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ky\PycharmProjects\FinalProject\data\"/>
    </mc:Choice>
  </mc:AlternateContent>
  <xr:revisionPtr revIDLastSave="0" documentId="13_ncr:1_{451FC269-2CB5-43BB-9452-E552A3564CB4}" xr6:coauthVersionLast="47" xr6:coauthVersionMax="47" xr10:uidLastSave="{00000000-0000-0000-0000-000000000000}"/>
  <bookViews>
    <workbookView xWindow="-108" yWindow="-108" windowWidth="23256" windowHeight="12456" activeTab="1" xr2:uid="{80B1C07D-1BDD-4D29-99CD-528E60A0BB65}"/>
  </bookViews>
  <sheets>
    <sheet name="results" sheetId="1" r:id="rId1"/>
    <sheet name="Pivot Tables" sheetId="3" r:id="rId2"/>
  </sheets>
  <definedNames>
    <definedName name="_xlnm._FilterDatabase" localSheetId="0" hidden="1">results!$A$1:$G$8101</definedName>
  </definedNames>
  <calcPr calcId="191029"/>
  <pivotCaches>
    <pivotCache cacheId="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4" i="3"/>
  <c r="M5" i="3"/>
  <c r="M6" i="3"/>
  <c r="M7" i="3"/>
  <c r="M8" i="3"/>
  <c r="M9" i="3"/>
  <c r="M10" i="3"/>
  <c r="M11" i="3"/>
  <c r="G31" i="3" l="1"/>
  <c r="F31" i="3"/>
  <c r="F30" i="3"/>
  <c r="N24" i="3"/>
  <c r="N25" i="3"/>
  <c r="M19" i="3"/>
  <c r="M18" i="3"/>
  <c r="M17" i="3"/>
  <c r="M16" i="3"/>
  <c r="M15" i="3"/>
  <c r="M14" i="3"/>
  <c r="M13" i="3"/>
  <c r="M12" i="3"/>
  <c r="M24" i="3" l="1"/>
  <c r="M25" i="3"/>
</calcChain>
</file>

<file path=xl/sharedStrings.xml><?xml version="1.0" encoding="utf-8"?>
<sst xmlns="http://schemas.openxmlformats.org/spreadsheetml/2006/main" count="17336" uniqueCount="81">
  <si>
    <t>Approach</t>
  </si>
  <si>
    <t>Dataset</t>
  </si>
  <si>
    <t>Locations</t>
  </si>
  <si>
    <t>Days</t>
  </si>
  <si>
    <t>Evaluation</t>
  </si>
  <si>
    <t>Time (s)</t>
  </si>
  <si>
    <t>Seed</t>
  </si>
  <si>
    <t>BFTG</t>
  </si>
  <si>
    <t>addis_ababa</t>
  </si>
  <si>
    <t>inf</t>
  </si>
  <si>
    <t>GATG</t>
  </si>
  <si>
    <t>GITG</t>
  </si>
  <si>
    <t>KM+GR</t>
  </si>
  <si>
    <t>KM+GI</t>
  </si>
  <si>
    <t>KM+BF</t>
  </si>
  <si>
    <t>KM+CH</t>
  </si>
  <si>
    <t>KM+GAR</t>
  </si>
  <si>
    <t>GAC+GR</t>
  </si>
  <si>
    <t>GAC+GR+BF</t>
  </si>
  <si>
    <t>GAC+GI</t>
  </si>
  <si>
    <t>GACC+GR</t>
  </si>
  <si>
    <t>GACC+GR+BF</t>
  </si>
  <si>
    <t>GACC+GI</t>
  </si>
  <si>
    <t>BF+GI</t>
  </si>
  <si>
    <t>GR+GI</t>
  </si>
  <si>
    <t>CH+GI</t>
  </si>
  <si>
    <t>GAR+GI</t>
  </si>
  <si>
    <t>amsterdam</t>
  </si>
  <si>
    <t>auckland</t>
  </si>
  <si>
    <t>barcelona</t>
  </si>
  <si>
    <t>berlin</t>
  </si>
  <si>
    <t>birmingham</t>
  </si>
  <si>
    <t>buenos_aires</t>
  </si>
  <si>
    <t>dublin</t>
  </si>
  <si>
    <t>johannesburg</t>
  </si>
  <si>
    <t>lagos</t>
  </si>
  <si>
    <t>london</t>
  </si>
  <si>
    <t>medina</t>
  </si>
  <si>
    <t>mumbai</t>
  </si>
  <si>
    <t>nairobi</t>
  </si>
  <si>
    <t>new_york</t>
  </si>
  <si>
    <t>paris</t>
  </si>
  <si>
    <t>rio_de_janeiro</t>
  </si>
  <si>
    <t>riyadh</t>
  </si>
  <si>
    <t>rome</t>
  </si>
  <si>
    <t>san_francisco</t>
  </si>
  <si>
    <t>shanghai</t>
  </si>
  <si>
    <t>sydney</t>
  </si>
  <si>
    <t>taipei</t>
  </si>
  <si>
    <t>tokyo</t>
  </si>
  <si>
    <t>vancouver</t>
  </si>
  <si>
    <t>Row Labels</t>
  </si>
  <si>
    <t>Grand Total</t>
  </si>
  <si>
    <t>Average of Time (s)</t>
  </si>
  <si>
    <t>Average of Evaluation</t>
  </si>
  <si>
    <t>(Multiple Items)</t>
  </si>
  <si>
    <t>n=5, d=2</t>
  </si>
  <si>
    <t>n=8, d=2</t>
  </si>
  <si>
    <t>n=8, d=3</t>
  </si>
  <si>
    <t>n=10, d=2</t>
  </si>
  <si>
    <t>n=10, d=3</t>
  </si>
  <si>
    <t>n=10, d=4</t>
  </si>
  <si>
    <t>n=15, d=2</t>
  </si>
  <si>
    <t>n=15, d=3</t>
  </si>
  <si>
    <t>n=15, d=4</t>
  </si>
  <si>
    <t>n=15, d=5</t>
  </si>
  <si>
    <t>n=20, d=3</t>
  </si>
  <si>
    <t>n=20, d=4</t>
  </si>
  <si>
    <t>n=20, d=5</t>
  </si>
  <si>
    <t>n=20, d=6</t>
  </si>
  <si>
    <t>n=25, d=4</t>
  </si>
  <si>
    <t>n=25, d=5</t>
  </si>
  <si>
    <t>n=25, d=6</t>
  </si>
  <si>
    <t>n=25, d=7</t>
  </si>
  <si>
    <t>StdDev of Time (s)</t>
  </si>
  <si>
    <t>StdDev of Evaluation</t>
  </si>
  <si>
    <t>in 16/18 input sizes kmeans had greatest deviation across different locations</t>
  </si>
  <si>
    <t>in 12/18 input sizes GAC+GR+BF found the best route (12/15 inputs &gt; 8 locations)</t>
  </si>
  <si>
    <t>Genetic Algorithms overwhelming outperformed conventional hueristics in terms of solution quality. Making up the top 4 of every input size &gt; 10</t>
  </si>
  <si>
    <t>Evaluation Coefficient of variance</t>
  </si>
  <si>
    <t>Time Coefficient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</si>
</sst>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11" fontId="0" fillId="0" borderId="0" xfId="0" quotePrefix="1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6"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alignment wrapText="1"/>
    </dxf>
    <dxf>
      <alignment wrapText="1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Luck" refreshedDate="45777.103397569444" createdVersion="8" refreshedVersion="8" minRefreshableVersion="3" recordCount="8100" xr:uid="{A66C211B-58AF-4201-9D35-9A748B11B53E}">
  <cacheSource type="worksheet">
    <worksheetSource ref="A1:H8101" sheet="results"/>
  </cacheSource>
  <cacheFields count="8">
    <cacheField name="Approach" numFmtId="0">
      <sharedItems count="19">
        <s v="BF+GI"/>
        <s v="BFTG"/>
        <s v="CH+GI"/>
        <s v="GAC+GI"/>
        <s v="GAC+GR"/>
        <s v="GAC+GR+BF"/>
        <s v="GACC+GI"/>
        <s v="GACC+GR"/>
        <s v="GACC+GR+BF"/>
        <s v="GAR+GI"/>
        <s v="GATG"/>
        <s v="GITG"/>
        <s v="GR+GI"/>
        <s v="KM+BF"/>
        <s v="KM+CH"/>
        <s v="KM+GAR"/>
        <s v="KM+GI"/>
        <s v="KM+GR"/>
        <s v="GAC+CH" u="1"/>
      </sharedItems>
    </cacheField>
    <cacheField name="Dataset" numFmtId="0">
      <sharedItems count="25">
        <s v="addis_ababa"/>
        <s v="amsterdam"/>
        <s v="auckland"/>
        <s v="barcelona"/>
        <s v="berlin"/>
        <s v="birmingham"/>
        <s v="buenos_aires"/>
        <s v="dublin"/>
        <s v="johannesburg"/>
        <s v="lagos"/>
        <s v="london"/>
        <s v="medina"/>
        <s v="mumbai"/>
        <s v="nairobi"/>
        <s v="new_york"/>
        <s v="paris"/>
        <s v="rio_de_janeiro"/>
        <s v="riyadh"/>
        <s v="rome"/>
        <s v="san_francisco"/>
        <s v="shanghai"/>
        <s v="sydney"/>
        <s v="taipei"/>
        <s v="tokyo"/>
        <s v="vancouver"/>
      </sharedItems>
    </cacheField>
    <cacheField name="Locations" numFmtId="0">
      <sharedItems containsSemiMixedTypes="0" containsString="0" containsNumber="1" containsInteger="1" minValue="5" maxValue="25" count="6">
        <n v="5"/>
        <n v="8"/>
        <n v="10"/>
        <n v="15"/>
        <n v="20"/>
        <n v="25"/>
      </sharedItems>
    </cacheField>
    <cacheField name="Days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Evaluation" numFmtId="0">
      <sharedItems containsMixedTypes="1" containsNumber="1" minValue="255.51681070000001" maxValue="4061.4042909999998" count="6663">
        <n v="360.41125499999998"/>
        <n v="361.6183618"/>
        <n v="566.13308040000004"/>
        <n v="411.6183618"/>
        <n v="410.41125499999998"/>
        <n v="453.08639920000002"/>
        <n v="428.53614670000002"/>
        <n v="456.157467"/>
        <n v="656.66608900000006"/>
        <n v="546.6011178"/>
        <n v="669.9442636"/>
        <n v="426.1513703"/>
        <n v="397.18690420000001"/>
        <n v="398.6011178"/>
        <n v="650.63055510000004"/>
        <n v="401.6011178"/>
        <n v="398.39401099999998"/>
        <n v="551.7726907"/>
        <n v="364.68942959999998"/>
        <n v="362.06810919999998"/>
        <n v="569.75440070000002"/>
        <n v="363.06810919999998"/>
        <n v="365.68942959999998"/>
        <n v="373.9320702"/>
        <n v="453.06810919999998"/>
        <n v="454.275216"/>
        <n v="580.6183618"/>
        <n v="442.02752470000001"/>
        <n v="443.23463149999998"/>
        <n v="730.29960259999996"/>
        <n v="472.06305859999998"/>
        <n v="537.2701654"/>
        <n v="535.82041790000005"/>
        <n v="538.23463149999998"/>
        <n v="365.5533906"/>
        <n v="364.34628379999998"/>
        <n v="576.99704139999994"/>
        <n v="583.03257529999996"/>
        <n v="387.24577870000002"/>
        <n v="372.86709910000002"/>
        <n v="392.07420589999998"/>
        <n v="605.96760419999998"/>
        <n v="481.24577870000002"/>
        <n v="483.6599923"/>
        <n v="608.38181770000006"/>
        <n v="482.45288549999998"/>
        <n v="398.90872969999998"/>
        <n v="399.11583639999998"/>
        <n v="647.00923469999998"/>
        <n v="409.35847710000002"/>
        <n v="432.11583639999998"/>
        <n v="409.7726907"/>
        <n v="551.90872969999998"/>
        <n v="648.2163415"/>
        <n v="561.56558389999998"/>
        <n v="431.05696189999998"/>
        <n v="680.80822460000002"/>
        <n v="432.2640687"/>
        <n v="510.8853891"/>
        <n v="507.47117550000002"/>
        <n v="520.74935010000002"/>
        <n v="700.12193309999998"/>
        <n v="508.67828229999998"/>
        <n v="356.76049740000002"/>
        <n v="364.0031381"/>
        <n v="910.19004229999996"/>
        <n v="776.88243050000005"/>
        <n v="969.73419820000004"/>
        <n v="1033.2834049999999"/>
        <n v="787.74639149999996"/>
        <n v="1238.4915570000001"/>
        <n v="556.41839760000005"/>
        <n v="493.41839759999999"/>
        <n v="558.83261119999997"/>
        <n v="795.48336879999999"/>
        <n v="494.24682480000001"/>
        <n v="580.72600950000003"/>
        <n v="671.31179589999999"/>
        <n v="801.51890270000001"/>
        <n v="576.81536730000005"/>
        <n v="576.60826050000003"/>
        <n v="579.02247399999999"/>
        <n v="899.29455199999995"/>
        <n v="579.22958080000001"/>
        <n v="908.95140619999995"/>
        <n v="255.51681070000001"/>
        <n v="265.10259710000003"/>
        <n v="375.41020889999999"/>
        <n v="256.7239174"/>
        <n v="388.68838349999999"/>
        <n v="560.73210610000001"/>
        <n v="536.42449429999999"/>
        <n v="818.41839760000005"/>
        <n v="564.25292139999999"/>
        <n v="688.56053329999997"/>
        <n v="824.45393160000003"/>
        <n v="689.76764000000003"/>
        <n v="536.94530959999997"/>
        <n v="536.73820279999995"/>
        <n v="541.56662989999995"/>
        <n v="832.90367900000001"/>
        <n v="541.08134849999999"/>
        <n v="541.28845530000001"/>
        <n v="542.28845530000001"/>
        <n v="834.11078580000003"/>
        <n v="396.7726907"/>
        <n v="457.35847710000002"/>
        <n v="619.24577869999996"/>
        <n v="429.97979750000002"/>
        <n v="556.53004999999996"/>
        <n v="638.55948720000004"/>
        <n v="353.78993459999998"/>
        <n v="356.6183618"/>
        <n v="543.19805150000002"/>
        <n v="354.20414820000002"/>
        <n v="558.8904397"/>
        <n v="324.5056634"/>
        <n v="353.5056634"/>
        <n v="500.9493142"/>
        <n v="502.15642100000002"/>
        <n v="407.86100240000002"/>
        <n v="356.1036431"/>
        <n v="409.275216"/>
        <n v="370.1036431"/>
        <n v="437.4467889"/>
        <n v="573.37572109999996"/>
        <n v="773.51489809999998"/>
        <n v="723.30779129999996"/>
        <n v="724.51489809999998"/>
        <n v="1128.6448399999999"/>
        <n v="724.7220049"/>
        <n v="841.57986930000004"/>
        <n v="774.7220049"/>
        <n v="842.78697599999998"/>
        <n v="1144.337229"/>
        <n v="406.1513703"/>
        <n v="637.35238049999998"/>
        <n v="407.56558389999998"/>
        <n v="406.35847710000002"/>
        <n v="476.7726907"/>
        <n v="477.97979750000002"/>
        <n v="401.3818177"/>
        <n v="403.0031381"/>
        <n v="581.82546850000006"/>
        <n v="404.41735160000002"/>
        <n v="402.13917700000002"/>
        <n v="404.5533906"/>
        <n v="586.65389570000002"/>
        <n v="487.58997049999999"/>
        <n v="488.79707730000001"/>
        <n v="800.31179589999999"/>
        <n v="531.03971799999999"/>
        <n v="803.93311630000005"/>
        <n v="410.90872969999998"/>
        <n v="400.73715679999998"/>
        <n v="446.3229432"/>
        <n v="644.59502120000002"/>
        <n v="445.11583639999998"/>
        <n v="490.90872969999998"/>
        <n v="649.42344830000002"/>
        <n v="493.3229432"/>
        <n v="621.56662989999995"/>
        <n v="515.98084349999999"/>
        <n v="544.56662989999995"/>
        <n v="861.87424180000005"/>
        <n v="518.18795030000001"/>
        <n v="566.63769769999999"/>
        <n v="831.01637740000001"/>
        <n v="840.67323160000001"/>
        <n v="889.63769769999999"/>
        <n v="834.63769769999999"/>
        <n v="505.79707730000001"/>
        <n v="479.79707730000001"/>
        <n v="528.28235870000003"/>
        <n v="788.24072809999996"/>
        <n v="483.24682480000001"/>
        <n v="508.21129089999999"/>
        <n v="513.45393160000003"/>
        <n v="525.86814509999999"/>
        <n v="512.41839760000005"/>
        <n v="515.28235870000003"/>
        <n v="817.21129089999999"/>
        <n v="514.86814509999999"/>
        <n v="519.31179589999999"/>
        <n v="474.31179589999999"/>
        <n v="497.34732980000001"/>
        <n v="778.58387389999996"/>
        <n v="479.55443659999997"/>
        <n v="779.79098060000001"/>
        <n v="480.93311629999999"/>
        <n v="491.58997049999999"/>
        <n v="682.14022309999996"/>
        <n v="685.76154340000005"/>
        <n v="688.17575699999998"/>
        <n v="697.56767590000004"/>
        <n v="660.56767590000004"/>
        <n v="707.8813844"/>
        <n v="1070.7037150000001"/>
        <n v="672.46717090000004"/>
        <n v="663.81031659999996"/>
        <n v="1076.739249"/>
        <n v="677.29559800000004"/>
        <n v="661.81031659999996"/>
        <n v="671.26006410000002"/>
        <n v="672.67427769999995"/>
        <n v="1087.60321"/>
        <n v="757.59206259999996"/>
        <n v="727.04181000000005"/>
        <n v="730.69866430000002"/>
        <n v="1207.106781"/>
        <n v="728.4915575"/>
        <n v="758.00627610000004"/>
        <n v="727.24891679999996"/>
        <n v="797.38495579999994"/>
        <n v="759.21338290000006"/>
        <n v="917.14231510000002"/>
        <n v="924.38495579999994"/>
        <n v="919.55652869999994"/>
        <n v="802.33217790000003"/>
        <n v="799.91796439999996"/>
        <n v="807.19613900000002"/>
        <n v="1289.1900419999999"/>
        <n v="803.53928470000005"/>
        <n v="1292.811363"/>
        <n v="805.9890322"/>
        <n v="1300.054003"/>
        <n v="719.7636354"/>
        <n v="716.97074220000002"/>
        <n v="737.59206259999996"/>
        <n v="717.79916930000002"/>
        <n v="717.38495579999994"/>
        <n v="739.97074220000002"/>
        <n v="764.97074220000002"/>
        <n v="767.59206259999996"/>
        <n v="1216.763635"/>
        <n v="766.38495579999994"/>
        <n v="712.85804380000002"/>
        <n v="684.65093709999996"/>
        <n v="716.23672350000004"/>
        <n v="1147.9585489999999"/>
        <n v="685.85804380000002"/>
        <n v="713.27225739999994"/>
        <n v="740.47936419999996"/>
        <n v="965.65093709999996"/>
        <n v="966.85804380000002"/>
        <n v="1167.2722570000001"/>
        <n v="971.68647099999998"/>
        <n v="773.84689660000004"/>
        <n v="769.29664400000001"/>
        <n v="791.05400329999998"/>
        <n v="1267.4621199999999"/>
        <n v="769.71085760000005"/>
        <n v="775.05400329999998"/>
        <n v="1021.846897"/>
        <n v="1026.675324"/>
        <n v="1295.225576"/>
        <n v="1023.054003"/>
        <n v="651.94635559999995"/>
        <n v="637.73924880000004"/>
        <n v="681.77478269999995"/>
        <n v="1059.8397540000001"/>
        <n v="638.94635559999995"/>
        <n v="652.36056919999999"/>
        <n v="652.15346239999997"/>
        <n v="945.91082170000004"/>
        <n v="972.46717090000004"/>
        <n v="947.11792849999995"/>
        <n v="770.35551850000002"/>
        <n v="811.30883730000005"/>
        <n v="1187.793073"/>
        <n v="789.73419820000004"/>
        <n v="878.59815920000005"/>
        <n v="942.57481859999996"/>
        <n v="1277.118974"/>
        <n v="882.2194796"/>
        <n v="713.0529573"/>
        <n v="637.15346239999997"/>
        <n v="697.98188949999997"/>
        <n v="1069.4966079999999"/>
        <n v="654.91691830000002"/>
        <n v="645.26006410000002"/>
        <n v="710.08849120000002"/>
        <n v="638.36056919999999"/>
        <n v="904.94635559999995"/>
        <n v="938.74534549999998"/>
        <n v="1098.467171"/>
        <n v="858.11392390000003"/>
        <n v="851.14945780000005"/>
        <n v="903.94235100000003"/>
        <n v="1394.2083319999999"/>
        <n v="853.97788490000005"/>
        <n v="872.56367130000001"/>
        <n v="872.14945780000005"/>
        <n v="884.28549669999995"/>
        <n v="1019.113924"/>
        <n v="1021.528137"/>
        <n v="1424.386002"/>
        <n v="1020.3210309999999"/>
        <n v="483.57777720000001"/>
        <n v="454.40620430000001"/>
        <n v="473.51890270000001"/>
        <n v="721.84985510000001"/>
        <n v="455.8204179"/>
        <n v="462.40620430000001"/>
        <n v="462.19909760000002"/>
        <n v="484.78488399999998"/>
        <n v="544.78488400000003"/>
        <n v="545.99199080000005"/>
        <n v="743.57777720000001"/>
        <n v="548.40620430000001"/>
        <n v="638.17680299999995"/>
        <n v="595.10573520000003"/>
        <n v="630.49051150000003"/>
        <n v="992.24177410000004"/>
        <n v="596.31284189999997"/>
        <n v="993.44888089999995"/>
        <n v="617.79812330000004"/>
        <n v="647.00523009999995"/>
        <n v="792.89862840000001"/>
        <n v="795.31284189999997"/>
        <n v="1011.555483"/>
        <n v="797.72705550000001"/>
        <n v="683.01132680000001"/>
        <n v="624.668181"/>
        <n v="707.36056919999999"/>
        <n v="1038.111832"/>
        <n v="625.87528780000002"/>
        <n v="1040.5260450000001"/>
        <n v="634.42554029999997"/>
        <n v="633.21843349999995"/>
        <n v="685.42554029999997"/>
        <n v="815.42554029999997"/>
        <n v="831.53214200000002"/>
        <n v="816.63264709999999"/>
        <n v="583.82146390000003"/>
        <n v="566.61435710000001"/>
        <n v="597.27121139999997"/>
        <n v="900.50165879999997"/>
        <n v="567.82146390000003"/>
        <n v="569.44278429999997"/>
        <n v="568.64989100000003"/>
        <n v="566.82146390000003"/>
        <n v="596.23567749999995"/>
        <n v="689.33618249999995"/>
        <n v="691.20014360000005"/>
        <n v="958.44278429999997"/>
        <n v="696.29559800000004"/>
        <n v="654.36666579999996"/>
        <n v="656.7808794"/>
        <n v="1077.9463559999999"/>
        <n v="655.98798620000002"/>
        <n v="657.12402510000004"/>
        <n v="655.91691830000002"/>
        <n v="667.50270479999995"/>
        <n v="720.91691830000002"/>
        <n v="696.70981159999997"/>
        <n v="746.2245302"/>
        <n v="749.84585049999998"/>
        <n v="1085.1889960000001"/>
        <n v="747.43163700000002"/>
        <n v="850.46212019999996"/>
        <n v="749.84079989999998"/>
        <n v="760.77582870000003"/>
        <n v="1242.1128779999999"/>
        <n v="753.66922699999998"/>
        <n v="755.25501350000002"/>
        <n v="752.84079989999998"/>
        <n v="755.46212019999996"/>
        <n v="907.25501350000002"/>
        <n v="909.66922699999998"/>
        <n v="1243.3199850000001"/>
        <n v="908.46212019999996"/>
        <n v="624.27730799999995"/>
        <n v="589.27730799999995"/>
        <n v="656.89862840000001"/>
        <n v="978.96359949999999"/>
        <n v="592.10573520000003"/>
        <n v="984.99913340000001"/>
        <n v="606.51994869999999"/>
        <n v="603.89862840000001"/>
        <n v="665.65598769999997"/>
        <n v="666.48441479999997"/>
        <n v="668.89862840000001"/>
        <n v="817.27730799999995"/>
        <n v="818.48441479999997"/>
        <n v="817.07020130000001"/>
        <n v="998.27730799999995"/>
        <n v="820.89862840000001"/>
        <n v="709.8935778"/>
        <n v="689.30779129999996"/>
        <n v="689.51489809999998"/>
        <n v="689.7220049"/>
        <n v="710.68647099999998"/>
        <n v="708.27225739999994"/>
        <n v="789.68647099999998"/>
        <n v="710.10068450000006"/>
        <n v="810.10068450000006"/>
        <n v="810.30779129999996"/>
        <n v="1179.343325"/>
        <n v="814.92911170000002"/>
        <n v="682.74534549999998"/>
        <n v="658.7808794"/>
        <n v="711.74534549999998"/>
        <n v="658.98798620000002"/>
        <n v="1088.8103169999999"/>
        <n v="722.70981159999997"/>
        <n v="712.9524523"/>
        <n v="930.53823869999997"/>
        <n v="943.81641330000002"/>
        <n v="1108.1240250000001"/>
        <n v="931.74534549999998"/>
        <n v="786.45602359999998"/>
        <n v="726.07734389999996"/>
        <n v="748.6631304"/>
        <n v="1205.899674"/>
        <n v="726.28445069999998"/>
        <n v="747.45602359999998"/>
        <n v="809.04181000000005"/>
        <n v="787.87023720000002"/>
        <n v="765.4915575"/>
        <n v="1027.42049"/>
        <n v="1029.834703"/>
        <n v="1211.9352080000001"/>
        <n v="1028.627596"/>
        <n v="883.60530189999997"/>
        <n v="911.57586460000005"/>
        <n v="1483.534234"/>
        <n v="885.43372899999997"/>
        <n v="884.81240869999999"/>
        <n v="982.36875789999999"/>
        <n v="898.09058330000005"/>
        <n v="1485.9484480000001"/>
        <n v="518.60216379999997"/>
        <n v="518.39505699999995"/>
        <n v="529.01637740000001"/>
        <n v="870.32398920000003"/>
        <n v="521.43059100000005"/>
        <n v="520.80927059999999"/>
        <n v="533.84480450000001"/>
        <n v="549.50165879999997"/>
        <n v="676.43059100000005"/>
        <n v="679.05191130000003"/>
        <n v="879.98084349999999"/>
        <n v="678.84480450000001"/>
        <n v="472.21902740000002"/>
        <n v="445.18504539999998"/>
        <n v="500.15311259999999"/>
        <n v="765.59099670000001"/>
        <n v="446.1031562"/>
        <n v="456.00591379999997"/>
        <n v="497.82887920000002"/>
        <n v="590.81637739999996"/>
        <n v="593.96158600000001"/>
        <n v="784.4685829"/>
        <n v="557.25161379999997"/>
        <n v="505.99694340000002"/>
        <n v="569.16254070000002"/>
        <n v="837.95507720000001"/>
        <n v="508.94042889999997"/>
        <n v="507.0456982"/>
        <n v="540.62034059999996"/>
        <n v="598.31452249999995"/>
        <n v="597.82113930000003"/>
        <n v="620.69418770000004"/>
        <n v="869.41772089999995"/>
        <n v="602.56263569999999"/>
        <n v="607.54266370000005"/>
        <n v="524.31502869999997"/>
        <n v="588.77766940000004"/>
        <n v="907.17289330000006"/>
        <n v="525.63755530000003"/>
        <n v="525.23609269999997"/>
        <n v="910.31915770000001"/>
        <n v="576.6297217"/>
        <n v="575.61735150000004"/>
        <n v="603.5358397"/>
        <n v="660.54351899999995"/>
        <n v="661.59070429999997"/>
        <n v="931.29425349999997"/>
        <n v="663.68510509999999"/>
        <n v="647.16124249999996"/>
        <n v="558.44401949999997"/>
        <n v="630.91661250000004"/>
        <n v="957.51312329999996"/>
        <n v="562.55748559999995"/>
        <n v="561.11059990000001"/>
        <n v="565.66447649999998"/>
        <n v="564.2880553"/>
        <n v="559.12004790000003"/>
        <n v="624.12616490000005"/>
        <n v="661.7628651"/>
        <n v="592.73456050000004"/>
        <n v="593.97956069999998"/>
        <n v="968.00067120000006"/>
        <n v="693.71019509999996"/>
        <n v="628.00658950000002"/>
        <n v="717.2325482"/>
        <n v="1043.5110159999999"/>
        <n v="628.20222369999999"/>
        <n v="693.82338230000005"/>
        <n v="757.29274999999996"/>
        <n v="758.33101850000003"/>
        <n v="1076.0224149999999"/>
        <n v="652.25855179999996"/>
        <n v="567.68888189999996"/>
        <n v="982.68323820000001"/>
        <n v="570.96703860000002"/>
        <n v="568.00671910000005"/>
        <n v="608.52965099999994"/>
        <n v="627.28681549999999"/>
        <n v="671.58420160000003"/>
        <n v="680.15401029999998"/>
        <n v="999.4633149"/>
        <n v="674.99638110000001"/>
        <n v="746.28362400000003"/>
        <n v="637.86571030000005"/>
        <n v="749.35989900000004"/>
        <n v="1108.533813"/>
        <n v="638.23598749999996"/>
        <n v="1104.338794"/>
        <n v="638.04775340000003"/>
        <n v="734.7155735"/>
        <n v="1113.777587"/>
        <n v="577.4509362"/>
        <n v="507.6393698"/>
        <n v="576.03325419999999"/>
        <n v="887.24655229999996"/>
        <n v="509.89280630000002"/>
        <n v="888.29530709999995"/>
        <n v="582.53890360000003"/>
        <n v="603.55049480000002"/>
        <n v="587.3166751"/>
        <n v="588.14627970000004"/>
        <n v="899.83160980000002"/>
        <n v="716.91377729999999"/>
        <n v="631.58679180000001"/>
        <n v="673.53523289999998"/>
        <n v="1042.4622609999999"/>
        <n v="637.97846130000005"/>
        <n v="643.49084259999995"/>
        <n v="642.94575250000003"/>
        <n v="718.53135499999996"/>
        <n v="718.68831190000003"/>
        <n v="720.46699179999996"/>
        <n v="1046.6572799999999"/>
        <n v="538.03682200000003"/>
        <n v="475.56588019999998"/>
        <n v="541.07894060000001"/>
        <n v="803.3461691"/>
        <n v="818.02873620000003"/>
        <n v="496.82203709999999"/>
        <n v="483.8404276"/>
        <n v="579.69944899999996"/>
        <n v="585.48309089999998"/>
        <n v="1149.4300459999999"/>
        <n v="1070.482422"/>
        <n v="1588.863507"/>
        <n v="1087.915293"/>
        <n v="1082.821396"/>
        <n v="1580.473469"/>
        <n v="1079.97327"/>
        <n v="1230.2643350000001"/>
        <n v="1263.917072"/>
        <n v="1791.273181"/>
        <n v="1090.801377"/>
        <n v="580.97300589999998"/>
        <n v="501.62053400000002"/>
        <n v="589.10219289999998"/>
        <n v="858.93017299999997"/>
        <n v="524.9400296"/>
        <n v="581.30366939999999"/>
        <n v="513.40808819999995"/>
        <n v="582.60130700000002"/>
        <n v="536.34126060000006"/>
        <n v="538.80860810000001"/>
        <n v="896.68534539999996"/>
        <n v="936.89726989999997"/>
        <n v="801.23266309999997"/>
        <n v="895.16392559999997"/>
        <n v="1219.7018210000001"/>
        <n v="812.68253560000005"/>
        <n v="1216.555556"/>
        <n v="823.79601009999999"/>
        <n v="811.80655149999996"/>
        <n v="892.85291670000004"/>
        <n v="970.60835410000004"/>
        <n v="954.25108969999997"/>
        <n v="1032.3311470000001"/>
        <n v="1046.188672"/>
        <n v="1242.7744259999999"/>
        <n v="1043.2157239999999"/>
        <n v="504.36858480000001"/>
        <n v="460.8214906"/>
        <n v="517.97776199999998"/>
        <n v="698.47069009999996"/>
        <n v="463.58394420000002"/>
        <n v="474.76518290000001"/>
        <n v="473.50004890000002"/>
        <n v="496.24271490000001"/>
        <n v="480.88936260000003"/>
        <n v="495.60554309999998"/>
        <n v="745.66465570000003"/>
        <n v="496.88290119999999"/>
        <n v="831.4136681"/>
        <n v="785.33584689999998"/>
        <n v="901.2421253"/>
        <n v="1331.9185829999999"/>
        <n v="786.38312519999999"/>
        <n v="1337.1623569999999"/>
        <n v="884.16294649999998"/>
        <n v="881.81833859999995"/>
        <n v="882.33022419999998"/>
        <n v="883.24616460000004"/>
        <n v="881.63835229999995"/>
        <n v="1354.9911890000001"/>
        <n v="578.81900410000003"/>
        <n v="494.05612070000001"/>
        <n v="559.63300409999999"/>
        <n v="836.90632240000002"/>
        <n v="497.43193250000002"/>
        <n v="495.34902340000002"/>
        <n v="580.9105452"/>
        <n v="519.47869920000005"/>
        <n v="520.13481620000005"/>
        <n v="566.52960270000005"/>
        <n v="513.22823419999997"/>
        <n v="839.00383199999999"/>
        <n v="840.05258679999997"/>
        <n v="519.06672349999997"/>
        <n v="566.24008000000003"/>
        <n v="486.53566549999999"/>
        <n v="431.73971979999999"/>
        <n v="474.99939069999999"/>
        <n v="710.00699280000003"/>
        <n v="713.15325719999998"/>
        <n v="499.87629670000001"/>
        <n v="439.76968429999999"/>
        <n v="491.15079170000001"/>
        <n v="524.20751419999999"/>
        <n v="528.365542"/>
        <n v="727.83582420000005"/>
        <n v="525.24690039999996"/>
        <n v="502.15667450000001"/>
        <n v="452.52432950000002"/>
        <n v="501.38158370000002"/>
        <n v="771.88352540000005"/>
        <n v="454.93501650000002"/>
        <n v="454.00178390000002"/>
        <n v="510.1892454"/>
        <n v="532.98173280000003"/>
        <n v="536.9241045"/>
        <n v="547.11898799999994"/>
        <n v="548.74484970000003"/>
        <n v="787.61484729999995"/>
        <n v="534.78047839999999"/>
        <n v="482.29291640000002"/>
        <n v="589.10423639999999"/>
        <n v="830.61379369999997"/>
        <n v="482.9972846"/>
        <n v="482.53531450000003"/>
        <n v="485.5622626"/>
        <n v="484.5150309"/>
        <n v="534.23390749999999"/>
        <n v="552.96387010000001"/>
        <n v="613.42974360000005"/>
        <n v="613.24371740000004"/>
        <n v="841.10134159999996"/>
        <n v="616.43356779999999"/>
        <n v="697.5580794"/>
        <n v="635.98385470000005"/>
        <n v="745.83261649999997"/>
        <n v="1114.8263420000001"/>
        <n v="1111.680077"/>
        <n v="660.64869409999994"/>
        <n v="741.80645900000002"/>
        <n v="743.88236289999998"/>
        <n v="746.9968543"/>
        <n v="840.16627940000001"/>
        <n v="844.32625680000001"/>
        <n v="1119.0213610000001"/>
        <n v="841.20621530000005"/>
        <n v="718.22997150000003"/>
        <n v="604.89464150000003"/>
        <n v="725.06694789999995"/>
        <n v="1031.9747130000001"/>
        <n v="605.88078210000003"/>
        <n v="605.66662159999998"/>
        <n v="1034.0722229999999"/>
        <n v="605.90877739999996"/>
        <n v="605.08929820000003"/>
        <n v="696.23107440000001"/>
        <n v="731.76757129999999"/>
        <n v="723.98163260000001"/>
        <n v="732.5561854"/>
        <n v="723.45715819999998"/>
        <n v="1044.559771"/>
        <n v="727.01022269999999"/>
        <n v="814.34040249999998"/>
        <n v="686.10379090000004"/>
        <n v="802.92798719999996"/>
        <n v="1184.0441579999999"/>
        <n v="706.30924970000001"/>
        <n v="703.21743860000004"/>
        <n v="818.56274370000006"/>
        <n v="806.2305738"/>
        <n v="729.9118234"/>
        <n v="729.72716849999995"/>
        <n v="728.63730640000006"/>
        <n v="1186.1416670000001"/>
        <n v="718.11934440000005"/>
        <n v="680.68933049999998"/>
        <n v="719.16802459999997"/>
        <n v="1148.386495"/>
        <n v="682.41142349999996"/>
        <n v="681.36266880000005"/>
        <n v="1149.43525"/>
        <n v="703.71696559999998"/>
        <n v="701.63495390000003"/>
        <n v="681.04079769999998"/>
        <n v="721.5242227"/>
        <n v="739.90078979999998"/>
        <n v="720.49540590000004"/>
        <n v="719.32495740000002"/>
        <n v="1160.9715530000001"/>
        <n v="448.38119610000001"/>
        <n v="437.77781320000003"/>
        <n v="510.54905009999999"/>
        <n v="740.4208817"/>
        <n v="439.23028410000001"/>
        <n v="741.46963649999998"/>
        <n v="463.93314020000003"/>
        <n v="462.91144869999999"/>
        <n v="755.10344880000002"/>
        <n v="627.31284189999997"/>
        <s v="inf"/>
        <n v="600.72705550000001"/>
        <n v="994.65598769999997"/>
        <n v="596.51994869999999"/>
        <n v="995.86309449999999"/>
        <n v="598.51994869999999"/>
        <n v="597.31284189999997"/>
        <n v="606.89862840000001"/>
        <n v="597.72705550000001"/>
        <n v="609.93416230000003"/>
        <n v="858.31284189999997"/>
        <n v="860.72705550000001"/>
        <n v="859.51994869999999"/>
        <n v="1000.691522"/>
        <n v="615.76868609999997"/>
        <n v="653.87528780000002"/>
        <n v="1017.591017"/>
        <n v="614.97579289999999"/>
        <n v="612.52604540000004"/>
        <n v="617.80421999999999"/>
        <n v="614.56157929999995"/>
        <n v="643.76868609999997"/>
        <n v="623.01132680000001"/>
        <n v="643.35447250000004"/>
        <n v="769.90472499999998"/>
        <n v="786.80421999999999"/>
        <n v="1030.869191"/>
        <n v="771.1118318"/>
        <n v="779.39105240000004"/>
        <n v="801.0479067"/>
        <n v="1244.5270909999999"/>
        <n v="745.08344060000002"/>
        <n v="742.25501350000002"/>
        <n v="777.97683889999996"/>
        <n v="775.35551850000002"/>
        <n v="752.39105240000004"/>
        <n v="738.2194796"/>
        <n v="780.1484117"/>
        <n v="780.35551850000002"/>
        <n v="1140.8407999999999"/>
        <n v="1143.255013"/>
        <n v="1251.769732"/>
        <n v="1148.083441"/>
        <n v="964.71800029999997"/>
        <n v="934.41038839999999"/>
        <n v="1534.2327190000001"/>
        <n v="916.20328159999997"/>
        <n v="914.54642739999997"/>
        <n v="1537.8540390000001"/>
        <n v="916.99617490000003"/>
        <n v="912.92510700000003"/>
        <n v="936.54642739999997"/>
        <n v="920.37485449999997"/>
        <n v="995.61749520000001"/>
        <n v="1336.546427"/>
        <n v="1349.8246019999999"/>
        <n v="1337.7535339999999"/>
        <n v="1548.7180000000001"/>
        <n v="843.07229329999996"/>
        <n v="848.76468150000005"/>
        <n v="1391.7941189999999"/>
        <n v="832.65807970000003"/>
        <n v="831.24386619999996"/>
        <n v="832.45097299999998"/>
        <n v="926.45097299999998"/>
        <n v="922.62254580000001"/>
        <n v="923.82965260000003"/>
        <n v="1401.450973"/>
        <n v="977.70075629999997"/>
        <n v="1043.5352800000001"/>
        <n v="1621.144407"/>
        <n v="977.49364949999995"/>
        <n v="976.07943599999999"/>
        <n v="984.943397"/>
        <n v="983.18603770000004"/>
        <n v="976.28654280000001"/>
        <n v="979.15050380000002"/>
        <n v="1163.9078629999999"/>
        <n v="1183.2215719999999"/>
        <n v="1629.594155"/>
        <n v="1165.322077"/>
        <n v="855.30274069999996"/>
        <n v="881.92406100000005"/>
        <n v="1327.8174590000001"/>
        <n v="795.16670169999998"/>
        <n v="794.95959489999996"/>
        <n v="795.5453814"/>
        <n v="792.92406100000005"/>
        <n v="802.30274069999996"/>
        <n v="793.33827459999998"/>
        <n v="801.33827459999998"/>
        <n v="825.58091530000002"/>
        <n v="1147.9240609999999"/>
        <n v="1150.3382750000001"/>
        <n v="1348.3382750000001"/>
        <n v="1158.788022"/>
        <n v="763.49765420000006"/>
        <n v="763.11897450000004"/>
        <n v="1266.255013"/>
        <n v="754.74029480000002"/>
        <n v="753.91186770000002"/>
        <n v="764.53318809999996"/>
        <n v="760.7047609"/>
        <n v="760.19004229999996"/>
        <n v="763.53318809999996"/>
        <n v="755.15450840000005"/>
        <n v="1071.876334"/>
        <n v="1080.3260809999999"/>
        <n v="1073.083441"/>
        <n v="1287.9829360000001"/>
        <n v="1083.947402"/>
        <n v="1031.1332600000001"/>
        <n v="1046.7901139999999"/>
        <n v="1743.0621920000001"/>
        <n v="1029.5119400000001"/>
        <n v="1750.3048329999999"/>
        <n v="1048.825648"/>
        <n v="1030.7190459999999"/>
        <n v="1265.4408719999999"/>
        <n v="1284.75458"/>
        <n v="1759.961687"/>
        <n v="1265.647978"/>
        <n v="753.07734389999996"/>
        <n v="757.35551850000002"/>
        <n v="1222.7991689999999"/>
        <n v="733.1484117"/>
        <n v="730.3199846"/>
        <n v="743.94130500000006"/>
        <n v="742.52709140000002"/>
        <n v="754.28445069999998"/>
        <n v="756.69866430000002"/>
        <n v="955.4915575"/>
        <n v="977.2194796"/>
        <n v="955.28445069999998"/>
        <n v="1231.2489169999999"/>
        <n v="960.3199846"/>
        <n v="1074.2753949999999"/>
        <n v="1149.3353159999999"/>
        <n v="1763.583007"/>
        <n v="1081.902812"/>
        <n v="1079.245958"/>
        <n v="1788.9322500000001"/>
        <n v="1129.6073940000001"/>
        <n v="1086.9383459999999"/>
        <n v="1176.5180359999999"/>
        <n v="1107.032755"/>
        <n v="1206.500792"/>
        <n v="1867.39419"/>
        <n v="1109.8611820000001"/>
        <n v="796.2611101"/>
        <n v="820.33827459999998"/>
        <n v="1306.0895370000001"/>
        <n v="770.74639149999996"/>
        <n v="769.91796439999996"/>
        <n v="1316.9534980000001"/>
        <n v="773.33217790000003"/>
        <n v="765.46821690000002"/>
        <n v="831.91796439999996"/>
        <n v="780.02456610000002"/>
        <n v="823.95349829999998"/>
        <n v="802.2611101"/>
        <n v="1008.675324"/>
        <n v="1043.6814199999999"/>
        <n v="1012.296644"/>
        <n v="1320.5748189999999"/>
        <n v="1015.917964"/>
        <n v="1056.162697"/>
        <n v="1087.1687939999999"/>
        <n v="1712.8845229999999"/>
        <n v="1024.8550849999999"/>
        <n v="1023.647978"/>
        <n v="1026.5769110000001"/>
        <n v="1025.3698039999999"/>
        <n v="1027.7840169999999"/>
        <n v="1089.5769110000001"/>
        <n v="1239.7129500000001"/>
        <n v="1240.9200559999999"/>
        <n v="1751.5119400000001"/>
        <n v="687.61540319999995"/>
        <n v="686.54433529999994"/>
        <n v="686.3372286"/>
        <n v="714.09458789999996"/>
        <n v="689.65093709999996"/>
        <n v="732.02961670000002"/>
        <n v="717.71590819999994"/>
        <n v="955.20118960000002"/>
        <n v="986.58596590000002"/>
        <n v="1138.3016950000001"/>
        <n v="958.8225099"/>
        <n v="1028.765727"/>
        <n v="1000.529183"/>
        <n v="1574.067243"/>
        <n v="957.00836819999995"/>
        <n v="955.17994099999999"/>
        <n v="969.17994099999999"/>
        <n v="965.14440709999997"/>
        <n v="1005.801261"/>
        <n v="954.3870478"/>
        <n v="1047.073339"/>
        <n v="1049.0439019999999"/>
        <n v="1045.0378049999999"/>
        <n v="1046.4520190000001"/>
        <n v="1600.6235919999999"/>
        <n v="1050.6946600000001"/>
        <n v="874.00732210000001"/>
        <n v="864.66417639999997"/>
        <n v="1411.107827"/>
        <n v="845.07839000000001"/>
        <n v="841.04285600000003"/>
        <n v="874.42153570000005"/>
        <n v="880.45706959999995"/>
        <n v="872.80021539999996"/>
        <n v="882.45706959999995"/>
        <n v="1423.178895"/>
        <n v="802.05400329999998"/>
        <n v="785.05400329999998"/>
        <n v="1280.7402950000001"/>
        <n v="772.29664400000001"/>
        <n v="768.46821690000002"/>
        <n v="778.05400329999998"/>
        <n v="774.01846939999996"/>
        <n v="786.2611101"/>
        <n v="772.2611101"/>
        <n v="807.46821690000002"/>
        <n v="781.05400329999998"/>
        <n v="893.94740160000003"/>
        <n v="909.84689660000004"/>
        <n v="896.77582870000003"/>
        <n v="766.2611101"/>
        <n v="766.67532370000004"/>
        <n v="1296.432683"/>
        <n v="767.0895372"/>
        <n v="792.67532370000004"/>
        <n v="776.19613900000002"/>
        <n v="810.1606051"/>
        <n v="788.19613900000002"/>
        <n v="988.50375080000003"/>
        <n v="1002.989032"/>
        <n v="1314.5392850000001"/>
        <n v="992.12507110000001"/>
        <n v="848.82965260000003"/>
        <n v="820.62254580000001"/>
        <n v="1382.137264"/>
        <n v="821.65807970000003"/>
        <n v="820.00122550000003"/>
        <n v="1384.5514780000001"/>
        <n v="824.65807970000003"/>
        <n v="817.00122550000003"/>
        <n v="845.62254580000001"/>
        <n v="821.03675940000005"/>
        <n v="854.24386619999996"/>
        <n v="849.31493399999999"/>
        <n v="1186.3443709999999"/>
        <n v="1196.001225"/>
        <n v="1388.1727980000001"/>
        <n v="1202.0367590000001"/>
        <n v="866.24386619999996"/>
        <n v="840.35046790000001"/>
        <n v="828.10782719999997"/>
        <n v="827.48650689999999"/>
        <n v="828.69361360000005"/>
        <n v="825.65807970000003"/>
        <n v="833.48650689999999"/>
        <n v="832.27940009999998"/>
        <n v="878.65807970000003"/>
        <n v="834.35046790000001"/>
        <n v="1289.243866"/>
        <n v="1314.5931089999999"/>
        <n v="1420.7646810000001"/>
        <n v="1303.7291479999999"/>
        <n v="1323.271391"/>
        <n v="1322.0287499999999"/>
        <n v="2118.472401"/>
        <n v="1259.9932160000001"/>
        <n v="1257.3718960000001"/>
        <n v="1322.2358569999999"/>
        <n v="1259.7861089999999"/>
        <n v="1259.8571770000001"/>
        <n v="2129.336362"/>
        <n v="947.78297139999995"/>
        <n v="959.02561209999999"/>
        <n v="1513.711904"/>
        <n v="902.85403919999999"/>
        <n v="902.23271890000001"/>
        <n v="1516.126117"/>
        <n v="958.81850529999997"/>
        <n v="907.26825280000003"/>
        <n v="949.78297139999995"/>
        <n v="931.64693250000005"/>
        <n v="1152.6113989999999"/>
        <n v="1160.8540390000001"/>
        <n v="1152.4042919999999"/>
        <n v="1526.990078"/>
        <n v="1155.0256119999999"/>
        <n v="1083.677416"/>
        <n v="1024.9911239999999"/>
        <n v="1691.1566"/>
        <n v="1020.541377"/>
        <n v="1015.505843"/>
        <n v="1692.363707"/>
        <n v="1033.612445"/>
        <n v="1028.3698039999999"/>
        <n v="1085.677416"/>
        <n v="1019.3342699999999"/>
        <n v="1060.7129500000001"/>
        <n v="1045.298736"/>
        <n v="1042.470309"/>
        <n v="1047.95559"/>
        <n v="1703.227668"/>
        <n v="946.65912579999997"/>
        <n v="1593.3809510000001"/>
        <n v="946.45201899999995"/>
        <n v="974.86623250000002"/>
        <n v="949.07333930000004"/>
        <n v="983.07333930000004"/>
        <n v="1093.2449120000001"/>
        <n v="1096.866233"/>
        <n v="1604.2449120000001"/>
        <n v="729.62759649999998"/>
        <n v="738.17784900000004"/>
        <n v="1201.0712470000001"/>
        <n v="734.90577110000004"/>
        <n v="753.79916930000002"/>
        <n v="752.76973210000006"/>
        <n v="912.55652869999994"/>
        <n v="920.00627610000004"/>
        <n v="1209.5209950000001"/>
        <n v="914.97074220000002"/>
        <n v="502.25510070000001"/>
        <n v="485.18682990000002"/>
        <n v="440.30636390000001"/>
        <n v="439.10895840000001"/>
        <n v="769.78601579999997"/>
        <n v="464.05980210000001"/>
        <n v="502.56005959999999"/>
        <n v="487.09959149999997"/>
        <n v="520.70880499999998"/>
        <n v="686.54913720000002"/>
        <n v="694.93913269999996"/>
        <n v="687.59788660000004"/>
        <n v="689.69538539999996"/>
        <n v="607.53877069999999"/>
        <n v="649.59569690000001"/>
        <n v="927.09923430000003"/>
        <n v="549.82296099999996"/>
        <n v="549.10379460000001"/>
        <n v="552.20160169999997"/>
        <n v="634.32315610000001"/>
        <n v="604.3847796"/>
        <n v="606.87136290000001"/>
        <n v="610.58121129999995"/>
        <n v="606.62567960000001"/>
        <n v="944.92806580000001"/>
        <n v="743.76341609999997"/>
        <n v="773.79120209999996"/>
        <n v="1137.8989469999999"/>
        <n v="652.88409679999995"/>
        <n v="649.94724889999998"/>
        <n v="1135.801438"/>
        <n v="679.80815610000002"/>
        <n v="676.01433540000005"/>
        <n v="767.74218889999997"/>
        <n v="651.66418390000001"/>
        <n v="729.61650150000003"/>
        <n v="783.35207509999998"/>
        <n v="887.13837360000002"/>
        <n v="891.74598060000005"/>
        <n v="886.64262640000004"/>
        <n v="1173.5566100000001"/>
        <n v="892.24014269999998"/>
        <n v="895.65508569999997"/>
        <n v="897.796423"/>
        <n v="1384.356323"/>
        <n v="788.06934760000001"/>
        <n v="786.44599110000001"/>
        <n v="794.09696989999998"/>
        <n v="789.47816769999997"/>
        <n v="919.08895229999996"/>
        <n v="790.91154459999996"/>
        <n v="915.55169899999999"/>
        <n v="917.12403800000004"/>
        <n v="983.1762367"/>
        <n v="986.11071600000002"/>
        <n v="1400.0876450000001"/>
        <n v="994.73419209999997"/>
        <n v="770.50368309999999"/>
        <n v="761.11616509999999"/>
        <n v="1150.484005"/>
        <n v="661.59328440000002"/>
        <n v="657.81879890000005"/>
        <n v="1152.581514"/>
        <n v="659.83162809999999"/>
        <n v="656.76690010000004"/>
        <n v="771.00935879999997"/>
        <n v="729.94041979999997"/>
        <n v="742.91148190000001"/>
        <n v="780.05294619999995"/>
        <n v="781.62236399999995"/>
        <n v="779.89031320000004"/>
        <n v="1153.630269"/>
        <n v="782.99193449999996"/>
        <n v="928.54156939999996"/>
        <n v="951.62572539999996"/>
        <n v="1380.161304"/>
        <n v="791.33149370000001"/>
        <n v="1378.0637939999999"/>
        <n v="803.49440700000002"/>
        <n v="945.84628529999998"/>
        <n v="795.31044680000002"/>
        <n v="935.41704760000005"/>
        <n v="938.65258180000001"/>
        <n v="945.89505350000002"/>
        <n v="953.51208250000002"/>
        <n v="1387.5025869999999"/>
        <n v="947.92997590000004"/>
        <n v="901.02699740000003"/>
        <n v="900.17868550000003"/>
        <n v="1362.3324720000001"/>
        <n v="765.6589755"/>
        <n v="763.51656890000004"/>
        <n v="1364.4299820000001"/>
        <n v="784.95703030000004"/>
        <n v="783.27590789999999"/>
        <n v="833.16334229999995"/>
        <n v="763.72846040000002"/>
        <n v="883.96079740000005"/>
        <n v="846.18430839999996"/>
        <n v="970.65223960000003"/>
        <n v="978.10228770000003"/>
        <n v="1375.9662840000001"/>
        <n v="684.53937240000005"/>
        <n v="699.83857190000003"/>
        <n v="1026.730939"/>
        <n v="595.56142009999996"/>
        <n v="594.96531830000004"/>
        <n v="1028.8284490000001"/>
        <n v="622.49825580000004"/>
        <n v="621.17928689999997"/>
        <n v="681.02479689999996"/>
        <n v="594.64450690000001"/>
        <n v="691.87771199999997"/>
        <n v="691.9428656"/>
        <n v="739.10997829999997"/>
        <n v="752.72451650000005"/>
        <n v="1036.169733"/>
        <n v="745.34506599999997"/>
        <n v="902.85262369999998"/>
        <n v="950.58025369999996"/>
        <n v="1417.9164760000001"/>
        <n v="803.87602949999996"/>
        <n v="803.65780480000001"/>
        <n v="1420.0139859999999"/>
        <n v="825.68773710000005"/>
        <n v="823.68072299999994"/>
        <n v="904.95672679999996"/>
        <n v="810.85452229999999"/>
        <n v="903.90819239999996"/>
        <n v="1032.176416"/>
        <n v="1043.3572019999999"/>
        <n v="1436.7940619999999"/>
        <n v="1033.3292650000001"/>
        <n v="700.84088010000005"/>
        <n v="715.50237219999997"/>
        <n v="1067.632376"/>
        <n v="611.86939570000004"/>
        <n v="610.49958430000004"/>
        <n v="1074.9736600000001"/>
        <n v="624.60255900000004"/>
        <n v="622.20488150000006"/>
        <n v="702.93438790000005"/>
        <n v="629.73289"/>
        <n v="703.98116919999995"/>
        <n v="702.50069210000004"/>
        <n v="709.80051400000002"/>
        <n v="712.90206579999995"/>
        <n v="1088.6074719999999"/>
        <n v="712.35496850000004"/>
        <n v="1104.3573719999999"/>
        <n v="1468.2567059999999"/>
        <n v="1005.103989"/>
        <n v="992.24244329999999"/>
        <n v="1466.1591960000001"/>
        <n v="1029.180376"/>
        <n v="1006.813248"/>
        <n v="1014.485407"/>
        <n v="1159.8089299999999"/>
        <n v="1045.650997"/>
        <n v="1025.1309080000001"/>
        <n v="1736.737932"/>
        <n v="658.4142286"/>
        <n v="677.70588940000005"/>
        <n v="1001.560824"/>
        <n v="572.39326310000001"/>
        <n v="571.47082069999999"/>
        <n v="627.57634629999995"/>
        <n v="659.44669439999996"/>
        <n v="582.39726740000003"/>
        <n v="683.57486329999995"/>
        <n v="761.66943130000004"/>
        <n v="766.73097610000002"/>
        <n v="1045.608526"/>
        <n v="767.24772359999997"/>
        <n v="829.75989100000004"/>
        <n v="902.04451840000002"/>
        <n v="1238.5794069999999"/>
        <n v="751.53507779999995"/>
        <n v="751.20298009999999"/>
        <n v="790.92995380000002"/>
        <n v="790.06752359999996"/>
        <n v="841.73366480000004"/>
        <n v="765.78860769999994"/>
        <n v="860.46945700000003"/>
        <n v="855.4374014"/>
        <n v="973.97553530000005"/>
        <n v="974.42919289999998"/>
        <n v="1261.652012"/>
        <n v="974.8836622"/>
        <n v="623.76672059999999"/>
        <n v="652.95494459999998"/>
        <n v="976.39070949999996"/>
        <n v="579.80815340000004"/>
        <n v="578.57312720000004"/>
        <n v="975.34195469999997"/>
        <n v="598.09705410000004"/>
        <n v="594.29591119999998"/>
        <n v="614.43145370000002"/>
        <n v="642.22086290000004"/>
        <n v="639.64197190000004"/>
        <n v="699.57892100000004"/>
        <n v="700.50170739999999"/>
        <n v="995.26829569999995"/>
        <n v="704.39567399999999"/>
        <n v="958.25014759999999"/>
        <n v="958.50108539999997"/>
        <n v="1433.647798"/>
        <n v="821.42027889999997"/>
        <n v="820.16013610000005"/>
        <n v="863.88533589999997"/>
        <n v="862.85666790000005"/>
        <n v="866.28785479999999"/>
        <n v="837.17390929999999"/>
        <n v="971.5144153"/>
        <n v="985.77946610000004"/>
        <n v="947.91458580000005"/>
        <n v="955.59248950000006"/>
        <n v="1442.037836"/>
        <n v="948.64608710000005"/>
        <n v="909.76258080000002"/>
        <n v="912.49033489999999"/>
        <n v="1350.796169"/>
        <n v="779.67760769999995"/>
        <n v="777.18374219999998"/>
        <n v="1346.60115"/>
        <n v="785.32675589999997"/>
        <n v="778.52847870000005"/>
        <n v="903.7426481"/>
        <n v="774.9808319"/>
        <n v="875.62464450000004"/>
        <n v="896.73307"/>
        <n v="869.33450779999998"/>
        <n v="872.80535029999999"/>
        <n v="657.5004424"/>
        <n v="577.19411430000002"/>
        <n v="943.87931100000003"/>
        <n v="543.82533439999997"/>
        <n v="542.82555979999995"/>
        <n v="569.26561579999998"/>
        <n v="568.25134820000005"/>
        <n v="562.08861630000001"/>
        <n v="545.066642"/>
        <n v="613.31637620000004"/>
        <n v="614.35637550000001"/>
        <n v="628.98029589999999"/>
        <n v="951.22059449999995"/>
        <n v="807.33934790000001"/>
        <n v="1284.724618"/>
        <n v="733.77981450000004"/>
        <n v="728.13120800000002"/>
        <n v="1285.773373"/>
        <n v="753.1188373"/>
        <n v="747.10822189999999"/>
        <n v="861.45490859999995"/>
        <n v="745.41521560000001"/>
        <n v="861.23111500000005"/>
        <n v="894.48661960000004"/>
        <n v="860.41082440000002"/>
        <n v="864.80300269999998"/>
        <n v="1305.6997140000001"/>
        <n v="861.74216060000003"/>
        <n v="803.79821809999999"/>
        <n v="825.79951870000002"/>
        <n v="1215.5068020000001"/>
        <n v="702.68331869999997"/>
        <n v="1212.360537"/>
        <n v="703.94758990000003"/>
        <n v="781.03381709999996"/>
        <n v="704.19724110000004"/>
        <n v="810.73405620000005"/>
        <n v="839.99276450000002"/>
        <n v="848.36146240000005"/>
        <n v="839.65430360000005"/>
        <n v="1225.9943490000001"/>
        <n v="841.75316899999996"/>
        <n v="619.39512669999999"/>
        <n v="603.96663799999999"/>
        <n v="913.46542209999996"/>
        <n v="528.02900850000003"/>
        <n v="526.29966620000005"/>
        <n v="541.57378949999998"/>
        <n v="539.47689339999999"/>
        <n v="587.56819700000005"/>
        <n v="526.62442980000003"/>
        <n v="620.13814019999995"/>
        <n v="576.3231164"/>
        <n v="699.00361869999995"/>
        <n v="700.74762729999998"/>
        <n v="698.65045569999995"/>
        <n v="930.24549869999998"/>
        <n v="703.19784660000005"/>
        <n v="953.21291959999996"/>
        <n v="962.50938699999995"/>
        <n v="1412.6727020000001"/>
        <n v="817.62387439999998"/>
        <n v="815.61479599999996"/>
        <n v="836.39952689999996"/>
        <n v="836.14227600000004"/>
        <n v="984.37644139999998"/>
        <n v="817.70475190000002"/>
        <n v="955.19385350000005"/>
        <n v="921.63348189999999"/>
        <n v="1078.366951"/>
        <n v="1083.961307"/>
        <n v="1426.3065140000001"/>
        <n v="1078.879461"/>
        <n v="930.6060817"/>
        <n v="916.89174349999996"/>
        <n v="1360.2349630000001"/>
        <n v="797.11246870000002"/>
        <n v="795.93188780000003"/>
        <n v="1356.039943"/>
        <n v="934.48683870000002"/>
        <n v="800.76783509999996"/>
        <n v="937.82951309999999"/>
        <n v="935.29855899999995"/>
        <n v="964.69063679999999"/>
        <n v="966.22364919999995"/>
        <n v="1371.7712650000001"/>
        <n v="965.21379950000005"/>
        <n v="834.1892325"/>
        <n v="864.55696369999998"/>
        <n v="1335.064848"/>
        <n v="765.53891720000001"/>
        <n v="764.58852709999996"/>
        <n v="1336.1136019999999"/>
        <n v="769.92623800000001"/>
        <n v="769.68851280000001"/>
        <n v="871.82584629999997"/>
        <n v="836.51825210000004"/>
        <n v="884.94441800000004"/>
        <n v="977.34183940000003"/>
        <n v="982.34059839999998"/>
        <n v="1343.454886"/>
        <n v="978.44080880000001"/>
        <n v="990.65963859999999"/>
        <n v="971.32463949999999"/>
        <n v="1508.1093880000001"/>
        <n v="861.52093950000005"/>
        <n v="859.25517430000002"/>
        <n v="884.97195290000002"/>
        <n v="882.67547119999995"/>
        <n v="953.49357190000001"/>
        <n v="991.98477509999998"/>
        <n v="992.37035509999998"/>
        <n v="919.80223330000001"/>
        <n v="920.75312659999997"/>
        <n v="1514.4019169999999"/>
        <n v="921.22809830000006"/>
        <n v="597.99254910000002"/>
        <n v="590.28152909999994"/>
        <n v="909.27040290000002"/>
        <n v="515.68515790000004"/>
        <n v="514.66790019999996"/>
        <n v="905.07538380000005"/>
        <n v="528.09751770000003"/>
        <n v="527.36130479999997"/>
        <n v="598.46361439999998"/>
        <n v="515.35806500000001"/>
        <n v="595.21130870000002"/>
        <n v="614.9069002"/>
        <n v="528.63830170000006"/>
        <n v="527.01953749999996"/>
        <n v="917.66044120000004"/>
        <n v="503.34678259999998"/>
        <n v="494.95413159999998"/>
        <n v="844.37649520000002"/>
        <n v="490.72379640000003"/>
        <n v="846.24252060000003"/>
        <n v="492.69668969999998"/>
        <n v="494.0749065"/>
        <n v="495.92603689999999"/>
        <n v="515.78467750000004"/>
        <n v="504.27883630000002"/>
        <n v="540.02862370000003"/>
        <n v="540.56448929999999"/>
        <n v="538.69901230000005"/>
        <n v="853.70662219999997"/>
        <n v="540.69974260000004"/>
        <n v="587.56305210000005"/>
        <n v="593.70890429999997"/>
        <n v="947.00789239999995"/>
        <n v="563.73394020000001"/>
        <n v="574.99914379999996"/>
        <n v="574.28360510000005"/>
        <n v="581.63068139999996"/>
        <n v="566.55834990000005"/>
        <n v="576.96488039999997"/>
        <n v="592.22274179999999"/>
        <n v="651.11126660000002"/>
        <n v="655.3778499"/>
        <n v="964.73513379999997"/>
        <n v="654.23566789999995"/>
        <n v="621.65183979999995"/>
        <n v="645.65268630000003"/>
        <n v="1052.438328"/>
        <n v="610.79008380000005"/>
        <n v="1050.572302"/>
        <n v="624.95914440000001"/>
        <n v="673.22839680000004"/>
        <n v="610.55704990000004"/>
        <n v="672.83280439999999"/>
        <n v="609.17923029999997"/>
        <n v="710.61046869999996"/>
        <n v="1062.7014670000001"/>
        <n v="660.91322549999995"/>
        <n v="681.75565819999997"/>
        <n v="1100.954988"/>
        <n v="628.03118919999997"/>
        <n v="1099.0889629999999"/>
        <n v="663.62877279999998"/>
        <n v="670.13997970000003"/>
        <n v="629.85313959999996"/>
        <n v="668.06479720000004"/>
        <n v="632.53811370000005"/>
        <n v="727.91278320000004"/>
        <n v="1115.8831909999999"/>
        <n v="729.97672369999998"/>
        <n v="612.25654410000004"/>
        <n v="604.41032770000004"/>
        <n v="1024.4479470000001"/>
        <n v="587.43511750000005"/>
        <n v="586.79311419999999"/>
        <n v="1029.11301"/>
        <n v="612.10360920000005"/>
        <n v="628.56296090000001"/>
        <n v="586.91383050000002"/>
        <n v="614.10449029999995"/>
        <n v="614.93362850000005"/>
        <n v="775.29503739999996"/>
        <n v="778.96747349999998"/>
        <n v="1045.9072389999999"/>
        <n v="777.13113329999999"/>
        <n v="669.47259240000005"/>
        <n v="675.66736690000005"/>
        <n v="1150.404661"/>
        <n v="645.16120069999999"/>
        <n v="1145.7395979999999"/>
        <n v="671.63741370000002"/>
        <n v="677.56644979999999"/>
        <n v="674.60829239999998"/>
        <n v="674.95487930000002"/>
        <n v="677.2456138"/>
        <n v="673.74596750000001"/>
        <n v="672.83941300000004"/>
        <n v="1149.4716490000001"/>
        <n v="675.85336710000001"/>
        <n v="648.02393010000003"/>
        <n v="664.26277630000004"/>
        <n v="1107.486077"/>
        <n v="621.93734300000006"/>
        <n v="1105.620052"/>
        <n v="623.39378380000005"/>
        <n v="622.68473919999997"/>
        <n v="653.19857720000005"/>
        <n v="621.11724279999999"/>
        <n v="635.94514600000002"/>
        <n v="649.24933859999999"/>
        <n v="684.40485239999998"/>
        <n v="686.61386909999999"/>
        <n v="683.27730310000004"/>
        <n v="1120.5482549999999"/>
        <n v="545.19994729999996"/>
        <n v="560.8104098"/>
        <n v="933.94571459999997"/>
        <n v="521.71699060000003"/>
        <n v="560.12237049999999"/>
        <n v="525.18465839999999"/>
        <n v="542.50446380000005"/>
        <n v="545.66997100000003"/>
        <n v="601.51047840000001"/>
        <n v="603.34919500000001"/>
        <n v="945.14186700000005"/>
        <n v="602.35813910000002"/>
        <n v="822.3695328"/>
        <n v="836.24267740000005"/>
        <n v="1375.2607230000001"/>
        <n v="796.93160560000001"/>
        <n v="1368.729634"/>
        <n v="808.26414839999995"/>
        <n v="839.91058889999999"/>
        <n v="814.99207660000002"/>
        <n v="904.00704210000004"/>
        <n v="915.97193609999999"/>
        <n v="1378.059761"/>
        <n v="904.93660869999997"/>
        <n v="503.70897689999998"/>
        <n v="482.49320549999999"/>
        <n v="798.65887280000004"/>
        <n v="470.63216879999999"/>
        <n v="469.38241149999999"/>
        <n v="794.92682200000002"/>
        <n v="471.5"/>
        <n v="470.90348790000002"/>
        <n v="483.45914959999999"/>
        <n v="482.73288860000002"/>
        <n v="483.44133449999998"/>
        <n v="577.55057369999997"/>
        <n v="585.97314359999996"/>
        <n v="835.04636819999996"/>
        <n v="578.31648770000004"/>
        <n v="795.69346210000003"/>
        <n v="829.27644650000002"/>
        <n v="1336.0741889999999"/>
        <n v="784.10405390000005"/>
        <n v="778.5338974"/>
        <n v="1252.1030459999999"/>
        <n v="828.37950509999996"/>
        <n v="794.95483279999996"/>
        <n v="811.23115170000005"/>
        <n v="1319.2799600000001"/>
        <n v="626.04986250000002"/>
        <n v="610.83186490000003"/>
        <n v="1021.648909"/>
        <n v="595.91695110000001"/>
        <n v="1038.443137"/>
        <n v="600.76542619999998"/>
        <n v="598.57911560000002"/>
        <n v="603.34716960000003"/>
        <n v="795.64564480000001"/>
        <n v="795.24817210000003"/>
        <n v="1075.763645"/>
        <n v="678.00403200000005"/>
        <n v="748.59842609999998"/>
        <n v="1106.5530639999999"/>
        <n v="666.41807889999995"/>
        <n v="1112.1511410000001"/>
        <n v="704.62971449999998"/>
        <n v="705.13072590000002"/>
        <n v="680.76146549999999"/>
        <n v="680.85582079999995"/>
        <n v="732.21003459999997"/>
        <n v="733.53946459999997"/>
        <n v="1121.481268"/>
        <n v="574.40982810000003"/>
        <n v="592.9727997"/>
        <n v="917.15148599999998"/>
        <n v="533.08295109999995"/>
        <n v="559.34900270000003"/>
        <n v="557.92352989999995"/>
        <n v="563.132474"/>
        <n v="558.24327860000005"/>
        <n v="609.69549589999997"/>
        <n v="657.79562759999999"/>
        <n v="658.57241959999999"/>
        <n v="934.87872730000004"/>
        <n v="665.59716570000001"/>
        <n v="673.08524990000001"/>
        <n v="642.70233389999999"/>
        <n v="1044.974226"/>
        <n v="597.29021820000003"/>
        <n v="595.03562360000001"/>
        <n v="1039.3761500000001"/>
        <n v="617.6931366"/>
        <n v="617.48871350000002"/>
        <n v="660.21268959999998"/>
        <n v="610.73195199999998"/>
        <n v="629.565744"/>
        <n v="630.96092160000001"/>
        <n v="709.15603529999998"/>
        <n v="709.08660229999998"/>
        <n v="706.26601840000001"/>
        <n v="1058.0364039999999"/>
        <n v="710.23699360000001"/>
        <n v="612.89499079999996"/>
        <n v="631.79420970000001"/>
        <n v="996.45756559999995"/>
        <n v="576.70827810000003"/>
        <n v="573.25423669999998"/>
        <n v="1001.122629"/>
        <n v="587.73394020000001"/>
        <n v="584.82349720000002"/>
        <n v="605.82350970000005"/>
        <n v="573.9248116"/>
        <n v="626.26997840000001"/>
        <n v="611.08980410000004"/>
        <n v="748.25166439999998"/>
        <n v="755.52274079999995"/>
        <n v="1019.782883"/>
        <n v="752.79528449999998"/>
        <n v="656.14123740000002"/>
        <n v="683.44265419999999"/>
        <n v="1069.2325559999999"/>
        <n v="628.15641549999998"/>
        <n v="627.5757562"/>
        <n v="654.53295509999998"/>
        <n v="652.68221119999998"/>
        <n v="682.5972951"/>
        <n v="627.94993729999999"/>
        <n v="686.28937910000002"/>
        <n v="683.89443540000002"/>
        <n v="827.08672950000005"/>
        <n v="827.57366830000001"/>
        <n v="1114.0171660000001"/>
        <n v="828.06141430000002"/>
        <n v="532.14270050000005"/>
        <n v="554.99939319999999"/>
        <n v="873.29988900000001"/>
        <n v="513.22497220000002"/>
        <n v="872.36687629999994"/>
        <n v="534.77896239999995"/>
        <n v="564.60393569999997"/>
        <n v="520.42292459999999"/>
        <n v="544.4763974"/>
        <n v="549.0232092"/>
        <n v="725.66888730000005"/>
        <n v="733.11926510000001"/>
        <n v="891.02713029999995"/>
        <n v="731.25663359999999"/>
        <n v="625.14752399999998"/>
        <n v="625.6545453"/>
        <n v="574.86740440000005"/>
        <n v="990.85948940000003"/>
        <n v="596.3738118"/>
        <n v="595.74522869999998"/>
        <n v="609.31689100000006"/>
        <n v="576.68393219999996"/>
        <n v="623.07222490000004"/>
        <n v="610.43935680000004"/>
        <n v="654.44946860000005"/>
        <n v="656.60657800000001"/>
        <n v="1010.452756"/>
        <n v="655.22738749999996"/>
        <n v="581.54182060000005"/>
        <n v="551.4949593"/>
        <n v="930.21366379999995"/>
        <n v="529.18465839999999"/>
        <n v="527.26085929999999"/>
        <n v="927.41462569999999"/>
        <n v="543.83854110000004"/>
        <n v="543.42007690000003"/>
        <n v="576.07903759999999"/>
        <n v="535.05313620000004"/>
        <n v="587.86821759999998"/>
        <n v="601.89956010000003"/>
        <n v="717.47171679999997"/>
        <n v="723.92424689999996"/>
        <n v="956.33801940000001"/>
        <n v="719.31505800000002"/>
        <n v="839.685971"/>
        <n v="793.37638890000005"/>
        <n v="1309.9498329999999"/>
        <n v="758.43639089999999"/>
        <n v="1310.882846"/>
        <n v="761.90960870000004"/>
        <n v="762.50928939999994"/>
        <n v="764.97798609999995"/>
        <n v="758.98313040000005"/>
        <n v="767.17394400000001"/>
        <n v="930.03580079999995"/>
        <n v="930.50125309999999"/>
        <n v="929.63108120000004"/>
        <n v="1339.8062399999999"/>
        <n v="930.90583619999995"/>
        <n v="669.37825139999995"/>
        <n v="705.21912740000005"/>
        <n v="1066.433518"/>
        <n v="632.23403169999995"/>
        <n v="646.98641099999998"/>
        <n v="670.89221829999997"/>
        <n v="640.57128339999997"/>
        <n v="752.69741320000003"/>
        <n v="761.09372180000003"/>
        <n v="1074.830633"/>
        <n v="664.05229099999997"/>
        <n v="665.88782679999997"/>
        <n v="1163.4668389999999"/>
        <n v="662.67106220000005"/>
        <n v="1159.734788"/>
        <n v="704.39065579999999"/>
        <n v="664.33314900000005"/>
        <n v="687.6684626"/>
        <n v="664.61391500000002"/>
        <n v="725.0548129"/>
        <n v="1165.3328650000001"/>
        <n v="749.99890349999998"/>
        <n v="1312.7488719999999"/>
        <n v="751.50877060000005"/>
        <n v="750.82291480000004"/>
        <n v="1308.0838080000001"/>
        <n v="751.65470649999997"/>
        <n v="750.28826189999995"/>
        <n v="769.11545839999997"/>
        <n v="767.57103070000005"/>
        <n v="768.52746420000005"/>
        <n v="929.30050649999998"/>
        <n v="938.23979269999995"/>
        <n v="1328.610087"/>
        <n v="931.98066459999995"/>
        <n v="555.86570340000003"/>
        <n v="561.92961009999999"/>
        <n v="952.60596859999998"/>
        <n v="554.63602619999995"/>
        <n v="553.11345200000005"/>
        <n v="948.87391779999996"/>
        <n v="557.70323870000004"/>
        <n v="556.13503679999997"/>
        <n v="554.56066169999997"/>
        <n v="563.26828720000003"/>
        <n v="582.83061910000004"/>
        <n v="687.35416529999998"/>
        <n v="689.20193110000002"/>
        <n v="686.49674259999995"/>
        <n v="950.73994319999997"/>
        <n v="690.05803930000002"/>
        <n v="1014.978931"/>
        <n v="1663.3931439999999"/>
        <n v="980.84289190000004"/>
        <n v="977.22157159999995"/>
        <n v="1667.014465"/>
        <n v="982.63578519999999"/>
        <n v="981.80735800000002"/>
        <n v="990.42867839999997"/>
        <n v="982.25710549999997"/>
        <n v="987.60025129999997"/>
        <n v="998.87842579999995"/>
        <n v="1394.6002510000001"/>
        <n v="1676.671319"/>
        <n v="1407.878426"/>
        <n v="1112.109919"/>
        <n v="1815.488599"/>
        <n v="1086.837841"/>
        <n v="1083.180987"/>
        <n v="1809.4530649999999"/>
        <n v="1085.35256"/>
        <n v="1075.8672790000001"/>
        <n v="1123.7312400000001"/>
        <n v="1081.5952010000001"/>
        <n v="1091.97388"/>
        <n v="1094.2165210000001"/>
        <n v="1266.2104240000001"/>
        <n v="1291.180987"/>
        <n v="1272.245958"/>
        <n v="1825.1454530000001"/>
        <n v="1281.902812"/>
        <n v="1186.8683249999999"/>
        <n v="1967.584053"/>
        <n v="1168.1404030000001"/>
        <n v="1163.0693349999999"/>
        <n v="1969.9982669999999"/>
        <n v="1226.9332959999999"/>
        <n v="1170.7617230000001"/>
        <n v="1194.4835479999999"/>
        <n v="1180.1404030000001"/>
        <n v="1701.6967520000001"/>
        <n v="1670.3119750000001"/>
        <n v="1980.862228"/>
        <n v="1680.1759360000001"/>
        <n v="1458.9587280000001"/>
        <n v="2339.372942"/>
        <n v="1382.858223"/>
        <n v="1368.9587280000001"/>
        <n v="2352.6511169999999"/>
        <n v="1394.2724370000001"/>
        <n v="1374.5089809999999"/>
        <n v="1421.9587280000001"/>
        <n v="1381.751622"/>
        <n v="1393.544515"/>
        <n v="1441.029796"/>
        <n v="1513.3374080000001"/>
        <n v="1527.8937570000001"/>
        <n v="1514.544515"/>
        <n v="2363.5150779999999"/>
        <n v="1520.4084760000001"/>
        <n v="1477.6511170000001"/>
        <n v="1387.2724370000001"/>
        <n v="1386.0653299999999"/>
        <n v="2369.5506110000001"/>
        <n v="1392.236903"/>
        <n v="1387.7871560000001"/>
        <n v="1479.858223"/>
        <n v="1395.0003589999999"/>
        <n v="1388.4084760000001"/>
        <n v="1392.029796"/>
        <n v="1518.5800489999999"/>
        <n v="1536.722184"/>
        <n v="1519.7871560000001"/>
        <n v="2373.1719320000002"/>
        <n v="1525.6511170000001"/>
        <n v="1464.1485909999999"/>
        <n v="2429.9059510000002"/>
        <n v="1424.905951"/>
        <n v="2435.9414839999999"/>
        <n v="1433.805445"/>
        <n v="1424.4917370000001"/>
        <n v="1523.9414839999999"/>
        <n v="1429.320164"/>
        <n v="1430.977018"/>
        <n v="1489.8409790000001"/>
        <n v="1452.6633099999999"/>
        <n v="1465.048086"/>
        <n v="2451.6338730000002"/>
        <n v="1457.698844"/>
        <n v="1370.4734470000001"/>
        <n v="2335.7516220000002"/>
        <n v="1371.165835"/>
        <n v="1369.751622"/>
        <n v="2340.5800490000001"/>
        <n v="1394.9942619999999"/>
        <n v="1385.887661"/>
        <n v="1376.5800489999999"/>
        <n v="1378.2013690000001"/>
        <n v="1409.165835"/>
        <n v="1447.7871560000001"/>
        <n v="1421.923194"/>
        <n v="1427.165835"/>
        <n v="1423.1303009999999"/>
        <n v="2345.4084760000001"/>
        <n v="1428.5800489999999"/>
        <n v="1162.276441"/>
        <n v="1983.276441"/>
        <n v="1164.6906550000001"/>
        <n v="1164.4835479999999"/>
        <n v="1163.6906550000001"/>
        <n v="1162.0693349999999"/>
        <n v="1226.104869"/>
        <n v="1165.104869"/>
        <n v="1192.4835479999999"/>
        <n v="1214.96883"/>
        <n v="1784.0693349999999"/>
        <n v="1791.3119750000001"/>
        <n v="2008.6256840000001"/>
        <n v="1786.4835479999999"/>
        <n v="1565.581095"/>
        <n v="2566.309017"/>
        <n v="1493.3739880000001"/>
        <n v="1489.8887070000001"/>
        <n v="2567.5161240000002"/>
        <n v="1510.9597739999999"/>
        <n v="1502.4744929999999"/>
        <n v="1540.2734829999999"/>
        <n v="1503.687696"/>
        <n v="1503.9242400000001"/>
        <n v="1494.1668810000001"/>
        <n v="1718.4744929999999"/>
        <n v="1751.2734829999999"/>
        <n v="1723.3029200000001"/>
        <n v="1731.9597739999999"/>
        <n v="1123.1454530000001"/>
        <n v="1854.1160159999999"/>
        <n v="1073.97388"/>
        <n v="1072.1454530000001"/>
        <n v="1864.979977"/>
        <n v="1077.180987"/>
        <n v="1072.9383459999999"/>
        <n v="1120.0094140000001"/>
        <n v="1082.4591620000001"/>
        <n v="1095.1454530000001"/>
        <n v="1109.7312400000001"/>
        <n v="1346.2814920000001"/>
        <n v="1386.3231229999999"/>
        <n v="1352.3170259999999"/>
        <n v="1884.2936850000001"/>
        <n v="1348.695706"/>
        <n v="1568.7709580000001"/>
        <n v="2653.2207050000002"/>
        <n v="1570.220705"/>
        <n v="1563.94253"/>
        <n v="2644.7709580000001"/>
        <n v="1570.5638510000001"/>
        <n v="1568.149637"/>
        <n v="1627.398375"/>
        <n v="1609.3039659999999"/>
        <n v="1606.463346"/>
        <n v="1658.546607"/>
        <n v="2215.7537139999999"/>
        <n v="2229.031888"/>
        <n v="2839.1151490000002"/>
        <n v="2218.167927"/>
        <n v="1465.8937570000001"/>
        <n v="2374.3790389999999"/>
        <n v="1384.307971"/>
        <n v="2392.4856399999999"/>
        <n v="1415.100864"/>
        <n v="1408.858223"/>
        <n v="1452.657213"/>
        <n v="1388.9292909999999"/>
        <n v="1386.100864"/>
        <n v="1391.4084760000001"/>
        <n v="2046.7871560000001"/>
        <n v="2072.1363980000001"/>
        <n v="2413.0064560000001"/>
        <n v="2045.7871560000001"/>
        <n v="1853.678641"/>
        <n v="2609.7648610000001"/>
        <n v="1827.9568159999999"/>
        <n v="1825.471534"/>
        <n v="2659.2562389999998"/>
        <n v="1827.7497089999999"/>
        <n v="2077.8857480000001"/>
        <n v="1849.6492040000001"/>
        <n v="2092.9984460000001"/>
        <n v="1896.927379"/>
        <n v="2378.0573209999998"/>
        <n v="2379.264428"/>
        <n v="3121.5781360000001"/>
        <n v="2397.2349899999999"/>
        <n v="1045.340367"/>
        <n v="1708.0560949999999"/>
        <n v="1011.95559"/>
        <n v="1004.8845229999999"/>
        <n v="1034.748484"/>
        <n v="1030.5058429999999"/>
        <n v="1016.369804"/>
        <n v="1005.298736"/>
        <n v="1028.677416"/>
        <n v="1328.9261530000001"/>
        <n v="1304.7840169999999"/>
        <n v="1753.9261530000001"/>
        <n v="1317.476406"/>
        <n v="1405.6216790000001"/>
        <n v="2368.3435049999998"/>
        <n v="1403.7577180000001"/>
        <n v="1400.8937570000001"/>
        <n v="1426.3435050000001"/>
        <n v="1422.2724370000001"/>
        <n v="1425.100864"/>
        <n v="1412.106961"/>
        <n v="1431.8937570000001"/>
        <n v="1408.828786"/>
        <n v="1644.100864"/>
        <n v="1649.6216790000001"/>
        <n v="1648.964825"/>
        <n v="1278.9221480000001"/>
        <n v="2091.916052"/>
        <n v="1223.0876249999999"/>
        <n v="1221.052091"/>
        <n v="2094.3302650000001"/>
        <n v="1221.2236640000001"/>
        <n v="1213.9810230000001"/>
        <n v="1255.395237"/>
        <n v="1223.8805179999999"/>
        <n v="1268.6378769999999"/>
        <n v="1268.5018379999999"/>
        <n v="1763.7505759999999"/>
        <n v="1711.8449840000001"/>
        <n v="2114.8510809999998"/>
        <n v="1723.916052"/>
        <n v="1150.3353159999999"/>
        <n v="1869.8084040000001"/>
        <n v="1121.8145010000001"/>
        <n v="1119.95054"/>
        <n v="1897.57186"/>
        <n v="1131.0926750000001"/>
        <n v="1123.6073940000001"/>
        <n v="1122.19318"/>
        <n v="1126.642928"/>
        <n v="1126.2287140000001"/>
        <n v="1174.6784620000001"/>
        <n v="1289.500792"/>
        <n v="1306.8145010000001"/>
        <n v="1902.4002869999999"/>
        <n v="1298.778967"/>
        <n v="1048.032755"/>
        <n v="1776.8611820000001"/>
        <n v="1049.689609"/>
        <n v="1047.446968"/>
        <n v="1786.5180359999999"/>
        <n v="1043.032755"/>
        <n v="1040.7901139999999"/>
        <n v="1106.032755"/>
        <n v="1047.068289"/>
        <n v="1059.7901139999999"/>
        <n v="1083.3464630000001"/>
        <n v="1351.6185410000001"/>
        <n v="1354.032755"/>
        <n v="1803.4175310000001"/>
        <n v="1355.6540749999999"/>
        <n v="1390.615583"/>
        <n v="2329.7160880000001"/>
        <n v="1374.544515"/>
        <n v="1373.5089809999999"/>
        <n v="2332.1303010000001"/>
        <n v="1384.9942619999999"/>
        <n v="1378.751622"/>
        <n v="1420.5800489999999"/>
        <n v="1376.7871560000001"/>
        <n v="1414.165835"/>
        <n v="1413.2013690000001"/>
        <n v="1893.2013690000001"/>
        <n v="1876.094767"/>
        <n v="2350.236903"/>
        <n v="1891.9942619999999"/>
        <n v="1357.5790030000001"/>
        <n v="2134.1647889999999"/>
        <n v="1253.715042"/>
        <n v="1249.265294"/>
        <n v="1243.265294"/>
        <n v="1241.6439740000001"/>
        <n v="1292.5079350000001"/>
        <n v="1257.200323"/>
        <n v="1242.265294"/>
        <n v="1252.9221480000001"/>
        <n v="2056.9637790000002"/>
        <n v="2005.0581870000001"/>
        <n v="2180.0348469999999"/>
        <n v="2013.5079350000001"/>
        <n v="1383.372942"/>
        <n v="2294.7099910000002"/>
        <n v="1356.9881660000001"/>
        <n v="1342.088671"/>
        <n v="2298.3313109999999"/>
        <n v="1363.437913"/>
        <n v="1357.3313109999999"/>
        <n v="1377.1952719999999"/>
        <n v="1364.0237"/>
        <n v="1349.3313109999999"/>
        <n v="1951.372942"/>
        <n v="1917.745525"/>
        <n v="2299.5384180000001"/>
        <n v="1923.0237"/>
        <n v="1281.5790030000001"/>
        <n v="2151.064284"/>
        <n v="1258.9932160000001"/>
        <n v="1255.543469"/>
        <n v="2155.892711"/>
        <n v="1265.514032"/>
        <n v="1261.2358569999999"/>
        <n v="1276.7861089999999"/>
        <n v="1261.271391"/>
        <n v="1288.6145369999999"/>
        <n v="1294.7211380000001"/>
        <n v="1765.6145369999999"/>
        <n v="1761.9932160000001"/>
        <n v="2178.8277400000002"/>
        <n v="1776.685604"/>
        <n v="1556.8409790000001"/>
        <n v="1417.0419890000001"/>
        <n v="1415.2135619999999"/>
        <n v="1414.0064560000001"/>
        <n v="1410.970922"/>
        <n v="1414.2135619999999"/>
        <n v="1419.0419890000001"/>
        <n v="1504.5922419999999"/>
        <n v="1462.249096"/>
        <n v="1595.178028"/>
        <n v="1610.7343780000001"/>
        <n v="2415.4206690000001"/>
        <n v="1598.7993489999999"/>
        <n v="1497.1902219999999"/>
        <n v="2456.4623000000001"/>
        <n v="1450.776008"/>
        <n v="1449.361795"/>
        <n v="2458.8765130000002"/>
        <n v="1458.0836200000001"/>
        <n v="1454.048086"/>
        <n v="1451.983115"/>
        <n v="1454.9475809999999"/>
        <n v="1454.4622999999999"/>
        <n v="1461.9475809999999"/>
        <n v="1454.255193"/>
        <n v="2464.9120469999998"/>
        <n v="1127.979977"/>
        <n v="1872.222618"/>
        <n v="1105.8794720000001"/>
        <n v="1096.979977"/>
        <n v="1871.0155110000001"/>
        <n v="1119.329219"/>
        <n v="1114.2936850000001"/>
        <n v="1140.4297240000001"/>
        <n v="1108.2936850000001"/>
        <n v="1110.9150059999999"/>
        <n v="1171.9150059999999"/>
        <n v="1340.4652579999999"/>
        <n v="1342.8794720000001"/>
        <n v="1880.6723649999999"/>
        <n v="1358.057141"/>
        <n v="1001.5790490000001"/>
        <n v="1512.3044070000001"/>
        <n v="846.58053180000002"/>
        <n v="844.45616789999997"/>
        <n v="1509.1581430000001"/>
        <n v="895.52753819999998"/>
        <n v="888.57191839999996"/>
        <n v="966.01553779999995"/>
        <n v="851.02947970000002"/>
        <n v="990.64988640000001"/>
        <n v="982.84208100000001"/>
        <n v="1301.377021"/>
        <n v="1300.3368210000001"/>
        <n v="1528.0357289999999"/>
        <n v="1307.6185829999999"/>
        <n v="1107.777828"/>
        <n v="1639.203737"/>
        <n v="923.67977370000006"/>
        <n v="921.29837740000005"/>
        <n v="1631.862453"/>
        <n v="941.1034502"/>
        <n v="939.66083330000004"/>
        <n v="1072.4424059999999"/>
        <n v="927.20229359999996"/>
        <n v="1089.7035169999999"/>
        <n v="1020.397947"/>
        <n v="1009.75958"/>
        <n v="1024.953266"/>
        <n v="1647.5937750000001"/>
        <n v="1014.868299"/>
        <n v="1193.3528269999999"/>
        <n v="1782.883143"/>
        <n v="999.37954609999997"/>
        <n v="995.71348899999998"/>
        <n v="1772.395595"/>
        <n v="1001.986045"/>
        <n v="996.87501899999995"/>
        <n v="1186.585047"/>
        <n v="999.72177739999995"/>
        <n v="1189.196058"/>
        <n v="1166.941658"/>
        <n v="1221.0936489999999"/>
        <n v="1224.9279710000001"/>
        <n v="1799.6632199999999"/>
        <n v="1223.3084940000001"/>
        <n v="1376.783572"/>
        <n v="2055.5593880000001"/>
        <n v="1154.955283"/>
        <n v="1152.8716380000001"/>
        <n v="2064.9981809999999"/>
        <n v="1162.103568"/>
        <n v="1160.9851180000001"/>
        <n v="1373.3874599999999"/>
        <n v="1159.3896199999999"/>
        <n v="1339.2931490000001"/>
        <n v="1350.3315170000001"/>
        <n v="1451.5012409999999"/>
        <n v="1460.7516969999999"/>
        <n v="1452.5419910000001"/>
        <n v="2079.6807490000001"/>
        <n v="1458.62084"/>
        <n v="1298.1275659999999"/>
        <n v="1973.756515"/>
        <n v="1103.0937699999999"/>
        <n v="1100.010237"/>
        <n v="1960.1227019999999"/>
        <n v="1094.901098"/>
        <n v="1091.381858"/>
        <n v="1293.478415"/>
        <n v="1115.810794"/>
        <n v="1288.9810150000001"/>
        <n v="1291.6983769999999"/>
        <n v="1099.026024"/>
        <n v="1982.146553"/>
        <n v="1355.3590650000001"/>
        <n v="2033.5355380000001"/>
        <n v="1144.6406930000001"/>
        <n v="1142.1102000000001"/>
        <n v="2038.7793119999999"/>
        <n v="1156.315319"/>
        <n v="1151.3246939999999"/>
        <n v="1343.1912030000001"/>
        <n v="1151.0336199999999"/>
        <n v="1308.39705"/>
        <n v="1312.3661990000001"/>
        <n v="1264.256112"/>
        <n v="1266.642325"/>
        <n v="2060.8031620000002"/>
        <n v="1270.5156159999999"/>
        <n v="1402.958736"/>
        <n v="2118.484676"/>
        <n v="1184.927207"/>
        <n v="1180.2693810000001"/>
        <n v="2114.2896569999998"/>
        <n v="1196.8951489999999"/>
        <n v="1187.9862860000001"/>
        <n v="1382.9781250000001"/>
        <n v="1193.4214320000001"/>
        <n v="1382.831447"/>
        <n v="1393.993948"/>
        <n v="1518.6988260000001"/>
        <n v="1536.3270190000001"/>
        <n v="1519.479707"/>
        <n v="2146.8010549999999"/>
        <n v="1525.3584519999999"/>
        <n v="997.25906329999998"/>
        <n v="1551.108334"/>
        <n v="881.91298719999998"/>
        <n v="881.80371000000002"/>
        <n v="881.79526369999996"/>
        <n v="877.48503359999995"/>
        <n v="1017.1469540000001"/>
        <n v="877.51207150000005"/>
        <n v="1021.467134"/>
        <n v="1023.990533"/>
        <n v="907.18363499999998"/>
        <n v="919.94211080000002"/>
        <n v="1577.3272039999999"/>
        <n v="911.71595890000003"/>
        <n v="1336.141357"/>
        <n v="2009.414178"/>
        <n v="1139.4456520000001"/>
        <n v="1137.82411"/>
        <n v="2002.0728939999999"/>
        <n v="1155.5903860000001"/>
        <n v="1155.4803730000001"/>
        <n v="1354.641464"/>
        <n v="1168.709231"/>
        <n v="1315.023516"/>
        <n v="1295.577452"/>
        <n v="1237.9143979999999"/>
        <n v="1246.706144"/>
        <n v="2014.657952"/>
        <n v="1239.8305170000001"/>
        <n v="1095.443563"/>
        <n v="1638.154982"/>
        <n v="937.0201773"/>
        <n v="935.40236059999995"/>
        <n v="1635.008718"/>
        <n v="959.53239719999999"/>
        <n v="958.11434399999996"/>
        <n v="1058.577274"/>
        <n v="937.40956129999995"/>
        <n v="1049.1126939999999"/>
        <n v="1049.321107"/>
        <n v="1227.0344620000001"/>
        <n v="1245.0870259999999"/>
        <n v="1230.827135"/>
        <n v="1659.1300779999999"/>
        <n v="1230.522487"/>
        <n v="1436.8926409999999"/>
        <n v="2190.8487559999999"/>
        <n v="1303.258251"/>
        <n v="1298.808591"/>
        <n v="2195.0437750000001"/>
        <n v="1315.288609"/>
        <n v="1303.2280209999999"/>
        <n v="1460.8170009999999"/>
        <n v="1289.1869959999999"/>
        <n v="1569.907958"/>
        <n v="1533.594335"/>
        <n v="1530.469061"/>
        <n v="1591.291393"/>
        <n v="2207.6288330000002"/>
        <n v="1537.7852680000001"/>
        <n v="1141.9823200000001"/>
        <n v="1668.5688709999999"/>
        <n v="926.64152009999998"/>
        <n v="926.33377180000002"/>
        <n v="1675.9101539999999"/>
        <n v="950.59502629999997"/>
        <n v="947.67474460000005"/>
        <n v="1092.617479"/>
        <n v="935.61024159999999"/>
        <n v="1087.944193"/>
        <n v="1077.3863699999999"/>
        <n v="1220.8168029999999"/>
        <n v="1259.6660629999999"/>
        <n v="1228.990337"/>
        <n v="1681.153928"/>
        <n v="1367.2539670000001"/>
        <n v="1986.341572"/>
        <n v="1142.7246660000001"/>
        <n v="1140.114129"/>
        <n v="1989.4878369999999"/>
        <n v="1149.3449270000001"/>
        <n v="1137.132304"/>
        <n v="1321.989255"/>
        <n v="1149.5523740000001"/>
        <n v="1317.925896"/>
        <n v="1315.9708089999999"/>
        <n v="1345.9224810000001"/>
        <n v="1346.893229"/>
        <n v="2003.1216489999999"/>
        <n v="1350.663321"/>
        <n v="1141.1707710000001"/>
        <n v="1621.3749049999999"/>
        <n v="933.83247879999999"/>
        <n v="932.80943319999994"/>
        <n v="1602.4973190000001"/>
        <n v="945.69777710000005"/>
        <n v="941.99402339999995"/>
        <n v="1002.99281"/>
        <n v="940.49852290000001"/>
        <n v="985.84106580000002"/>
        <n v="1037.440523"/>
        <n v="1322.3925360000001"/>
        <n v="1362.5352909999999"/>
        <n v="1326.577288"/>
        <n v="1646.54502"/>
        <n v="1335.3322599999999"/>
        <n v="1301.0877640000001"/>
        <n v="2051.3643689999999"/>
        <n v="1146.146657"/>
        <n v="1140.756756"/>
        <n v="2050.3156140000001"/>
        <n v="1157.6130920000001"/>
        <n v="1154.440499"/>
        <n v="1340.185886"/>
        <n v="1151.6965170000001"/>
        <n v="1363.0472789999999"/>
        <n v="1331.391429"/>
        <n v="1286.975919"/>
        <n v="1292.3684270000001"/>
        <n v="2072.339465"/>
        <n v="1292.7925740000001"/>
        <n v="1193.6721660000001"/>
        <n v="1861.5397519999999"/>
        <n v="1058.002125"/>
        <n v="1053.8696829999999"/>
        <n v="1851.0522040000001"/>
        <n v="1052.451217"/>
        <n v="1045.9429620000001"/>
        <n v="1210.9582680000001"/>
        <n v="1051.724915"/>
        <n v="1196.367373"/>
        <n v="1218.0698870000001"/>
        <n v="1303.3442540000001"/>
        <n v="1314.2580310000001"/>
        <n v="1879.3685840000001"/>
        <n v="1310.2867719999999"/>
        <n v="1013.782945"/>
        <n v="884.79545410000003"/>
        <n v="881.88220609999996"/>
        <n v="1516.4994260000001"/>
        <n v="889.27764379999996"/>
        <n v="888.63809920000006"/>
        <n v="1039.5001050000001"/>
        <n v="886.75551359999997"/>
        <n v="1013.567335"/>
        <n v="1013.303817"/>
        <n v="1049.053819"/>
        <n v="1056.9987550000001"/>
        <n v="1050.347166"/>
        <n v="1571.0346750000001"/>
        <n v="1055.426074"/>
        <n v="1010.3208990000001"/>
        <n v="1625.5699239999999"/>
        <n v="929.61847379999995"/>
        <n v="926.01623519999998"/>
        <n v="1624.52117"/>
        <n v="924.53682030000004"/>
        <n v="922.34335810000005"/>
        <n v="1069.0950949999999"/>
        <n v="932.00130820000004"/>
        <n v="1057.3883350000001"/>
        <n v="1086.2726439999999"/>
        <n v="1090.8837699999999"/>
        <n v="1102.9649910000001"/>
        <n v="1091.6018690000001"/>
        <n v="1652.8375490000001"/>
        <n v="1097.3425339999999"/>
        <n v="1259.377197"/>
        <n v="1947.5376450000001"/>
        <n v="1096.742917"/>
        <n v="1096.636972"/>
        <n v="1946.4888900000001"/>
        <n v="1104.2521300000001"/>
        <n v="1099.4154719999999"/>
        <n v="1283.9990089999999"/>
        <n v="1091.4408189999999"/>
        <n v="1289.4246330000001"/>
        <n v="1222.911132"/>
        <n v="1179.25477"/>
        <n v="1193.5185059999999"/>
        <n v="1970.61025"/>
        <n v="1186.5221389999999"/>
        <n v="1144.11904"/>
        <n v="1764.005557"/>
        <n v="993.15680090000001"/>
        <n v="992.71392309999999"/>
        <n v="1759.810538"/>
        <n v="998.46386240000004"/>
        <n v="996.46016499999996"/>
        <n v="1157.1454779999999"/>
        <n v="991.99912989999996"/>
        <n v="1154.141924"/>
        <n v="1156.528155"/>
        <n v="1369.905546"/>
        <n v="1374.620179"/>
        <n v="1797.5657100000001"/>
        <n v="1375.001536"/>
        <n v="1295.2210600000001"/>
        <n v="1931.806323"/>
        <n v="1079.5643459999999"/>
        <n v="1078.8802659999999"/>
        <n v="1933.9038330000001"/>
        <n v="1133.8321209999999"/>
        <n v="1133.2172880000001"/>
        <n v="1236.006676"/>
        <n v="1083.6650500000001"/>
        <n v="1259.5053170000001"/>
        <n v="1287.3068639999999"/>
        <n v="1705.1419149999999"/>
        <n v="1685.2314710000001"/>
        <n v="1962.2202119999999"/>
        <n v="1687.327286"/>
        <n v="1265.3158699999999"/>
        <n v="1860.4909970000001"/>
        <n v="1061.1374169999999"/>
        <n v="1059.697257"/>
        <n v="1866.7835259999999"/>
        <n v="1072.7557750000001"/>
        <n v="1069.999"/>
        <n v="1250.22874"/>
        <n v="1065.6667070000001"/>
        <n v="1240.388228"/>
        <n v="1252.6691000000001"/>
        <n v="1647.5224040000001"/>
        <n v="1613.9773210000001"/>
        <n v="1883.5636030000001"/>
        <n v="1622.3526979999999"/>
        <n v="1445.703262"/>
        <n v="2231.7501929999999"/>
        <n v="1255.2893730000001"/>
        <n v="1254.333762"/>
        <n v="2226.5064189999998"/>
        <n v="1250.4905590000001"/>
        <n v="1250.205641"/>
        <n v="1475.704121"/>
        <n v="1259.9245969999999"/>
        <n v="1475.4428740000001"/>
        <n v="1494.7557200000001"/>
        <n v="1320.031058"/>
        <n v="1326.828242"/>
        <n v="2246.4327600000001"/>
        <n v="1321.118731"/>
        <n v="1488.895315"/>
        <n v="2290.4804610000001"/>
        <n v="1292.783171"/>
        <n v="1289.639187"/>
        <n v="2292.5779710000002"/>
        <n v="1289.815075"/>
        <n v="1286.7610010000001"/>
        <n v="1466.4983500000001"/>
        <n v="1285.438793"/>
        <n v="1481.2167440000001"/>
        <n v="1457.1863969999999"/>
        <n v="1357.884084"/>
        <n v="1360.776212"/>
        <n v="2297.8217450000002"/>
        <n v="1361.1510499999999"/>
        <n v="898.71820530000002"/>
        <n v="1379.1125489999999"/>
        <n v="781.05778129999999"/>
        <n v="779.47081000000003"/>
        <n v="1370.7225109999999"/>
        <n v="782.72049800000002"/>
        <n v="775.95457739999995"/>
        <n v="909.84425910000004"/>
        <n v="777.67330509999999"/>
        <n v="862.98842969999998"/>
        <n v="885.06682030000002"/>
        <n v="942.48936939999999"/>
        <n v="953.89649580000003"/>
        <n v="952.31768959999999"/>
        <n v="732.38538389999997"/>
        <n v="1267.964262"/>
        <n v="700.85235"/>
        <n v="700.67960349999998"/>
        <n v="1263.2991979999999"/>
        <n v="707.93042109999999"/>
        <n v="705.1318417"/>
        <n v="715.3686586"/>
        <n v="701.38516479999998"/>
        <n v="708.53122429999996"/>
        <n v="712.43904699999996"/>
        <n v="900.74212350000005"/>
        <n v="904.1818998"/>
        <n v="1285.691503"/>
        <n v="902.95929850000005"/>
        <n v="764.09229870000001"/>
        <n v="1282.8924649999999"/>
        <n v="741.2983739"/>
        <n v="735.67140080000001"/>
        <n v="1286.6245160000001"/>
        <n v="734.23809070000004"/>
        <n v="725.99768500000005"/>
        <n v="768.57789179999997"/>
        <n v="733.93726849999996"/>
        <n v="739.39763500000004"/>
        <n v="732.85211709999999"/>
        <n v="912.52004910000005"/>
        <n v="924.67657410000004"/>
        <n v="913.38668670000004"/>
        <n v="1311.815859"/>
        <n v="924.3036955"/>
        <n v="882.85082709999995"/>
        <n v="1520.810704"/>
        <n v="840.53325959999995"/>
        <n v="840.29021820000003"/>
        <n v="1513.3466020000001"/>
        <n v="859.14420629999995"/>
        <n v="857.41940920000002"/>
        <n v="841.63893989999997"/>
        <n v="840.75861559999998"/>
        <n v="872.30176600000004"/>
        <n v="863.14799400000004"/>
        <n v="1084.7978579999999"/>
        <n v="1527.3417930000001"/>
        <n v="1088.529495"/>
        <n v="943.34578799999997"/>
        <n v="1660.7626090000001"/>
        <n v="919.1032778"/>
        <n v="914.67960349999998"/>
        <n v="962.22907099999998"/>
        <n v="961.76926990000004"/>
        <n v="948.33405800000003"/>
        <n v="946.96793549999995"/>
        <n v="951.71810719999996"/>
        <n v="951.7768317"/>
        <n v="1114.9939609999999"/>
        <n v="1133.253819"/>
        <n v="1115.895004"/>
        <n v="1689.686003"/>
        <n v="1128.522739"/>
        <n v="907.78510359999996"/>
        <n v="1585.1885810000001"/>
        <n v="892.01387820000002"/>
        <n v="890.74642779999999"/>
        <n v="1587.0546059999999"/>
        <n v="886.58832500000005"/>
        <n v="885.79494609999995"/>
        <n v="941.76652360000003"/>
        <n v="883.64578100000006"/>
        <n v="926.3959218"/>
        <n v="887.30606829999999"/>
        <n v="892.31634429999997"/>
        <n v="1591.7196690000001"/>
        <n v="1035.4014400000001"/>
        <n v="1834.302972"/>
        <n v="1014.184871"/>
        <n v="1014.088723"/>
        <n v="1835.235985"/>
        <n v="1020.327723"/>
        <n v="1020.106115"/>
        <n v="1026.5256240000001"/>
        <n v="1020.2092249999999"/>
        <n v="1030.285693"/>
        <n v="1031.419684"/>
        <n v="1110.5281210000001"/>
        <n v="1120.0221389999999"/>
        <n v="1849.2311749999999"/>
        <n v="1116.3317119999999"/>
        <n v="1011.6457810000001"/>
        <n v="1866.025404"/>
        <n v="1019.5"/>
        <n v="1018.272634"/>
        <n v="1865.0923909999999"/>
        <n v="1017.63557"/>
        <n v="1011.946222"/>
        <n v="1033.7941530000001"/>
        <n v="1022.5"/>
        <n v="1015.1063349999999"/>
        <n v="1047.599688"/>
        <n v="1183.0242840000001"/>
        <n v="1182.727772"/>
        <n v="1880.9536069999999"/>
        <n v="1190.6388930000001"/>
        <n v="949.92838830000005"/>
        <n v="1719.54241"/>
        <n v="958.01507839999999"/>
        <n v="952.64581850000002"/>
        <n v="1717.6763840000001"/>
        <n v="983.30452519999994"/>
        <n v="977.46262760000002"/>
        <n v="999.74698790000002"/>
        <n v="950.33666600000004"/>
        <n v="997.55241320000005"/>
        <n v="1000.6217779999999"/>
        <n v="1164.862781"/>
        <n v="1171.9756339999999"/>
        <n v="1753.1308670000001"/>
        <n v="1165.342024"/>
        <n v="1083.4619740000001"/>
        <n v="1912.6760389999999"/>
        <n v="1076.0415230000001"/>
        <n v="1074.745369"/>
        <n v="1893.082772"/>
        <n v="1082.69795"/>
        <n v="1080.579915"/>
        <n v="1081.583241"/>
        <n v="1082.584022"/>
        <n v="1082.4199140000001"/>
        <n v="1350.1232849999999"/>
        <n v="1353.9052879999999"/>
        <n v="1961.1926989999999"/>
        <n v="1353.687756"/>
        <n v="789.44586670000001"/>
        <n v="1376.1937350000001"/>
        <n v="787.29404160000001"/>
        <n v="786.41075130000002"/>
        <n v="856.44991470000002"/>
        <n v="853.22671609999998"/>
        <n v="781.72111099999995"/>
        <n v="787.96777159999999"/>
        <n v="831.73317980000002"/>
        <n v="830.32653470000002"/>
        <n v="962.72203560000003"/>
        <n v="967.71188129999996"/>
        <n v="1396.7200150000001"/>
        <n v="968.42744540000001"/>
        <n v="1286.0775329999999"/>
        <n v="2016.2404489999999"/>
        <n v="1188.360009"/>
        <n v="1185.2966550000001"/>
        <n v="1958.3936610000001"/>
        <n v="1194.316427"/>
        <n v="1190.104016"/>
        <n v="1310.0401469999999"/>
        <n v="1208.178954"/>
        <n v="1228.1852960000001"/>
        <n v="1240.3705890000001"/>
        <n v="1297.76531"/>
        <n v="1323.3668339999999"/>
        <n v="2071.2881980000002"/>
        <n v="1304.259528"/>
        <n v="933.30420879999997"/>
        <n v="1554.399161"/>
        <n v="869"/>
        <n v="866.20502450000004"/>
        <n v="1545.0690340000001"/>
        <n v="875.19036329999994"/>
        <n v="869.64581989999999"/>
        <n v="904.20942979999995"/>
        <n v="872.74833330000001"/>
        <n v="918.42139810000003"/>
        <n v="881.38071990000003"/>
        <n v="1280.201726"/>
        <n v="1282.0488319999999"/>
        <n v="1287.590594"/>
        <n v="1593.585695"/>
        <n v="1138.6433"/>
        <n v="1844.566112"/>
        <n v="1050.9852880000001"/>
        <n v="1059.0927340000001"/>
        <n v="1057.122067"/>
        <n v="1064.7131569999999"/>
        <n v="1064.236357"/>
        <n v="1059.5331269999999"/>
        <n v="1109.0823969999999"/>
        <n v="1165.7619560000001"/>
        <n v="1172.9066479999999"/>
        <n v="1875.3555309999999"/>
        <n v="1166.465925"/>
        <n v="811.47931670000003"/>
        <n v="1323.012011"/>
        <n v="756.7692194"/>
        <n v="756.47725709999997"/>
        <n v="780.99929770000006"/>
        <n v="780.92215490000001"/>
        <n v="770.14486939999995"/>
        <n v="760.37196570000003"/>
        <n v="774.25638630000003"/>
        <n v="833.52415940000003"/>
        <n v="906.16835530000003"/>
        <n v="922.46785929999999"/>
        <n v="906.91372090000004"/>
        <n v="1361.2655319999999"/>
        <n v="913.56844739999997"/>
        <n v="1068.336912"/>
        <n v="1852.030213"/>
        <n v="1029.0322920000001"/>
        <n v="1027.4561859999999"/>
        <n v="1033.4109350000001"/>
        <n v="1031.853721"/>
        <n v="1072.7216069999999"/>
        <n v="1023.8374250000001"/>
        <n v="1091.5239409999999"/>
        <n v="1117.619332"/>
        <n v="1113.9903839999999"/>
        <n v="1116.08818"/>
        <n v="1886.5516829999999"/>
        <n v="1120.415037"/>
        <n v="965.08351330000005"/>
        <n v="1704.614206"/>
        <n v="988.90450929999997"/>
        <n v="981.6453722"/>
        <n v="1681.2888889999999"/>
        <n v="962.32511150000005"/>
        <n v="957.45308829999999"/>
        <n v="979.69622809999998"/>
        <n v="954.88771369999995"/>
        <n v="989.25101210000003"/>
        <n v="1007.597458"/>
        <n v="1148.4955259999999"/>
        <n v="1155.628158"/>
        <n v="1718.6093969999999"/>
        <n v="1153.9767690000001"/>
        <n v="818.29665550000004"/>
        <n v="1416.313281"/>
        <n v="801.41807889999995"/>
        <n v="799.94862369999998"/>
        <n v="1412.5812309999999"/>
        <n v="811.03881060000003"/>
        <n v="807.11214070000005"/>
        <n v="875.49045999999998"/>
        <n v="802.88484800000003"/>
        <n v="843.19477879999999"/>
        <n v="894.95719899999995"/>
        <n v="952.30103870000005"/>
        <n v="959.25267469999994"/>
        <n v="954.45168149999995"/>
        <n v="1447.102701"/>
        <n v="956.68400039999995"/>
        <n v="955.25991099999999"/>
        <n v="1645.8344059999999"/>
        <n v="1005.537989"/>
        <n v="1000.864953"/>
        <n v="1657.030559"/>
        <n v="951.85949240000002"/>
        <n v="948.01451810000003"/>
        <n v="951.69488090000004"/>
        <n v="940.10555499999998"/>
        <n v="950.65696249999996"/>
        <n v="954.42021569999997"/>
        <n v="1154.500495"/>
        <n v="1159.8657189999999"/>
        <n v="1677.556838"/>
        <n v="1159.692225"/>
        <n v="974.4869721"/>
        <n v="1742.8677270000001"/>
        <n v="962.07925990000001"/>
        <n v="959.80509140000004"/>
        <n v="1737.2696510000001"/>
        <n v="963.10836140000004"/>
        <n v="958.90348789999996"/>
        <n v="988.62725399999999"/>
        <n v="975.10639570000001"/>
        <n v="979.21545349999997"/>
        <n v="994.07147459999999"/>
        <n v="1145.949472"/>
        <n v="1159.826118"/>
        <n v="1756.862918"/>
        <n v="1148.724205"/>
        <n v="845.02612399999998"/>
        <n v="1511.480577"/>
        <n v="834.28490250000004"/>
        <n v="831.47764289999998"/>
        <n v="1502.1504500000001"/>
        <n v="839.98213529999998"/>
        <n v="838.33658830000002"/>
        <n v="893.38216850000003"/>
        <n v="840.54285400000003"/>
        <n v="845.261259"/>
        <n v="859.16342770000006"/>
        <n v="970.3728979"/>
        <n v="974.83513900000003"/>
        <n v="970.24713580000002"/>
        <n v="1529.2078180000001"/>
        <n v="978.12757680000004"/>
        <n v="1242.5456859999999"/>
        <n v="2054.49397"/>
        <n v="1142.173403"/>
        <n v="1141.6568540000001"/>
        <n v="2051.694931"/>
        <n v="1177.749419"/>
        <n v="1175.6008240000001"/>
        <n v="1198.4905650000001"/>
        <n v="1146.089003"/>
        <n v="1185.7630509999999"/>
        <n v="1206.699143"/>
        <n v="1501.939001"/>
        <n v="1522.416111"/>
        <n v="1502.867958"/>
        <n v="2083.417363"/>
        <n v="1506.7926090000001"/>
        <n v="878.73977860000002"/>
        <n v="1504.0164749999999"/>
        <n v="854.04152299999998"/>
        <n v="851"/>
        <n v="1503.0834629999999"/>
        <n v="894.4253258"/>
        <n v="890.47164120000002"/>
        <n v="879.19757189999996"/>
        <n v="855.84477200000003"/>
        <n v="875.04776059999995"/>
        <n v="864.39337509999996"/>
        <n v="1036.928402"/>
        <n v="1042.3871859999999"/>
        <n v="1539.4709580000001"/>
        <n v="1039.724811"/>
        <n v="1055.793216"/>
        <n v="1824.0398319999999"/>
        <n v="1011.799802"/>
        <n v="1010.184871"/>
        <n v="1812.8436799999999"/>
        <n v="1070.7883859999999"/>
        <n v="1070.2683420000001"/>
        <n v="1095.856307"/>
        <n v="1013.94602"/>
        <n v="1005.4833149999999"/>
        <n v="1021.477767"/>
        <n v="1190.44893"/>
        <n v="1192.3630619999999"/>
        <n v="1840.834061"/>
        <n v="1191.500483"/>
        <n v="1118.3627489999999"/>
        <n v="1903.345912"/>
        <n v="1052.997282"/>
        <n v="1051.7686020000001"/>
        <n v="1896.8148229999999"/>
        <n v="1079.1156900000001"/>
        <n v="1078.7869659999999"/>
        <n v="1135.988861"/>
        <n v="1058.8299469999999"/>
        <n v="1100.129297"/>
        <n v="1063.876047"/>
        <n v="1329.8507959999999"/>
        <n v="1342.187238"/>
        <n v="1920.14014"/>
        <n v="1333.0539819999999"/>
        <n v="807.73940300000004"/>
        <n v="1431.241485"/>
        <n v="805.10263139999995"/>
        <n v="1423.7773830000001"/>
        <n v="812.71793109999999"/>
        <n v="812.00833220000004"/>
        <n v="826.71212649999995"/>
        <n v="804.06237450000003"/>
        <n v="822.74509769999997"/>
        <n v="839.52442640000004"/>
        <n v="964.91670520000002"/>
        <n v="970.30673119999994"/>
        <n v="1468.561993"/>
        <n v="967.88270999999997"/>
        <n v="639.60934710000004"/>
        <n v="1115.780305"/>
        <n v="614.46803910000006"/>
        <n v="614.16327630000001"/>
        <n v="1112.391451"/>
        <n v="630.77079779999997"/>
        <n v="629.55255409999995"/>
        <n v="669.97670579999999"/>
        <n v="616.05410440000003"/>
        <n v="668.90116909999995"/>
        <n v="669.74603549999995"/>
        <n v="695.8806343"/>
        <n v="697.72826269999996"/>
        <n v="695.61087759999998"/>
        <n v="1131.03015"/>
        <n v="697.62571579999997"/>
        <n v="756.13507719999996"/>
        <n v="1233.542995"/>
        <n v="705.75099260000002"/>
        <n v="703.85656779999999"/>
        <n v="1229.3069270000001"/>
        <n v="758.21257479999997"/>
        <n v="722.50861789999999"/>
        <n v="753.47447739999996"/>
        <n v="765.49590590000003"/>
        <n v="827.81902630000002"/>
        <n v="832.76006159999997"/>
        <n v="827.51166560000001"/>
        <n v="1271.6676070000001"/>
        <n v="831.19163639999999"/>
        <n v="840.10749109999995"/>
        <n v="1393.666365"/>
        <n v="778.97680590000004"/>
        <n v="777.51593030000004"/>
        <n v="1394.5135780000001"/>
        <n v="798.93644600000005"/>
        <n v="796.71649279999997"/>
        <n v="853.14614519999998"/>
        <n v="781.93632869999999"/>
        <n v="851.21457529999998"/>
        <n v="847.49373449999996"/>
        <n v="930.56110390000003"/>
        <n v="932.73314579999999"/>
        <n v="930.13580000000002"/>
        <n v="1414.846704"/>
        <n v="932.79511160000004"/>
        <n v="895.10122369999999"/>
        <n v="1460.596239"/>
        <n v="819.31908150000004"/>
        <n v="817.74455179999995"/>
        <n v="1458.0545979999999"/>
        <n v="823.6778683"/>
        <n v="821.42103710000004"/>
        <n v="871.34054089999995"/>
        <n v="822.57844230000001"/>
        <n v="887.95870290000005"/>
        <n v="903.62797009999997"/>
        <n v="1135.7991689999999"/>
        <n v="1164.578043"/>
        <n v="1492.7903550000001"/>
        <n v="1140.8507549999999"/>
        <n v="938.54092100000003"/>
        <n v="1535.998249"/>
        <n v="850.13583180000001"/>
        <n v="849.52240819999997"/>
        <n v="1519.053977"/>
        <n v="881.85364189999996"/>
        <n v="881.46784969999999"/>
        <n v="921.15986269999996"/>
        <n v="877.66844140000001"/>
        <n v="937.24298450000003"/>
        <n v="934.44837729999995"/>
        <n v="1059.5857510000001"/>
        <n v="1067.8980779999999"/>
        <n v="1547.8592389999999"/>
        <n v="1062.078878"/>
        <n v="925.78340470000001"/>
        <n v="1547.012025"/>
        <n v="874.75063660000001"/>
        <n v="866.162192"/>
        <n v="1544.4703850000001"/>
        <n v="864.0743301"/>
        <n v="862.48681499999998"/>
        <n v="936.14965719999998"/>
        <n v="867.08510390000004"/>
        <n v="931.19712600000003"/>
        <n v="949.92177700000002"/>
        <n v="976.17208459999995"/>
        <n v="983.25593400000002"/>
        <n v="975.17394560000002"/>
        <n v="1558.873016"/>
        <n v="980.72761500000001"/>
        <n v="1036.1277219999999"/>
        <n v="1713.913104"/>
        <n v="938.17251659999999"/>
        <n v="936.64555189999999"/>
        <n v="1709.677036"/>
        <n v="968.9907594"/>
        <n v="1038.314112"/>
        <n v="960.4715218"/>
        <n v="1030.642713"/>
        <n v="1036.1813649999999"/>
        <n v="1153.7154430000001"/>
        <n v="1157.8585680000001"/>
        <n v="1735.9406570000001"/>
        <n v="1155.372509"/>
        <n v="851.26131720000001"/>
        <n v="1439.4158990000001"/>
        <n v="806.1602901"/>
        <n v="804.31613589999995"/>
        <n v="1448.735248"/>
        <n v="822.07444610000005"/>
        <n v="820.57118539999999"/>
        <n v="851.71406960000002"/>
        <n v="813.97226039999998"/>
        <n v="867.21239409999998"/>
        <n v="857.160393"/>
        <n v="969.1740403"/>
        <n v="980.03563499999996"/>
        <n v="1463.985093"/>
        <n v="977.56150730000002"/>
        <n v="1110.047006"/>
        <n v="1810.4954540000001"/>
        <n v="1021.00251"/>
        <n v="1017.67472"/>
        <n v="1786.773473"/>
        <n v="1052.6025959999999"/>
        <n v="1047.9384070000001"/>
        <n v="1098.9566159999999"/>
        <n v="1031.184129"/>
        <n v="1093.7616599999999"/>
        <n v="1107.226408"/>
        <n v="1115.779554"/>
        <n v="1120.503256"/>
        <n v="1794.3983949999999"/>
        <n v="839.68434420000006"/>
        <n v="1419.9299860000001"/>
        <n v="790.0479014"/>
        <n v="788.91871920000006"/>
        <n v="1411.45785"/>
        <n v="810.23158820000003"/>
        <n v="808.12520310000002"/>
        <n v="855.50749080000003"/>
        <n v="807.74219519999997"/>
        <n v="857.43624220000004"/>
        <n v="854.39732370000002"/>
        <n v="965.37620849999996"/>
        <n v="986.07760450000001"/>
        <n v="965.03577929999994"/>
        <n v="1435.1798309999999"/>
        <n v="967.38777230000005"/>
        <n v="1085.553261"/>
        <n v="1705.4409680000001"/>
        <n v="1028.1487629999999"/>
        <n v="1027.245156"/>
        <n v="1696.1216179999999"/>
        <n v="1008.296066"/>
        <n v="1007.684646"/>
        <n v="1052.838522"/>
        <n v="1042.733896"/>
        <n v="1070.6705609999999"/>
        <n v="1096.5527010000001"/>
        <n v="1073.6881579999999"/>
        <n v="1762.204279"/>
        <n v="1087.657087"/>
        <n v="809.22323919999997"/>
        <n v="1348.764044"/>
        <n v="740.28011149999998"/>
        <n v="736.66318790000003"/>
        <n v="1353.0001119999999"/>
        <n v="750.92138009999996"/>
        <n v="806.50505220000002"/>
        <n v="753.99805600000002"/>
        <n v="812.39308419999998"/>
        <n v="798.07323010000005"/>
        <n v="939.40471600000001"/>
        <n v="941.23439580000002"/>
        <n v="1390.2775099999999"/>
        <n v="944.54448930000001"/>
        <n v="1162.4863989999999"/>
        <n v="1804.5649579999999"/>
        <n v="1058.068552"/>
        <n v="1057.2668020000001"/>
        <n v="1773.218055"/>
        <n v="1093.3066449999999"/>
        <n v="1088.1810270000001"/>
        <n v="1138.3431310000001"/>
        <n v="1083.6016050000001"/>
        <n v="1197.4658830000001"/>
        <n v="1158.4427659999999"/>
        <n v="1337.84222"/>
        <n v="1339.450593"/>
        <n v="1336.6704139999999"/>
        <n v="1920.633221"/>
        <n v="1347.474291"/>
        <n v="745.45837400000005"/>
        <n v="1199.6544510000001"/>
        <n v="704.2080608"/>
        <n v="703.62922160000005"/>
        <n v="1170.0019749999999"/>
        <n v="693.34442979999994"/>
        <n v="740.83364500000005"/>
        <n v="699.72906030000001"/>
        <n v="703.25487339999995"/>
        <n v="693.22380559999999"/>
        <n v="861.72655169999996"/>
        <n v="862.41861819999997"/>
        <n v="861.32243719999997"/>
        <n v="1231.8485679999999"/>
        <n v="865.9398635"/>
        <n v="827.47821810000005"/>
        <n v="1365.708316"/>
        <n v="760.2355589"/>
        <n v="759.93353830000001"/>
        <n v="1358.930607"/>
        <n v="817.9864202"/>
        <n v="814.79317549999996"/>
        <n v="811.214606"/>
        <n v="774.19498329999999"/>
        <n v="816.07765410000002"/>
        <n v="817.72149409999997"/>
        <n v="1012.873789"/>
        <n v="1020.271326"/>
        <n v="1379.263733"/>
        <n v="1016.921278"/>
        <n v="879.71818399999995"/>
        <n v="1477.5405109999999"/>
        <n v="821.76021379999997"/>
        <n v="1479.2349380000001"/>
        <n v="843.06628139999998"/>
        <n v="902.29198989999998"/>
        <n v="831.85849589999998"/>
        <n v="910.00796390000005"/>
        <n v="913.03072150000003"/>
        <n v="916.48345470000004"/>
        <n v="929.14845820000005"/>
        <n v="1495.3319959999999"/>
        <n v="917.66690700000004"/>
        <n v="881.5929016"/>
        <n v="1423.3188399999999"/>
        <n v="798.67176500000005"/>
        <n v="798.04379800000004"/>
        <n v="1408.068996"/>
        <n v="824.91762900000003"/>
        <n v="824.50085379999996"/>
        <n v="881.47710310000002"/>
        <n v="802.43481489999999"/>
        <n v="872.0741051"/>
        <n v="875.11498040000004"/>
        <n v="844.14308229999995"/>
        <n v="845.85666630000003"/>
        <n v="843.18728699999997"/>
        <n v="1438.568685"/>
        <n v="844.77196040000001"/>
        <n v="784.60704599999997"/>
        <n v="1289.4590920000001"/>
        <n v="730.94032890000005"/>
        <n v="726.87840200000005"/>
        <n v="1285.2230239999999"/>
        <n v="732.4818391"/>
        <n v="731.80842940000002"/>
        <n v="790.94327439999995"/>
        <n v="730.61544690000005"/>
        <n v="803.34003910000001"/>
        <n v="795.74627750000002"/>
        <n v="1016.9790850000001"/>
        <n v="1020.352511"/>
        <n v="1314.8755000000001"/>
        <n v="1024.971456"/>
        <n v="994.90475470000001"/>
        <n v="1634.275026"/>
        <n v="904.16479089999996"/>
        <n v="902.54020509999998"/>
        <n v="1624.955676"/>
        <n v="943.29558780000002"/>
        <n v="959.45555320000005"/>
        <n v="914.57994429999997"/>
        <n v="950.39514469999995"/>
        <n v="996.99362099999996"/>
        <n v="1077.802445"/>
        <n v="1083.881091"/>
        <n v="1652.066511"/>
        <n v="1082.90112"/>
        <n v="787.10211270000002"/>
        <n v="1263.195471"/>
        <n v="705.85076960000004"/>
        <n v="705.06474849999995"/>
        <n v="734.43502169999999"/>
        <n v="733.53767170000003"/>
        <n v="749.25403649999998"/>
        <n v="740.20144749999997"/>
        <n v="763.84584580000001"/>
        <n v="749.80584710000005"/>
        <n v="758.01266829999997"/>
        <n v="758.13702609999996"/>
        <n v="757.67134729999998"/>
        <n v="1275.0564609999999"/>
        <n v="759.270127"/>
        <n v="994.77306429999999"/>
        <n v="1640.2055210000001"/>
        <n v="895.27675620000002"/>
        <n v="1633.4278119999999"/>
        <n v="919.78518229999997"/>
        <n v="919.62853470000005"/>
        <n v="972.80531029999997"/>
        <n v="903.35394829999996"/>
        <n v="970.54524919999994"/>
        <n v="1001.0778800000001"/>
        <n v="1092.51034"/>
        <n v="1103.9259770000001"/>
        <n v="1092.0670150000001"/>
        <n v="1093.83934"/>
        <n v="855.05027659999996"/>
        <n v="1401.291287"/>
        <n v="791.70467729999996"/>
        <n v="790.38125279999997"/>
        <n v="1397.902433"/>
        <n v="813.04741490000004"/>
        <n v="810.97812390000001"/>
        <n v="861.57389130000001"/>
        <n v="824.12829169999998"/>
        <n v="852.5010747"/>
        <n v="852.04378250000002"/>
        <n v="879.69924949999995"/>
        <n v="882.46461360000001"/>
        <n v="878.87156979999997"/>
        <n v="1410.610637"/>
        <n v="881.93507950000003"/>
        <n v="1038.2346680000001"/>
        <n v="1718.1491719999999"/>
        <n v="962.6615157"/>
        <n v="961.11149880000005"/>
        <n v="1711.3714629999999"/>
        <n v="974.80895390000001"/>
        <n v="973.96242830000006"/>
        <n v="1030.6062589999999"/>
        <n v="939.16337580000004"/>
        <n v="1051.4852370000001"/>
        <n v="1042.7940060000001"/>
        <n v="1083.0297109999999"/>
        <n v="1083.979615"/>
        <n v="1082.5038910000001"/>
        <n v="1721.5380259999999"/>
        <n v="1085.027423"/>
        <n v="1115.495596"/>
        <n v="1851.1617060000001"/>
        <n v="1010.17765"/>
        <n v="1009.106497"/>
        <n v="1844.3839969999999"/>
        <n v="1040.675522"/>
        <n v="1129.3436790000001"/>
        <n v="1050.0302919999999"/>
        <n v="1118.8472400000001"/>
        <n v="1127.2206980000001"/>
        <n v="1210.7099470000001"/>
        <n v="1218.3574470000001"/>
        <n v="1867.2587639999999"/>
        <n v="1213.0013750000001"/>
        <n v="712.15576329999999"/>
        <n v="1181.015752"/>
        <n v="656.84884680000005"/>
        <n v="655.3581021"/>
        <n v="1179.3213249999999"/>
        <n v="662.51795370000002"/>
        <n v="661.03394370000001"/>
        <n v="712.00300179999999"/>
        <n v="644.99852650000003"/>
        <n v="715.52667959999997"/>
        <n v="709.07692520000001"/>
        <n v="702.39138720000005"/>
        <n v="703.36216279999996"/>
        <n v="1186.9462470000001"/>
        <n v="703.11003219999998"/>
        <n v="1244.495907"/>
        <n v="1074.5651580000001"/>
        <n v="1071.630257"/>
        <n v="1938.0988520000001"/>
        <n v="1092.189388"/>
        <n v="1086.453978"/>
        <n v="1292.7703630000001"/>
        <n v="1083.41624"/>
        <n v="1243.7878619999999"/>
        <n v="1268.0788439999999"/>
        <n v="1628.0375160000001"/>
        <n v="1623.5308849999999"/>
        <n v="1628.7696209999999"/>
        <n v="1393.052416"/>
        <n v="2098.5583350000002"/>
        <n v="1176.7323670000001"/>
        <n v="1170.96127"/>
        <n v="2097.5095799999999"/>
        <n v="1172.2613960000001"/>
        <n v="1165.3331929999999"/>
        <n v="1322.0205679999999"/>
        <n v="1179.619119"/>
        <n v="1296.105141"/>
        <n v="1376.8357350000001"/>
        <n v="1288.0595479999999"/>
        <n v="1330.8075630000001"/>
        <n v="2134.2159980000001"/>
        <n v="1302.0427850000001"/>
        <n v="1502.546272"/>
        <n v="2247.4815149999999"/>
        <n v="1257.2239959999999"/>
        <n v="1253.388815"/>
        <n v="2260.0665720000002"/>
        <n v="1270.828927"/>
        <n v="1263.421083"/>
        <n v="1455.973064"/>
        <n v="1260.5041209999999"/>
        <n v="1489.2471210000001"/>
        <n v="1496.0592959999999"/>
        <n v="1567.830592"/>
        <n v="1557.0614969999999"/>
        <n v="2303.0655190000002"/>
        <n v="1564.8822050000001"/>
        <n v="1884.985713"/>
        <n v="2854.7105379999998"/>
        <n v="1584.7293560000001"/>
        <n v="1580.3863799999999"/>
        <n v="2852.6130290000001"/>
        <n v="1627.5183179999999"/>
        <n v="1608.576157"/>
        <n v="1876.7060839999999"/>
        <n v="1593.783709"/>
        <n v="1897.525384"/>
        <n v="1865.9383290000001"/>
        <n v="2174.4699759999999"/>
        <n v="2174.2856539999998"/>
        <n v="2904.0020129999998"/>
        <n v="2189.4762270000001"/>
        <n v="1737.82546"/>
        <n v="2609.3019169999998"/>
        <n v="1468.7790849999999"/>
        <n v="1467.47523"/>
        <n v="2608.2531629999999"/>
        <n v="1475.667639"/>
        <n v="1474.3366590000001"/>
        <n v="1677.9640380000001"/>
        <n v="1471.367528"/>
        <n v="1756.4979069999999"/>
        <n v="1730.7588929999999"/>
        <n v="1531.6895549999999"/>
        <n v="1543.998116"/>
        <n v="2614.5456909999998"/>
        <n v="1537.2286280000001"/>
        <n v="1733.6298839999999"/>
        <n v="2659.642147"/>
        <n v="1474.831629"/>
        <n v="1471.627217"/>
        <n v="2657.5446379999998"/>
        <n v="1477.7546070000001"/>
        <n v="1469.207281"/>
        <n v="1741.7674219999999"/>
        <n v="1474.2905049999999"/>
        <n v="1755.188942"/>
        <n v="1748.045224"/>
        <n v="1593.7676240000001"/>
        <n v="1614.5771729999999"/>
        <n v="2668.0321859999999"/>
        <n v="1604.8882900000001"/>
        <n v="1882.9345530000001"/>
        <n v="2885.1244270000002"/>
        <n v="1599.0137580000001"/>
        <n v="1594.458067"/>
        <n v="2883.026918"/>
        <n v="1599.54609"/>
        <n v="1594.498321"/>
        <n v="1906.1030069999999"/>
        <n v="1606.5585229999999"/>
        <n v="1894.261115"/>
        <n v="1884.910519"/>
        <n v="1998.585601"/>
        <n v="2011.639373"/>
        <n v="2000.186878"/>
        <n v="2888.2706920000001"/>
        <n v="1604.9051099999999"/>
        <n v="2463.5250019999999"/>
        <n v="1371.264058"/>
        <n v="1368.7332180000001"/>
        <n v="2464.5737559999998"/>
        <n v="1398.3894"/>
        <n v="1384.2259059999999"/>
        <n v="1634.2045390000001"/>
        <n v="1366.683012"/>
        <n v="1619.7960109999999"/>
        <n v="1616.3833709999999"/>
        <n v="1806.4133509999999"/>
        <n v="1775.207116"/>
        <n v="2487.646362"/>
        <n v="1782.2091640000001"/>
        <n v="1970.8600650000001"/>
        <n v="2961.6835270000001"/>
        <n v="1655.6985930000001"/>
        <n v="1650.086282"/>
        <n v="2948.0497150000001"/>
        <n v="1673.0959640000001"/>
        <n v="1666.3810120000001"/>
        <n v="1943.0663830000001"/>
        <n v="1664.008016"/>
        <n v="1939.7343249999999"/>
        <n v="1963.7134699999999"/>
        <n v="1821.5409609999999"/>
        <n v="1836.12177"/>
        <n v="2962.7322819999999"/>
        <n v="1826.9337860000001"/>
        <n v="1436.304412"/>
        <n v="1247.354137"/>
        <n v="1245.047358"/>
        <n v="1253.0770010000001"/>
        <n v="1237.547472"/>
        <n v="1463.8368809999999"/>
        <n v="1242.038403"/>
        <n v="1438.7735829999999"/>
        <n v="1442.2842559999999"/>
        <n v="1636.2850510000001"/>
        <n v="1599.2263700000001"/>
        <n v="2281.0416679999998"/>
        <n v="1605.867461"/>
        <n v="1931.6398830000001"/>
        <n v="3195.5558449999999"/>
        <n v="1792.5133510000001"/>
        <n v="1775.112742"/>
        <n v="3164.0932010000001"/>
        <n v="1743.99415"/>
        <n v="1731.015181"/>
        <n v="1983.2613409999999"/>
        <n v="1795.1606810000001"/>
        <n v="1993.2442759999999"/>
        <n v="2111.4397309999999"/>
        <n v="2064.5334739999998"/>
        <n v="2085.5006480000002"/>
        <n v="2071.3488990000001"/>
        <n v="3253.2373590000002"/>
        <n v="2092.9291010000002"/>
        <n v="1491.37572"/>
        <n v="2304.114274"/>
        <n v="1264.4896080000001"/>
        <n v="1261.904849"/>
        <n v="2324.0406149999999"/>
        <n v="1274.195048"/>
        <n v="1264.282332"/>
        <n v="1532.7213469999999"/>
        <n v="1286.79186"/>
        <n v="1485.099091"/>
        <n v="1497.288053"/>
        <n v="1876.740444"/>
        <n v="1876.17893"/>
        <n v="2364.942051"/>
        <n v="1873.050203"/>
        <n v="2435.1127310000002"/>
        <n v="3197.6533549999999"/>
        <n v="2050.417841"/>
        <n v="2038.157072"/>
        <n v="3225.9697339999998"/>
        <n v="2032.623654"/>
        <n v="2026.5550129999999"/>
        <n v="2414.5930760000001"/>
        <n v="2056.9008979999999"/>
        <n v="2237.0737760000002"/>
        <n v="2440.909478"/>
        <n v="2476.7609309999998"/>
        <n v="2481.6448289999998"/>
        <n v="2479.81898"/>
        <n v="3688.4705960000001"/>
        <n v="2483.6940869999999"/>
        <n v="1295.782854"/>
        <n v="1971.659005"/>
        <n v="1117.6965250000001"/>
        <n v="1115.2911280000001"/>
        <n v="1953.8301739999999"/>
        <n v="1107.495891"/>
        <n v="1097.459061"/>
        <n v="1251.683309"/>
        <n v="1113.612059"/>
        <n v="1264.047926"/>
        <n v="1319.7393380000001"/>
        <n v="1278.002393"/>
        <n v="1260.9326679999999"/>
        <n v="1266.556568"/>
        <n v="1786.140725"/>
        <n v="2790.736496"/>
        <n v="1561.144425"/>
        <n v="1555.5714740000001"/>
        <n v="2789.6877410000002"/>
        <n v="1578.847939"/>
        <n v="1568.611079"/>
        <n v="1816.6183940000001"/>
        <n v="1559.2611890000001"/>
        <n v="1787.1998000000001"/>
        <n v="1853.5526199999999"/>
        <n v="1670.188502"/>
        <n v="1684.9163450000001"/>
        <n v="1670.881345"/>
        <n v="2804.370308"/>
        <n v="1680.285277"/>
        <n v="1625.5110560000001"/>
        <n v="2422.6235649999999"/>
        <n v="1348.9305790000001"/>
        <n v="1346.3720740000001"/>
        <n v="1353.679588"/>
        <n v="1348.029078"/>
        <n v="1579.353953"/>
        <n v="1350.3899019999999"/>
        <n v="1582.793381"/>
        <n v="1582.7690620000001"/>
        <n v="1442.1370649999999"/>
        <n v="1467.3803849999999"/>
        <n v="1446.0413900000001"/>
        <n v="2451.988699"/>
        <n v="1452.079295"/>
        <n v="1590.432806"/>
        <n v="2429.9648480000001"/>
        <n v="1366.067906"/>
        <n v="1361.460092"/>
        <n v="2416.331036"/>
        <n v="1385.4596329999999"/>
        <n v="1375.8669010000001"/>
        <n v="1604.459826"/>
        <n v="1378.0849679999999"/>
        <n v="1647.654972"/>
        <n v="1616.313815"/>
        <n v="1570.110741"/>
        <n v="1557.124902"/>
        <n v="2446.744925"/>
        <n v="1566.2800990000001"/>
        <n v="1482.3725489999999"/>
        <n v="1270.0832170000001"/>
        <n v="1263.4051870000001"/>
        <n v="2252.725289"/>
        <n v="1261.181392"/>
        <n v="1257.540137"/>
        <n v="1495.522614"/>
        <n v="1280.7009720000001"/>
        <n v="1487.4499639999999"/>
        <n v="1479.943561"/>
        <n v="1351.4373399999999"/>
        <n v="1362.550645"/>
        <n v="2275.7978939999998"/>
        <n v="1357.3544919999999"/>
        <n v="1834.2770579999999"/>
        <n v="2772.9076650000002"/>
        <n v="1539.885687"/>
        <n v="1539.5385719999999"/>
        <n v="2761.3713619999999"/>
        <n v="1538.1560420000001"/>
        <n v="1531.805507"/>
        <n v="1808.941206"/>
        <n v="1540.841923"/>
        <n v="1807.5657859999999"/>
        <n v="1794.921059"/>
        <n v="1887.559894"/>
        <n v="1914.2408350000001"/>
        <n v="1892.4196850000001"/>
        <n v="2778.1514390000002"/>
        <n v="1894.597845"/>
        <n v="1488.3455160000001"/>
        <n v="2354.4545039999998"/>
        <n v="1299.8546020000001"/>
        <n v="1298.35481"/>
        <n v="2350.2594840000002"/>
        <n v="1307.7932840000001"/>
        <n v="1301.1402310000001"/>
        <n v="1560.1230800000001"/>
        <n v="1316.8193160000001"/>
        <n v="1556.9148479999999"/>
        <n v="1561.658005"/>
        <n v="1661.4381169999999"/>
        <n v="1638.485203"/>
        <n v="2370.185825"/>
        <n v="1646.0297869999999"/>
        <n v="2018.8683349999999"/>
        <n v="3071.80278"/>
        <n v="1723.8872469999999"/>
        <n v="1718.185647"/>
        <n v="3060.2664770000001"/>
        <n v="1758.0953199999999"/>
        <n v="1749.9793669999999"/>
        <n v="2044.78376"/>
        <n v="1726.5867940000001"/>
        <n v="2034.3885250000001"/>
        <n v="2041.7818649999999"/>
        <n v="2788.8115659999999"/>
        <n v="2718.4911109999998"/>
        <n v="3123.191765"/>
        <n v="2730.8321620000002"/>
        <n v="1717.063382"/>
        <n v="2618.7407109999999"/>
        <n v="1451.824036"/>
        <n v="1450.396395"/>
        <n v="1470.0626950000001"/>
        <n v="1466.4661189999999"/>
        <n v="1751.100336"/>
        <n v="1463.2603260000001"/>
        <n v="1700.530884"/>
        <n v="1701.602729"/>
        <n v="2256.5890429999999"/>
        <n v="2261.8207699999998"/>
        <n v="2632.374523"/>
        <n v="2264.9598409999999"/>
        <n v="1921.1298320000001"/>
        <n v="2901.9045040000001"/>
        <n v="1609.5033960000001"/>
        <n v="1606.8229679999999"/>
        <n v="2878.8318979999999"/>
        <n v="1641.3130550000001"/>
        <n v="1635.721951"/>
        <n v="1903.5372219999999"/>
        <n v="1608.2196260000001"/>
        <n v="1876.657952"/>
        <n v="1914.354826"/>
        <n v="2183.7699630000002"/>
        <n v="2151.014322"/>
        <n v="2916.5870709999999"/>
        <n v="2156.1046219999998"/>
        <n v="2029.867307"/>
        <n v="3114.8017260000001"/>
        <n v="1736.0835059999999"/>
        <n v="1732.3499340000001"/>
        <n v="3106.4116880000001"/>
        <n v="1766.876289"/>
        <n v="1763.7209499999999"/>
        <n v="2021.4328620000001"/>
        <n v="1734.2031239999999"/>
        <n v="2054.4573759999998"/>
        <n v="2051.9021859999998"/>
        <n v="1904.6437550000001"/>
        <n v="1920.5543279999999"/>
        <n v="3133.6793120000002"/>
        <n v="1910.3828040000001"/>
        <n v="1426.9784440000001"/>
        <n v="2162.532377"/>
        <n v="1205.8728209999999"/>
        <n v="1201.407586"/>
        <n v="2161.4836220000002"/>
        <n v="1208.986977"/>
        <n v="1198.6325260000001"/>
        <n v="1415.3226079999999"/>
        <n v="1213.261726"/>
        <n v="1437.850702"/>
        <n v="1385.5265790000001"/>
        <n v="1533.1596810000001"/>
        <n v="1507.2730779999999"/>
        <n v="1512.065511"/>
        <n v="935.60082420000003"/>
        <n v="1633.7052409999999"/>
        <n v="904.08414240000002"/>
        <n v="902.24621130000003"/>
        <n v="1629.9731899999999"/>
        <n v="907.5934929"/>
        <n v="905.96961650000003"/>
        <n v="937.27535609999995"/>
        <n v="903.96331569999995"/>
        <n v="942.30284349999999"/>
        <n v="935.90751569999998"/>
        <n v="1147.30197"/>
        <n v="1169.4012319999999"/>
        <n v="1150.019194"/>
        <n v="1654.23152"/>
        <n v="1153.734389"/>
        <n v="1111.9168199999999"/>
        <n v="1956.527636"/>
        <n v="1084.1014319999999"/>
        <n v="1078.5524869999999"/>
        <n v="1943.4654579999999"/>
        <n v="1089.762373"/>
        <n v="1088.889187"/>
        <n v="1126.523719"/>
        <n v="1078.2065560000001"/>
        <n v="1101.5614800000001"/>
        <n v="1124.6404419999999"/>
        <n v="1180.6627530000001"/>
        <n v="1210.8401289999999"/>
        <n v="1997.580195"/>
        <n v="1182.659009"/>
        <n v="1174.004089"/>
        <n v="1123.0277349999999"/>
        <n v="1119.8994949999999"/>
        <n v="2043.2978169999999"/>
        <n v="1160.8120799999999"/>
        <n v="1155.2883260000001"/>
        <n v="1143.5673879999999"/>
        <n v="1153.208905"/>
        <n v="1150.9297320000001"/>
        <n v="1130.355427"/>
        <n v="1446.060389"/>
        <n v="1445.255547"/>
        <n v="1451.151181"/>
        <n v="1368.389903"/>
        <n v="2399.7086690000001"/>
        <n v="1321.6168439999999"/>
        <n v="1319.565732"/>
        <n v="2414.636872"/>
        <n v="1343.9983970000001"/>
        <n v="1323.937402"/>
        <n v="1333.5916649999999"/>
        <n v="1320.3075229999999"/>
        <n v="1349.3834240000001"/>
        <n v="1383.364603"/>
        <n v="1589.897939"/>
        <n v="1591.915338"/>
        <n v="1591.975876"/>
        <n v="2442.627254"/>
        <n v="1614.0897629999999"/>
        <n v="1341.8676270000001"/>
        <n v="2349.3259830000002"/>
        <n v="1289.6168439999999"/>
        <n v="1289.199856"/>
        <n v="2343.727907"/>
        <n v="1295.76656"/>
        <n v="1293.7634370000001"/>
        <n v="1318.4578759999999"/>
        <n v="1297.9247170000001"/>
        <n v="1304.2678519999999"/>
        <n v="1312.305087"/>
        <n v="1774.4441859999999"/>
        <n v="1757.848688"/>
        <n v="2381.0484150000002"/>
        <n v="1759.187077"/>
        <n v="1382.290624"/>
        <n v="2445.4262920000001"/>
        <n v="1335.97902"/>
        <n v="1331.589725"/>
        <n v="2440.7612279999998"/>
        <n v="1373.745946"/>
        <n v="1372.6051789999999"/>
        <n v="1372.256983"/>
        <n v="1341.061553"/>
        <n v="1384.698382"/>
        <n v="1371.6291189999999"/>
        <n v="1668.3747960000001"/>
        <n v="1697.169351"/>
        <n v="1674.6616160000001"/>
        <n v="2458.4884689999999"/>
        <n v="1675.140461"/>
        <n v="1490.3269700000001"/>
        <n v="2689.8756199999998"/>
        <n v="1469.3896090000001"/>
        <n v="1466.0335669999999"/>
        <n v="2687.0765809999998"/>
        <n v="1471.3173159999999"/>
        <n v="1467.334936"/>
        <n v="1495.4672840000001"/>
        <n v="1464.17878"/>
        <n v="1500.958948"/>
        <n v="1504.9950980000001"/>
        <n v="2059.8631209999999"/>
        <n v="2055.9785489999999"/>
        <n v="2715.9999750000002"/>
        <n v="2067.5932830000002"/>
        <n v="1197.6574599999999"/>
        <n v="2165.522481"/>
        <n v="1185.3140510000001"/>
        <n v="1184.917404"/>
        <n v="2159.9244050000002"/>
        <n v="1204.837057"/>
        <n v="1199.9310640000001"/>
        <n v="1190.269916"/>
        <n v="1179.049215"/>
        <n v="1190.3100959999999"/>
        <n v="1219.263471"/>
        <n v="1584.9937729999999"/>
        <n v="1566.496484"/>
        <n v="2193.512862"/>
        <n v="1575.1033789999999"/>
        <n v="1532.8769179999999"/>
        <n v="2684.2775430000002"/>
        <n v="1495.1063349999999"/>
        <n v="1489.8271749999999"/>
        <n v="2670.2823530000001"/>
        <n v="1483.979945"/>
        <n v="1479.77142"/>
        <n v="1536.420494"/>
        <n v="1496.0415230000001"/>
        <n v="1481.3673020000001"/>
        <n v="1484.2524269999999"/>
        <n v="1840.8939029999999"/>
        <n v="1869.363961"/>
        <n v="1842.100801"/>
        <n v="2718.7990129999998"/>
        <n v="1849.092228"/>
        <n v="1104.041647"/>
        <n v="1968.6568010000001"/>
        <n v="1093.049215"/>
        <n v="1092.1241439999999"/>
        <n v="1975.1878899999999"/>
        <n v="1100.1472349999999"/>
        <n v="1095.80126"/>
        <n v="1096.1333139999999"/>
        <n v="1098.4083270000001"/>
        <n v="1103.128326"/>
        <n v="1085.685299"/>
        <n v="1314.1219819999999"/>
        <n v="1350.9157580000001"/>
        <n v="1320.4846210000001"/>
        <n v="2009.7093600000001"/>
        <n v="1321.6503499999999"/>
        <n v="1526.9947910000001"/>
        <n v="2583.5121720000002"/>
        <n v="1493.8321599999999"/>
        <n v="1492.2340320000001"/>
        <n v="2576.9810830000001"/>
        <n v="1453.458615"/>
        <n v="1443.5931539999999"/>
        <n v="1551.4790499999999"/>
        <n v="1473.6215910000001"/>
        <n v="1525.9685280000001"/>
        <n v="1517.915056"/>
        <n v="1692.257507"/>
        <n v="1714.2494240000001"/>
        <n v="1698.450349"/>
        <n v="2700.1387589999999"/>
        <n v="1715.6722259999999"/>
        <n v="1161.5719770000001"/>
        <n v="2093.680503"/>
        <n v="1136.062019"/>
        <n v="1130.354102"/>
        <n v="2114.2067820000002"/>
        <n v="1155.5701079999999"/>
        <n v="1150.6554450000001"/>
        <n v="1194.4557130000001"/>
        <n v="1142.9874689999999"/>
        <n v="1149.13156"/>
        <n v="1175.949441"/>
        <n v="1350.041616"/>
        <n v="1379.495662"/>
        <n v="2157.1253670000001"/>
        <n v="1354.8643079999999"/>
        <n v="2047.2016169999999"/>
        <n v="3001.5018620000001"/>
        <n v="1884.4931979999999"/>
        <n v="1883.0467309999999"/>
        <n v="2769.1816990000002"/>
        <n v="1874.7295570000001"/>
        <n v="1872.2935199999999"/>
        <n v="1943.8063420000001"/>
        <n v="1920.618866"/>
        <n v="1882.0312469999999"/>
        <n v="1915.8608389999999"/>
        <n v="2196.9810219999999"/>
        <n v="2201.013465"/>
        <n v="3153.5829319999998"/>
        <n v="2203.754688"/>
        <n v="999.0356961"/>
        <n v="1746.599778"/>
        <n v="970.77496440000004"/>
        <n v="970.3468057"/>
        <n v="1713.9443329999999"/>
        <n v="998.69663849999995"/>
        <n v="992.53215390000003"/>
        <n v="1013.421115"/>
        <n v="981.44745650000004"/>
        <n v="1030.703456"/>
        <n v="999.36963019999996"/>
        <n v="1397.695105"/>
        <n v="1388.0127749999999"/>
        <n v="1750.331829"/>
        <n v="1398.6267210000001"/>
        <n v="1320.1256969999999"/>
        <n v="2359.5891230000002"/>
        <n v="1285.4074439999999"/>
        <n v="1279.5"/>
        <n v="2338.1298310000002"/>
        <n v="1288.302199"/>
        <n v="1279.4089610000001"/>
        <n v="1318.706449"/>
        <n v="1284.51171"/>
        <n v="1309.142081"/>
        <n v="1339.347933"/>
        <n v="1442.046398"/>
        <n v="1455.614716"/>
        <n v="1442.6526759999999"/>
        <n v="2348.3929710000002"/>
        <n v="1446.679386"/>
        <n v="1199.750853"/>
        <n v="2057.2930080000001"/>
        <n v="1133.1473679999999"/>
        <n v="1128.912114"/>
        <n v="2026.5035889999999"/>
        <n v="1146.602948"/>
        <n v="1142.705678"/>
        <n v="1150.5277679999999"/>
        <n v="1124.024938"/>
        <n v="1147.1652409999999"/>
        <n v="1112.2103609999999"/>
        <n v="1251.770518"/>
        <n v="1261.5954429999999"/>
        <n v="2061.958071"/>
        <n v="1254.559342"/>
        <n v="1119.8512169999999"/>
        <n v="1978.9199410000001"/>
        <n v="1101.8271749999999"/>
        <n v="1098.17923"/>
        <n v="1967.723788"/>
        <n v="1121.203477"/>
        <n v="1114.2446580000001"/>
        <n v="1108.9577220000001"/>
        <n v="1111.732125"/>
        <n v="1134.322134"/>
        <n v="1137.746032"/>
        <n v="1186.0426950000001"/>
        <n v="1194.8039960000001"/>
        <n v="2012.5083979999999"/>
        <n v="1196.7896270000001"/>
        <n v="1065.0288800000001"/>
        <n v="1846.432137"/>
        <n v="1032.5156050000001"/>
        <n v="1025.5156050000001"/>
        <n v="1043.284533"/>
        <n v="1038.1488360000001"/>
        <n v="1063.90301"/>
        <n v="1032.902546"/>
        <n v="1049.9186669999999"/>
        <n v="1087.2020339999999"/>
        <n v="1298.6864700000001"/>
        <n v="1290.3049470000001"/>
        <n v="1863.2263660000001"/>
        <n v="1299.4071530000001"/>
        <n v="1402.5786909999999"/>
        <n v="2443.560266"/>
        <n v="1330.024938"/>
        <n v="1329.787918"/>
        <n v="1343.7528090000001"/>
        <n v="1336.2779230000001"/>
        <n v="1351.2972569999999"/>
        <n v="1342.5524869999999"/>
        <n v="1355.42614"/>
        <n v="1362.5444930000001"/>
        <n v="1510.127549"/>
        <n v="1523.838197"/>
        <n v="1511.4257270000001"/>
        <n v="1513.486308"/>
        <n v="1128.8846289999999"/>
        <n v="1106.319884"/>
        <n v="1103.731691"/>
        <n v="1100.757572"/>
        <n v="1094.7942290000001"/>
        <n v="1140.4355439999999"/>
        <n v="1114.03963"/>
        <n v="1140.3138650000001"/>
        <n v="1159.689644"/>
        <n v="1321.5584819999999"/>
        <n v="1338.5410280000001"/>
        <n v="1323.105865"/>
        <n v="2019.039487"/>
        <n v="1327.14931"/>
        <n v="1408.708298"/>
        <n v="2499.5410280000001"/>
        <n v="1649.3367229999999"/>
        <n v="1647.30197"/>
        <n v="2501.4070539999998"/>
        <n v="1411.345114"/>
        <n v="1405.345454"/>
        <n v="1427.8225259999999"/>
        <n v="1379.3714070000001"/>
        <n v="1417.6678919999999"/>
        <n v="1392.2695590000001"/>
        <n v="1657.717891"/>
        <n v="1670.0057200000001"/>
        <n v="2535.9285239999999"/>
        <n v="1663.092179"/>
        <n v="1323.9223239999999"/>
        <n v="2341.8618820000002"/>
        <n v="1292.062019"/>
        <n v="1289.2666300000001"/>
        <n v="2351.1920089999999"/>
        <n v="1325.5370479999999"/>
        <n v="1320.8438289999999"/>
        <n v="1319.1529840000001"/>
        <n v="1304.799802"/>
        <n v="1347.996011"/>
        <n v="1317.0121730000001"/>
        <n v="1436.968844"/>
        <n v="1445.213051"/>
        <n v="1436.871091"/>
        <n v="2367.9862370000001"/>
        <n v="1442.4141360000001"/>
        <n v="1496.655816"/>
        <n v="2546.1916630000001"/>
        <n v="1392.905125"/>
        <n v="1391.5355340000001"/>
        <n v="2548.9907020000001"/>
        <n v="1425.6295339999999"/>
        <n v="1421.00641"/>
        <n v="1415.4054920000001"/>
        <n v="1399.8848479999999"/>
        <n v="1464.0665300000001"/>
        <n v="1465.6399249999999"/>
        <n v="1782.54981"/>
        <n v="1795.608185"/>
        <n v="1784.8085719999999"/>
        <n v="2584.4451840000002"/>
        <n v="1785.8067080000001"/>
        <n v="1464.7429649999999"/>
        <n v="2607.7705019999999"/>
        <n v="1422.7942290000001"/>
        <n v="1419.905694"/>
        <n v="2595.641337"/>
        <n v="1466.572271"/>
        <n v="1462.3158350000001"/>
        <n v="1472.5620260000001"/>
        <n v="1424.204837"/>
        <n v="1483.1436619999999"/>
        <n v="1483.4111969999999"/>
        <n v="1719.4933900000001"/>
        <n v="1730.5897829999999"/>
        <n v="1721.660965"/>
        <n v="2625.4977429999999"/>
        <n v="1725.0085140000001"/>
        <n v="1017.893961"/>
        <n v="1821.2407940000001"/>
        <n v="996.90602920000003"/>
        <n v="995.74073859999999"/>
        <n v="1803.513553"/>
        <n v="999.54078240000001"/>
        <n v="992.47640460000002"/>
        <n v="1032.394536"/>
        <n v="985.1032778"/>
        <n v="1012.131894"/>
        <n v="1010.71311"/>
        <n v="1313.352257"/>
        <n v="1308.05908"/>
        <n v="1848.298162"/>
        <n v="1316.033087"/>
        <n v="915.60032939999996"/>
        <n v="1540.2343169999999"/>
        <n v="839.56916530000001"/>
        <n v="837.90552939999998"/>
        <n v="1527.5261129999999"/>
        <n v="872.01804119999997"/>
        <n v="866.2079943"/>
        <n v="918.08397400000001"/>
        <n v="838.43943060000004"/>
        <n v="912.36126990000002"/>
        <n v="925.53485950000004"/>
        <n v="873.98573929999998"/>
        <n v="872.72721730000001"/>
        <n v="1043.972589"/>
        <n v="1765.5931330000001"/>
        <n v="971.14923239999996"/>
        <n v="963.01481969999998"/>
        <n v="1741.0239389999999"/>
        <n v="989.57524109999997"/>
        <n v="983.57945429999995"/>
        <n v="1058.54492"/>
        <n v="991.18967850000001"/>
        <n v="1028.9927929999999"/>
        <n v="1035.6776279999999"/>
        <n v="1100.5184469999999"/>
        <n v="1114.184608"/>
        <n v="1772.370842"/>
        <n v="1108.089561"/>
        <n v="1049.403333"/>
        <n v="1758.8154239999999"/>
        <n v="975.52663949999999"/>
        <n v="971.71921280000004"/>
        <n v="1766.440347"/>
        <n v="1003.244808"/>
        <n v="1000.3936189999999"/>
        <n v="1051.735005"/>
        <n v="968.28829719999999"/>
        <n v="1061.721462"/>
        <n v="1070.365452"/>
        <n v="1231.7938260000001"/>
        <n v="1233.5280499999999"/>
        <n v="1232.4688329999999"/>
        <n v="1791.8567539999999"/>
        <n v="1234.540135"/>
        <n v="1279.2893240000001"/>
        <n v="2148.5336779999998"/>
        <n v="1159.750102"/>
        <n v="1158.231892"/>
        <n v="2145.144824"/>
        <n v="1192.545795"/>
        <n v="1180.244602"/>
        <n v="1277.704553"/>
        <n v="1166.330426"/>
        <n v="1278.662456"/>
        <n v="1301.732559"/>
        <n v="1463.303981"/>
        <n v="1480.935152"/>
        <n v="1464.0792120000001"/>
        <n v="2172.2556589999999"/>
        <n v="1476.7640349999999"/>
        <n v="1239.628571"/>
        <n v="2123.9644840000001"/>
        <n v="1155.6444509999999"/>
        <n v="1153.0781959999999"/>
        <n v="2112.950707"/>
        <n v="1173.2519359999999"/>
        <n v="1165.3976090000001"/>
        <n v="1267.6666949999999"/>
        <n v="1155.916174"/>
        <n v="1263.758752"/>
        <n v="1271.3546180000001"/>
        <n v="1296.511524"/>
        <n v="1308.237752"/>
        <n v="2154.4641729999998"/>
        <n v="1303.5924110000001"/>
        <n v="1310.5295900000001"/>
        <n v="2165.47795"/>
        <n v="1187.386829"/>
        <n v="1185.2426230000001"/>
        <n v="2157.853028"/>
        <n v="1437.026605"/>
        <n v="1434.5764260000001"/>
        <n v="1308.401595"/>
        <n v="1191.214193"/>
        <n v="1309.4003720000001"/>
        <n v="1321.091846"/>
        <n v="1376.054155"/>
        <n v="1388.579579"/>
        <n v="1375.8474189999999"/>
        <n v="2182.4222220000001"/>
        <n v="1379.727153"/>
        <n v="1379.8860649999999"/>
        <n v="2313.7403290000002"/>
        <n v="1258.9575090000001"/>
        <n v="1254.8641359999999"/>
        <n v="2309.504261"/>
        <n v="1264.805852"/>
        <n v="1259.7922370000001"/>
        <n v="1384.4668670000001"/>
        <n v="1256.9140930000001"/>
        <n v="1366.22947"/>
        <n v="1371.0743990000001"/>
        <n v="1496.154767"/>
        <n v="1501.4547660000001"/>
        <n v="1496.948134"/>
        <n v="2332.3790279999998"/>
        <n v="1499.2558160000001"/>
        <n v="1220.6180649999999"/>
        <n v="2033.312629"/>
        <n v="1113.6120759999999"/>
        <n v="1112.7552519999999"/>
        <n v="2035.0070559999999"/>
        <n v="1138.5770889999999"/>
        <n v="1129.1400530000001"/>
        <n v="1226.4881109999999"/>
        <n v="1116.74665"/>
        <n v="1200.378469"/>
        <n v="1238.07402"/>
        <n v="1333.498576"/>
        <n v="1356.0723720000001"/>
        <n v="1333.2814060000001"/>
        <n v="2057.0346100000002"/>
        <n v="1360.2242020000001"/>
        <n v="2225.6301149999999"/>
        <n v="1246.5086060000001"/>
        <n v="2218.005193"/>
        <n v="1287.42021"/>
        <n v="1283.6841119999999"/>
        <n v="1340.7752599999999"/>
        <n v="1245.4041999999999"/>
        <n v="1340.7340819999999"/>
        <n v="1351.890234"/>
        <n v="1502.923585"/>
        <n v="1528.5682589999999"/>
        <n v="2247.6576690000002"/>
        <n v="1508.8572879999999"/>
        <n v="1100.908942"/>
        <n v="1871.4948320000001"/>
        <n v="1003.466444"/>
        <n v="998.52795679999997"/>
        <n v="1854.550561"/>
        <n v="1046.299863"/>
        <n v="1041.400609"/>
        <n v="1089.757756"/>
        <n v="1019.570322"/>
        <n v="1104.6106870000001"/>
        <n v="1089.090944"/>
        <n v="1203.022862"/>
        <n v="1226.043911"/>
        <n v="1893.5223860000001"/>
        <n v="1205.773927"/>
        <n v="1640.976341"/>
        <n v="2639.07035"/>
        <n v="1597.4102009999999"/>
        <n v="1596.545081"/>
        <n v="2577.2237580000001"/>
        <n v="1554.8647490000001"/>
        <n v="1545.0334499999999"/>
        <n v="1640.0135969999999"/>
        <n v="1558.1977380000001"/>
        <n v="1694.6298039999999"/>
        <n v="1670.825323"/>
        <n v="1723.830232"/>
        <n v="1765.9154140000001"/>
        <n v="2731.4166319999999"/>
        <n v="1733.180053"/>
        <n v="1068.5815170000001"/>
        <n v="1767.28756"/>
        <n v="978.88465099999996"/>
        <n v="971.0637931"/>
        <n v="1781.6901909999999"/>
        <n v="1013.707432"/>
        <n v="1001.298319"/>
        <n v="1052.2798749999999"/>
        <n v="973.45984920000001"/>
        <n v="1067.928469"/>
        <n v="1050.517429"/>
        <n v="1118.2170169999999"/>
        <n v="1152.6173679999999"/>
        <n v="1835.064648"/>
        <n v="1122.4104420000001"/>
        <n v="1813.0263150000001"/>
        <n v="2567.057194"/>
        <n v="1788.2854970000001"/>
        <n v="1786.8670119999999"/>
        <n v="2534.015864"/>
        <n v="1784.0102010000001"/>
        <n v="1778.988953"/>
        <n v="1813.993678"/>
        <n v="1833.4990089999999"/>
        <n v="1808.9196529999999"/>
        <n v="1839.4156640000001"/>
        <n v="1806.055758"/>
        <n v="1811.1165590000001"/>
        <n v="2935.595108"/>
        <n v="1812.4084640000001"/>
        <n v="908.09227659999999"/>
        <n v="1484.318219"/>
        <n v="847.62867589999996"/>
        <n v="847.00514880000003"/>
        <n v="1469.0683750000001"/>
        <n v="852.70307820000005"/>
        <n v="851.09804039999995"/>
        <n v="858.7477834"/>
        <n v="846.42488709999998"/>
        <n v="913.04787039999997"/>
        <n v="911.93985139999995"/>
        <n v="928.87419799999998"/>
        <n v="935.14628909999999"/>
        <n v="1502.9569180000001"/>
        <n v="934.20224499999995"/>
        <n v="1222.6868930000001"/>
        <n v="2084.992659"/>
        <n v="1146.7887229999999"/>
        <n v="1139.2614699999999"/>
        <n v="2082.4510180000002"/>
        <n v="1171.895753"/>
        <n v="1163.95688"/>
        <n v="1241.3287049999999"/>
        <n v="1140.0967020000001"/>
        <n v="1224.640707"/>
        <n v="1265.2913410000001"/>
        <n v="1395.565004"/>
        <n v="1400.880711"/>
        <n v="1396.249519"/>
        <n v="2117.1867750000001"/>
        <n v="1402.424436"/>
        <n v="1272.1065490000001"/>
        <n v="1140.2894940000001"/>
        <n v="1135.8376109999999"/>
        <n v="2072.284455"/>
        <n v="1150.5420260000001"/>
        <n v="1147.846738"/>
        <n v="1214.887426"/>
        <n v="1152.5299669999999"/>
        <n v="1249.864699"/>
        <n v="1254.5925950000001"/>
        <n v="1501.096526"/>
        <n v="1519.842805"/>
        <n v="1506.798309"/>
        <n v="2104.4785710000001"/>
        <n v="1507.7474010000001"/>
        <n v="1178.938703"/>
        <n v="1936.7302790000001"/>
        <n v="1075.11969"/>
        <n v="1073.792187"/>
        <n v="1913.8555120000001"/>
        <n v="1114.0403980000001"/>
        <n v="1109.8907509999999"/>
        <n v="1168.3330739999999"/>
        <n v="1075.599935"/>
        <n v="1140.2767699999999"/>
        <n v="1178.164876"/>
        <n v="1227.7013930000001"/>
        <n v="1232.452421"/>
        <n v="1944.355202"/>
        <n v="1233.203424"/>
        <n v="1084.7026980000001"/>
        <n v="1838.4535020000001"/>
        <n v="998.61098440000001"/>
        <n v="996.06231679999996"/>
        <n v="1799.481677"/>
        <n v="988.58323399999995"/>
        <n v="984.65714609999998"/>
        <n v="1095.1754880000001"/>
        <n v="998.77089020000005"/>
        <n v="1083.3735349999999"/>
        <n v="1090.94417"/>
        <n v="1232.2139259999999"/>
        <n v="1248.759765"/>
        <n v="1233.771618"/>
        <n v="1840.147929"/>
        <n v="1238.244835"/>
        <n v="1269.1146980000001"/>
        <n v="2106.172998"/>
        <n v="1147.709159"/>
        <n v="1146.065881"/>
        <n v="2105.325785"/>
        <n v="1172.7591789999999"/>
        <n v="1170.005813"/>
        <n v="1236.4283339999999"/>
        <n v="1151.2542920000001"/>
        <n v="1269.3227670000001"/>
        <n v="1285.6021740000001"/>
        <n v="1323.3707730000001"/>
        <n v="1340.34861"/>
        <n v="1328.7857349999999"/>
        <n v="1131.594595"/>
        <n v="1883.3558230000001"/>
        <n v="1029.6868890000001"/>
        <n v="1027.886182"/>
        <n v="1869.800405"/>
        <n v="1027.128152"/>
        <n v="1023.175662"/>
        <n v="1106.1038980000001"/>
        <n v="1029.482256"/>
        <n v="1102.200255"/>
        <n v="1133.7278040000001"/>
        <n v="1264.26629"/>
        <n v="1280.464545"/>
        <n v="1265.550336"/>
        <n v="1267.9983299999999"/>
        <n v="1347.021917"/>
        <n v="2255.2825910000001"/>
        <n v="1237.029816"/>
        <n v="1233.822649"/>
        <n v="2238.338319"/>
        <n v="1245.635636"/>
        <n v="1243.8887910000001"/>
        <n v="1332.3092939999999"/>
        <n v="1224.1225320000001"/>
        <n v="1357.17283"/>
        <n v="1350.772473"/>
        <n v="1366.774044"/>
        <n v="1372.9865440000001"/>
        <n v="1366.6639740000001"/>
        <n v="2267.9907950000002"/>
        <n v="1372.3718670000001"/>
        <n v="1281.45379"/>
        <n v="2162.9363090000002"/>
        <n v="1201.121911"/>
        <n v="1193.3633030000001"/>
        <n v="2152.7697459999999"/>
        <n v="1206.0192360000001"/>
        <n v="1202.8866780000001"/>
        <n v="1272.1771839999999"/>
        <n v="1244.287724"/>
        <n v="1299.074488"/>
        <n v="1298.2206140000001"/>
        <n v="1367.3070620000001"/>
        <n v="1372.4180879999999"/>
        <n v="2186.6582899999999"/>
        <n v="1371.76406"/>
        <n v="1449.254064"/>
        <n v="2409.4754659999999"/>
        <n v="1316.7898009999999"/>
        <n v="1316.5199150000001"/>
        <n v="2390.8367669999998"/>
        <n v="1325.7037949999999"/>
        <n v="1323.6757130000001"/>
        <n v="1425.3337739999999"/>
        <n v="1324.2701870000001"/>
        <n v="1458.2451960000001"/>
        <n v="1402.5773509999999"/>
        <n v="1541.300596"/>
        <n v="1553.2960929999999"/>
        <n v="1543.386771"/>
        <n v="1408.929989"/>
        <n v="2410.3226789999999"/>
        <n v="1314.573437"/>
        <n v="1312.1615670000001"/>
        <n v="2397.6144749999999"/>
        <n v="1310.5745460000001"/>
        <n v="1308.4589800000001"/>
        <n v="1442.159206"/>
        <n v="1298.604824"/>
        <n v="1433.8821909999999"/>
        <n v="1434.4239520000001"/>
        <n v="1652.537513"/>
        <n v="1657.725713"/>
        <n v="1654.070739"/>
        <n v="2407.7810380000001"/>
        <n v="1657.141991"/>
        <n v="999.23122320000004"/>
        <n v="1699.510473"/>
        <n v="936.09396579999998"/>
        <n v="932.2534296"/>
        <n v="1689.3439089999999"/>
        <n v="939.37550239999996"/>
        <n v="938.71482109999999"/>
        <n v="1026.7162719999999"/>
        <n v="922.61441200000002"/>
        <n v="1048.048072"/>
        <n v="1012.678902"/>
        <n v="1223.3732230000001"/>
        <n v="1220.4033979999999"/>
        <n v="1734.24623"/>
        <n v="1221.5654199999999"/>
        <n v="843.99011780000001"/>
        <n v="1413.4765789999999"/>
        <n v="771.29514029999996"/>
        <n v="771.11690950000002"/>
        <n v="1411.1338000000001"/>
        <n v="826.7266525"/>
        <n v="781.04085780000003"/>
        <n v="835.48435010000003"/>
        <n v="843.83659239999997"/>
        <n v="949.4400981"/>
        <n v="955.97805200000005"/>
        <n v="950.18011720000004"/>
        <n v="1414.257505"/>
        <n v="956.70004340000003"/>
        <n v="975.44184710000002"/>
        <n v="1611.050929"/>
        <n v="898.91665660000001"/>
        <n v="898.16957349999996"/>
        <n v="1599.337035"/>
        <n v="1054.8562159999999"/>
        <n v="1052.4393560000001"/>
        <n v="980.00625219999995"/>
        <n v="893.14478259999998"/>
        <n v="961.8785828"/>
        <n v="966.01684150000006"/>
        <n v="1103.532899"/>
        <n v="1118.5312960000001"/>
        <n v="1628.2313079999999"/>
        <n v="1111.2128230000001"/>
        <n v="969.46154160000003"/>
        <n v="1637.602423"/>
        <n v="890.28192409999997"/>
        <n v="887.9281158"/>
        <n v="1621.983898"/>
        <n v="936.87662039999998"/>
        <n v="935.38914"/>
        <n v="979.291381"/>
        <n v="908.76596489999997"/>
        <n v="991.34907799999996"/>
        <n v="977.35288730000002"/>
        <n v="1266.158044"/>
        <n v="1263.0571070000001"/>
        <n v="1644.63076"/>
        <n v="1174.2179639999999"/>
        <n v="1971.838874"/>
        <n v="1073.112584"/>
        <n v="1072.4207530000001"/>
        <n v="1967.9342429999999"/>
        <n v="1392.7204159999999"/>
        <n v="1382.762526"/>
        <n v="1181.2697169999999"/>
        <n v="1066.702356"/>
        <n v="1159.8371320000001"/>
        <n v="1190.9169879999999"/>
        <n v="1263.7946039999999"/>
        <n v="1276.2277469999999"/>
        <n v="1262.8244480000001"/>
        <n v="1999.9522199999999"/>
        <n v="1275.14654"/>
        <n v="1151.236819"/>
        <n v="1974.962579"/>
        <n v="1072.6115030000001"/>
        <n v="1071.6097339999999"/>
        <n v="1942.9446009999999"/>
        <n v="1075.640179"/>
        <n v="1160.939689"/>
        <n v="1079.912507"/>
        <n v="1169.7300809999999"/>
        <n v="1147.1259130000001"/>
        <n v="1231.7706989999999"/>
        <n v="1238.499871"/>
        <n v="1974.1816530000001"/>
        <n v="1237.025486"/>
        <n v="1207.4058600000001"/>
        <n v="1996.047589"/>
        <n v="1094.021342"/>
        <n v="1093.529671"/>
        <n v="1991.3620309999999"/>
        <n v="1129.996265"/>
        <n v="1129.295392"/>
        <n v="1196.3485009999999"/>
        <n v="1128.0768499999999"/>
        <n v="1209.1935510000001"/>
        <n v="1215.6914389999999"/>
        <n v="1287.7321280000001"/>
        <n v="1299.899388"/>
        <n v="2014.0088929999999"/>
        <n v="1292.0492819999999"/>
        <n v="1256.7665300000001"/>
        <n v="2142.861731"/>
        <n v="1145.8032519999999"/>
        <n v="1143.942961"/>
        <n v="2129.5859839999998"/>
        <n v="1148.2599540000001"/>
        <n v="1145.673135"/>
        <n v="1247.488607"/>
        <n v="1151.403137"/>
        <n v="1249.4622549999999"/>
        <n v="1272.8136669999999"/>
        <n v="1418.937764"/>
        <n v="1427.4738870000001"/>
        <n v="2147.5472880000002"/>
        <n v="1424.247494"/>
        <n v="1105.1952409999999"/>
        <n v="1877.3467929999999"/>
        <n v="1018.942839"/>
        <n v="1017.710085"/>
        <n v="1873.4421620000001"/>
        <n v="1128.5791429999999"/>
        <n v="1052.9700170000001"/>
        <n v="1116.8997280000001"/>
        <n v="1137.606344"/>
        <n v="1239.284631"/>
        <n v="1249.8966829999999"/>
        <n v="1239.0226299999999"/>
        <n v="1889.8416139999999"/>
        <n v="1243.9521970000001"/>
        <n v="1257.3790550000001"/>
        <n v="2045.2459449999999"/>
        <n v="1135.5841069999999"/>
        <n v="1134.692047"/>
        <n v="2038.9985349999999"/>
        <n v="1182.3352769999999"/>
        <n v="1179.2746990000001"/>
        <n v="1235.2918400000001"/>
        <n v="1140.6910250000001"/>
        <n v="1239.858205"/>
        <n v="1228.2462519999999"/>
        <n v="1350.604004"/>
        <n v="1362.780266"/>
        <n v="2076.4829960000002"/>
        <n v="1355.1733300000001"/>
        <n v="996.49273140000003"/>
        <n v="1712.5713470000001"/>
        <n v="939.17986069999995"/>
        <n v="936.51590659999999"/>
        <n v="1696.9528210000001"/>
        <n v="980.40222819999997"/>
        <n v="977.97817190000001"/>
        <n v="1032.73008"/>
        <n v="959.10199520000003"/>
        <n v="1014.450346"/>
        <n v="1011.840615"/>
        <n v="1128.919875"/>
        <n v="1148.8799979999999"/>
        <n v="1128.6136759999999"/>
        <n v="1733.6563570000001"/>
        <n v="1130.4252509999999"/>
        <n v="1509.23478"/>
        <n v="2518.487275"/>
        <n v="1517.008032"/>
        <n v="1512.1496299999999"/>
        <n v="2378.7014690000001"/>
        <n v="1461.088379"/>
        <n v="1450.3549049999999"/>
        <n v="1526.3209099999999"/>
        <n v="1467.718801"/>
        <n v="1572.9682780000001"/>
        <n v="1529.9053550000001"/>
        <n v="1593.9100940000001"/>
        <n v="1624.6080899999999"/>
        <n v="2516.1444959999999"/>
        <n v="1600.798127"/>
        <n v="964.63908379999998"/>
        <n v="1643.0689070000001"/>
        <n v="887.19836710000004"/>
        <n v="884.46205869999994"/>
        <n v="1639.9452020000001"/>
        <n v="962.31196120000004"/>
        <n v="890.58827020000001"/>
        <n v="957.87883199999999"/>
        <n v="934.35986000000003"/>
        <n v="1111.3222000000001"/>
        <n v="1151.30206"/>
        <n v="1696.1718949999999"/>
        <n v="1118.8851079999999"/>
        <n v="1713.730867"/>
        <n v="2415.4050050000001"/>
        <n v="1689.6560099999999"/>
        <n v="1684.203278"/>
        <n v="2341.997934"/>
        <n v="1686.105127"/>
        <n v="1681.1860240000001"/>
        <n v="1714.137512"/>
        <n v="1744.2392480000001"/>
        <n v="1694.207983"/>
        <n v="1693.812893"/>
        <n v="1736.5401260000001"/>
        <n v="1740.300612"/>
        <n v="2700.4430990000001"/>
        <n v="1742.4589659999999"/>
        <n v="827.74189820000004"/>
        <n v="1384.582306"/>
        <n v="774.0046873"/>
        <n v="772.49486720000004"/>
        <n v="1347.097845"/>
        <n v="778.57920630000001"/>
        <n v="774.68972870000005"/>
        <n v="827.76306209999996"/>
        <n v="773.69369040000004"/>
        <n v="839.21891589999996"/>
        <n v="837.38473590000001"/>
        <n v="879.19203640000001"/>
        <n v="887.42866059999994"/>
        <n v="1392.3915689999999"/>
        <n v="882.8141597"/>
        <n v="1098.609089"/>
        <n v="1925.7642229999999"/>
        <n v="1051.9913429999999"/>
        <n v="1049.523907"/>
        <n v="1913.2694019999999"/>
        <n v="1069.7150710000001"/>
        <n v="1067.949443"/>
        <n v="1161.3531969999999"/>
        <n v="1051.7443880000001"/>
        <n v="1138.5335620000001"/>
        <n v="1156.6806180000001"/>
        <n v="1219.0860419999999"/>
        <n v="1223.3777829999999"/>
        <n v="1218.6271059999999"/>
        <n v="1917.95496"/>
        <n v="1223.1978799999999"/>
        <n v="1165.472859"/>
        <n v="1934.3544119999999"/>
        <n v="1051.1278319999999"/>
        <n v="1048.4410109999999"/>
        <n v="1921.859592"/>
        <n v="1053.4749489999999"/>
        <n v="1049.160343"/>
        <n v="1148.9032030000001"/>
        <n v="1055.1505"/>
        <n v="1160.055852"/>
        <n v="1157.8807529999999"/>
        <n v="1290.653425"/>
        <n v="1298.6955089999999"/>
        <n v="1954.658496"/>
        <n v="1296.500628"/>
        <n v="1076.0878319999999"/>
        <n v="1810.968059"/>
        <n v="1006.324474"/>
        <n v="1003.483171"/>
        <n v="1785.1974909999999"/>
        <n v="1021.5309"/>
        <n v="1021.178664"/>
        <n v="1097.7857859999999"/>
        <n v="998.67429549999997"/>
        <n v="1088.676011"/>
        <n v="1099.844789"/>
        <n v="1229.2450329999999"/>
        <n v="1243.347857"/>
        <n v="1828.929363"/>
        <n v="1236.8917449999999"/>
        <n v="1054.578964"/>
        <n v="1755.522293"/>
        <n v="967.84390210000004"/>
        <n v="964.98980059999997"/>
        <n v="1719.5996829999999"/>
        <n v="970.77263540000001"/>
        <n v="966.06487949999996"/>
        <n v="1046.194968"/>
        <n v="1023.87352"/>
        <n v="1070.698909"/>
        <n v="1058.4095689999999"/>
        <n v="1262.9925760000001"/>
        <n v="1277.594124"/>
        <n v="1747.7130299999999"/>
        <n v="1271.817569"/>
        <n v="1231.671756"/>
        <n v="2035.8748290000001"/>
        <n v="1109.6765869999999"/>
        <n v="1107.1486070000001"/>
        <n v="2026.5037139999999"/>
        <n v="1218.517621"/>
        <n v="1189.4128559999999"/>
        <n v="1219.9809760000001"/>
        <n v="1212.506948"/>
        <n v="1310.7834789999999"/>
        <n v="1316.635538"/>
        <n v="2056.1789130000002"/>
        <n v="1313.4877919999999"/>
        <n v="951.88457779999999"/>
        <n v="1612.6127819999999"/>
        <n v="879.91733269999997"/>
        <n v="878.20058459999996"/>
        <n v="1594.6514770000001"/>
        <n v="924.94317869999998"/>
        <n v="921.16009570000006"/>
        <n v="961.90727879999997"/>
        <n v="878.44071929999996"/>
        <n v="918.75829250000004"/>
        <n v="974.96597710000003"/>
        <n v="1110.4036960000001"/>
        <n v="1122.302829"/>
        <n v="1113.8769440000001"/>
        <n v="1625.8885290000001"/>
        <n v="1113.804453"/>
        <n v="1211.8283349999999"/>
        <n v="2024.1609350000001"/>
        <n v="1102.464624"/>
        <n v="1099.6062030000001"/>
        <n v="2013.227967"/>
        <n v="1174.244236"/>
        <n v="1171.800829"/>
        <n v="1183.1764209999999"/>
        <n v="1139.293375"/>
        <n v="1224.546114"/>
        <n v="1214.646915"/>
        <n v="1220.66777"/>
        <n v="1225.596918"/>
        <n v="1220.463207"/>
        <n v="1223.5417480000001"/>
        <n v="1132.2584549999999"/>
        <n v="1069.5103819999999"/>
        <n v="1067.2950390000001"/>
        <n v="1914.0503289999999"/>
        <n v="1101.548957"/>
        <n v="1100.3785069999999"/>
        <n v="1165.393165"/>
        <n v="1091.1029510000001"/>
        <n v="1139.811954"/>
        <n v="1156.757276"/>
        <n v="1363.6679360000001"/>
        <n v="1376.123713"/>
        <n v="1362.7720850000001"/>
        <n v="1961.6868320000001"/>
        <n v="1365.1317790000001"/>
        <n v="1274.836145"/>
        <n v="2124.1194999999998"/>
        <n v="1148.66788"/>
        <n v="1147.3895769999999"/>
        <n v="2097.568006"/>
        <n v="1202.6954270000001"/>
        <n v="1201.1492639999999"/>
        <n v="1270.4332460000001"/>
        <n v="1181.0304369999999"/>
        <n v="1276.570972"/>
        <n v="1273.604853"/>
        <n v="1302.7914920000001"/>
        <n v="1307.3997690000001"/>
        <n v="2123.3385739999999"/>
        <n v="1305.447445"/>
        <n v="1419.5779970000001"/>
        <n v="2383.3870270000002"/>
        <n v="1303.6303069999999"/>
        <n v="1300.1200759999999"/>
        <n v="2373.2349850000001"/>
        <n v="1341.165804"/>
        <n v="1338.4943350000001"/>
        <n v="1407.8330920000001"/>
        <n v="1311.4185399999999"/>
        <n v="1432.4058150000001"/>
        <n v="1437.45371"/>
        <n v="1545.188038"/>
        <n v="1553.157835"/>
        <n v="2394.3199949999998"/>
        <n v="1549.4324120000001"/>
        <n v="874.65176269999995"/>
        <n v="1494.6929130000001"/>
        <n v="816.16617929999995"/>
        <n v="814.65311910000003"/>
        <n v="1491.5692079999999"/>
        <n v="853.5195678"/>
        <n v="850.16572299999996"/>
        <n v="872.37357310000004"/>
        <n v="834.42165620000003"/>
        <n v="876.779674"/>
        <n v="887.19919130000005"/>
        <n v="952.55647039999997"/>
        <n v="960.75411550000001"/>
        <n v="950.37994140000001"/>
        <n v="1502.502176"/>
        <n v="957.02864569999997"/>
        <n v="1160.130185"/>
        <n v="2098.3455669999998"/>
        <n v="1149.076697"/>
        <n v="1144.842719"/>
        <n v="2101.144605"/>
        <n v="1196.882437"/>
        <n v="1192.7829099999999"/>
        <n v="1177.7038540000001"/>
        <n v="1144.5843139999999"/>
        <n v="1169.227478"/>
        <n v="1202.430036"/>
        <n v="1481.6877199999999"/>
        <n v="1476.5213470000001"/>
        <n v="2137.5320999999999"/>
        <n v="1474.465064"/>
        <n v="1309.0576129999999"/>
        <n v="2298.0102849999998"/>
        <n v="1274.0691790000001"/>
        <n v="1271.113055"/>
        <n v="2312.0054749999999"/>
        <n v="1277.805116"/>
        <n v="1270.047202"/>
        <n v="1309.1378070000001"/>
        <n v="1273.6787220000001"/>
        <n v="1300.9791620000001"/>
        <n v="1308.443037"/>
        <n v="1394.812379"/>
        <n v="1415.019857"/>
        <n v="1399.948932"/>
        <n v="2334.3977799999998"/>
        <n v="1405.8698400000001"/>
        <n v="1405.9797020000001"/>
        <n v="2527.5314090000002"/>
        <n v="1387.6568540000001"/>
        <n v="1380.5570210000001"/>
        <n v="2511.6701929999999"/>
        <n v="1443.911437"/>
        <n v="1430.818475"/>
        <n v="1421.9994469999999"/>
        <n v="1395.5981549999999"/>
        <n v="1424.6304070000001"/>
        <n v="1406.3379259999999"/>
        <n v="1908.1309799999999"/>
        <n v="1907.392155"/>
        <n v="1914.6400619999999"/>
        <n v="1662.74074"/>
        <n v="3009.8989759999999"/>
        <n v="1636.816654"/>
        <n v="1625.095229"/>
        <n v="3004.3009000000002"/>
        <n v="1754.9103379999999"/>
        <n v="1730.55252"/>
        <n v="1646.479501"/>
        <n v="1635.995191"/>
        <n v="1655.863793"/>
        <n v="1688.3156280000001"/>
        <n v="2035.1951469999999"/>
        <n v="2063.633002"/>
        <n v="2036.5622739999999"/>
        <n v="3050.9515350000001"/>
        <n v="2053.3075359999998"/>
        <n v="1667.7276609999999"/>
        <n v="2938.9900109999999"/>
        <n v="1606.58663"/>
        <n v="1602.844051"/>
        <n v="1613.4359509999999"/>
        <n v="1601.0119010000001"/>
        <n v="1614.1310269999999"/>
        <n v="1610.937269"/>
        <n v="1626.339657"/>
        <n v="1635.075515"/>
        <n v="2059.487216"/>
        <n v="2038.3863490000001"/>
        <n v="2970.7124429999999"/>
        <n v="2050.8643820000002"/>
        <n v="1693.5204670000001"/>
        <n v="3078.0089039999998"/>
        <n v="1685.633484"/>
        <n v="1682.9574279999999"/>
        <n v="3080.8079419999999"/>
        <n v="1697.6941629999999"/>
        <n v="1693.791972"/>
        <n v="1743.4218289999999"/>
        <n v="1682.485281"/>
        <n v="1692.930051"/>
        <n v="1684.6840580000001"/>
        <n v="1974.8880340000001"/>
        <n v="2001.866542"/>
        <n v="1978.832928"/>
        <n v="3122.7935130000001"/>
        <n v="1984.1395889999999"/>
        <n v="1762.9684999999999"/>
        <n v="3171.3101740000002"/>
        <n v="1719.5948100000001"/>
        <n v="1717.55422"/>
        <n v="3164.7790850000001"/>
        <n v="1721.7140509999999"/>
        <n v="1715.5997789999999"/>
        <n v="1731.314627"/>
        <n v="1712.670832"/>
        <n v="1749.1963209999999"/>
        <n v="1726.907248"/>
        <n v="1905.605245"/>
        <n v="1913.369608"/>
        <n v="3181.5733129999999"/>
        <n v="1913.1348270000001"/>
        <n v="1485.329266"/>
        <n v="1469.3442889999999"/>
        <n v="1460.582576"/>
        <n v="2683.3445310000002"/>
        <n v="1489.7797499999999"/>
        <n v="1481.679674"/>
        <n v="1531.677641"/>
        <n v="1485.5471279999999"/>
        <n v="1508.0466260000001"/>
        <n v="1511.265314"/>
        <n v="1684.969445"/>
        <n v="1706.1319100000001"/>
        <n v="1686.4123070000001"/>
        <n v="2707.6028609999998"/>
        <n v="1696.0128999999999"/>
        <n v="1767.5496599999999"/>
        <n v="3235.6880500000002"/>
        <n v="1779.9903810000001"/>
        <n v="1777.4709519999999"/>
        <n v="3209.5636949999998"/>
        <n v="1771.922568"/>
        <n v="1765.447866"/>
        <n v="1787.456494"/>
        <n v="1772.0483509999999"/>
        <n v="1828.3385089999999"/>
        <n v="1820.1271019999999"/>
        <n v="2180.0802319999998"/>
        <n v="2214.4554800000001"/>
        <n v="2182.3144520000001"/>
        <n v="3259.0133679999999"/>
        <n v="2185.3871979999999"/>
        <n v="1371.8217770000001"/>
        <n v="2544.3256379999998"/>
        <n v="1392.862666"/>
        <n v="1392.1597830000001"/>
        <n v="2538.727562"/>
        <n v="1406.776351"/>
        <n v="1399.6845060000001"/>
        <n v="1389.754385"/>
        <n v="1399.354139"/>
        <n v="1373.0926730000001"/>
        <n v="1385.1097589999999"/>
        <n v="1650.9224180000001"/>
        <n v="1693.4538600000001"/>
        <n v="1656.893026"/>
        <n v="2574.182045"/>
        <n v="1658.9594649999999"/>
        <n v="2088.5088099999998"/>
        <n v="3545.4482670000002"/>
        <n v="2248.4020150000001"/>
        <n v="2240.2196100000001"/>
        <n v="3500.6636570000001"/>
        <n v="2054.3813770000002"/>
        <n v="2036.2458790000001"/>
        <n v="2160.1479079999999"/>
        <n v="2130.6726180000001"/>
        <n v="2202.2694860000001"/>
        <n v="2155.8342590000002"/>
        <n v="2268.467627"/>
        <n v="2296.2877170000002"/>
        <n v="2273.2735029999999"/>
        <n v="3663.9408800000001"/>
        <n v="2296.4238249999999"/>
        <n v="1438.0208270000001"/>
        <n v="2628.296781"/>
        <n v="1412.441722"/>
        <n v="1409.0356240000001"/>
        <n v="2652.5551110000001"/>
        <n v="1443.44732"/>
        <n v="1432.7285260000001"/>
        <n v="1453.6232689999999"/>
        <n v="1433.5828750000001"/>
        <n v="1431.5039059999999"/>
        <n v="1441.1760320000001"/>
        <n v="1679.4985389999999"/>
        <n v="1731.5952179999999"/>
        <n v="1696.773074"/>
        <n v="2699.205747"/>
        <n v="2436.299571"/>
        <n v="3856.1414970000001"/>
        <n v="2244.5730669999998"/>
        <n v="2241.83977"/>
        <n v="3523.9889750000002"/>
        <n v="2184.0354860000002"/>
        <n v="2177.704037"/>
        <n v="2314.9340689999999"/>
        <n v="2219.1135880000002"/>
        <n v="2313.18984"/>
        <n v="2299.731835"/>
        <n v="2854.216672"/>
        <n v="2852.3468090000001"/>
        <n v="4061.4042909999998"/>
        <n v="2867.9540870000001"/>
        <n v="1206.2984369999999"/>
        <n v="2174.8526080000001"/>
        <n v="1219.333063"/>
        <n v="1217.0958009999999"/>
        <n v="2169.2545319999999"/>
        <n v="1202.238202"/>
        <n v="1196.755101"/>
        <n v="1221.68299"/>
        <n v="1220.276566"/>
        <n v="1210.0624190000001"/>
        <n v="1218.4480619999999"/>
        <n v="1615.015281"/>
        <n v="1585.05387"/>
        <n v="2208.441065"/>
        <n v="1583.719319"/>
        <n v="1700.2576859999999"/>
        <n v="3024.8271800000002"/>
        <n v="1645.584022"/>
        <n v="1641.29159"/>
        <n v="3005.233913"/>
        <n v="1709.7059750000001"/>
        <n v="1704.5379889999999"/>
        <n v="1676.946324"/>
        <n v="1635.418079"/>
        <n v="1668.826963"/>
        <n v="1686.466377"/>
        <n v="1893.597131"/>
        <n v="1907.823889"/>
        <n v="1894.921697"/>
        <n v="3015.4970530000001"/>
        <n v="1901.4480229999999"/>
        <n v="1636.0944509999999"/>
        <n v="2879.2771980000002"/>
        <n v="1569.727241"/>
        <n v="1567.7211110000001"/>
        <n v="2865.2820080000001"/>
        <n v="1588.1987999999999"/>
        <n v="1585.5698400000001"/>
        <n v="1610.977079"/>
        <n v="1559.468652"/>
        <n v="1639.777184"/>
        <n v="1591.477842"/>
        <n v="1791.800191"/>
        <n v="1805.1857480000001"/>
        <n v="1793.4036679999999"/>
        <n v="2902.6025159999999"/>
        <n v="1799.917623"/>
        <n v="1412.7403300000001"/>
        <n v="1394.8047320000001"/>
        <n v="1390.0249690000001"/>
        <n v="2512.6032059999998"/>
        <n v="1409.8260150000001"/>
        <n v="1394.3868110000001"/>
        <n v="1413.2387550000001"/>
        <n v="1388.220153"/>
        <n v="1407.2420199999999"/>
        <n v="1436.1860079999999"/>
        <n v="1603.702442"/>
        <n v="1616.70002"/>
        <n v="1604.1220659999999"/>
        <n v="2558.3208289999998"/>
        <n v="1611.2814049999999"/>
        <n v="1398.4704159999999"/>
        <n v="2494.8759650000002"/>
        <n v="1376.621488"/>
        <n v="1369.7998889999999"/>
        <n v="2475.282698"/>
        <n v="1369.044283"/>
        <n v="1363.6574599999999"/>
        <n v="1378.7751840000001"/>
        <n v="1360.916277"/>
        <n v="1374.581083"/>
        <n v="1425.8320510000001"/>
        <n v="1651.911513"/>
        <n v="1635.0471560000001"/>
        <n v="2493.9429519999999"/>
        <n v="1643.582633"/>
        <n v="1739.7897800000001"/>
        <n v="3022.9611540000001"/>
        <n v="1641.2592529999999"/>
        <n v="1638.8190910000001"/>
        <n v="3031.358268"/>
        <n v="1683.5596780000001"/>
        <n v="1679.8833589999999"/>
        <n v="1709.0437790000001"/>
        <n v="1640.7618910000001"/>
        <n v="1681.256157"/>
        <n v="1688.0124989999999"/>
        <n v="1767.9491290000001"/>
        <n v="1781.725418"/>
        <n v="3044.4204460000001"/>
        <n v="1778.2487140000001"/>
        <n v="1436.777771"/>
        <n v="1414.8271749999999"/>
        <n v="1405.612486"/>
        <n v="2568.5839679999999"/>
        <n v="1411.8068519999999"/>
        <n v="1408.25874"/>
        <n v="1468.2892139999999"/>
        <n v="1415.2372829999999"/>
        <n v="1435.4059070000001"/>
        <n v="1455.407283"/>
        <n v="1736.819031"/>
        <n v="1707.4298220000001"/>
        <n v="2594.7083240000002"/>
        <n v="1709.1642469999999"/>
        <n v="1852.6839319999999"/>
        <n v="3352.3146379999998"/>
        <n v="1826.1083610000001"/>
        <n v="1821.54027"/>
        <n v="3342.0514979999998"/>
        <n v="1821.7295300000001"/>
        <n v="1814.1037180000001"/>
        <n v="1882.839536"/>
        <n v="1838.559356"/>
        <n v="1823.8940150000001"/>
        <n v="1848.7058569999999"/>
        <n v="2405.7161980000001"/>
        <n v="2396.6165329999999"/>
        <n v="3383.104057"/>
        <n v="2394.8608370000002"/>
        <n v="1609.9434739999999"/>
        <n v="2861.5499570000002"/>
        <n v="1572.0932069999999"/>
        <n v="1566.7596109999999"/>
        <n v="2841.0236770000001"/>
        <n v="1583.6151689999999"/>
        <n v="1577.6833300000001"/>
        <n v="1609.2903570000001"/>
        <n v="1566.4163329999999"/>
        <n v="1605.8788850000001"/>
        <n v="1614.568143"/>
        <n v="1819.9138559999999"/>
        <n v="1833.269534"/>
        <n v="1822.2255500000001"/>
        <n v="2886.7413000000001"/>
        <n v="1824.683569"/>
        <n v="1828.8831339999999"/>
        <n v="3210.4967069999998"/>
        <n v="1744.35103"/>
        <n v="1742.5423470000001"/>
        <n v="3194.635491"/>
        <n v="1752.042731"/>
        <n v="1750.769951"/>
        <n v="1784.6469629999999"/>
        <n v="1747.2576509999999"/>
        <n v="1761.845515"/>
        <n v="1781.109649"/>
        <n v="2236.5022119999999"/>
        <n v="2220.731209"/>
        <n v="3222.6258720000001"/>
        <n v="2220.471086"/>
        <n v="1910.60591"/>
        <n v="3437.2187939999999"/>
        <n v="1873.062306"/>
        <n v="1866.074721"/>
        <n v="3424.1566160000002"/>
        <n v="1880.182055"/>
        <n v="1876.0553669999999"/>
        <n v="1901.7409319999999"/>
        <n v="1879.9624060000001"/>
        <n v="1869.4187400000001"/>
        <n v="1897.4352449999999"/>
        <n v="2213.085059"/>
        <n v="2193.828794"/>
        <n v="3443.749883"/>
        <n v="2197.4562299999998"/>
        <n v="1259.577164"/>
        <n v="2290.5461829999999"/>
        <n v="1250.8531399999999"/>
        <n v="1245.4043260000001"/>
        <n v="2282.1490690000001"/>
        <n v="1256.48233"/>
        <n v="1252.7266360000001"/>
        <n v="1278.3339599999999"/>
        <n v="1262.7586160000001"/>
        <n v="1270.3970650000001"/>
        <n v="1264.3271139999999"/>
        <n v="1627.3414869999999"/>
        <n v="1597.016529"/>
        <n v="2336.2638059999999"/>
        <n v="1600.107814"/>
        <n v="1132.7231770000001"/>
        <n v="1032.749454"/>
        <n v="1029.806413"/>
        <n v="1908.7722309999999"/>
        <n v="1167.488159"/>
        <n v="1162.9505019999999"/>
        <n v="1118.8091549999999"/>
        <n v="1035.4618149999999"/>
        <n v="1142.528585"/>
        <n v="1146.5827039999999"/>
        <n v="1336.4290880000001"/>
        <n v="1321.186864"/>
        <n v="1914.702726"/>
        <n v="1320.323785"/>
        <n v="1257.0862050000001"/>
        <n v="2107.8674259999998"/>
        <n v="1151.850911"/>
        <n v="1147.7599029999999"/>
        <n v="2095.1592220000002"/>
        <n v="1151.474712"/>
        <n v="1140.277319"/>
        <n v="1276.289014"/>
        <n v="1150.920826"/>
        <n v="1248.4908849999999"/>
        <n v="1272.1584190000001"/>
        <n v="1294.8305379999999"/>
        <n v="1304.4094709999999"/>
        <n v="2135.8254740000002"/>
        <n v="1305.829268"/>
        <n v="1382.877988"/>
        <n v="2283.24064"/>
        <n v="1243.979028"/>
        <n v="1242.3114740000001"/>
        <n v="2279.8517849999998"/>
        <n v="1258.5929610000001"/>
        <n v="1251.5659310000001"/>
        <n v="1369.0179929999999"/>
        <n v="1245.353085"/>
        <n v="1353.7318990000001"/>
        <n v="1359.295259"/>
        <n v="1766.1260119999999"/>
        <n v="1771.674049"/>
        <n v="2312.8931160000002"/>
        <n v="1772.0354139999999"/>
        <n v="1636.1031969999999"/>
        <n v="2728.0277780000001"/>
        <n v="1479.4917390000001"/>
        <n v="1474.6600550000001"/>
        <n v="2722.0972820000002"/>
        <n v="1522.651822"/>
        <n v="1504.353202"/>
        <n v="1646.5460230000001"/>
        <n v="1467.632288"/>
        <n v="1648.6003040000001"/>
        <n v="1625.0771589999999"/>
        <n v="1934.087133"/>
        <n v="1906.5990790000001"/>
        <n v="2740.7359809999998"/>
        <n v="1912.5060229999999"/>
        <n v="1579.0473609999999"/>
        <n v="2672.11168"/>
        <n v="1462.9404589999999"/>
        <n v="1454.711931"/>
        <n v="2662.7923310000001"/>
        <n v="1467.3164220000001"/>
        <n v="1465.0803539999999"/>
        <n v="1590.8772630000001"/>
        <n v="1438.7254949999999"/>
        <n v="1597.8617019999999"/>
        <n v="1601.838395"/>
        <n v="1896.3243419999999"/>
        <n v="1883.4549030000001"/>
        <n v="2697.528088"/>
        <n v="1889.7067750000001"/>
        <n v="1690.8894600000001"/>
        <n v="2794.1104380000002"/>
        <n v="1521.856679"/>
        <n v="1520.8457000000001"/>
        <n v="2791.5687969999999"/>
        <n v="1525.593846"/>
        <n v="1522.141699"/>
        <n v="1676.3703949999999"/>
        <n v="1518.1868589999999"/>
        <n v="1693.315065"/>
        <n v="1695.941842"/>
        <n v="1674.530244"/>
        <n v="1693.6572570000001"/>
        <n v="2804.2770009999999"/>
        <n v="1682.77774"/>
        <n v="1695.4226530000001"/>
        <n v="2878.8317980000002"/>
        <n v="1543.1730170000001"/>
        <n v="1540.613826"/>
        <n v="2866.1235940000001"/>
        <n v="1577.3175349999999"/>
        <n v="1575.270076"/>
        <n v="1717.6779429999999"/>
        <n v="1536.597908"/>
        <n v="1708.6332990000001"/>
        <n v="1724.928054"/>
        <n v="2006.3694829999999"/>
        <n v="2026.484334"/>
        <n v="2009.4651550000001"/>
        <n v="2889.8455739999999"/>
        <n v="2018.7219279999999"/>
        <n v="1453.233688"/>
        <n v="2458.6138540000002"/>
        <n v="1315.3442239999999"/>
        <n v="2432.3502330000001"/>
        <n v="1351.0057629999999"/>
        <n v="1347.8478299999999"/>
        <n v="1449.317787"/>
        <n v="1342.5552150000001"/>
        <n v="1420.8341780000001"/>
        <n v="1440.936363"/>
        <n v="1519.884959"/>
        <n v="1536.584153"/>
        <n v="1520.302154"/>
        <n v="2440.822369"/>
        <n v="1523.126387"/>
        <n v="1727.6749110000001"/>
        <n v="2926.2757590000001"/>
        <n v="1607.4189240000001"/>
        <n v="1603.568495"/>
        <n v="2911.0259139999998"/>
        <n v="1604.623558"/>
        <n v="1600.120574"/>
        <n v="1715.2731879999999"/>
        <n v="1603.094425"/>
        <n v="1734.046646"/>
        <n v="1761.109639"/>
        <n v="1862.9572499999999"/>
        <n v="1886.1011060000001"/>
        <n v="1863.6446550000001"/>
        <n v="1871.4795220000001"/>
        <n v="1372.8092280000001"/>
        <n v="2334.9206690000001"/>
        <n v="1260.669545"/>
        <n v="1258.0186189999999"/>
        <n v="2290.0183489999999"/>
        <n v="1320.893157"/>
        <n v="1311.746562"/>
        <n v="1369.631038"/>
        <n v="1250.094848"/>
        <n v="1374.0674200000001"/>
        <n v="1373.5718629999999"/>
        <n v="1784.681043"/>
        <n v="1732.9865030000001"/>
        <n v="2351.0177279999998"/>
        <n v="1737.6121820000001"/>
        <n v="1982.3675949999999"/>
        <n v="3304.9802359999999"/>
        <n v="1905.372838"/>
        <n v="1894.115188"/>
        <n v="3152.4817889999999"/>
        <n v="1888.838248"/>
        <n v="1874.4043140000001"/>
        <n v="2013.578612"/>
        <n v="1876.609258"/>
        <n v="1985.5119549999999"/>
        <n v="2002.2695329999999"/>
        <n v="2396.915567"/>
        <n v="2393.1481290000002"/>
        <n v="3432.0622750000002"/>
        <n v="2383.0067490000001"/>
        <n v="1414.8767809999999"/>
        <n v="2384.0590579999998"/>
        <n v="1282.5466289999999"/>
        <n v="1278.299336"/>
        <n v="2395.920048"/>
        <n v="1298.3694089999999"/>
        <n v="1288.650748"/>
        <n v="1394.6098"/>
        <n v="1292.4323629999999"/>
        <n v="1407.592913"/>
        <n v="1417.8330100000001"/>
        <n v="1710.4512769999999"/>
        <n v="1772.0124960000001"/>
        <n v="1727.54566"/>
        <n v="2462.0027089999999"/>
        <n v="1716.077454"/>
        <n v="2225.9147720000001"/>
        <n v="3254.1474199999998"/>
        <n v="2075.942211"/>
        <n v="2071.5121960000001"/>
        <n v="3182.1342650000001"/>
        <n v="2051.044453"/>
        <n v="2046.42743"/>
        <n v="2192.2005410000002"/>
        <n v="2118.5130669999999"/>
        <n v="2223.720523"/>
        <n v="2118.0601689999999"/>
        <n v="2424.026151"/>
        <n v="2427.8065799999999"/>
        <n v="3831.9470919999999"/>
        <n v="2437.1215739999998"/>
        <n v="1210.0352789999999"/>
        <n v="1979.0909590000001"/>
        <n v="1099.5170519999999"/>
        <n v="1097.8080359999999"/>
        <n v="1954.521765"/>
        <n v="1108.572758"/>
        <n v="1105.017965"/>
        <n v="1181.356119"/>
        <n v="1109.549348"/>
        <n v="1185.189462"/>
        <n v="1180.4814779999999"/>
        <n v="1370.1356470000001"/>
        <n v="1350.599142"/>
        <n v="2054.4929689999999"/>
        <n v="1353.534285"/>
        <n v="1608.853394"/>
        <n v="2756.83304"/>
        <n v="1493.458421"/>
        <n v="1487.372136"/>
        <n v="2714.4723600000002"/>
        <n v="1486.4742289999999"/>
        <n v="1480.5763360000001"/>
        <n v="1606.5885619999999"/>
        <n v="1480.358119"/>
        <n v="1639.5439100000001"/>
        <n v="1642.121009"/>
        <n v="1793.375495"/>
        <n v="1780.4934249999999"/>
        <n v="2760.2218939999998"/>
        <n v="1788.063437"/>
        <n v="1574.7217900000001"/>
        <n v="2613.6539419999999"/>
        <n v="1415.106573"/>
        <n v="1412.2419050000001"/>
        <n v="2593.3208159999999"/>
        <n v="1434.136616"/>
        <n v="1430.2405859999999"/>
        <n v="1547.1893640000001"/>
        <n v="1419.824028"/>
        <n v="1535.4610929999999"/>
        <n v="1555.6575029999999"/>
        <n v="1890.8388399999999"/>
        <n v="1879.4508920000001"/>
        <n v="2626.3621459999999"/>
        <n v="1882.5666000000001"/>
        <n v="1370.160832"/>
        <n v="2306.1154069999998"/>
        <n v="1250.585613"/>
        <n v="1249.084323"/>
        <n v="2279.0045719999998"/>
        <n v="1254.284116"/>
        <n v="1249.9078050000001"/>
        <n v="1380.612676"/>
        <n v="1256.355517"/>
        <n v="1380.286617"/>
        <n v="1374.5722109999999"/>
        <n v="1393.1603680000001"/>
        <n v="1397.82428"/>
        <n v="1393.632744"/>
        <n v="2302.726553"/>
        <n v="1400.947302"/>
        <n v="1352.33878"/>
        <n v="2249.3520960000001"/>
        <n v="1231.628872"/>
        <n v="1227.7148079999999"/>
        <n v="2241.7271740000001"/>
        <n v="1233.3821949999999"/>
        <n v="1228.0064130000001"/>
        <n v="1329.5482260000001"/>
        <n v="1229.86627"/>
        <n v="1346.4542080000001"/>
        <n v="1328.2690909999999"/>
        <n v="1476.0717959999999"/>
        <n v="1457.417852"/>
        <n v="2272.2268629999999"/>
        <n v="1468.3969070000001"/>
        <n v="1627.4486019999999"/>
        <n v="1480.2268529999999"/>
        <n v="1477.6523609999999"/>
        <n v="2748.3609040000001"/>
        <n v="1496.7441329999999"/>
        <n v="1490.96669"/>
        <n v="1623.149613"/>
        <n v="1486.9865600000001"/>
        <n v="1631.243217"/>
        <n v="1646.4427109999999"/>
        <n v="1949.70091"/>
        <n v="1924.8899260000001"/>
        <n v="2758.5274669999999"/>
        <n v="1939.6329430000001"/>
        <n v="1386.830228"/>
        <n v="2336.615096"/>
        <n v="1286.6818539999999"/>
        <n v="1278.503637"/>
        <n v="2325.6013200000002"/>
        <n v="1297.813854"/>
        <n v="1296.465152"/>
        <n v="1413.8259539999999"/>
        <n v="1273.277902"/>
        <n v="1370.1451790000001"/>
        <n v="1370.9187280000001"/>
        <n v="1307.4607149999999"/>
        <n v="1313.3585869999999"/>
        <n v="1307.9604999999999"/>
        <n v="2341.698378"/>
        <n v="1310.4168460000001"/>
        <n v="1862.4940300000001"/>
        <n v="3076.2325649999998"/>
        <n v="1643.373724"/>
        <n v="1639.3894949999999"/>
        <n v="3025.39975"/>
        <n v="1666.6004969999999"/>
        <n v="1661.802768"/>
        <n v="1836.5995539999999"/>
        <n v="1654.241145"/>
        <n v="1817.5329360000001"/>
        <n v="1834.4883950000001"/>
        <n v="1943.44515"/>
        <n v="1955.6349990000001"/>
        <n v="1944.193507"/>
        <n v="3055.0522249999999"/>
        <n v="1948.4172390000001"/>
        <n v="1559.7308089999999"/>
        <n v="2574.6821169999998"/>
        <n v="1410.790101"/>
        <n v="1409.678809"/>
        <n v="2576.3765440000002"/>
        <n v="1440.592441"/>
        <n v="1437.4597859999999"/>
        <n v="1570.946565"/>
        <n v="1408.656575"/>
        <n v="1549.7554319999999"/>
        <n v="1571.8300979999999"/>
        <n v="1600.227515"/>
        <n v="1607.093065"/>
        <n v="2594.1680289999999"/>
        <n v="1604.8565060000001"/>
        <n v="1749.0800119999999"/>
        <n v="2912.7203410000002"/>
        <n v="1577.6633139999999"/>
        <n v="1576.0324149999999"/>
        <n v="2900.0121370000002"/>
        <n v="1597.9658360000001"/>
        <n v="1594.1704299999999"/>
        <n v="1711.4550369999999"/>
        <n v="1564.494768"/>
        <n v="1739.4522469999999"/>
        <n v="1740.412744"/>
        <n v="1755.410621"/>
        <n v="1762.966379"/>
        <n v="2906.7898460000001"/>
        <n v="1757.3527879999999"/>
        <n v="1870.3958070000001"/>
        <n v="3108.4266819999998"/>
        <n v="1694.1082690000001"/>
        <n v="1691.2982750000001"/>
        <n v="3099.107332"/>
        <n v="1741.289937"/>
        <n v="1736.680683"/>
        <n v="1861.0877410000001"/>
        <n v="1710.9718190000001"/>
        <n v="1876.5869749999999"/>
        <n v="1834.701609"/>
        <n v="2115.6267120000002"/>
        <n v="2094.8897320000001"/>
        <n v="3139.7735849999999"/>
        <n v="2098.6919459999999"/>
        <n v="1246.8001959999999"/>
        <n v="2060.423464"/>
        <n v="1138.74423"/>
        <n v="1133.61151"/>
        <n v="2066.353959"/>
        <n v="1183.215007"/>
        <n v="1172.7775360000001"/>
        <n v="1212.845092"/>
        <n v="1128.8868030000001"/>
        <n v="1248.6972249999999"/>
        <n v="1238.3745510000001"/>
        <n v="1483.7408"/>
        <n v="1460.134262"/>
        <n v="2102.7841440000002"/>
        <n v="1461.660277"/>
        <n v="1036.1689349999999"/>
        <n v="1746.151177"/>
        <n v="949.87076439999998"/>
        <n v="949.1292085"/>
        <n v="1748.493956"/>
        <n v="994.82982289999995"/>
        <n v="993.36268380000001"/>
        <n v="1038.453722"/>
        <n v="952.13657020000005"/>
        <n v="1035.781058"/>
        <n v="1040.466465"/>
        <n v="1079.603623"/>
        <n v="1092.654229"/>
        <n v="1081.0605089999999"/>
        <n v="1763.331555"/>
        <n v="1081.9621179999999"/>
        <n v="1154.5528549999999"/>
        <n v="1943.7255279999999"/>
        <n v="1049.14114"/>
        <n v="1046.4527399999999"/>
        <n v="1924.983297"/>
        <n v="1169.8318919999999"/>
        <n v="1054.2027720000001"/>
        <n v="1160.1713580000001"/>
        <n v="1161.1445759999999"/>
        <n v="1234.6567669999999"/>
        <n v="1258.417852"/>
        <n v="1234.4383359999999"/>
        <n v="1946.8492329999999"/>
        <n v="1245.582439"/>
        <n v="1263.1011779999999"/>
        <n v="2096.7870800000001"/>
        <n v="1160.921382"/>
        <n v="1154.70813"/>
        <n v="2104.5963430000002"/>
        <n v="1166.460583"/>
        <n v="1162.8333990000001"/>
        <n v="1251.5182159999999"/>
        <n v="1143.480521"/>
        <n v="1231.9619709999999"/>
        <n v="1265.207179"/>
        <n v="1377.3086860000001"/>
        <n v="1381.2448629999999"/>
        <n v="1378.2659180000001"/>
        <n v="2135.8333940000002"/>
        <n v="1381.293899"/>
        <n v="1501.7448079999999"/>
        <n v="2512.2398640000001"/>
        <n v="1355.1083000000001"/>
        <n v="1347.8806440000001"/>
        <n v="2509.1161590000002"/>
        <n v="1382.0569849999999"/>
        <n v="1370.9858569999999"/>
        <n v="1513.908674"/>
        <n v="1358.550395"/>
        <n v="1499.739705"/>
        <n v="1497.5646850000001"/>
        <n v="1662.757891"/>
        <n v="1680.0973779999999"/>
        <n v="2528.6393159999998"/>
        <n v="1672.557611"/>
        <n v="1452.9050990000001"/>
        <n v="2456.0131719999999"/>
        <n v="1321.2842459999999"/>
        <n v="1318.619271"/>
        <n v="2448.9848350000002"/>
        <n v="1363.872893"/>
        <n v="1360.8242009999999"/>
        <n v="1436.2829750000001"/>
        <n v="1472.2666360000001"/>
        <n v="1481.3033740000001"/>
        <n v="1705.241689"/>
        <n v="1715.105423"/>
        <n v="1705.709175"/>
        <n v="2488.8120760000002"/>
        <n v="1711.118739"/>
        <n v="1554.97766"/>
        <n v="2580.961378"/>
        <n v="1397.498114"/>
        <n v="1395.1298340000001"/>
        <n v="2559.0954419999998"/>
        <n v="1859.5587009999999"/>
        <n v="1555.788014"/>
        <n v="1434.240382"/>
        <n v="1559.84635"/>
        <n v="1562.958138"/>
        <n v="1606.6780550000001"/>
        <n v="1621.3734870000001"/>
        <n v="1606.497705"/>
        <n v="2595.018051"/>
        <n v="1608.8262130000001"/>
        <n v="1555.8664570000001"/>
        <n v="2651.2447430000002"/>
        <n v="1426.5290150000001"/>
        <n v="1421.9245430000001"/>
        <n v="2637.9689969999999"/>
        <n v="1566.1499040000001"/>
        <n v="1411.7867100000001"/>
        <n v="1550.068941"/>
        <n v="1583.4334699999999"/>
        <n v="1750.149627"/>
        <n v="1765.490785"/>
        <n v="1750.8619229999999"/>
        <n v="2664.5204899999999"/>
        <n v="1755.552424"/>
        <n v="1331.1195869999999"/>
        <n v="2253.7532630000001"/>
        <n v="1217.0880139999999"/>
        <n v="1213.0979850000001"/>
        <n v="2235.7919590000001"/>
        <n v="1226.822983"/>
        <n v="1221.5036560000001"/>
        <n v="1338.4818700000001"/>
        <n v="1212.2625290000001"/>
        <n v="1330.3177310000001"/>
        <n v="1321.5561520000001"/>
        <n v="1404.6400530000001"/>
        <n v="1411.1377130000001"/>
        <n v="1411.8750970000001"/>
        <n v="1592.822001"/>
        <n v="2716.8425510000002"/>
        <n v="1486.5055170000001"/>
        <n v="1479.992904"/>
        <n v="2679.3580900000002"/>
        <n v="1536.8403539999999"/>
        <n v="1531.8736650000001"/>
        <n v="1599.653904"/>
        <n v="1495.63239"/>
        <n v="1587.794832"/>
        <n v="1605.9999339999999"/>
        <n v="1775.0814640000001"/>
        <n v="1790.678414"/>
        <n v="1777.9517499999999"/>
        <n v="2702.7858780000001"/>
        <n v="1779.920018"/>
        <n v="1269.836084"/>
        <n v="2151.45192"/>
        <n v="1164.775889"/>
        <n v="1161.7863"/>
        <n v="2120.9957949999998"/>
        <n v="1240.539452"/>
        <n v="1234.4044590000001"/>
        <n v="1259.5043149999999"/>
        <n v="1162.065298"/>
        <n v="1275.2181780000001"/>
        <n v="1267.2522039999999"/>
        <n v="1676.6573659999999"/>
        <n v="1629.9325269999999"/>
        <n v="2158.4802559999998"/>
        <n v="1633.4983090000001"/>
        <n v="1818.108982"/>
        <n v="3131.5144100000002"/>
        <n v="1744.2675569999999"/>
        <n v="1734.293414"/>
        <n v="2877.7133669999998"/>
        <n v="1698.0552729999999"/>
        <n v="1692.7034960000001"/>
        <n v="1849.1112310000001"/>
        <n v="1768.617722"/>
        <n v="1780.9035590000001"/>
        <n v="1872.1544180000001"/>
        <n v="1974.8664240000001"/>
        <n v="2019.8287029999999"/>
        <n v="3158.84683"/>
        <n v="1992.3703840000001"/>
        <n v="1296.104748"/>
        <n v="2206.8976859999998"/>
        <n v="1175.9861969999999"/>
        <n v="1173.4717720000001"/>
        <n v="2204.5549070000002"/>
        <n v="1306.2388169999999"/>
        <n v="1178.6637009999999"/>
        <n v="1288.1220330000001"/>
        <n v="1299.1390590000001"/>
        <n v="1437.507697"/>
        <n v="1484.145771"/>
        <n v="1441.6952080000001"/>
        <n v="2239.69659"/>
        <n v="1440.419609"/>
        <n v="2027.9898880000001"/>
        <n v="3253.3389099999999"/>
        <n v="1950.7978539999999"/>
        <n v="1947.0121329999999"/>
        <n v="2918.3215329999998"/>
        <n v="1938.558493"/>
        <n v="1934.2945130000001"/>
        <n v="1976.862971"/>
        <n v="2004.4638359999999"/>
        <n v="2078.6844430000001"/>
        <n v="1950.3879039999999"/>
        <n v="2117.9609949999999"/>
        <n v="2122.0952109999998"/>
        <n v="2119.1782720000001"/>
        <n v="3285.3568879999998"/>
        <n v="2126.2931450000001"/>
        <n v="1124.319223"/>
        <n v="1825.0247320000001"/>
        <n v="1017.552728"/>
        <n v="1014.420785"/>
        <n v="1807.063427"/>
        <n v="1036.1902150000001"/>
        <n v="1035.2842290000001"/>
        <n v="1124.411018"/>
        <n v="1012.346152"/>
        <n v="1087.537045"/>
        <n v="1093.6446390000001"/>
        <n v="1229.545525"/>
        <n v="1248.7196750000001"/>
        <n v="1232.763324"/>
        <n v="1851.5762259999999"/>
        <n v="1233.644704"/>
        <n v="1482.8160439999999"/>
        <n v="2540.3532110000001"/>
        <n v="1379.0376369999999"/>
        <n v="1372.8140539999999"/>
        <n v="2502.0878229999998"/>
        <n v="1372.353531"/>
        <n v="1370.7791950000001"/>
        <n v="1487.456293"/>
        <n v="1362.732002"/>
        <n v="1494.1704099999999"/>
        <n v="1495.9569610000001"/>
        <n v="1552.932356"/>
        <n v="1561.536447"/>
        <n v="2517.7063480000002"/>
        <n v="1557.8694660000001"/>
        <n v="1445.756905"/>
        <n v="2425.5570469999998"/>
        <n v="1315.4216039999999"/>
        <n v="1309.459331"/>
        <n v="2388.0725849999999"/>
        <n v="1335.328172"/>
        <n v="1328.933536"/>
        <n v="1410.941969"/>
        <n v="1320.047945"/>
        <n v="1395.776715"/>
        <n v="1437.8082260000001"/>
        <n v="1543.9458"/>
        <n v="1551.2300620000001"/>
        <n v="2427.899825"/>
        <n v="1549.314914"/>
        <n v="1258.428928"/>
        <n v="2138.9570990000002"/>
        <n v="1147.6351259999999"/>
        <n v="1142.476324"/>
        <n v="2096.0061540000002"/>
        <n v="1171.955168"/>
        <n v="1169.5747200000001"/>
        <n v="1253.114634"/>
        <n v="1166.8703479999999"/>
        <n v="1263.2171559999999"/>
        <n v="1266.179924"/>
        <n v="1407.424876"/>
        <n v="1421.98631"/>
        <n v="2134.271542"/>
        <n v="1417.2642800000001"/>
        <n v="1233.734553"/>
        <n v="2083.5113329999999"/>
        <n v="1136.491184"/>
        <n v="1132.3384880000001"/>
        <n v="2056.9598390000001"/>
        <n v="1138.2661619999999"/>
        <n v="1133.108311"/>
        <n v="1243.8827409999999"/>
        <n v="1152.4356789999999"/>
        <n v="1242.024177"/>
        <n v="1231.6990659999999"/>
        <n v="1350.3208099999999"/>
        <n v="1363.6537760000001"/>
        <n v="1354.0094859999999"/>
        <n v="2103.8154159999999"/>
        <n v="1361.3680549999999"/>
        <n v="1522.5739679999999"/>
        <n v="1358.995768"/>
        <n v="1355.6884540000001"/>
        <n v="2516.9254219999998"/>
        <n v="1788.6552119999999"/>
        <n v="1514.3799220000001"/>
        <n v="1376.822731"/>
        <n v="1505.8068740000001"/>
        <n v="1500.5306310000001"/>
        <n v="1765.3852380000001"/>
        <n v="1748.681891"/>
        <n v="2549.724326"/>
        <n v="1756.1334549999999"/>
        <n v="1272.4402669999999"/>
        <n v="2144.4235829999998"/>
        <n v="1172.6229350000001"/>
        <n v="1169.270622"/>
        <n v="2133.4906150000002"/>
        <n v="1184.682544"/>
        <n v="1180.4659819999999"/>
        <n v="1272.185847"/>
        <n v="1207.0712719999999"/>
        <n v="1266.5150389999999"/>
        <n v="1279.1244200000001"/>
        <n v="1404.559291"/>
        <n v="1421.268638"/>
        <n v="1406.571944"/>
        <n v="2166.2895189999999"/>
        <n v="1408.739073"/>
        <n v="1711.4664929999999"/>
        <n v="2787.1259169999998"/>
        <n v="1518.3797890000001"/>
        <n v="1514.046286"/>
        <n v="2786.3449909999999"/>
        <n v="1688.0768419999999"/>
        <n v="1685.5140220000001"/>
        <n v="1697.5886009999999"/>
        <n v="1511.6336940000001"/>
        <n v="1682.6715280000001"/>
        <n v="1684.2624109999999"/>
        <n v="1934.8645570000001"/>
        <n v="1921.0645380000001"/>
        <n v="2834.7624209999999"/>
        <n v="1924.100927"/>
        <n v="1423.55333"/>
        <n v="1322.5375590000001"/>
        <n v="1316.564057"/>
        <n v="2377.9205430000002"/>
        <n v="1322.029378"/>
        <n v="1316.7387630000001"/>
        <n v="1434.6238619999999"/>
        <n v="1310.463401"/>
        <n v="1420.2853480000001"/>
        <n v="1433.3545140000001"/>
        <n v="1466.6148149999999"/>
        <n v="1472.713274"/>
        <n v="2392.7581420000001"/>
        <n v="1471.6792829999999"/>
        <n v="1611.544433"/>
        <n v="2684.8245740000002"/>
        <n v="1442.6401040000001"/>
        <n v="1441.548505"/>
        <n v="2669.206048"/>
        <n v="1449.4623610000001"/>
        <n v="1448.1052500000001"/>
        <n v="1602.331895"/>
        <n v="1462.8920539999999"/>
        <n v="1596.4440139999999"/>
        <n v="1591.8615540000001"/>
        <n v="1581.4259239999999"/>
        <n v="1586.5394699999999"/>
        <n v="1582.166862"/>
        <n v="2683.2627210000001"/>
        <n v="1582.5005189999999"/>
        <n v="1713.208987"/>
        <n v="2867.5613250000001"/>
        <n v="1555.2602549999999"/>
        <n v="1552.4438929999999"/>
        <n v="2853.5046520000001"/>
        <n v="1616.5951660000001"/>
        <n v="1612.798548"/>
        <n v="1697.217877"/>
        <n v="1548.792909"/>
        <n v="1702.876753"/>
        <n v="1706.523903"/>
        <n v="1816.952172"/>
        <n v="1825.062553"/>
        <n v="1816.420392"/>
        <n v="2894.8937449999999"/>
        <n v="1822.1575"/>
        <n v="1141.1802580000001"/>
        <n v="1899.9936560000001"/>
        <n v="1049.313682"/>
        <n v="1042.1320450000001"/>
        <n v="1897.650877"/>
        <n v="1039.906223"/>
        <n v="1034.7439340000001"/>
        <n v="1106.081872"/>
        <n v="1037.5743620000001"/>
        <n v="1143.537585"/>
        <n v="1133.0837670000001"/>
        <n v="1268.808955"/>
        <n v="1266.6892290000001"/>
        <n v="1936.697191"/>
        <n v="949.8635352"/>
        <n v="1642.8512940000001"/>
        <n v="886.11855249999996"/>
        <n v="884.40188130000001"/>
        <n v="1628.2934620000001"/>
        <n v="920.9743383"/>
        <n v="882.90357619999997"/>
        <n v="932.24858270000004"/>
        <n v="925.23943380000003"/>
        <n v="945.88706950000005"/>
        <n v="951.6248114"/>
        <n v="1653.041776"/>
        <n v="947.73430010000004"/>
        <n v="1057.34421"/>
        <n v="1810.266357"/>
        <n v="998.26286960000004"/>
        <n v="992.69636170000001"/>
        <n v="1787.701718"/>
        <n v="1019.867739"/>
        <n v="1037.328694"/>
        <n v="1058.5582509999999"/>
        <n v="1056.035257"/>
        <n v="1076.1056189999999"/>
        <n v="1092.771399"/>
        <n v="1830.6473209999999"/>
        <n v="1084.644918"/>
        <n v="1158.166197"/>
        <n v="1982.0487700000001"/>
        <n v="1079.795826"/>
        <n v="1076.0641619999999"/>
        <n v="1957.3004559999999"/>
        <n v="1082.222397"/>
        <n v="1079.6801399999999"/>
        <n v="1145.5947180000001"/>
        <n v="1109.6789020000001"/>
        <n v="1128.6382080000001"/>
        <n v="1155.3256779999999"/>
        <n v="1215.258018"/>
        <n v="1220.0032679999999"/>
        <n v="1217.0620309999999"/>
        <n v="1992.2392520000001"/>
        <n v="1218.383411"/>
        <n v="1348.931556"/>
        <n v="2353.273475"/>
        <n v="1274.715993"/>
        <n v="1272.1277170000001"/>
        <n v="2334.3482939999999"/>
        <n v="1362.1813110000001"/>
        <n v="1264.418197"/>
        <n v="1345.082678"/>
        <n v="1354.5058739999999"/>
        <n v="1513.3099769999999"/>
        <n v="1533.1108650000001"/>
        <n v="1519.438375"/>
        <n v="2360.5523910000002"/>
        <n v="1523.2411569999999"/>
        <n v="1310.2040919999999"/>
        <n v="2305.2326309999999"/>
        <n v="1235.9220339999999"/>
        <n v="1234.120872"/>
        <n v="2287.7632330000001"/>
        <n v="1304.5468060000001"/>
        <n v="1229.7318990000001"/>
        <n v="1332.56835"/>
        <n v="1343.525973"/>
        <n v="1464.173413"/>
        <n v="1475.6164799999999"/>
        <n v="1463.9387819999999"/>
        <n v="2312.5115470000001"/>
        <n v="1469.799031"/>
        <n v="1401.9903730000001"/>
        <n v="2407.8653439999998"/>
        <n v="1299.054891"/>
        <n v="1296.3369009999999"/>
        <n v="2396.2190780000001"/>
        <n v="1414.329324"/>
        <n v="1346.1536100000001"/>
        <n v="1404.2484569999999"/>
        <n v="1415.976938"/>
        <n v="1549.6130439999999"/>
        <n v="1562.7335680000001"/>
        <n v="1549.117747"/>
        <n v="2430.429983"/>
        <n v="1551.4197830000001"/>
        <n v="1420.1301599999999"/>
        <n v="2466.8245619999998"/>
        <n v="1317.63598"/>
        <n v="1314.0094999999999"/>
        <n v="2457.3619709999998"/>
        <n v="1404.293236"/>
        <n v="1369.387291"/>
        <n v="1416.638166"/>
        <n v="1429.4662860000001"/>
        <n v="1582.4105509999999"/>
        <n v="1587.5738180000001"/>
        <n v="1583.6786179999999"/>
        <n v="2478.4708270000001"/>
        <n v="1586.100005"/>
        <n v="1213.3680959999999"/>
        <n v="2101.4229890000001"/>
        <n v="1132.276863"/>
        <n v="1130.5311569999999"/>
        <n v="2103.6066639999999"/>
        <n v="1218.27152"/>
        <n v="1169.266185"/>
        <n v="1220.476334"/>
        <n v="1212.5339389999999"/>
        <n v="1239.488795"/>
        <n v="1248.4692259999999"/>
        <n v="2094.8719649999998"/>
        <n v="1241.922892"/>
        <n v="1466.5661419999999"/>
        <n v="2529.423237"/>
        <n v="1388.319074"/>
        <n v="1386.3080050000001"/>
        <n v="2487.2055260000002"/>
        <n v="1465.0028729999999"/>
        <n v="1459.136939"/>
        <n v="1464.0065790000001"/>
        <n v="1430.8965459999999"/>
        <n v="1437.9901319999999"/>
        <n v="1447.8529980000001"/>
        <n v="1657.85157"/>
        <n v="1671.5158550000001"/>
        <n v="2519.232755"/>
        <n v="1664.2591159999999"/>
        <n v="1159.6801170000001"/>
        <n v="1978.409312"/>
        <n v="1100.925939"/>
        <n v="1097.488106"/>
        <n v="1970.402505"/>
        <n v="1172.1777400000001"/>
        <n v="1166.9116120000001"/>
        <n v="1150.928594"/>
        <n v="1099.8233829999999"/>
        <n v="1158.6996819999999"/>
        <n v="1143.065004"/>
        <n v="1457.722886"/>
        <n v="1437.1353730000001"/>
        <n v="2000.9739509999999"/>
        <n v="1434.8751609999999"/>
        <n v="1691.316294"/>
        <n v="2887.5458939999999"/>
        <n v="1649.6484350000001"/>
        <n v="1640.3232949999999"/>
        <n v="2674.2736620000001"/>
        <n v="1618.5060980000001"/>
        <n v="1614.1225810000001"/>
        <n v="1649.8208199999999"/>
        <n v="1716.894049"/>
        <n v="1674.760847"/>
        <n v="1749.642879"/>
        <n v="1892.6077250000001"/>
        <n v="1927.8070760000001"/>
        <n v="2954.5119199999999"/>
        <n v="1910.1553329999999"/>
        <n v="1184.991399"/>
        <n v="2047.5590119999999"/>
        <n v="1101.386886"/>
        <n v="1098.6841019999999"/>
        <n v="2053.382145"/>
        <n v="1192.2960009999999"/>
        <n v="1121.9247769999999"/>
        <n v="1161.276527"/>
        <n v="1187.6235730000001"/>
        <n v="1369.5355280000001"/>
        <n v="1411.6107509999999"/>
        <n v="2081.7699160000002"/>
        <n v="1372.52548"/>
        <n v="1847.543396"/>
        <n v="2872.9880629999998"/>
        <n v="1849.8016660000001"/>
        <n v="1846.123891"/>
        <n v="2734.6886629999999"/>
        <n v="1845.7004440000001"/>
        <n v="1845.336687"/>
        <n v="1864.8864590000001"/>
        <n v="1907.9247399999999"/>
        <n v="1941.6907980000001"/>
        <n v="1859.5273010000001"/>
        <n v="2158.412879"/>
        <n v="2162.5034380000002"/>
        <n v="3282.06313"/>
        <n v="2165.5398890000001"/>
        <n v="1026.2650839999999"/>
        <n v="1708.3615359999999"/>
        <n v="952.5321543"/>
        <n v="951.50314719999994"/>
        <n v="1684.3411140000001"/>
        <n v="967.39126850000002"/>
        <n v="965.67703440000003"/>
        <n v="1000.283565"/>
        <n v="948.80028789999994"/>
        <n v="970.97473690000004"/>
        <n v="1007.502175"/>
        <n v="1061.377217"/>
        <n v="1073.879522"/>
        <n v="1737.4771989999999"/>
        <n v="1065.209523"/>
        <n v="1362.5325319999999"/>
        <n v="1270.516613"/>
        <n v="1268.4135100000001"/>
        <n v="2327.0693780000001"/>
        <n v="1347.1453730000001"/>
        <n v="1340.9607000000001"/>
        <n v="1380.136978"/>
        <n v="1274.850461"/>
        <n v="1365.812819"/>
        <n v="1347.754332"/>
        <n v="1498.374458"/>
        <n v="1506.33374"/>
        <n v="2356.1850420000001"/>
        <n v="1502.9949469999999"/>
        <n v="1306.8286350000001"/>
        <n v="2244.81763"/>
        <n v="1223.898686"/>
        <n v="1216.035926"/>
        <n v="2220.0693160000001"/>
        <n v="1299.182603"/>
        <n v="1206.114736"/>
        <n v="1285.6498690000001"/>
        <n v="1305.055118"/>
        <n v="1398.7676570000001"/>
        <n v="1405.633135"/>
        <n v="2248.4570880000001"/>
        <n v="1404.4085680000001"/>
        <n v="1154.8134769999999"/>
        <n v="1983.504553"/>
        <n v="1082.7663259999999"/>
        <n v="1080.8051780000001"/>
        <n v="1952.205215"/>
        <n v="1273.896045"/>
        <n v="1268.44101"/>
        <n v="1165.9291940000001"/>
        <n v="1083.0731149999999"/>
        <n v="1146.4538990000001"/>
        <n v="1149.194105"/>
        <n v="1195.124"/>
        <n v="1199.3428730000001"/>
        <n v="1977.6814199999999"/>
        <n v="1198.2647260000001"/>
        <n v="1107.772228"/>
        <n v="1946.382083"/>
        <n v="1064.881613"/>
        <n v="1061.7325510000001"/>
        <n v="1921.633769"/>
        <n v="1072.3994250000001"/>
        <n v="1068.681047"/>
        <n v="1138.198621"/>
        <n v="1116.6508449999999"/>
        <n v="1126.7983139999999"/>
        <n v="1140.1158539999999"/>
        <n v="1193.934735"/>
        <n v="1197.8192349999999"/>
        <n v="1949.293649"/>
        <n v="1202.266877"/>
        <n v="1397.046196"/>
        <n v="2361.2802830000001"/>
        <n v="1276.451961"/>
        <n v="1274.6973170000001"/>
        <n v="2345.2666680000002"/>
        <n v="1381.6083169999999"/>
        <n v="1273.9002439999999"/>
        <n v="1376.2303280000001"/>
        <n v="1357.5293469999999"/>
        <n v="1395.487138"/>
        <n v="1410.3509979999999"/>
        <n v="2376.566006"/>
        <n v="1400.3363059999999"/>
        <n v="1147.6394949999999"/>
        <n v="2024.266482"/>
        <n v="1096.6081220000001"/>
        <n v="1094.398653"/>
        <n v="1986.416119"/>
        <n v="1120.165763"/>
        <n v="1118.2251980000001"/>
        <n v="1167.766703"/>
        <n v="1112.015598"/>
        <n v="1161.8848410000001"/>
        <n v="1176.0198250000001"/>
        <n v="1220.022052"/>
        <n v="1222.1650440000001"/>
        <n v="1219.824145"/>
        <n v="2019.899132"/>
        <n v="1222.628228"/>
        <n v="1549.746727"/>
        <n v="2632.0559499999999"/>
        <n v="1412.556711"/>
        <n v="1410.0535500000001"/>
        <n v="2598.5729369999999"/>
        <n v="1472.0089660000001"/>
        <n v="1468.6219840000001"/>
        <n v="1522.9199430000001"/>
        <n v="1435.618698"/>
        <n v="1534.0858499999999"/>
        <n v="1523.212141"/>
        <n v="1581.9707940000001"/>
        <n v="1589.7404959999999"/>
        <n v="2624.7770340000002"/>
        <n v="1586.8572590000001"/>
        <n v="1291.81789"/>
        <n v="2240.4502809999999"/>
        <n v="1228.8921949999999"/>
        <n v="1227.0748590000001"/>
        <n v="2205.511485"/>
        <n v="1298.323067"/>
        <n v="1301.4015429999999"/>
        <n v="1289.0486020000001"/>
        <n v="1284.250096"/>
        <n v="1305.659234"/>
        <n v="1314.135608"/>
        <n v="2232.4434729999998"/>
        <n v="1309.3792269999999"/>
        <n v="1453.7641040000001"/>
        <n v="2499.5796829999999"/>
        <n v="1368.1073280000001"/>
        <n v="1366.9762270000001"/>
        <n v="2477.0150440000002"/>
        <n v="1352.7048380000001"/>
        <n v="1351.0141699999999"/>
        <n v="1417.4348669999999"/>
        <n v="1346.388025"/>
        <n v="1450.0999549999999"/>
        <n v="1435.775648"/>
        <n v="1542.557773"/>
        <n v="1548.071788"/>
        <n v="1543.194129"/>
        <n v="1536.57581"/>
        <n v="2664.0831800000001"/>
        <n v="1442.4833120000001"/>
        <n v="1438.887878"/>
        <n v="2656.076372"/>
        <n v="1478.805355"/>
        <n v="1475.9520560000001"/>
        <n v="1547.0458040000001"/>
        <n v="1490.166972"/>
        <n v="1541.6091289999999"/>
        <n v="1556.9828419999999"/>
        <n v="1769.2556890000001"/>
        <n v="1772.6880410000001"/>
        <n v="1768.3785230000001"/>
        <n v="2691.7430599999998"/>
        <n v="1775.570594"/>
        <n v="1043.7786149999999"/>
        <n v="1784.0622599999999"/>
        <n v="965.81073919999994"/>
        <n v="963.24663099999998"/>
        <n v="1764.4091880000001"/>
        <n v="979.18114779999996"/>
        <n v="977.79015979999997"/>
        <n v="1038.472753"/>
        <n v="954.98006820000001"/>
        <n v="1037.928709"/>
        <n v="1018.242159"/>
        <n v="1319.177447"/>
        <n v="1319.194047"/>
        <n v="1829.9194299999999"/>
        <n v="1320.9246189999999"/>
        <n v="324.91987690000002" u="1"/>
        <n v="513.80039450000004" u="1"/>
        <n v="524.43948599999999" u="1"/>
        <n v="559.993606" u="1"/>
        <n v="638.74713410000004" u="1"/>
        <n v="476.63518040000002" u="1"/>
        <n v="504.78090600000002" u="1"/>
        <n v="815.17476590000001" u="1"/>
        <n v="462.7111395" u="1"/>
        <n v="786.69589689999998" u="1"/>
        <n v="499.84833709999998" u="1"/>
        <n v="435.06070010000002" u="1"/>
        <n v="452.67087179999999" u="1"/>
        <n v="483.29012189999997" u="1"/>
        <n v="637.71590549999996" u="1"/>
        <n v="605.77032010000005" u="1"/>
        <n v="686.33995949999996" u="1"/>
        <n v="681.73794699999996" u="1"/>
        <n v="438.18958789999999" u="1"/>
        <n v="520.22348420000003" u="1"/>
        <n v="496.18185360000001" u="1"/>
        <n v="480.17575699999998" u="1"/>
        <n v="719.62759649999998" u="1"/>
        <n v="686.8935778" u="1"/>
        <n v="774.12507110000001" u="1"/>
        <n v="643.43163700000002" u="1"/>
        <n v="786.66922699999998" u="1"/>
        <n v="649.91691830000002" u="1"/>
        <n v="853.77077810000003" u="1"/>
        <n v="599.21233689999997" u="1"/>
        <n v="627.4966081" u="1"/>
        <n v="568.06410459999995" u="1"/>
        <n v="660.19509289999996" u="1"/>
        <n v="750.66922699999998" u="1"/>
        <n v="593.72705550000001" u="1"/>
        <n v="662.40219969999998" u="1"/>
        <n v="521.22348420000003" u="1"/>
        <n v="492.0054341" u="1"/>
        <n v="566.34916069999997" u="1"/>
        <n v="600.9774797" u="1"/>
        <n v="622.4330344" u="1"/>
        <n v="587.08997790000001" u="1"/>
        <n v="650.86121590000005" u="1"/>
        <n v="623.253333" u="1"/>
        <n v="522.63680920000002" u="1"/>
        <n v="807.9232379" u="1"/>
        <n v="475.49023140000003" u="1"/>
        <n v="603.14919169999996" u="1"/>
        <n v="668.31534009999996" u="1"/>
        <n v="536.65363790000004" u="1"/>
        <n v="597.01560979999999" u="1"/>
        <n v="578.23809070000004" u="1"/>
        <n v="628.60339780000004" u="1"/>
        <n v="522.23999730000003" u="1"/>
        <n v="576.10371840000005" u="1"/>
        <n v="531.03562360000001" u="1"/>
        <n v="878.64230420000001" u="1"/>
        <n v="634.08393279999996" u="1"/>
        <n v="663.22772610000004" u="1"/>
        <n v="751.36498740000002" u="1"/>
        <n v="552.52854809999997" u="1"/>
        <n v="439.84184749999997" u="1"/>
        <n v="554.01428729999998" u="1"/>
        <n v="650.24997040000005" u="1"/>
        <n v="785.40082089999999" u="1"/>
        <n v="658.49895089999995" u="1"/>
        <n v="793.17332409999995" u="1"/>
        <n v="763.83440610000002" u="1"/>
        <n v="595.68969830000003" u="1"/>
        <n v="793.0496723" u="1"/>
        <n v="910.0432323" u="1"/>
        <n v="921.45178729999998" u="1"/>
        <n v="919.51046929999995" u="1"/>
        <n v="924.42794079999999" u="1"/>
        <n v="797.1912112" u="1"/>
        <n v="792.94226930000002" u="1"/>
        <n v="793.26549999999997" u="1"/>
        <n v="806.21672650000005" u="1"/>
        <n v="803.14226559999997" u="1"/>
        <n v="898.06328529999996" u="1"/>
        <n v="901.12331200000006" u="1"/>
        <n v="910.91322620000005" u="1"/>
        <n v="808.22562159999995" u="1"/>
        <n v="616.65803410000001" u="1"/>
        <n v="996.53678420000006" u="1"/>
        <n v="579.64590039999996" u="1"/>
        <n v="755.03217259999997" u="1"/>
        <n v="579.12335099999996" u="1"/>
        <n v="824.03240140000003" u="1"/>
        <n v="779.88193220000005" u="1"/>
        <n v="546.01146649999998" u="1"/>
        <n v="735.05941129999997" u="1"/>
        <n v="707.56905800000004" u="1"/>
        <n v="529.54835189999994" u="1"/>
        <n v="818.63255770000001" u="1"/>
        <n v="799.52022780000004" u="1"/>
        <n v="770.41059129999996" u="1"/>
        <n v="516.74450990000003" u="1"/>
        <n v="598.72705550000001" u="1"/>
        <n v="623.04686070000002" u="1"/>
        <n v="740.84079989999998" u="1"/>
        <n v="983.22157159999995" u="1"/>
        <n v="756.6042559" u="1"/>
        <n v="1033.1332600000001" u="1"/>
        <n v="743.01237279999998" u="1"/>
        <n v="1088.7312400000001" u="1"/>
        <n v="784.8174593" u="1"/>
        <n v="1027.9911239999999" u="1"/>
        <n v="691.47936419999996" u="1"/>
        <n v="959.17994099999999" u="1"/>
        <n v="844.87128319999999" u="1"/>
        <n v="775.84689660000004" u="1"/>
        <n v="766.88243050000005" u="1"/>
        <n v="821.24386619999996" u="1"/>
        <n v="836.35046790000001" u="1"/>
        <n v="908.92510700000003" u="1"/>
        <n v="1018.369804" u="1"/>
        <n v="734.3199846" u="1"/>
        <n v="612.98102089999998" u="1"/>
        <n v="711.78532859999996" u="1"/>
        <n v="786.30872650000003" u="1"/>
        <n v="806.41076150000004" u="1"/>
        <n v="858.9753422" u="1"/>
        <n v="861.54898430000003" u="1"/>
        <n v="943.22436709999999" u="1"/>
        <n v="798.91204349999998" u="1"/>
        <n v="1006.997104" u="1"/>
        <n v="791.85311879999995" u="1"/>
        <n v="1031.2004710000001" u="1"/>
        <n v="756.40824989999999" u="1"/>
        <n v="1064.7353969999999" u="1"/>
        <n v="696.52747490000002" u="1"/>
        <n v="752.25229239999999" u="1"/>
        <n v="829.77576499999998" u="1"/>
        <n v="795.97542869999995" u="1"/>
        <n v="726.85870590000002" u="1"/>
        <n v="904.97365179999997" u="1"/>
        <n v="710.53702550000003" u="1"/>
        <n v="903.98101789999998" u="1"/>
        <n v="790.12532399999998" u="1"/>
        <n v="957.83574739999995" u="1"/>
        <n v="1012.027141" u="1"/>
        <n v="643.64887610000005" u="1"/>
        <n v="703.40744389999998" u="1"/>
        <n v="740.83056950000002" u="1"/>
        <n v="839.48044479999999" u="1"/>
        <n v="916.5" u="1"/>
        <n v="885.99632269999995" u="1"/>
        <n v="1024.4401780000001" u="1"/>
        <n v="1010.915476" u="1"/>
        <n v="952.59815549999996" u="1"/>
        <n v="1084.1142219999999" u="1"/>
        <n v="786.23075019999999" u="1"/>
        <n v="1217.1678360000001" u="1"/>
        <n v="860.39137310000001" u="1"/>
        <n v="1050.255318" u="1"/>
        <n v="759.73213269999997" u="1"/>
        <n v="1028.4127120000001" u="1"/>
        <n v="965.47608609999997" u="1"/>
        <n v="797.04975249999995" u="1"/>
        <n v="925.33306279999999" u="1"/>
        <n v="963.9498744" u="1"/>
        <n v="839.07774719999998" u="1"/>
        <n v="1147.9967099999999" u="1"/>
        <n v="849.22474490000002" u="1"/>
        <n v="1012.433034" u="1"/>
        <n v="1056.3378620000001" u="1"/>
        <n v="799.76917419999995" u="1"/>
        <n v="846.69192650000002" u="1"/>
        <n v="928.44739030000005" u="1"/>
        <n v="1002.938402" u="1"/>
        <n v="1152.884687" u="1"/>
        <n v="1153.541653" u="1"/>
        <n v="1193.9023299999999" u="1"/>
        <n v="888.75373539999998" u="1"/>
        <n v="1143.2345170000001" u="1"/>
        <n v="944.42839200000003" u="1"/>
        <n v="1303.655158" u="1"/>
        <n v="940.93178460000001" u="1"/>
        <n v="1142.9919010000001" u="1"/>
        <n v="933.76587140000004" u="1"/>
        <n v="1153.9740340000001" u="1"/>
        <n v="1046.7892240000001" u="1"/>
        <n v="893.54451689999996" u="1"/>
        <n v="930.33705910000003" u="1"/>
        <n v="1094.089446" u="1"/>
        <n v="992.43757300000004" u="1"/>
        <n v="1087.4830159999999" u="1"/>
        <n v="1064.914074" u="1"/>
        <n v="1253.2655460000001" u="1"/>
        <n v="1259.4784930000001" u="1"/>
        <n v="1488.0516889999999" u="1"/>
        <n v="1292.429547" u="1"/>
        <n v="777.84878630000003" u="1"/>
        <n v="978.42867839999997" u="1"/>
        <n v="1084.2165210000001" u="1"/>
        <n v="1181.8683249999999" u="1"/>
        <n v="1383.8937570000001" u="1"/>
        <n v="1389.7577180000001" u="1"/>
        <n v="1432.184125" u="1"/>
        <n v="1372.372942" u="1"/>
        <n v="1167.3119750000001" u="1"/>
        <n v="1501.4805899999999" u="1"/>
        <n v="1084.494696" u="1"/>
        <n v="1553.9780639999999" u="1"/>
        <n v="1393.0003589999999" u="1"/>
        <n v="1828.542602" u="1"/>
        <n v="1048.5474730000001" u="1"/>
        <n v="1407.1424950000001" u="1"/>
        <n v="1230.9515859999999" u="1"/>
        <n v="1133.3353159999999" u="1"/>
        <n v="1047.5180359999999" u="1"/>
        <n v="1376.029796" u="1"/>
        <n v="1262.064284" u="1"/>
        <n v="1364.094767" u="1"/>
        <n v="1266.685604" u="1"/>
        <n v="1600.5983389999999" u="1"/>
        <n v="1458.6399690000001" u="1"/>
        <n v="1103.843938" u="1"/>
        <n v="770.13238390000004" u="1"/>
        <n v="907.84172100000001" u="1"/>
        <n v="900.40720710000005" u="1"/>
        <n v="1076.1934249999999" u="1"/>
        <n v="1072.276662" u="1"/>
        <n v="1101.953289" u="1"/>
        <n v="1156.3796219999999" u="1"/>
        <n v="1024.5492079999999" u="1"/>
        <n v="1139.3336509999999" u="1"/>
        <n v="945.82107570000005" u="1"/>
        <n v="1465.6777999999999" u="1"/>
        <n v="898.7143327" u="1"/>
        <n v="1692.5416909999999" u="1"/>
        <n v="778.23644750000005" u="1"/>
        <n v="1059.61293" u="1"/>
        <n v="1057.095519" u="1"/>
        <n v="1019.221417" u="1"/>
        <n v="960.182954" u="1"/>
        <n v="1117.022185" u="1"/>
        <n v="879.17297280000003" u="1"/>
        <n v="1109.786458" u="1"/>
        <n v="1061.834779" u="1"/>
        <n v="1152.843691" u="1"/>
        <n v="1296.6583860000001" u="1"/>
        <n v="839.20047279999994" u="1"/>
        <n v="838.30862679999996" u="1"/>
        <n v="973.58896340000001" u="1"/>
        <n v="966.35957299999995" u="1"/>
        <n v="1154.6875789999999" u="1"/>
        <n v="1162.894722" u="1"/>
        <n v="1192.5266529999999" u="1"/>
        <n v="1252.586953" u="1"/>
        <n v="1109.087587" u="1"/>
        <n v="1234.9043819999999" u="1"/>
        <n v="1032.209683" u="1"/>
        <n v="1549.7998889999999" u="1"/>
        <n v="981.81803260000004" u="1"/>
        <n v="1789.3385519999999" u="1"/>
        <n v="847.96626300000003" u="1"/>
        <n v="1140.2854239999999" u="1"/>
        <n v="1144.3103120000001" u="1"/>
        <n v="1267.0067120000001" u="1"/>
        <n v="1144.6512110000001" u="1"/>
        <n v="1073.3195069999999" u="1"/>
        <n v="992.25025779999999" u="1"/>
        <n v="1161.303997" u="1"/>
        <n v="1037.7231999999999" u="1"/>
        <n v="1232.1496569999999" u="1"/>
        <n v="1183.6582599999999" u="1"/>
        <n v="1311.946285" u="1"/>
        <n v="1312.5840920000001" u="1"/>
        <n v="931.2179112" u="1"/>
        <n v="895.1032778" u="1"/>
        <n v="1088.7376999999999" u="1"/>
        <n v="1127.1473679999999" u="1"/>
        <n v="1320.792976" u="1"/>
        <n v="1296.902546" u="1"/>
        <n v="1343.0483509999999" u="1"/>
        <n v="1464.968709" u="1"/>
        <n v="1192.860023" u="1"/>
        <n v="1514.267597" u="1"/>
        <n v="1108.3423700000001" u="1"/>
        <n v="1488.8217770000001" u="1"/>
        <n v="1160.5495100000001" u="1"/>
        <n v="1876.8973679999999" u="1"/>
        <n v="977.16120069999999" u="1"/>
        <n v="1297.888042" u="1"/>
        <n v="1125.4776429999999" u="1"/>
        <n v="1105.0933869999999" u="1"/>
        <n v="1026.254901" u="1"/>
        <n v="1339.4868329999999" u="1"/>
        <n v="1119.062242" u="1"/>
        <n v="1380.8271749999999" u="1"/>
        <n v="1313.467345" u="1"/>
        <n v="1411.3378110000001" u="1"/>
        <n v="1542.0102449999999" u="1"/>
        <n v="981.18465839999999" u="1"/>
        <n v="1078.1520989999999" u="1"/>
        <n v="1185.804711" u="1"/>
        <n v="1277.114814" u="1"/>
        <n v="1603.0928019999999" u="1"/>
        <n v="1473.878387" u="1"/>
        <n v="1489.656213" u="1"/>
        <n v="1599.8855840000001" u="1"/>
        <n v="1380.0207109999999" u="1"/>
        <n v="1665.970795" u="1"/>
        <n v="1245.4370489999999" u="1"/>
        <n v="1771.1540560000001" u="1"/>
        <n v="1278.386675" u="1"/>
        <n v="2052.074126" u="1"/>
        <n v="1129.842099" u="1"/>
        <n v="1579.591717" u="1"/>
        <n v="1345.167803" u="1"/>
        <n v="1383.664816" u="1"/>
        <n v="1271.0281199999999" u="1"/>
        <n v="1547.8436939999999" u="1"/>
        <n v="1327.420787" u="1"/>
        <n v="1738.780896" u="1"/>
        <n v="1469.488597" u="1"/>
        <n v="1613.0891120000001" u="1"/>
        <n v="1727.2828509999999" u="1"/>
        <n v="1207.5553600000001" u="1"/>
        <n v="889.6000904" u="1"/>
        <n v="1000.9360840000001" u="1"/>
        <n v="1078.0074179999999" u="1"/>
        <n v="1270.4677160000001" u="1"/>
        <n v="1238.280375" u="1"/>
        <n v="1309.9721930000001" u="1"/>
        <n v="1324.2720979999999" u="1"/>
        <n v="1135.2484770000001" u="1"/>
        <n v="1380.211151" u="1"/>
        <n v="1101.037495" u="1"/>
        <n v="1652.9958119999999" u="1"/>
        <n v="1116.1963949999999" u="1"/>
        <n v="1850.9189280000001" u="1"/>
        <n v="958.18001300000003" u="1"/>
        <n v="1271.2329259999999" u="1"/>
        <n v="1214.635014" u="1"/>
        <n v="1083.82662" u="1"/>
        <n v="1072.3934939999999" u="1"/>
        <n v="1278.548153" u="1"/>
        <n v="1175.764111" u="1"/>
        <n v="1419.3823669999999" u="1"/>
        <n v="1229.6875689999999" u="1"/>
        <n v="1362.1028490000001" u="1"/>
        <n v="1451.6501330000001" u="1"/>
        <n v="975.45710229999997" u="1"/>
        <n v="954.60356249999995" u="1"/>
        <n v="1071.241246" u="1"/>
        <n v="1162.9009980000001" u="1"/>
        <n v="1375.264776" u="1"/>
        <n v="1340.0350490000001" u="1"/>
        <n v="1403.2303260000001" u="1"/>
        <n v="1411.5731639999999" u="1"/>
        <n v="1209.7963769999999" u="1"/>
        <n v="1523.5993860000001" u="1"/>
        <n v="1180.4288610000001" u="1"/>
        <n v="1746.2992839999999" u="1"/>
        <n v="1187.922928" u="1"/>
        <n v="1963.7029239999999" u="1"/>
        <n v="1031.715942" u="1"/>
        <n v="1379.2383729999999" u="1"/>
        <n v="1302.2639340000001" u="1"/>
        <n v="1160.690912" u="1"/>
        <n v="1144.4840879999999" u="1"/>
        <n v="1369.637917" u="1"/>
        <n v="1169.8140000000001" u="1"/>
        <n v="1622.326755" u="1"/>
        <n v="1316.2905539999999" u="1"/>
        <n v="1460.9593890000001" u="1"/>
        <n v="1549.0686250000001" u="1"/>
        <n v="1046.154106" u="1"/>
        <n v="1028.775807" u="1"/>
        <n v="1161.641218" u="1"/>
        <n v="1249.004518" u="1"/>
        <n v="1476.888293" u="1"/>
        <n v="1461.909218" u="1"/>
        <n v="1531.2190559999999" u="1"/>
        <n v="1553.325527" u="1"/>
        <n v="1331.6244919999999" u="1"/>
        <n v="1629.5722370000001" u="1"/>
        <n v="1274.971509" u="1"/>
        <n v="1832.857379" u="1"/>
        <n v="1298.6389220000001" u="1"/>
        <n v="2062.2814739999999" u="1"/>
        <n v="1112.7279570000001" u="1"/>
        <n v="1483.154828" u="1"/>
        <n v="1426.5831009999999" u="1"/>
        <n v="1259.298039" u="1"/>
        <n v="1235.5748120000001" u="1"/>
        <n v="1485.759411" u="1"/>
        <n v="1265.8867479999999" u="1"/>
        <n v="1661.430419" u="1"/>
        <n v="1430.7236049999999" u="1"/>
        <n v="1567.5531570000001" u="1"/>
        <n v="1687.8658909999999" u="1"/>
        <n v="1135.6223030000001" u="1"/>
        <n v="1149.113055" u="1"/>
        <n v="1297.861216" u="1"/>
        <n v="1390.2592529999999" u="1"/>
        <n v="1646.1014319999999" u="1"/>
        <n v="1605.741657" u="1"/>
        <n v="1692.107945" u="1"/>
        <n v="1715.046738" u="1"/>
        <n v="1462.9154759999999" u="1"/>
        <n v="1801.2915620000001" u="1"/>
        <n v="1605.0096679999999" u="1"/>
        <n v="2040.1133440000001" u="1"/>
        <n v="1429.17923" u="1"/>
        <n v="2179.1224999999999" u="1"/>
        <n v="1223.8364300000001" u="1"/>
        <n v="1658.1584640000001" u="1"/>
        <n v="1572.218145" u="1"/>
        <n v="1409.178954" u="1"/>
        <n v="1358.369316" u="1"/>
        <n v="1651.224745" u="1"/>
        <n v="1412.267844" u="1"/>
        <n v="1832.8219919999999" u="1"/>
        <n v="1568.36546" u="1"/>
        <n v="1766.648087" u="1"/>
        <n v="1872.756754" u="1"/>
        <n v="1255.757572" u="1"/>
      </sharedItems>
    </cacheField>
    <cacheField name="Time (s)" numFmtId="0">
      <sharedItems containsSemiMixedTypes="0" containsString="0" containsNumber="1" minValue="1.6699999999999999E-5" maxValue="1.08768E+31"/>
    </cacheField>
    <cacheField name="Seed" numFmtId="0">
      <sharedItems containsSemiMixedTypes="0" containsString="0" containsNumber="1" containsInteger="1" minValue="0" maxValue="0"/>
    </cacheField>
    <cacheField name="Input Size" numFmtId="0">
      <sharedItems count="18">
        <s v="n=5, d=2"/>
        <s v="n=8, d=2"/>
        <s v="n=8, d=3"/>
        <s v="n=10, d=2"/>
        <s v="n=10, d=3"/>
        <s v="n=10, d=4"/>
        <s v="n=15, d=2"/>
        <s v="n=15, d=3"/>
        <s v="n=15, d=4"/>
        <s v="n=15, d=5"/>
        <s v="n=20, d=3"/>
        <s v="n=20, d=4"/>
        <s v="n=20, d=5"/>
        <s v="n=20, d=6"/>
        <s v="n=25, d=4"/>
        <s v="n=25, d=5"/>
        <s v="n=25, d=6"/>
        <s v="n=25, d=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0">
  <r>
    <x v="0"/>
    <x v="0"/>
    <x v="0"/>
    <x v="0"/>
    <x v="0"/>
    <n v="1.1586999999999999E-3"/>
    <n v="0"/>
    <x v="0"/>
  </r>
  <r>
    <x v="1"/>
    <x v="0"/>
    <x v="0"/>
    <x v="0"/>
    <x v="0"/>
    <n v="1.42127E-2"/>
    <n v="0"/>
    <x v="0"/>
  </r>
  <r>
    <x v="2"/>
    <x v="0"/>
    <x v="0"/>
    <x v="0"/>
    <x v="1"/>
    <n v="9.3700000000000001E-4"/>
    <n v="0"/>
    <x v="0"/>
  </r>
  <r>
    <x v="3"/>
    <x v="0"/>
    <x v="0"/>
    <x v="0"/>
    <x v="2"/>
    <n v="2.4073652999999999"/>
    <n v="0"/>
    <x v="0"/>
  </r>
  <r>
    <x v="4"/>
    <x v="0"/>
    <x v="0"/>
    <x v="0"/>
    <x v="1"/>
    <n v="1.6864083999999999"/>
    <n v="0"/>
    <x v="0"/>
  </r>
  <r>
    <x v="5"/>
    <x v="0"/>
    <x v="0"/>
    <x v="0"/>
    <x v="1"/>
    <n v="1.6863892"/>
    <n v="0"/>
    <x v="0"/>
  </r>
  <r>
    <x v="6"/>
    <x v="0"/>
    <x v="0"/>
    <x v="0"/>
    <x v="2"/>
    <n v="2.1400595999999998"/>
    <n v="0"/>
    <x v="0"/>
  </r>
  <r>
    <x v="7"/>
    <x v="0"/>
    <x v="0"/>
    <x v="0"/>
    <x v="1"/>
    <n v="1.3407081000000001"/>
    <n v="0"/>
    <x v="0"/>
  </r>
  <r>
    <x v="8"/>
    <x v="0"/>
    <x v="0"/>
    <x v="0"/>
    <x v="1"/>
    <n v="1.3407053"/>
    <n v="0"/>
    <x v="0"/>
  </r>
  <r>
    <x v="9"/>
    <x v="0"/>
    <x v="0"/>
    <x v="0"/>
    <x v="3"/>
    <n v="0.50376719999999997"/>
    <n v="0"/>
    <x v="0"/>
  </r>
  <r>
    <x v="10"/>
    <x v="0"/>
    <x v="0"/>
    <x v="0"/>
    <x v="0"/>
    <n v="0.63050759999999995"/>
    <n v="0"/>
    <x v="0"/>
  </r>
  <r>
    <x v="11"/>
    <x v="0"/>
    <x v="0"/>
    <x v="0"/>
    <x v="1"/>
    <n v="1.1525999999999999E-3"/>
    <n v="0"/>
    <x v="0"/>
  </r>
  <r>
    <x v="12"/>
    <x v="0"/>
    <x v="0"/>
    <x v="0"/>
    <x v="0"/>
    <n v="1.6699999999999999E-5"/>
    <n v="0"/>
    <x v="0"/>
  </r>
  <r>
    <x v="13"/>
    <x v="0"/>
    <x v="0"/>
    <x v="0"/>
    <x v="4"/>
    <n v="4.7779799999999997E-2"/>
    <n v="0"/>
    <x v="0"/>
  </r>
  <r>
    <x v="14"/>
    <x v="0"/>
    <x v="0"/>
    <x v="0"/>
    <x v="3"/>
    <n v="4.8460000000000003E-2"/>
    <n v="0"/>
    <x v="0"/>
  </r>
  <r>
    <x v="15"/>
    <x v="0"/>
    <x v="0"/>
    <x v="0"/>
    <x v="4"/>
    <n v="0.84296669999999996"/>
    <n v="0"/>
    <x v="0"/>
  </r>
  <r>
    <x v="16"/>
    <x v="0"/>
    <x v="0"/>
    <x v="0"/>
    <x v="2"/>
    <n v="4.79184E-2"/>
    <n v="0"/>
    <x v="0"/>
  </r>
  <r>
    <x v="17"/>
    <x v="0"/>
    <x v="0"/>
    <x v="0"/>
    <x v="4"/>
    <n v="4.7816999999999998E-2"/>
    <n v="0"/>
    <x v="0"/>
  </r>
  <r>
    <x v="0"/>
    <x v="1"/>
    <x v="0"/>
    <x v="0"/>
    <x v="5"/>
    <n v="1.0024000000000001E-3"/>
    <n v="0"/>
    <x v="0"/>
  </r>
  <r>
    <x v="1"/>
    <x v="1"/>
    <x v="0"/>
    <x v="0"/>
    <x v="6"/>
    <n v="3.4995999999999998E-3"/>
    <n v="0"/>
    <x v="0"/>
  </r>
  <r>
    <x v="2"/>
    <x v="1"/>
    <x v="0"/>
    <x v="0"/>
    <x v="7"/>
    <n v="9.3110000000000003E-4"/>
    <n v="0"/>
    <x v="0"/>
  </r>
  <r>
    <x v="3"/>
    <x v="1"/>
    <x v="0"/>
    <x v="0"/>
    <x v="8"/>
    <n v="4.2185237999999998"/>
    <n v="0"/>
    <x v="0"/>
  </r>
  <r>
    <x v="4"/>
    <x v="1"/>
    <x v="0"/>
    <x v="0"/>
    <x v="6"/>
    <n v="2.1317086000000001"/>
    <n v="0"/>
    <x v="0"/>
  </r>
  <r>
    <x v="5"/>
    <x v="1"/>
    <x v="0"/>
    <x v="0"/>
    <x v="6"/>
    <n v="2.1316923999999999"/>
    <n v="0"/>
    <x v="0"/>
  </r>
  <r>
    <x v="6"/>
    <x v="1"/>
    <x v="0"/>
    <x v="0"/>
    <x v="8"/>
    <n v="4.3418840999999997"/>
    <n v="0"/>
    <x v="0"/>
  </r>
  <r>
    <x v="7"/>
    <x v="1"/>
    <x v="0"/>
    <x v="0"/>
    <x v="6"/>
    <n v="2.8669169999999999"/>
    <n v="0"/>
    <x v="0"/>
  </r>
  <r>
    <x v="8"/>
    <x v="1"/>
    <x v="0"/>
    <x v="0"/>
    <x v="6"/>
    <n v="2.8668862000000002"/>
    <n v="0"/>
    <x v="0"/>
  </r>
  <r>
    <x v="9"/>
    <x v="1"/>
    <x v="0"/>
    <x v="0"/>
    <x v="5"/>
    <n v="1.0171844000000001"/>
    <n v="0"/>
    <x v="0"/>
  </r>
  <r>
    <x v="10"/>
    <x v="1"/>
    <x v="0"/>
    <x v="0"/>
    <x v="6"/>
    <n v="0.84513369999999999"/>
    <n v="0"/>
    <x v="0"/>
  </r>
  <r>
    <x v="11"/>
    <x v="1"/>
    <x v="0"/>
    <x v="0"/>
    <x v="5"/>
    <n v="1.0853E-3"/>
    <n v="0"/>
    <x v="0"/>
  </r>
  <r>
    <x v="12"/>
    <x v="1"/>
    <x v="0"/>
    <x v="0"/>
    <x v="5"/>
    <n v="5.41E-5"/>
    <n v="0"/>
    <x v="0"/>
  </r>
  <r>
    <x v="13"/>
    <x v="1"/>
    <x v="0"/>
    <x v="0"/>
    <x v="9"/>
    <n v="1.4038999999999999E-2"/>
    <n v="0"/>
    <x v="0"/>
  </r>
  <r>
    <x v="14"/>
    <x v="1"/>
    <x v="0"/>
    <x v="0"/>
    <x v="9"/>
    <n v="1.46949E-2"/>
    <n v="0"/>
    <x v="0"/>
  </r>
  <r>
    <x v="15"/>
    <x v="1"/>
    <x v="0"/>
    <x v="0"/>
    <x v="9"/>
    <n v="1.1272724999999999"/>
    <n v="0"/>
    <x v="0"/>
  </r>
  <r>
    <x v="16"/>
    <x v="1"/>
    <x v="0"/>
    <x v="0"/>
    <x v="10"/>
    <n v="1.3989700000000001E-2"/>
    <n v="0"/>
    <x v="0"/>
  </r>
  <r>
    <x v="17"/>
    <x v="1"/>
    <x v="0"/>
    <x v="0"/>
    <x v="9"/>
    <n v="1.38744E-2"/>
    <n v="0"/>
    <x v="0"/>
  </r>
  <r>
    <x v="0"/>
    <x v="2"/>
    <x v="0"/>
    <x v="0"/>
    <x v="11"/>
    <n v="1.0200000000000001E-3"/>
    <n v="0"/>
    <x v="0"/>
  </r>
  <r>
    <x v="1"/>
    <x v="2"/>
    <x v="0"/>
    <x v="0"/>
    <x v="12"/>
    <n v="3.2488E-3"/>
    <n v="0"/>
    <x v="0"/>
  </r>
  <r>
    <x v="2"/>
    <x v="2"/>
    <x v="0"/>
    <x v="0"/>
    <x v="13"/>
    <n v="8.2180000000000003E-4"/>
    <n v="0"/>
    <x v="0"/>
  </r>
  <r>
    <x v="3"/>
    <x v="2"/>
    <x v="0"/>
    <x v="0"/>
    <x v="14"/>
    <n v="2.9998700999999999"/>
    <n v="0"/>
    <x v="0"/>
  </r>
  <r>
    <x v="4"/>
    <x v="2"/>
    <x v="0"/>
    <x v="0"/>
    <x v="12"/>
    <n v="1.9766218"/>
    <n v="0"/>
    <x v="0"/>
  </r>
  <r>
    <x v="5"/>
    <x v="2"/>
    <x v="0"/>
    <x v="0"/>
    <x v="12"/>
    <n v="1.9766098000000001"/>
    <n v="0"/>
    <x v="0"/>
  </r>
  <r>
    <x v="6"/>
    <x v="2"/>
    <x v="0"/>
    <x v="0"/>
    <x v="14"/>
    <n v="2.5522588000000002"/>
    <n v="0"/>
    <x v="0"/>
  </r>
  <r>
    <x v="7"/>
    <x v="2"/>
    <x v="0"/>
    <x v="0"/>
    <x v="15"/>
    <n v="1.4443843999999999"/>
    <n v="0"/>
    <x v="0"/>
  </r>
  <r>
    <x v="8"/>
    <x v="2"/>
    <x v="0"/>
    <x v="0"/>
    <x v="15"/>
    <n v="1.444369"/>
    <n v="0"/>
    <x v="0"/>
  </r>
  <r>
    <x v="9"/>
    <x v="2"/>
    <x v="0"/>
    <x v="0"/>
    <x v="11"/>
    <n v="0.73851460000000002"/>
    <n v="0"/>
    <x v="0"/>
  </r>
  <r>
    <x v="10"/>
    <x v="2"/>
    <x v="0"/>
    <x v="0"/>
    <x v="12"/>
    <n v="0.68098230000000004"/>
    <n v="0"/>
    <x v="0"/>
  </r>
  <r>
    <x v="11"/>
    <x v="2"/>
    <x v="0"/>
    <x v="0"/>
    <x v="16"/>
    <n v="1.0836999999999999E-3"/>
    <n v="0"/>
    <x v="0"/>
  </r>
  <r>
    <x v="12"/>
    <x v="2"/>
    <x v="0"/>
    <x v="0"/>
    <x v="11"/>
    <n v="2.4899999999999999E-5"/>
    <n v="0"/>
    <x v="0"/>
  </r>
  <r>
    <x v="13"/>
    <x v="2"/>
    <x v="0"/>
    <x v="0"/>
    <x v="17"/>
    <n v="1.09937E-2"/>
    <n v="0"/>
    <x v="0"/>
  </r>
  <r>
    <x v="14"/>
    <x v="2"/>
    <x v="0"/>
    <x v="0"/>
    <x v="17"/>
    <n v="1.14856E-2"/>
    <n v="0"/>
    <x v="0"/>
  </r>
  <r>
    <x v="15"/>
    <x v="2"/>
    <x v="0"/>
    <x v="0"/>
    <x v="17"/>
    <n v="0.84116500000000005"/>
    <n v="0"/>
    <x v="0"/>
  </r>
  <r>
    <x v="16"/>
    <x v="2"/>
    <x v="0"/>
    <x v="0"/>
    <x v="14"/>
    <n v="1.09237E-2"/>
    <n v="0"/>
    <x v="0"/>
  </r>
  <r>
    <x v="17"/>
    <x v="2"/>
    <x v="0"/>
    <x v="0"/>
    <x v="17"/>
    <n v="1.08194E-2"/>
    <n v="0"/>
    <x v="0"/>
  </r>
  <r>
    <x v="0"/>
    <x v="3"/>
    <x v="0"/>
    <x v="0"/>
    <x v="18"/>
    <n v="1.0782000000000001E-3"/>
    <n v="0"/>
    <x v="0"/>
  </r>
  <r>
    <x v="1"/>
    <x v="3"/>
    <x v="0"/>
    <x v="0"/>
    <x v="19"/>
    <n v="4.4776E-3"/>
    <n v="0"/>
    <x v="0"/>
  </r>
  <r>
    <x v="2"/>
    <x v="3"/>
    <x v="0"/>
    <x v="0"/>
    <x v="18"/>
    <n v="1.0514000000000001E-3"/>
    <n v="0"/>
    <x v="0"/>
  </r>
  <r>
    <x v="3"/>
    <x v="3"/>
    <x v="0"/>
    <x v="0"/>
    <x v="20"/>
    <n v="2.8799153"/>
    <n v="0"/>
    <x v="0"/>
  </r>
  <r>
    <x v="4"/>
    <x v="3"/>
    <x v="0"/>
    <x v="0"/>
    <x v="19"/>
    <n v="1.9087977"/>
    <n v="0"/>
    <x v="0"/>
  </r>
  <r>
    <x v="5"/>
    <x v="3"/>
    <x v="0"/>
    <x v="0"/>
    <x v="19"/>
    <n v="1.9087814999999999"/>
    <n v="0"/>
    <x v="0"/>
  </r>
  <r>
    <x v="6"/>
    <x v="3"/>
    <x v="0"/>
    <x v="0"/>
    <x v="20"/>
    <n v="2.8258654000000001"/>
    <n v="0"/>
    <x v="0"/>
  </r>
  <r>
    <x v="7"/>
    <x v="3"/>
    <x v="0"/>
    <x v="0"/>
    <x v="19"/>
    <n v="1.4706649000000001"/>
    <n v="0"/>
    <x v="0"/>
  </r>
  <r>
    <x v="8"/>
    <x v="3"/>
    <x v="0"/>
    <x v="0"/>
    <x v="19"/>
    <n v="1.4706036"/>
    <n v="0"/>
    <x v="0"/>
  </r>
  <r>
    <x v="9"/>
    <x v="3"/>
    <x v="0"/>
    <x v="0"/>
    <x v="21"/>
    <n v="0.65116350000000001"/>
    <n v="0"/>
    <x v="0"/>
  </r>
  <r>
    <x v="10"/>
    <x v="3"/>
    <x v="0"/>
    <x v="0"/>
    <x v="19"/>
    <n v="0.56252639999999998"/>
    <n v="0"/>
    <x v="0"/>
  </r>
  <r>
    <x v="11"/>
    <x v="3"/>
    <x v="0"/>
    <x v="0"/>
    <x v="22"/>
    <n v="1.7072999999999999E-3"/>
    <n v="0"/>
    <x v="0"/>
  </r>
  <r>
    <x v="12"/>
    <x v="3"/>
    <x v="0"/>
    <x v="0"/>
    <x v="23"/>
    <n v="1.9700000000000001E-5"/>
    <n v="0"/>
    <x v="0"/>
  </r>
  <r>
    <x v="13"/>
    <x v="3"/>
    <x v="0"/>
    <x v="0"/>
    <x v="24"/>
    <n v="1.1660800000000001E-2"/>
    <n v="0"/>
    <x v="0"/>
  </r>
  <r>
    <x v="14"/>
    <x v="3"/>
    <x v="0"/>
    <x v="0"/>
    <x v="25"/>
    <n v="1.21485E-2"/>
    <n v="0"/>
    <x v="0"/>
  </r>
  <r>
    <x v="15"/>
    <x v="3"/>
    <x v="0"/>
    <x v="0"/>
    <x v="24"/>
    <n v="0.66136680000000003"/>
    <n v="0"/>
    <x v="0"/>
  </r>
  <r>
    <x v="16"/>
    <x v="3"/>
    <x v="0"/>
    <x v="0"/>
    <x v="26"/>
    <n v="1.16124E-2"/>
    <n v="0"/>
    <x v="0"/>
  </r>
  <r>
    <x v="17"/>
    <x v="3"/>
    <x v="0"/>
    <x v="0"/>
    <x v="25"/>
    <n v="1.14821E-2"/>
    <n v="0"/>
    <x v="0"/>
  </r>
  <r>
    <x v="0"/>
    <x v="4"/>
    <x v="0"/>
    <x v="0"/>
    <x v="27"/>
    <n v="1.0246999999999999E-3"/>
    <n v="0"/>
    <x v="0"/>
  </r>
  <r>
    <x v="1"/>
    <x v="4"/>
    <x v="0"/>
    <x v="0"/>
    <x v="27"/>
    <n v="3.4023E-3"/>
    <n v="0"/>
    <x v="0"/>
  </r>
  <r>
    <x v="2"/>
    <x v="4"/>
    <x v="0"/>
    <x v="0"/>
    <x v="28"/>
    <n v="8.5280000000000002E-4"/>
    <n v="0"/>
    <x v="0"/>
  </r>
  <r>
    <x v="3"/>
    <x v="4"/>
    <x v="0"/>
    <x v="0"/>
    <x v="29"/>
    <n v="3.1822023000000002"/>
    <n v="0"/>
    <x v="0"/>
  </r>
  <r>
    <x v="4"/>
    <x v="4"/>
    <x v="0"/>
    <x v="0"/>
    <x v="27"/>
    <n v="1.9490049"/>
    <n v="0"/>
    <x v="0"/>
  </r>
  <r>
    <x v="5"/>
    <x v="4"/>
    <x v="0"/>
    <x v="0"/>
    <x v="27"/>
    <n v="1.9489869"/>
    <n v="0"/>
    <x v="0"/>
  </r>
  <r>
    <x v="6"/>
    <x v="4"/>
    <x v="0"/>
    <x v="0"/>
    <x v="29"/>
    <n v="2.5548312000000002"/>
    <n v="0"/>
    <x v="0"/>
  </r>
  <r>
    <x v="7"/>
    <x v="4"/>
    <x v="0"/>
    <x v="0"/>
    <x v="27"/>
    <n v="1.5502796000000001"/>
    <n v="0"/>
    <x v="0"/>
  </r>
  <r>
    <x v="8"/>
    <x v="4"/>
    <x v="0"/>
    <x v="0"/>
    <x v="27"/>
    <n v="1.5502741"/>
    <n v="0"/>
    <x v="0"/>
  </r>
  <r>
    <x v="9"/>
    <x v="4"/>
    <x v="0"/>
    <x v="0"/>
    <x v="30"/>
    <n v="0.74049589999999998"/>
    <n v="0"/>
    <x v="0"/>
  </r>
  <r>
    <x v="10"/>
    <x v="4"/>
    <x v="0"/>
    <x v="0"/>
    <x v="27"/>
    <n v="0.50897820000000005"/>
    <n v="0"/>
    <x v="0"/>
  </r>
  <r>
    <x v="11"/>
    <x v="4"/>
    <x v="0"/>
    <x v="0"/>
    <x v="31"/>
    <n v="1.1130000000000001E-3"/>
    <n v="0"/>
    <x v="0"/>
  </r>
  <r>
    <x v="12"/>
    <x v="4"/>
    <x v="0"/>
    <x v="0"/>
    <x v="32"/>
    <n v="3.18E-5"/>
    <n v="0"/>
    <x v="0"/>
  </r>
  <r>
    <x v="13"/>
    <x v="4"/>
    <x v="0"/>
    <x v="0"/>
    <x v="32"/>
    <n v="1.0975800000000001E-2"/>
    <n v="0"/>
    <x v="0"/>
  </r>
  <r>
    <x v="14"/>
    <x v="4"/>
    <x v="0"/>
    <x v="0"/>
    <x v="33"/>
    <n v="1.1501600000000001E-2"/>
    <n v="0"/>
    <x v="0"/>
  </r>
  <r>
    <x v="15"/>
    <x v="4"/>
    <x v="0"/>
    <x v="0"/>
    <x v="32"/>
    <n v="0.72072829999999999"/>
    <n v="0"/>
    <x v="0"/>
  </r>
  <r>
    <x v="16"/>
    <x v="4"/>
    <x v="0"/>
    <x v="0"/>
    <x v="29"/>
    <n v="1.08989E-2"/>
    <n v="0"/>
    <x v="0"/>
  </r>
  <r>
    <x v="17"/>
    <x v="4"/>
    <x v="0"/>
    <x v="0"/>
    <x v="32"/>
    <n v="1.0789999999999999E-2"/>
    <n v="0"/>
    <x v="0"/>
  </r>
  <r>
    <x v="0"/>
    <x v="5"/>
    <x v="0"/>
    <x v="0"/>
    <x v="34"/>
    <n v="1.0380000000000001E-3"/>
    <n v="0"/>
    <x v="0"/>
  </r>
  <r>
    <x v="1"/>
    <x v="5"/>
    <x v="0"/>
    <x v="0"/>
    <x v="35"/>
    <n v="3.4635999999999998E-3"/>
    <n v="0"/>
    <x v="0"/>
  </r>
  <r>
    <x v="2"/>
    <x v="5"/>
    <x v="0"/>
    <x v="0"/>
    <x v="35"/>
    <n v="7.3169999999999995E-4"/>
    <n v="0"/>
    <x v="0"/>
  </r>
  <r>
    <x v="3"/>
    <x v="5"/>
    <x v="0"/>
    <x v="0"/>
    <x v="36"/>
    <n v="3.2534070000000002"/>
    <n v="0"/>
    <x v="0"/>
  </r>
  <r>
    <x v="4"/>
    <x v="5"/>
    <x v="0"/>
    <x v="0"/>
    <x v="34"/>
    <n v="2.2399764000000002"/>
    <n v="0"/>
    <x v="0"/>
  </r>
  <r>
    <x v="5"/>
    <x v="5"/>
    <x v="0"/>
    <x v="0"/>
    <x v="34"/>
    <n v="2.2399594"/>
    <n v="0"/>
    <x v="0"/>
  </r>
  <r>
    <x v="6"/>
    <x v="5"/>
    <x v="0"/>
    <x v="0"/>
    <x v="36"/>
    <n v="2.8161217999999999"/>
    <n v="0"/>
    <x v="0"/>
  </r>
  <r>
    <x v="7"/>
    <x v="5"/>
    <x v="0"/>
    <x v="0"/>
    <x v="34"/>
    <n v="1.6849242"/>
    <n v="0"/>
    <x v="0"/>
  </r>
  <r>
    <x v="8"/>
    <x v="5"/>
    <x v="0"/>
    <x v="0"/>
    <x v="34"/>
    <n v="1.6849253"/>
    <n v="0"/>
    <x v="0"/>
  </r>
  <r>
    <x v="9"/>
    <x v="5"/>
    <x v="0"/>
    <x v="0"/>
    <x v="34"/>
    <n v="0.58423150000000001"/>
    <n v="0"/>
    <x v="0"/>
  </r>
  <r>
    <x v="10"/>
    <x v="5"/>
    <x v="0"/>
    <x v="0"/>
    <x v="35"/>
    <n v="1.1336024"/>
    <n v="0"/>
    <x v="0"/>
  </r>
  <r>
    <x v="11"/>
    <x v="5"/>
    <x v="0"/>
    <x v="0"/>
    <x v="34"/>
    <n v="1.0291E-3"/>
    <n v="0"/>
    <x v="0"/>
  </r>
  <r>
    <x v="12"/>
    <x v="5"/>
    <x v="0"/>
    <x v="0"/>
    <x v="34"/>
    <n v="2.0400000000000001E-5"/>
    <n v="0"/>
    <x v="0"/>
  </r>
  <r>
    <x v="13"/>
    <x v="5"/>
    <x v="0"/>
    <x v="0"/>
    <x v="34"/>
    <n v="1.19493E-2"/>
    <n v="0"/>
    <x v="0"/>
  </r>
  <r>
    <x v="14"/>
    <x v="5"/>
    <x v="0"/>
    <x v="0"/>
    <x v="35"/>
    <n v="1.2611900000000001E-2"/>
    <n v="0"/>
    <x v="0"/>
  </r>
  <r>
    <x v="15"/>
    <x v="5"/>
    <x v="0"/>
    <x v="0"/>
    <x v="35"/>
    <n v="1.6951620999999999"/>
    <n v="0"/>
    <x v="0"/>
  </r>
  <r>
    <x v="16"/>
    <x v="5"/>
    <x v="0"/>
    <x v="0"/>
    <x v="37"/>
    <n v="1.2075300000000001E-2"/>
    <n v="0"/>
    <x v="0"/>
  </r>
  <r>
    <x v="17"/>
    <x v="5"/>
    <x v="0"/>
    <x v="0"/>
    <x v="34"/>
    <n v="1.1985900000000001E-2"/>
    <n v="0"/>
    <x v="0"/>
  </r>
  <r>
    <x v="0"/>
    <x v="6"/>
    <x v="0"/>
    <x v="0"/>
    <x v="38"/>
    <n v="1.8110999999999999E-3"/>
    <n v="0"/>
    <x v="0"/>
  </r>
  <r>
    <x v="1"/>
    <x v="6"/>
    <x v="0"/>
    <x v="0"/>
    <x v="39"/>
    <n v="3.3316000000000001E-3"/>
    <n v="0"/>
    <x v="0"/>
  </r>
  <r>
    <x v="2"/>
    <x v="6"/>
    <x v="0"/>
    <x v="0"/>
    <x v="40"/>
    <n v="7.0049999999999995E-4"/>
    <n v="0"/>
    <x v="0"/>
  </r>
  <r>
    <x v="3"/>
    <x v="6"/>
    <x v="0"/>
    <x v="0"/>
    <x v="41"/>
    <n v="2.6974974"/>
    <n v="0"/>
    <x v="0"/>
  </r>
  <r>
    <x v="4"/>
    <x v="6"/>
    <x v="0"/>
    <x v="0"/>
    <x v="39"/>
    <n v="1.8050732"/>
    <n v="0"/>
    <x v="0"/>
  </r>
  <r>
    <x v="5"/>
    <x v="6"/>
    <x v="0"/>
    <x v="0"/>
    <x v="39"/>
    <n v="1.805064"/>
    <n v="0"/>
    <x v="0"/>
  </r>
  <r>
    <x v="6"/>
    <x v="6"/>
    <x v="0"/>
    <x v="0"/>
    <x v="41"/>
    <n v="2.3722302000000002"/>
    <n v="0"/>
    <x v="0"/>
  </r>
  <r>
    <x v="7"/>
    <x v="6"/>
    <x v="0"/>
    <x v="0"/>
    <x v="38"/>
    <n v="1.3844273"/>
    <n v="0"/>
    <x v="0"/>
  </r>
  <r>
    <x v="8"/>
    <x v="6"/>
    <x v="0"/>
    <x v="0"/>
    <x v="38"/>
    <n v="1.3844269"/>
    <n v="0"/>
    <x v="0"/>
  </r>
  <r>
    <x v="9"/>
    <x v="6"/>
    <x v="0"/>
    <x v="0"/>
    <x v="38"/>
    <n v="0.48999510000000002"/>
    <n v="0"/>
    <x v="0"/>
  </r>
  <r>
    <x v="10"/>
    <x v="6"/>
    <x v="0"/>
    <x v="0"/>
    <x v="39"/>
    <n v="0.55057610000000001"/>
    <n v="0"/>
    <x v="0"/>
  </r>
  <r>
    <x v="11"/>
    <x v="6"/>
    <x v="0"/>
    <x v="0"/>
    <x v="38"/>
    <n v="1.1516E-3"/>
    <n v="0"/>
    <x v="0"/>
  </r>
  <r>
    <x v="12"/>
    <x v="6"/>
    <x v="0"/>
    <x v="0"/>
    <x v="38"/>
    <n v="2.1699999999999999E-5"/>
    <n v="0"/>
    <x v="0"/>
  </r>
  <r>
    <x v="13"/>
    <x v="6"/>
    <x v="0"/>
    <x v="0"/>
    <x v="42"/>
    <n v="1.1573099999999999E-2"/>
    <n v="0"/>
    <x v="0"/>
  </r>
  <r>
    <x v="14"/>
    <x v="6"/>
    <x v="0"/>
    <x v="0"/>
    <x v="43"/>
    <n v="1.21688E-2"/>
    <n v="0"/>
    <x v="0"/>
  </r>
  <r>
    <x v="15"/>
    <x v="6"/>
    <x v="0"/>
    <x v="0"/>
    <x v="42"/>
    <n v="0.82984829999999998"/>
    <n v="0"/>
    <x v="0"/>
  </r>
  <r>
    <x v="16"/>
    <x v="6"/>
    <x v="0"/>
    <x v="0"/>
    <x v="44"/>
    <n v="1.1477599999999999E-2"/>
    <n v="0"/>
    <x v="0"/>
  </r>
  <r>
    <x v="17"/>
    <x v="6"/>
    <x v="0"/>
    <x v="0"/>
    <x v="45"/>
    <n v="1.13764E-2"/>
    <n v="0"/>
    <x v="0"/>
  </r>
  <r>
    <x v="0"/>
    <x v="7"/>
    <x v="0"/>
    <x v="0"/>
    <x v="46"/>
    <n v="1.0093000000000001E-3"/>
    <n v="0"/>
    <x v="0"/>
  </r>
  <r>
    <x v="1"/>
    <x v="7"/>
    <x v="0"/>
    <x v="0"/>
    <x v="46"/>
    <n v="4.4502999999999999E-3"/>
    <n v="0"/>
    <x v="0"/>
  </r>
  <r>
    <x v="2"/>
    <x v="7"/>
    <x v="0"/>
    <x v="0"/>
    <x v="47"/>
    <n v="8.2269999999999999E-4"/>
    <n v="0"/>
    <x v="0"/>
  </r>
  <r>
    <x v="3"/>
    <x v="7"/>
    <x v="0"/>
    <x v="0"/>
    <x v="48"/>
    <n v="2.6386316999999999"/>
    <n v="0"/>
    <x v="0"/>
  </r>
  <r>
    <x v="4"/>
    <x v="7"/>
    <x v="0"/>
    <x v="0"/>
    <x v="49"/>
    <n v="1.5817889000000001"/>
    <n v="0"/>
    <x v="0"/>
  </r>
  <r>
    <x v="5"/>
    <x v="7"/>
    <x v="0"/>
    <x v="0"/>
    <x v="49"/>
    <n v="1.5819904"/>
    <n v="0"/>
    <x v="0"/>
  </r>
  <r>
    <x v="6"/>
    <x v="7"/>
    <x v="0"/>
    <x v="0"/>
    <x v="48"/>
    <n v="2.4056093999999999"/>
    <n v="0"/>
    <x v="0"/>
  </r>
  <r>
    <x v="7"/>
    <x v="7"/>
    <x v="0"/>
    <x v="0"/>
    <x v="49"/>
    <n v="1.6176132000000001"/>
    <n v="0"/>
    <x v="0"/>
  </r>
  <r>
    <x v="8"/>
    <x v="7"/>
    <x v="0"/>
    <x v="0"/>
    <x v="49"/>
    <n v="1.6176083000000001"/>
    <n v="0"/>
    <x v="0"/>
  </r>
  <r>
    <x v="9"/>
    <x v="7"/>
    <x v="0"/>
    <x v="0"/>
    <x v="50"/>
    <n v="0.62270150000000002"/>
    <n v="0"/>
    <x v="0"/>
  </r>
  <r>
    <x v="10"/>
    <x v="7"/>
    <x v="0"/>
    <x v="0"/>
    <x v="46"/>
    <n v="0.54654530000000001"/>
    <n v="0"/>
    <x v="0"/>
  </r>
  <r>
    <x v="11"/>
    <x v="7"/>
    <x v="0"/>
    <x v="0"/>
    <x v="46"/>
    <n v="1.0846E-3"/>
    <n v="0"/>
    <x v="0"/>
  </r>
  <r>
    <x v="12"/>
    <x v="7"/>
    <x v="0"/>
    <x v="0"/>
    <x v="51"/>
    <n v="2.51E-5"/>
    <n v="0"/>
    <x v="0"/>
  </r>
  <r>
    <x v="13"/>
    <x v="7"/>
    <x v="0"/>
    <x v="0"/>
    <x v="52"/>
    <n v="1.06853E-2"/>
    <n v="0"/>
    <x v="0"/>
  </r>
  <r>
    <x v="14"/>
    <x v="7"/>
    <x v="0"/>
    <x v="0"/>
    <x v="52"/>
    <n v="1.12389E-2"/>
    <n v="0"/>
    <x v="0"/>
  </r>
  <r>
    <x v="15"/>
    <x v="7"/>
    <x v="0"/>
    <x v="0"/>
    <x v="52"/>
    <n v="0.66089779999999998"/>
    <n v="0"/>
    <x v="0"/>
  </r>
  <r>
    <x v="16"/>
    <x v="7"/>
    <x v="0"/>
    <x v="0"/>
    <x v="53"/>
    <n v="1.0605399999999999E-2"/>
    <n v="0"/>
    <x v="0"/>
  </r>
  <r>
    <x v="17"/>
    <x v="7"/>
    <x v="0"/>
    <x v="0"/>
    <x v="54"/>
    <n v="1.0494E-2"/>
    <n v="0"/>
    <x v="0"/>
  </r>
  <r>
    <x v="0"/>
    <x v="8"/>
    <x v="0"/>
    <x v="0"/>
    <x v="55"/>
    <n v="1.0425E-3"/>
    <n v="0"/>
    <x v="0"/>
  </r>
  <r>
    <x v="1"/>
    <x v="8"/>
    <x v="0"/>
    <x v="0"/>
    <x v="55"/>
    <n v="4.7730000000000003E-3"/>
    <n v="0"/>
    <x v="0"/>
  </r>
  <r>
    <x v="2"/>
    <x v="8"/>
    <x v="0"/>
    <x v="0"/>
    <x v="55"/>
    <n v="9.2310000000000005E-4"/>
    <n v="0"/>
    <x v="0"/>
  </r>
  <r>
    <x v="3"/>
    <x v="8"/>
    <x v="0"/>
    <x v="0"/>
    <x v="56"/>
    <n v="3.0272074"/>
    <n v="0"/>
    <x v="0"/>
  </r>
  <r>
    <x v="4"/>
    <x v="8"/>
    <x v="0"/>
    <x v="0"/>
    <x v="57"/>
    <n v="1.5994280999999999"/>
    <n v="0"/>
    <x v="0"/>
  </r>
  <r>
    <x v="5"/>
    <x v="8"/>
    <x v="0"/>
    <x v="0"/>
    <x v="57"/>
    <n v="1.5994112"/>
    <n v="0"/>
    <x v="0"/>
  </r>
  <r>
    <x v="6"/>
    <x v="8"/>
    <x v="0"/>
    <x v="0"/>
    <x v="56"/>
    <n v="2.4876833"/>
    <n v="0"/>
    <x v="0"/>
  </r>
  <r>
    <x v="7"/>
    <x v="8"/>
    <x v="0"/>
    <x v="0"/>
    <x v="57"/>
    <n v="1.3442639999999999"/>
    <n v="0"/>
    <x v="0"/>
  </r>
  <r>
    <x v="8"/>
    <x v="8"/>
    <x v="0"/>
    <x v="0"/>
    <x v="57"/>
    <n v="1.3442536"/>
    <n v="0"/>
    <x v="0"/>
  </r>
  <r>
    <x v="9"/>
    <x v="8"/>
    <x v="0"/>
    <x v="0"/>
    <x v="55"/>
    <n v="0.55407139999999999"/>
    <n v="0"/>
    <x v="0"/>
  </r>
  <r>
    <x v="10"/>
    <x v="8"/>
    <x v="0"/>
    <x v="0"/>
    <x v="55"/>
    <n v="0.42795650000000002"/>
    <n v="0"/>
    <x v="0"/>
  </r>
  <r>
    <x v="11"/>
    <x v="8"/>
    <x v="0"/>
    <x v="0"/>
    <x v="55"/>
    <n v="1.1332E-3"/>
    <n v="0"/>
    <x v="0"/>
  </r>
  <r>
    <x v="12"/>
    <x v="8"/>
    <x v="0"/>
    <x v="0"/>
    <x v="58"/>
    <n v="1.21E-4"/>
    <n v="0"/>
    <x v="0"/>
  </r>
  <r>
    <x v="13"/>
    <x v="8"/>
    <x v="0"/>
    <x v="0"/>
    <x v="59"/>
    <n v="1.24241E-2"/>
    <n v="0"/>
    <x v="0"/>
  </r>
  <r>
    <x v="14"/>
    <x v="8"/>
    <x v="0"/>
    <x v="0"/>
    <x v="60"/>
    <n v="1.3007400000000001E-2"/>
    <n v="0"/>
    <x v="0"/>
  </r>
  <r>
    <x v="15"/>
    <x v="8"/>
    <x v="0"/>
    <x v="0"/>
    <x v="59"/>
    <n v="0.5930687"/>
    <n v="0"/>
    <x v="0"/>
  </r>
  <r>
    <x v="16"/>
    <x v="8"/>
    <x v="0"/>
    <x v="0"/>
    <x v="61"/>
    <n v="1.23795E-2"/>
    <n v="0"/>
    <x v="0"/>
  </r>
  <r>
    <x v="17"/>
    <x v="8"/>
    <x v="0"/>
    <x v="0"/>
    <x v="62"/>
    <n v="1.22477E-2"/>
    <n v="0"/>
    <x v="0"/>
  </r>
  <r>
    <x v="0"/>
    <x v="9"/>
    <x v="0"/>
    <x v="0"/>
    <x v="63"/>
    <n v="9.7619999999999998E-4"/>
    <n v="0"/>
    <x v="0"/>
  </r>
  <r>
    <x v="1"/>
    <x v="9"/>
    <x v="0"/>
    <x v="0"/>
    <x v="63"/>
    <n v="3.2279000000000001E-3"/>
    <n v="0"/>
    <x v="0"/>
  </r>
  <r>
    <x v="2"/>
    <x v="9"/>
    <x v="0"/>
    <x v="0"/>
    <x v="64"/>
    <n v="7.0819999999999998E-4"/>
    <n v="0"/>
    <x v="0"/>
  </r>
  <r>
    <x v="3"/>
    <x v="9"/>
    <x v="0"/>
    <x v="0"/>
    <x v="26"/>
    <n v="2.6423741000000001"/>
    <n v="0"/>
    <x v="0"/>
  </r>
  <r>
    <x v="4"/>
    <x v="9"/>
    <x v="0"/>
    <x v="0"/>
    <x v="64"/>
    <n v="1.928612"/>
    <n v="0"/>
    <x v="0"/>
  </r>
  <r>
    <x v="5"/>
    <x v="9"/>
    <x v="0"/>
    <x v="0"/>
    <x v="64"/>
    <n v="1.9285877"/>
    <n v="0"/>
    <x v="0"/>
  </r>
  <r>
    <x v="6"/>
    <x v="9"/>
    <x v="0"/>
    <x v="0"/>
    <x v="26"/>
    <n v="2.4052766999999999"/>
    <n v="0"/>
    <x v="0"/>
  </r>
  <r>
    <x v="7"/>
    <x v="9"/>
    <x v="0"/>
    <x v="0"/>
    <x v="64"/>
    <n v="1.4839564000000001"/>
    <n v="0"/>
    <x v="0"/>
  </r>
  <r>
    <x v="8"/>
    <x v="9"/>
    <x v="0"/>
    <x v="0"/>
    <x v="64"/>
    <n v="1.4839525"/>
    <n v="0"/>
    <x v="0"/>
  </r>
  <r>
    <x v="9"/>
    <x v="9"/>
    <x v="0"/>
    <x v="0"/>
    <x v="63"/>
    <n v="0.53715840000000004"/>
    <n v="0"/>
    <x v="0"/>
  </r>
  <r>
    <x v="10"/>
    <x v="9"/>
    <x v="0"/>
    <x v="0"/>
    <x v="63"/>
    <n v="0.59933800000000004"/>
    <n v="0"/>
    <x v="0"/>
  </r>
  <r>
    <x v="11"/>
    <x v="9"/>
    <x v="0"/>
    <x v="0"/>
    <x v="63"/>
    <n v="9.5009999999999995E-4"/>
    <n v="0"/>
    <x v="0"/>
  </r>
  <r>
    <x v="12"/>
    <x v="9"/>
    <x v="0"/>
    <x v="0"/>
    <x v="64"/>
    <n v="1.9199999999999999E-5"/>
    <n v="0"/>
    <x v="0"/>
  </r>
  <r>
    <x v="13"/>
    <x v="9"/>
    <x v="0"/>
    <x v="0"/>
    <x v="64"/>
    <n v="1.46187E-2"/>
    <n v="0"/>
    <x v="0"/>
  </r>
  <r>
    <x v="14"/>
    <x v="9"/>
    <x v="0"/>
    <x v="0"/>
    <x v="64"/>
    <n v="1.5555299999999999E-2"/>
    <n v="0"/>
    <x v="0"/>
  </r>
  <r>
    <x v="15"/>
    <x v="9"/>
    <x v="0"/>
    <x v="0"/>
    <x v="63"/>
    <n v="0.70789760000000002"/>
    <n v="0"/>
    <x v="0"/>
  </r>
  <r>
    <x v="16"/>
    <x v="9"/>
    <x v="0"/>
    <x v="0"/>
    <x v="26"/>
    <n v="1.4759400000000001E-2"/>
    <n v="0"/>
    <x v="0"/>
  </r>
  <r>
    <x v="17"/>
    <x v="9"/>
    <x v="0"/>
    <x v="0"/>
    <x v="64"/>
    <n v="1.465E-2"/>
    <n v="0"/>
    <x v="0"/>
  </r>
  <r>
    <x v="0"/>
    <x v="10"/>
    <x v="0"/>
    <x v="0"/>
    <x v="65"/>
    <n v="1.0621000000000001E-3"/>
    <n v="0"/>
    <x v="0"/>
  </r>
  <r>
    <x v="1"/>
    <x v="10"/>
    <x v="0"/>
    <x v="0"/>
    <x v="66"/>
    <n v="3.4058000000000001E-3"/>
    <n v="0"/>
    <x v="0"/>
  </r>
  <r>
    <x v="2"/>
    <x v="10"/>
    <x v="0"/>
    <x v="0"/>
    <x v="67"/>
    <n v="8.2830000000000002E-4"/>
    <n v="0"/>
    <x v="0"/>
  </r>
  <r>
    <x v="3"/>
    <x v="10"/>
    <x v="0"/>
    <x v="0"/>
    <x v="68"/>
    <n v="2.7507945999999999"/>
    <n v="0"/>
    <x v="0"/>
  </r>
  <r>
    <x v="4"/>
    <x v="10"/>
    <x v="0"/>
    <x v="0"/>
    <x v="69"/>
    <n v="1.5020802"/>
    <n v="0"/>
    <x v="0"/>
  </r>
  <r>
    <x v="5"/>
    <x v="10"/>
    <x v="0"/>
    <x v="0"/>
    <x v="66"/>
    <n v="1.5022972999999999"/>
    <n v="0"/>
    <x v="0"/>
  </r>
  <r>
    <x v="6"/>
    <x v="10"/>
    <x v="0"/>
    <x v="0"/>
    <x v="68"/>
    <n v="2.1112734"/>
    <n v="0"/>
    <x v="0"/>
  </r>
  <r>
    <x v="7"/>
    <x v="10"/>
    <x v="0"/>
    <x v="0"/>
    <x v="69"/>
    <n v="1.2334792000000001"/>
    <n v="0"/>
    <x v="0"/>
  </r>
  <r>
    <x v="8"/>
    <x v="10"/>
    <x v="0"/>
    <x v="0"/>
    <x v="66"/>
    <n v="1.2336948000000001"/>
    <n v="0"/>
    <x v="0"/>
  </r>
  <r>
    <x v="9"/>
    <x v="10"/>
    <x v="0"/>
    <x v="0"/>
    <x v="65"/>
    <n v="0.65718600000000005"/>
    <n v="0"/>
    <x v="0"/>
  </r>
  <r>
    <x v="10"/>
    <x v="10"/>
    <x v="0"/>
    <x v="0"/>
    <x v="66"/>
    <n v="0.57541059999999999"/>
    <n v="0"/>
    <x v="0"/>
  </r>
  <r>
    <x v="11"/>
    <x v="10"/>
    <x v="0"/>
    <x v="0"/>
    <x v="66"/>
    <n v="1.0962000000000001E-3"/>
    <n v="0"/>
    <x v="0"/>
  </r>
  <r>
    <x v="12"/>
    <x v="10"/>
    <x v="0"/>
    <x v="0"/>
    <x v="69"/>
    <n v="2.72E-5"/>
    <n v="0"/>
    <x v="0"/>
  </r>
  <r>
    <x v="13"/>
    <x v="10"/>
    <x v="0"/>
    <x v="0"/>
    <x v="66"/>
    <n v="1.1978000000000001E-2"/>
    <n v="0"/>
    <x v="0"/>
  </r>
  <r>
    <x v="14"/>
    <x v="10"/>
    <x v="0"/>
    <x v="0"/>
    <x v="66"/>
    <n v="1.25034E-2"/>
    <n v="0"/>
    <x v="0"/>
  </r>
  <r>
    <x v="15"/>
    <x v="10"/>
    <x v="0"/>
    <x v="0"/>
    <x v="66"/>
    <n v="0.68348560000000003"/>
    <n v="0"/>
    <x v="0"/>
  </r>
  <r>
    <x v="16"/>
    <x v="10"/>
    <x v="0"/>
    <x v="0"/>
    <x v="70"/>
    <n v="1.19002E-2"/>
    <n v="0"/>
    <x v="0"/>
  </r>
  <r>
    <x v="17"/>
    <x v="10"/>
    <x v="0"/>
    <x v="0"/>
    <x v="69"/>
    <n v="1.1801900000000001E-2"/>
    <n v="0"/>
    <x v="0"/>
  </r>
  <r>
    <x v="0"/>
    <x v="11"/>
    <x v="0"/>
    <x v="0"/>
    <x v="71"/>
    <n v="1.7855E-3"/>
    <n v="0"/>
    <x v="0"/>
  </r>
  <r>
    <x v="1"/>
    <x v="11"/>
    <x v="0"/>
    <x v="0"/>
    <x v="72"/>
    <n v="3.2745000000000001E-3"/>
    <n v="0"/>
    <x v="0"/>
  </r>
  <r>
    <x v="2"/>
    <x v="11"/>
    <x v="0"/>
    <x v="0"/>
    <x v="73"/>
    <n v="1.0747E-3"/>
    <n v="0"/>
    <x v="0"/>
  </r>
  <r>
    <x v="3"/>
    <x v="11"/>
    <x v="0"/>
    <x v="0"/>
    <x v="74"/>
    <n v="3.8631709999999999"/>
    <n v="0"/>
    <x v="0"/>
  </r>
  <r>
    <x v="4"/>
    <x v="11"/>
    <x v="0"/>
    <x v="0"/>
    <x v="75"/>
    <n v="2.2240052000000001"/>
    <n v="0"/>
    <x v="0"/>
  </r>
  <r>
    <x v="5"/>
    <x v="11"/>
    <x v="0"/>
    <x v="0"/>
    <x v="75"/>
    <n v="2.2239865999999999"/>
    <n v="0"/>
    <x v="0"/>
  </r>
  <r>
    <x v="6"/>
    <x v="11"/>
    <x v="0"/>
    <x v="0"/>
    <x v="74"/>
    <n v="2.5439560999999999"/>
    <n v="0"/>
    <x v="0"/>
  </r>
  <r>
    <x v="7"/>
    <x v="11"/>
    <x v="0"/>
    <x v="0"/>
    <x v="75"/>
    <n v="1.7411985000000001"/>
    <n v="0"/>
    <x v="0"/>
  </r>
  <r>
    <x v="8"/>
    <x v="11"/>
    <x v="0"/>
    <x v="0"/>
    <x v="75"/>
    <n v="1.7411915"/>
    <n v="0"/>
    <x v="0"/>
  </r>
  <r>
    <x v="9"/>
    <x v="11"/>
    <x v="0"/>
    <x v="0"/>
    <x v="71"/>
    <n v="0.69773689999999999"/>
    <n v="0"/>
    <x v="0"/>
  </r>
  <r>
    <x v="10"/>
    <x v="11"/>
    <x v="0"/>
    <x v="0"/>
    <x v="72"/>
    <n v="0.94239209999999995"/>
    <n v="0"/>
    <x v="0"/>
  </r>
  <r>
    <x v="11"/>
    <x v="11"/>
    <x v="0"/>
    <x v="0"/>
    <x v="76"/>
    <n v="1.0887E-3"/>
    <n v="0"/>
    <x v="0"/>
  </r>
  <r>
    <x v="12"/>
    <x v="11"/>
    <x v="0"/>
    <x v="0"/>
    <x v="71"/>
    <n v="2.97E-5"/>
    <n v="0"/>
    <x v="0"/>
  </r>
  <r>
    <x v="13"/>
    <x v="11"/>
    <x v="0"/>
    <x v="0"/>
    <x v="77"/>
    <n v="9.8936000000000007E-3"/>
    <n v="0"/>
    <x v="0"/>
  </r>
  <r>
    <x v="14"/>
    <x v="11"/>
    <x v="0"/>
    <x v="0"/>
    <x v="77"/>
    <n v="1.0322400000000001E-2"/>
    <n v="0"/>
    <x v="0"/>
  </r>
  <r>
    <x v="15"/>
    <x v="11"/>
    <x v="0"/>
    <x v="0"/>
    <x v="77"/>
    <n v="1.2421275000000001"/>
    <n v="0"/>
    <x v="0"/>
  </r>
  <r>
    <x v="16"/>
    <x v="11"/>
    <x v="0"/>
    <x v="0"/>
    <x v="78"/>
    <n v="9.8092000000000006E-3"/>
    <n v="0"/>
    <x v="0"/>
  </r>
  <r>
    <x v="17"/>
    <x v="11"/>
    <x v="0"/>
    <x v="0"/>
    <x v="77"/>
    <n v="9.7184000000000003E-3"/>
    <n v="0"/>
    <x v="0"/>
  </r>
  <r>
    <x v="0"/>
    <x v="12"/>
    <x v="0"/>
    <x v="0"/>
    <x v="79"/>
    <n v="2.3446000000000001E-3"/>
    <n v="0"/>
    <x v="0"/>
  </r>
  <r>
    <x v="1"/>
    <x v="12"/>
    <x v="0"/>
    <x v="0"/>
    <x v="80"/>
    <n v="3.5918999999999999E-3"/>
    <n v="0"/>
    <x v="0"/>
  </r>
  <r>
    <x v="2"/>
    <x v="12"/>
    <x v="0"/>
    <x v="0"/>
    <x v="81"/>
    <n v="8.876E-4"/>
    <n v="0"/>
    <x v="0"/>
  </r>
  <r>
    <x v="3"/>
    <x v="12"/>
    <x v="0"/>
    <x v="0"/>
    <x v="82"/>
    <n v="2.9633688"/>
    <n v="0"/>
    <x v="0"/>
  </r>
  <r>
    <x v="4"/>
    <x v="12"/>
    <x v="0"/>
    <x v="0"/>
    <x v="79"/>
    <n v="1.5251121999999999"/>
    <n v="0"/>
    <x v="0"/>
  </r>
  <r>
    <x v="5"/>
    <x v="12"/>
    <x v="0"/>
    <x v="0"/>
    <x v="79"/>
    <n v="1.5250695000000001"/>
    <n v="0"/>
    <x v="0"/>
  </r>
  <r>
    <x v="6"/>
    <x v="12"/>
    <x v="0"/>
    <x v="0"/>
    <x v="82"/>
    <n v="2.8175428999999999"/>
    <n v="0"/>
    <x v="0"/>
  </r>
  <r>
    <x v="7"/>
    <x v="12"/>
    <x v="0"/>
    <x v="0"/>
    <x v="79"/>
    <n v="1.1932777000000001"/>
    <n v="0"/>
    <x v="0"/>
  </r>
  <r>
    <x v="8"/>
    <x v="12"/>
    <x v="0"/>
    <x v="0"/>
    <x v="79"/>
    <n v="1.1932659999999999"/>
    <n v="0"/>
    <x v="0"/>
  </r>
  <r>
    <x v="9"/>
    <x v="12"/>
    <x v="0"/>
    <x v="0"/>
    <x v="79"/>
    <n v="0.50573140000000005"/>
    <n v="0"/>
    <x v="0"/>
  </r>
  <r>
    <x v="10"/>
    <x v="12"/>
    <x v="0"/>
    <x v="0"/>
    <x v="80"/>
    <n v="0.49627199999999999"/>
    <n v="0"/>
    <x v="0"/>
  </r>
  <r>
    <x v="11"/>
    <x v="12"/>
    <x v="0"/>
    <x v="0"/>
    <x v="79"/>
    <n v="1.0438999999999999E-3"/>
    <n v="0"/>
    <x v="0"/>
  </r>
  <r>
    <x v="12"/>
    <x v="12"/>
    <x v="0"/>
    <x v="0"/>
    <x v="79"/>
    <n v="1.7799999999999999E-5"/>
    <n v="0"/>
    <x v="0"/>
  </r>
  <r>
    <x v="13"/>
    <x v="12"/>
    <x v="0"/>
    <x v="0"/>
    <x v="79"/>
    <n v="1.1707E-2"/>
    <n v="0"/>
    <x v="0"/>
  </r>
  <r>
    <x v="14"/>
    <x v="12"/>
    <x v="0"/>
    <x v="0"/>
    <x v="83"/>
    <n v="1.2444E-2"/>
    <n v="0"/>
    <x v="0"/>
  </r>
  <r>
    <x v="15"/>
    <x v="12"/>
    <x v="0"/>
    <x v="0"/>
    <x v="80"/>
    <n v="0.66913060000000002"/>
    <n v="0"/>
    <x v="0"/>
  </r>
  <r>
    <x v="16"/>
    <x v="12"/>
    <x v="0"/>
    <x v="0"/>
    <x v="84"/>
    <n v="1.184E-2"/>
    <n v="0"/>
    <x v="0"/>
  </r>
  <r>
    <x v="17"/>
    <x v="12"/>
    <x v="0"/>
    <x v="0"/>
    <x v="79"/>
    <n v="1.1755E-2"/>
    <n v="0"/>
    <x v="0"/>
  </r>
  <r>
    <x v="0"/>
    <x v="13"/>
    <x v="0"/>
    <x v="0"/>
    <x v="85"/>
    <n v="1.0688E-3"/>
    <n v="0"/>
    <x v="0"/>
  </r>
  <r>
    <x v="1"/>
    <x v="13"/>
    <x v="0"/>
    <x v="0"/>
    <x v="85"/>
    <n v="4.7616999999999998E-3"/>
    <n v="0"/>
    <x v="0"/>
  </r>
  <r>
    <x v="2"/>
    <x v="13"/>
    <x v="0"/>
    <x v="0"/>
    <x v="86"/>
    <n v="1.0934E-3"/>
    <n v="0"/>
    <x v="0"/>
  </r>
  <r>
    <x v="3"/>
    <x v="13"/>
    <x v="0"/>
    <x v="0"/>
    <x v="87"/>
    <n v="3.7106588"/>
    <n v="0"/>
    <x v="0"/>
  </r>
  <r>
    <x v="4"/>
    <x v="13"/>
    <x v="0"/>
    <x v="0"/>
    <x v="85"/>
    <n v="2.6300922999999998"/>
    <n v="0"/>
    <x v="0"/>
  </r>
  <r>
    <x v="5"/>
    <x v="13"/>
    <x v="0"/>
    <x v="0"/>
    <x v="85"/>
    <n v="2.6304850000000002"/>
    <n v="0"/>
    <x v="0"/>
  </r>
  <r>
    <x v="6"/>
    <x v="13"/>
    <x v="0"/>
    <x v="0"/>
    <x v="87"/>
    <n v="3.3462405"/>
    <n v="0"/>
    <x v="0"/>
  </r>
  <r>
    <x v="7"/>
    <x v="13"/>
    <x v="0"/>
    <x v="0"/>
    <x v="85"/>
    <n v="2.0774903999999998"/>
    <n v="0"/>
    <x v="0"/>
  </r>
  <r>
    <x v="8"/>
    <x v="13"/>
    <x v="0"/>
    <x v="0"/>
    <x v="85"/>
    <n v="2.0778018"/>
    <n v="0"/>
    <x v="0"/>
  </r>
  <r>
    <x v="9"/>
    <x v="13"/>
    <x v="0"/>
    <x v="0"/>
    <x v="85"/>
    <n v="0.73414740000000001"/>
    <n v="0"/>
    <x v="0"/>
  </r>
  <r>
    <x v="10"/>
    <x v="13"/>
    <x v="0"/>
    <x v="0"/>
    <x v="85"/>
    <n v="1.0917816"/>
    <n v="0"/>
    <x v="0"/>
  </r>
  <r>
    <x v="11"/>
    <x v="13"/>
    <x v="0"/>
    <x v="0"/>
    <x v="85"/>
    <n v="5.7629199999999998E-2"/>
    <n v="0"/>
    <x v="0"/>
  </r>
  <r>
    <x v="12"/>
    <x v="13"/>
    <x v="0"/>
    <x v="0"/>
    <x v="85"/>
    <n v="2.1100000000000001E-5"/>
    <n v="0"/>
    <x v="0"/>
  </r>
  <r>
    <x v="13"/>
    <x v="13"/>
    <x v="0"/>
    <x v="0"/>
    <x v="85"/>
    <n v="3.3642499999999999E-2"/>
    <n v="0"/>
    <x v="0"/>
  </r>
  <r>
    <x v="14"/>
    <x v="13"/>
    <x v="0"/>
    <x v="0"/>
    <x v="88"/>
    <n v="3.5589200000000001E-2"/>
    <n v="0"/>
    <x v="0"/>
  </r>
  <r>
    <x v="15"/>
    <x v="13"/>
    <x v="0"/>
    <x v="0"/>
    <x v="85"/>
    <n v="1.551261"/>
    <n v="0"/>
    <x v="0"/>
  </r>
  <r>
    <x v="16"/>
    <x v="13"/>
    <x v="0"/>
    <x v="0"/>
    <x v="89"/>
    <n v="3.3664800000000002E-2"/>
    <n v="0"/>
    <x v="0"/>
  </r>
  <r>
    <x v="17"/>
    <x v="13"/>
    <x v="0"/>
    <x v="0"/>
    <x v="85"/>
    <n v="3.3359100000000003E-2"/>
    <n v="0"/>
    <x v="0"/>
  </r>
  <r>
    <x v="0"/>
    <x v="14"/>
    <x v="0"/>
    <x v="0"/>
    <x v="90"/>
    <n v="8.4127999999999998E-3"/>
    <n v="0"/>
    <x v="0"/>
  </r>
  <r>
    <x v="1"/>
    <x v="14"/>
    <x v="0"/>
    <x v="0"/>
    <x v="91"/>
    <n v="1.8612699999999999E-2"/>
    <n v="0"/>
    <x v="0"/>
  </r>
  <r>
    <x v="2"/>
    <x v="14"/>
    <x v="0"/>
    <x v="0"/>
    <x v="90"/>
    <n v="1.0639E-3"/>
    <n v="0"/>
    <x v="0"/>
  </r>
  <r>
    <x v="3"/>
    <x v="14"/>
    <x v="0"/>
    <x v="0"/>
    <x v="92"/>
    <n v="4.0758469000000002"/>
    <n v="0"/>
    <x v="0"/>
  </r>
  <r>
    <x v="4"/>
    <x v="14"/>
    <x v="0"/>
    <x v="0"/>
    <x v="91"/>
    <n v="2.3315187000000002"/>
    <n v="0"/>
    <x v="0"/>
  </r>
  <r>
    <x v="5"/>
    <x v="14"/>
    <x v="0"/>
    <x v="0"/>
    <x v="91"/>
    <n v="2.3314973000000001"/>
    <n v="0"/>
    <x v="0"/>
  </r>
  <r>
    <x v="6"/>
    <x v="14"/>
    <x v="0"/>
    <x v="0"/>
    <x v="92"/>
    <n v="2.8474788000000002"/>
    <n v="0"/>
    <x v="0"/>
  </r>
  <r>
    <x v="7"/>
    <x v="14"/>
    <x v="0"/>
    <x v="0"/>
    <x v="90"/>
    <n v="2.0099920999999998"/>
    <n v="0"/>
    <x v="0"/>
  </r>
  <r>
    <x v="8"/>
    <x v="14"/>
    <x v="0"/>
    <x v="0"/>
    <x v="90"/>
    <n v="2.0099743000000001"/>
    <n v="0"/>
    <x v="0"/>
  </r>
  <r>
    <x v="9"/>
    <x v="14"/>
    <x v="0"/>
    <x v="0"/>
    <x v="90"/>
    <n v="0.69350500000000004"/>
    <n v="0"/>
    <x v="0"/>
  </r>
  <r>
    <x v="10"/>
    <x v="14"/>
    <x v="0"/>
    <x v="0"/>
    <x v="91"/>
    <n v="0.85902129999999999"/>
    <n v="0"/>
    <x v="0"/>
  </r>
  <r>
    <x v="11"/>
    <x v="14"/>
    <x v="0"/>
    <x v="0"/>
    <x v="90"/>
    <n v="1.8025000000000001E-3"/>
    <n v="0"/>
    <x v="0"/>
  </r>
  <r>
    <x v="12"/>
    <x v="14"/>
    <x v="0"/>
    <x v="0"/>
    <x v="93"/>
    <n v="2.3600000000000001E-5"/>
    <n v="0"/>
    <x v="0"/>
  </r>
  <r>
    <x v="13"/>
    <x v="14"/>
    <x v="0"/>
    <x v="0"/>
    <x v="94"/>
    <n v="1.44324E-2"/>
    <n v="0"/>
    <x v="0"/>
  </r>
  <r>
    <x v="14"/>
    <x v="14"/>
    <x v="0"/>
    <x v="0"/>
    <x v="94"/>
    <n v="1.50527E-2"/>
    <n v="0"/>
    <x v="0"/>
  </r>
  <r>
    <x v="15"/>
    <x v="14"/>
    <x v="0"/>
    <x v="0"/>
    <x v="94"/>
    <n v="1.0632119"/>
    <n v="0"/>
    <x v="0"/>
  </r>
  <r>
    <x v="16"/>
    <x v="14"/>
    <x v="0"/>
    <x v="0"/>
    <x v="95"/>
    <n v="1.43392E-2"/>
    <n v="0"/>
    <x v="0"/>
  </r>
  <r>
    <x v="17"/>
    <x v="14"/>
    <x v="0"/>
    <x v="0"/>
    <x v="96"/>
    <n v="1.423E-2"/>
    <n v="0"/>
    <x v="0"/>
  </r>
  <r>
    <x v="0"/>
    <x v="15"/>
    <x v="0"/>
    <x v="0"/>
    <x v="97"/>
    <n v="1.1011E-3"/>
    <n v="0"/>
    <x v="0"/>
  </r>
  <r>
    <x v="1"/>
    <x v="15"/>
    <x v="0"/>
    <x v="0"/>
    <x v="98"/>
    <n v="4.1339000000000002E-3"/>
    <n v="0"/>
    <x v="0"/>
  </r>
  <r>
    <x v="2"/>
    <x v="15"/>
    <x v="0"/>
    <x v="0"/>
    <x v="99"/>
    <n v="1.7066100000000001E-2"/>
    <n v="0"/>
    <x v="0"/>
  </r>
  <r>
    <x v="3"/>
    <x v="15"/>
    <x v="0"/>
    <x v="0"/>
    <x v="100"/>
    <n v="3.3858622"/>
    <n v="0"/>
    <x v="0"/>
  </r>
  <r>
    <x v="4"/>
    <x v="15"/>
    <x v="0"/>
    <x v="0"/>
    <x v="98"/>
    <n v="2.6535719000000002"/>
    <n v="0"/>
    <x v="0"/>
  </r>
  <r>
    <x v="5"/>
    <x v="15"/>
    <x v="0"/>
    <x v="0"/>
    <x v="98"/>
    <n v="2.6535627000000002"/>
    <n v="0"/>
    <x v="0"/>
  </r>
  <r>
    <x v="6"/>
    <x v="15"/>
    <x v="0"/>
    <x v="0"/>
    <x v="100"/>
    <n v="2.9904185999999999"/>
    <n v="0"/>
    <x v="0"/>
  </r>
  <r>
    <x v="7"/>
    <x v="15"/>
    <x v="0"/>
    <x v="0"/>
    <x v="98"/>
    <n v="2.1656312999999998"/>
    <n v="0"/>
    <x v="0"/>
  </r>
  <r>
    <x v="8"/>
    <x v="15"/>
    <x v="0"/>
    <x v="0"/>
    <x v="98"/>
    <n v="2.1656190999999998"/>
    <n v="0"/>
    <x v="0"/>
  </r>
  <r>
    <x v="9"/>
    <x v="15"/>
    <x v="0"/>
    <x v="0"/>
    <x v="97"/>
    <n v="0.62226840000000005"/>
    <n v="0"/>
    <x v="0"/>
  </r>
  <r>
    <x v="10"/>
    <x v="15"/>
    <x v="0"/>
    <x v="0"/>
    <x v="98"/>
    <n v="0.67883610000000005"/>
    <n v="0"/>
    <x v="0"/>
  </r>
  <r>
    <x v="11"/>
    <x v="15"/>
    <x v="0"/>
    <x v="0"/>
    <x v="101"/>
    <n v="1.2962E-3"/>
    <n v="0"/>
    <x v="0"/>
  </r>
  <r>
    <x v="12"/>
    <x v="15"/>
    <x v="0"/>
    <x v="0"/>
    <x v="97"/>
    <n v="2.12E-5"/>
    <n v="0"/>
    <x v="0"/>
  </r>
  <r>
    <x v="13"/>
    <x v="15"/>
    <x v="0"/>
    <x v="0"/>
    <x v="102"/>
    <n v="1.14766E-2"/>
    <n v="0"/>
    <x v="0"/>
  </r>
  <r>
    <x v="14"/>
    <x v="15"/>
    <x v="0"/>
    <x v="0"/>
    <x v="103"/>
    <n v="1.22708E-2"/>
    <n v="0"/>
    <x v="0"/>
  </r>
  <r>
    <x v="15"/>
    <x v="15"/>
    <x v="0"/>
    <x v="0"/>
    <x v="101"/>
    <n v="1.0209045000000001"/>
    <n v="0"/>
    <x v="0"/>
  </r>
  <r>
    <x v="16"/>
    <x v="15"/>
    <x v="0"/>
    <x v="0"/>
    <x v="104"/>
    <n v="1.16325E-2"/>
    <n v="0"/>
    <x v="0"/>
  </r>
  <r>
    <x v="17"/>
    <x v="15"/>
    <x v="0"/>
    <x v="0"/>
    <x v="102"/>
    <n v="1.1518E-2"/>
    <n v="0"/>
    <x v="0"/>
  </r>
  <r>
    <x v="0"/>
    <x v="16"/>
    <x v="0"/>
    <x v="0"/>
    <x v="105"/>
    <n v="1.273E-3"/>
    <n v="0"/>
    <x v="0"/>
  </r>
  <r>
    <x v="1"/>
    <x v="16"/>
    <x v="0"/>
    <x v="0"/>
    <x v="105"/>
    <n v="4.1514000000000004E-3"/>
    <n v="0"/>
    <x v="0"/>
  </r>
  <r>
    <x v="2"/>
    <x v="16"/>
    <x v="0"/>
    <x v="0"/>
    <x v="106"/>
    <n v="9.835E-4"/>
    <n v="0"/>
    <x v="0"/>
  </r>
  <r>
    <x v="3"/>
    <x v="16"/>
    <x v="0"/>
    <x v="0"/>
    <x v="107"/>
    <n v="3.6090051999999999"/>
    <n v="0"/>
    <x v="0"/>
  </r>
  <r>
    <x v="4"/>
    <x v="16"/>
    <x v="0"/>
    <x v="0"/>
    <x v="105"/>
    <n v="3.2275689999999999"/>
    <n v="0"/>
    <x v="0"/>
  </r>
  <r>
    <x v="5"/>
    <x v="16"/>
    <x v="0"/>
    <x v="0"/>
    <x v="105"/>
    <n v="3.2275494"/>
    <n v="0"/>
    <x v="0"/>
  </r>
  <r>
    <x v="6"/>
    <x v="16"/>
    <x v="0"/>
    <x v="0"/>
    <x v="107"/>
    <n v="3.1046711999999999"/>
    <n v="0"/>
    <x v="0"/>
  </r>
  <r>
    <x v="7"/>
    <x v="16"/>
    <x v="0"/>
    <x v="0"/>
    <x v="108"/>
    <n v="2.0327766999999999"/>
    <n v="0"/>
    <x v="0"/>
  </r>
  <r>
    <x v="8"/>
    <x v="16"/>
    <x v="0"/>
    <x v="0"/>
    <x v="108"/>
    <n v="2.0327375999999999"/>
    <n v="0"/>
    <x v="0"/>
  </r>
  <r>
    <x v="9"/>
    <x v="16"/>
    <x v="0"/>
    <x v="0"/>
    <x v="105"/>
    <n v="1.342023"/>
    <n v="0"/>
    <x v="0"/>
  </r>
  <r>
    <x v="10"/>
    <x v="16"/>
    <x v="0"/>
    <x v="0"/>
    <x v="105"/>
    <n v="1.2099089999999999"/>
    <n v="0"/>
    <x v="0"/>
  </r>
  <r>
    <x v="11"/>
    <x v="16"/>
    <x v="0"/>
    <x v="0"/>
    <x v="105"/>
    <n v="1.3912E-3"/>
    <n v="0"/>
    <x v="0"/>
  </r>
  <r>
    <x v="12"/>
    <x v="16"/>
    <x v="0"/>
    <x v="0"/>
    <x v="106"/>
    <n v="3.3599999999999997E-5"/>
    <n v="0"/>
    <x v="0"/>
  </r>
  <r>
    <x v="13"/>
    <x v="16"/>
    <x v="0"/>
    <x v="0"/>
    <x v="109"/>
    <n v="1.23102E-2"/>
    <n v="0"/>
    <x v="0"/>
  </r>
  <r>
    <x v="14"/>
    <x v="16"/>
    <x v="0"/>
    <x v="0"/>
    <x v="109"/>
    <n v="1.29455E-2"/>
    <n v="0"/>
    <x v="0"/>
  </r>
  <r>
    <x v="15"/>
    <x v="16"/>
    <x v="0"/>
    <x v="0"/>
    <x v="109"/>
    <n v="1.0875085"/>
    <n v="0"/>
    <x v="0"/>
  </r>
  <r>
    <x v="16"/>
    <x v="16"/>
    <x v="0"/>
    <x v="0"/>
    <x v="110"/>
    <n v="1.21957E-2"/>
    <n v="0"/>
    <x v="0"/>
  </r>
  <r>
    <x v="17"/>
    <x v="16"/>
    <x v="0"/>
    <x v="0"/>
    <x v="109"/>
    <n v="1.20506E-2"/>
    <n v="0"/>
    <x v="0"/>
  </r>
  <r>
    <x v="0"/>
    <x v="17"/>
    <x v="0"/>
    <x v="0"/>
    <x v="111"/>
    <n v="1.0571000000000001E-3"/>
    <n v="0"/>
    <x v="0"/>
  </r>
  <r>
    <x v="1"/>
    <x v="17"/>
    <x v="0"/>
    <x v="0"/>
    <x v="111"/>
    <n v="7.3873000000000003E-3"/>
    <n v="0"/>
    <x v="0"/>
  </r>
  <r>
    <x v="2"/>
    <x v="17"/>
    <x v="0"/>
    <x v="0"/>
    <x v="112"/>
    <n v="8.878E-4"/>
    <n v="0"/>
    <x v="0"/>
  </r>
  <r>
    <x v="3"/>
    <x v="17"/>
    <x v="0"/>
    <x v="0"/>
    <x v="113"/>
    <n v="3.4757639"/>
    <n v="0"/>
    <x v="0"/>
  </r>
  <r>
    <x v="4"/>
    <x v="17"/>
    <x v="0"/>
    <x v="0"/>
    <x v="114"/>
    <n v="2.3281871000000001"/>
    <n v="0"/>
    <x v="0"/>
  </r>
  <r>
    <x v="5"/>
    <x v="17"/>
    <x v="0"/>
    <x v="0"/>
    <x v="114"/>
    <n v="2.3281754000000001"/>
    <n v="0"/>
    <x v="0"/>
  </r>
  <r>
    <x v="6"/>
    <x v="17"/>
    <x v="0"/>
    <x v="0"/>
    <x v="113"/>
    <n v="3.2402001999999999"/>
    <n v="0"/>
    <x v="0"/>
  </r>
  <r>
    <x v="7"/>
    <x v="17"/>
    <x v="0"/>
    <x v="0"/>
    <x v="114"/>
    <n v="2.0881816"/>
    <n v="0"/>
    <x v="0"/>
  </r>
  <r>
    <x v="8"/>
    <x v="17"/>
    <x v="0"/>
    <x v="0"/>
    <x v="114"/>
    <n v="2.0881850000000002"/>
    <n v="0"/>
    <x v="0"/>
  </r>
  <r>
    <x v="9"/>
    <x v="17"/>
    <x v="0"/>
    <x v="0"/>
    <x v="111"/>
    <n v="0.76863079999999995"/>
    <n v="0"/>
    <x v="0"/>
  </r>
  <r>
    <x v="10"/>
    <x v="17"/>
    <x v="0"/>
    <x v="0"/>
    <x v="111"/>
    <n v="0.83383039999999997"/>
    <n v="0"/>
    <x v="0"/>
  </r>
  <r>
    <x v="11"/>
    <x v="17"/>
    <x v="0"/>
    <x v="0"/>
    <x v="111"/>
    <n v="1.2324E-3"/>
    <n v="0"/>
    <x v="0"/>
  </r>
  <r>
    <x v="12"/>
    <x v="17"/>
    <x v="0"/>
    <x v="0"/>
    <x v="114"/>
    <n v="2.26E-5"/>
    <n v="0"/>
    <x v="0"/>
  </r>
  <r>
    <x v="13"/>
    <x v="17"/>
    <x v="0"/>
    <x v="0"/>
    <x v="114"/>
    <n v="2.4819999999999998E-2"/>
    <n v="0"/>
    <x v="0"/>
  </r>
  <r>
    <x v="14"/>
    <x v="17"/>
    <x v="0"/>
    <x v="0"/>
    <x v="112"/>
    <n v="2.55733E-2"/>
    <n v="0"/>
    <x v="0"/>
  </r>
  <r>
    <x v="15"/>
    <x v="17"/>
    <x v="0"/>
    <x v="0"/>
    <x v="111"/>
    <n v="1.0790786999999999"/>
    <n v="0"/>
    <x v="0"/>
  </r>
  <r>
    <x v="16"/>
    <x v="17"/>
    <x v="0"/>
    <x v="0"/>
    <x v="115"/>
    <n v="2.49739E-2"/>
    <n v="0"/>
    <x v="0"/>
  </r>
  <r>
    <x v="17"/>
    <x v="17"/>
    <x v="0"/>
    <x v="0"/>
    <x v="114"/>
    <n v="2.4861999999999999E-2"/>
    <n v="0"/>
    <x v="0"/>
  </r>
  <r>
    <x v="0"/>
    <x v="18"/>
    <x v="0"/>
    <x v="0"/>
    <x v="116"/>
    <n v="1.2463000000000001E-3"/>
    <n v="0"/>
    <x v="0"/>
  </r>
  <r>
    <x v="1"/>
    <x v="18"/>
    <x v="0"/>
    <x v="0"/>
    <x v="116"/>
    <n v="3.9757000000000004E-3"/>
    <n v="0"/>
    <x v="0"/>
  </r>
  <r>
    <x v="2"/>
    <x v="18"/>
    <x v="0"/>
    <x v="0"/>
    <x v="117"/>
    <n v="1.43077E-2"/>
    <n v="0"/>
    <x v="0"/>
  </r>
  <r>
    <x v="3"/>
    <x v="18"/>
    <x v="0"/>
    <x v="0"/>
    <x v="118"/>
    <n v="2.8943310000000002"/>
    <n v="0"/>
    <x v="0"/>
  </r>
  <r>
    <x v="4"/>
    <x v="18"/>
    <x v="0"/>
    <x v="0"/>
    <x v="116"/>
    <n v="2.4532493"/>
    <n v="0"/>
    <x v="0"/>
  </r>
  <r>
    <x v="5"/>
    <x v="18"/>
    <x v="0"/>
    <x v="0"/>
    <x v="116"/>
    <n v="2.4532248000000001"/>
    <n v="0"/>
    <x v="0"/>
  </r>
  <r>
    <x v="6"/>
    <x v="18"/>
    <x v="0"/>
    <x v="0"/>
    <x v="118"/>
    <n v="2.5255679"/>
    <n v="0"/>
    <x v="0"/>
  </r>
  <r>
    <x v="7"/>
    <x v="18"/>
    <x v="0"/>
    <x v="0"/>
    <x v="116"/>
    <n v="1.8188112000000001"/>
    <n v="0"/>
    <x v="0"/>
  </r>
  <r>
    <x v="8"/>
    <x v="18"/>
    <x v="0"/>
    <x v="0"/>
    <x v="116"/>
    <n v="1.8188135999999999"/>
    <n v="0"/>
    <x v="0"/>
  </r>
  <r>
    <x v="9"/>
    <x v="18"/>
    <x v="0"/>
    <x v="0"/>
    <x v="116"/>
    <n v="0.80420809999999998"/>
    <n v="0"/>
    <x v="0"/>
  </r>
  <r>
    <x v="10"/>
    <x v="18"/>
    <x v="0"/>
    <x v="0"/>
    <x v="116"/>
    <n v="0.55054910000000001"/>
    <n v="0"/>
    <x v="0"/>
  </r>
  <r>
    <x v="11"/>
    <x v="18"/>
    <x v="0"/>
    <x v="0"/>
    <x v="117"/>
    <n v="1.2034999999999999E-3"/>
    <n v="0"/>
    <x v="0"/>
  </r>
  <r>
    <x v="12"/>
    <x v="18"/>
    <x v="0"/>
    <x v="0"/>
    <x v="116"/>
    <n v="2.8600000000000001E-5"/>
    <n v="0"/>
    <x v="0"/>
  </r>
  <r>
    <x v="13"/>
    <x v="18"/>
    <x v="0"/>
    <x v="0"/>
    <x v="117"/>
    <n v="1.31983E-2"/>
    <n v="0"/>
    <x v="0"/>
  </r>
  <r>
    <x v="14"/>
    <x v="18"/>
    <x v="0"/>
    <x v="0"/>
    <x v="117"/>
    <n v="1.39483E-2"/>
    <n v="0"/>
    <x v="0"/>
  </r>
  <r>
    <x v="15"/>
    <x v="18"/>
    <x v="0"/>
    <x v="0"/>
    <x v="117"/>
    <n v="0.76066679999999998"/>
    <n v="0"/>
    <x v="0"/>
  </r>
  <r>
    <x v="16"/>
    <x v="18"/>
    <x v="0"/>
    <x v="0"/>
    <x v="119"/>
    <n v="1.3501600000000001E-2"/>
    <n v="0"/>
    <x v="0"/>
  </r>
  <r>
    <x v="17"/>
    <x v="18"/>
    <x v="0"/>
    <x v="0"/>
    <x v="117"/>
    <n v="1.33527E-2"/>
    <n v="0"/>
    <x v="0"/>
  </r>
  <r>
    <x v="0"/>
    <x v="19"/>
    <x v="0"/>
    <x v="0"/>
    <x v="120"/>
    <n v="1.0889000000000001E-3"/>
    <n v="0"/>
    <x v="0"/>
  </r>
  <r>
    <x v="1"/>
    <x v="19"/>
    <x v="0"/>
    <x v="0"/>
    <x v="121"/>
    <n v="4.6137000000000001E-3"/>
    <n v="0"/>
    <x v="0"/>
  </r>
  <r>
    <x v="2"/>
    <x v="19"/>
    <x v="0"/>
    <x v="0"/>
    <x v="122"/>
    <n v="1.0688E-3"/>
    <n v="0"/>
    <x v="0"/>
  </r>
  <r>
    <x v="3"/>
    <x v="19"/>
    <x v="0"/>
    <x v="0"/>
    <x v="115"/>
    <n v="4.4147673000000003"/>
    <n v="0"/>
    <x v="0"/>
  </r>
  <r>
    <x v="4"/>
    <x v="19"/>
    <x v="0"/>
    <x v="0"/>
    <x v="121"/>
    <n v="2.9245144000000001"/>
    <n v="0"/>
    <x v="0"/>
  </r>
  <r>
    <x v="5"/>
    <x v="19"/>
    <x v="0"/>
    <x v="0"/>
    <x v="121"/>
    <n v="2.924509"/>
    <n v="0"/>
    <x v="0"/>
  </r>
  <r>
    <x v="6"/>
    <x v="19"/>
    <x v="0"/>
    <x v="0"/>
    <x v="115"/>
    <n v="3.0410351000000002"/>
    <n v="0"/>
    <x v="0"/>
  </r>
  <r>
    <x v="7"/>
    <x v="19"/>
    <x v="0"/>
    <x v="0"/>
    <x v="121"/>
    <n v="1.9678416000000001"/>
    <n v="0"/>
    <x v="0"/>
  </r>
  <r>
    <x v="8"/>
    <x v="19"/>
    <x v="0"/>
    <x v="0"/>
    <x v="121"/>
    <n v="1.9678253000000001"/>
    <n v="0"/>
    <x v="0"/>
  </r>
  <r>
    <x v="9"/>
    <x v="19"/>
    <x v="0"/>
    <x v="0"/>
    <x v="120"/>
    <n v="0.83189000000000002"/>
    <n v="0"/>
    <x v="0"/>
  </r>
  <r>
    <x v="10"/>
    <x v="19"/>
    <x v="0"/>
    <x v="0"/>
    <x v="121"/>
    <n v="0.94446549999999996"/>
    <n v="0"/>
    <x v="0"/>
  </r>
  <r>
    <x v="11"/>
    <x v="19"/>
    <x v="0"/>
    <x v="0"/>
    <x v="122"/>
    <n v="1.2734999999999999E-3"/>
    <n v="0"/>
    <x v="0"/>
  </r>
  <r>
    <x v="12"/>
    <x v="19"/>
    <x v="0"/>
    <x v="0"/>
    <x v="123"/>
    <n v="2.1399999999999998E-5"/>
    <n v="0"/>
    <x v="0"/>
  </r>
  <r>
    <x v="13"/>
    <x v="19"/>
    <x v="0"/>
    <x v="0"/>
    <x v="124"/>
    <n v="1.4651000000000001E-2"/>
    <n v="0"/>
    <x v="0"/>
  </r>
  <r>
    <x v="14"/>
    <x v="19"/>
    <x v="0"/>
    <x v="0"/>
    <x v="124"/>
    <n v="1.5354599999999999E-2"/>
    <n v="0"/>
    <x v="0"/>
  </r>
  <r>
    <x v="15"/>
    <x v="19"/>
    <x v="0"/>
    <x v="0"/>
    <x v="124"/>
    <n v="1.0986815999999999"/>
    <n v="0"/>
    <x v="0"/>
  </r>
  <r>
    <x v="16"/>
    <x v="19"/>
    <x v="0"/>
    <x v="0"/>
    <x v="125"/>
    <n v="1.4571600000000001E-2"/>
    <n v="0"/>
    <x v="0"/>
  </r>
  <r>
    <x v="17"/>
    <x v="19"/>
    <x v="0"/>
    <x v="0"/>
    <x v="124"/>
    <n v="1.44496E-2"/>
    <n v="0"/>
    <x v="0"/>
  </r>
  <r>
    <x v="0"/>
    <x v="20"/>
    <x v="0"/>
    <x v="0"/>
    <x v="126"/>
    <n v="1.1670000000000001E-3"/>
    <n v="0"/>
    <x v="0"/>
  </r>
  <r>
    <x v="1"/>
    <x v="20"/>
    <x v="0"/>
    <x v="0"/>
    <x v="127"/>
    <n v="3.9722999999999998E-3"/>
    <n v="0"/>
    <x v="0"/>
  </r>
  <r>
    <x v="2"/>
    <x v="20"/>
    <x v="0"/>
    <x v="0"/>
    <x v="128"/>
    <n v="9.4979999999999999E-4"/>
    <n v="0"/>
    <x v="0"/>
  </r>
  <r>
    <x v="3"/>
    <x v="20"/>
    <x v="0"/>
    <x v="0"/>
    <x v="129"/>
    <n v="3.3311403999999998"/>
    <n v="0"/>
    <x v="0"/>
  </r>
  <r>
    <x v="4"/>
    <x v="20"/>
    <x v="0"/>
    <x v="0"/>
    <x v="130"/>
    <n v="2.0818875000000001"/>
    <n v="0"/>
    <x v="0"/>
  </r>
  <r>
    <x v="5"/>
    <x v="20"/>
    <x v="0"/>
    <x v="0"/>
    <x v="130"/>
    <n v="2.0818780000000001"/>
    <n v="0"/>
    <x v="0"/>
  </r>
  <r>
    <x v="6"/>
    <x v="20"/>
    <x v="0"/>
    <x v="0"/>
    <x v="129"/>
    <n v="2.7589282000000002"/>
    <n v="0"/>
    <x v="0"/>
  </r>
  <r>
    <x v="7"/>
    <x v="20"/>
    <x v="0"/>
    <x v="0"/>
    <x v="130"/>
    <n v="1.5652284999999999"/>
    <n v="0"/>
    <x v="0"/>
  </r>
  <r>
    <x v="8"/>
    <x v="20"/>
    <x v="0"/>
    <x v="0"/>
    <x v="130"/>
    <n v="1.5652252"/>
    <n v="0"/>
    <x v="0"/>
  </r>
  <r>
    <x v="9"/>
    <x v="20"/>
    <x v="0"/>
    <x v="0"/>
    <x v="131"/>
    <n v="0.672875"/>
    <n v="0"/>
    <x v="0"/>
  </r>
  <r>
    <x v="10"/>
    <x v="20"/>
    <x v="0"/>
    <x v="0"/>
    <x v="127"/>
    <n v="0.81511259999999996"/>
    <n v="0"/>
    <x v="0"/>
  </r>
  <r>
    <x v="11"/>
    <x v="20"/>
    <x v="0"/>
    <x v="0"/>
    <x v="132"/>
    <n v="1.2417000000000001E-3"/>
    <n v="0"/>
    <x v="0"/>
  </r>
  <r>
    <x v="12"/>
    <x v="20"/>
    <x v="0"/>
    <x v="0"/>
    <x v="132"/>
    <n v="2.19E-5"/>
    <n v="0"/>
    <x v="0"/>
  </r>
  <r>
    <x v="13"/>
    <x v="20"/>
    <x v="0"/>
    <x v="0"/>
    <x v="133"/>
    <n v="1.28141E-2"/>
    <n v="0"/>
    <x v="0"/>
  </r>
  <r>
    <x v="14"/>
    <x v="20"/>
    <x v="0"/>
    <x v="0"/>
    <x v="131"/>
    <n v="1.36486E-2"/>
    <n v="0"/>
    <x v="0"/>
  </r>
  <r>
    <x v="15"/>
    <x v="20"/>
    <x v="0"/>
    <x v="0"/>
    <x v="131"/>
    <n v="1.0730757"/>
    <n v="0"/>
    <x v="0"/>
  </r>
  <r>
    <x v="16"/>
    <x v="20"/>
    <x v="0"/>
    <x v="0"/>
    <x v="134"/>
    <n v="1.29684E-2"/>
    <n v="0"/>
    <x v="0"/>
  </r>
  <r>
    <x v="17"/>
    <x v="20"/>
    <x v="0"/>
    <x v="0"/>
    <x v="133"/>
    <n v="1.28518E-2"/>
    <n v="0"/>
    <x v="0"/>
  </r>
  <r>
    <x v="0"/>
    <x v="21"/>
    <x v="0"/>
    <x v="0"/>
    <x v="135"/>
    <n v="3.0574E-3"/>
    <n v="0"/>
    <x v="0"/>
  </r>
  <r>
    <x v="1"/>
    <x v="21"/>
    <x v="0"/>
    <x v="0"/>
    <x v="135"/>
    <n v="5.3648000000000003E-3"/>
    <n v="0"/>
    <x v="0"/>
  </r>
  <r>
    <x v="2"/>
    <x v="21"/>
    <x v="0"/>
    <x v="0"/>
    <x v="135"/>
    <n v="8.4360000000000001E-4"/>
    <n v="0"/>
    <x v="0"/>
  </r>
  <r>
    <x v="3"/>
    <x v="21"/>
    <x v="0"/>
    <x v="0"/>
    <x v="136"/>
    <n v="2.9904795000000002"/>
    <n v="0"/>
    <x v="0"/>
  </r>
  <r>
    <x v="4"/>
    <x v="21"/>
    <x v="0"/>
    <x v="0"/>
    <x v="137"/>
    <n v="1.7418574"/>
    <n v="0"/>
    <x v="0"/>
  </r>
  <r>
    <x v="5"/>
    <x v="21"/>
    <x v="0"/>
    <x v="0"/>
    <x v="137"/>
    <n v="1.7418404999999999"/>
    <n v="0"/>
    <x v="0"/>
  </r>
  <r>
    <x v="6"/>
    <x v="21"/>
    <x v="0"/>
    <x v="0"/>
    <x v="136"/>
    <n v="2.8431788999999998"/>
    <n v="0"/>
    <x v="0"/>
  </r>
  <r>
    <x v="7"/>
    <x v="21"/>
    <x v="0"/>
    <x v="0"/>
    <x v="137"/>
    <n v="1.3336364000000001"/>
    <n v="0"/>
    <x v="0"/>
  </r>
  <r>
    <x v="8"/>
    <x v="21"/>
    <x v="0"/>
    <x v="0"/>
    <x v="137"/>
    <n v="1.3336311000000001"/>
    <n v="0"/>
    <x v="0"/>
  </r>
  <r>
    <x v="9"/>
    <x v="21"/>
    <x v="0"/>
    <x v="0"/>
    <x v="135"/>
    <n v="0.496305"/>
    <n v="0"/>
    <x v="0"/>
  </r>
  <r>
    <x v="10"/>
    <x v="21"/>
    <x v="0"/>
    <x v="0"/>
    <x v="135"/>
    <n v="0.59789820000000005"/>
    <n v="0"/>
    <x v="0"/>
  </r>
  <r>
    <x v="11"/>
    <x v="21"/>
    <x v="0"/>
    <x v="0"/>
    <x v="138"/>
    <n v="1.3419E-3"/>
    <n v="0"/>
    <x v="0"/>
  </r>
  <r>
    <x v="12"/>
    <x v="21"/>
    <x v="0"/>
    <x v="0"/>
    <x v="137"/>
    <n v="2.0800000000000001E-5"/>
    <n v="0"/>
    <x v="0"/>
  </r>
  <r>
    <x v="13"/>
    <x v="21"/>
    <x v="0"/>
    <x v="0"/>
    <x v="139"/>
    <n v="1.28071E-2"/>
    <n v="0"/>
    <x v="0"/>
  </r>
  <r>
    <x v="14"/>
    <x v="21"/>
    <x v="0"/>
    <x v="0"/>
    <x v="139"/>
    <n v="1.3453400000000001E-2"/>
    <n v="0"/>
    <x v="0"/>
  </r>
  <r>
    <x v="15"/>
    <x v="21"/>
    <x v="0"/>
    <x v="0"/>
    <x v="139"/>
    <n v="0.77460260000000003"/>
    <n v="0"/>
    <x v="0"/>
  </r>
  <r>
    <x v="16"/>
    <x v="21"/>
    <x v="0"/>
    <x v="0"/>
    <x v="136"/>
    <n v="1.2697E-2"/>
    <n v="0"/>
    <x v="0"/>
  </r>
  <r>
    <x v="17"/>
    <x v="21"/>
    <x v="0"/>
    <x v="0"/>
    <x v="140"/>
    <n v="1.2567200000000001E-2"/>
    <n v="0"/>
    <x v="0"/>
  </r>
  <r>
    <x v="0"/>
    <x v="22"/>
    <x v="0"/>
    <x v="0"/>
    <x v="141"/>
    <n v="1.1249999999999999E-3"/>
    <n v="0"/>
    <x v="0"/>
  </r>
  <r>
    <x v="1"/>
    <x v="22"/>
    <x v="0"/>
    <x v="0"/>
    <x v="141"/>
    <n v="4.2662000000000004E-3"/>
    <n v="0"/>
    <x v="0"/>
  </r>
  <r>
    <x v="2"/>
    <x v="22"/>
    <x v="0"/>
    <x v="0"/>
    <x v="142"/>
    <n v="1.0462E-3"/>
    <n v="0"/>
    <x v="0"/>
  </r>
  <r>
    <x v="3"/>
    <x v="22"/>
    <x v="0"/>
    <x v="0"/>
    <x v="143"/>
    <n v="3.1152834999999999"/>
    <n v="0"/>
    <x v="0"/>
  </r>
  <r>
    <x v="4"/>
    <x v="22"/>
    <x v="0"/>
    <x v="0"/>
    <x v="141"/>
    <n v="1.7902123999999999"/>
    <n v="0"/>
    <x v="0"/>
  </r>
  <r>
    <x v="5"/>
    <x v="22"/>
    <x v="0"/>
    <x v="0"/>
    <x v="141"/>
    <n v="1.7900875999999999"/>
    <n v="0"/>
    <x v="0"/>
  </r>
  <r>
    <x v="6"/>
    <x v="22"/>
    <x v="0"/>
    <x v="0"/>
    <x v="143"/>
    <n v="2.6724587999999998"/>
    <n v="0"/>
    <x v="0"/>
  </r>
  <r>
    <x v="7"/>
    <x v="22"/>
    <x v="0"/>
    <x v="0"/>
    <x v="141"/>
    <n v="1.5689051000000001"/>
    <n v="0"/>
    <x v="0"/>
  </r>
  <r>
    <x v="8"/>
    <x v="22"/>
    <x v="0"/>
    <x v="0"/>
    <x v="141"/>
    <n v="1.5689184"/>
    <n v="0"/>
    <x v="0"/>
  </r>
  <r>
    <x v="9"/>
    <x v="22"/>
    <x v="0"/>
    <x v="0"/>
    <x v="141"/>
    <n v="0.54100470000000001"/>
    <n v="0"/>
    <x v="0"/>
  </r>
  <r>
    <x v="10"/>
    <x v="22"/>
    <x v="0"/>
    <x v="0"/>
    <x v="141"/>
    <n v="0.57117709999999999"/>
    <n v="0"/>
    <x v="0"/>
  </r>
  <r>
    <x v="11"/>
    <x v="22"/>
    <x v="0"/>
    <x v="0"/>
    <x v="144"/>
    <n v="1.4939E-3"/>
    <n v="0"/>
    <x v="0"/>
  </r>
  <r>
    <x v="12"/>
    <x v="22"/>
    <x v="0"/>
    <x v="0"/>
    <x v="141"/>
    <n v="2.0299999999999999E-5"/>
    <n v="0"/>
    <x v="0"/>
  </r>
  <r>
    <x v="13"/>
    <x v="22"/>
    <x v="0"/>
    <x v="0"/>
    <x v="145"/>
    <n v="1.3495800000000001E-2"/>
    <n v="0"/>
    <x v="0"/>
  </r>
  <r>
    <x v="14"/>
    <x v="22"/>
    <x v="0"/>
    <x v="0"/>
    <x v="146"/>
    <n v="1.45437E-2"/>
    <n v="0"/>
    <x v="0"/>
  </r>
  <r>
    <x v="15"/>
    <x v="22"/>
    <x v="0"/>
    <x v="0"/>
    <x v="145"/>
    <n v="0.75563309999999995"/>
    <n v="0"/>
    <x v="0"/>
  </r>
  <r>
    <x v="16"/>
    <x v="22"/>
    <x v="0"/>
    <x v="0"/>
    <x v="147"/>
    <n v="1.33942E-2"/>
    <n v="0"/>
    <x v="0"/>
  </r>
  <r>
    <x v="17"/>
    <x v="22"/>
    <x v="0"/>
    <x v="0"/>
    <x v="146"/>
    <n v="1.32663E-2"/>
    <n v="0"/>
    <x v="0"/>
  </r>
  <r>
    <x v="0"/>
    <x v="23"/>
    <x v="0"/>
    <x v="0"/>
    <x v="148"/>
    <n v="1.0778999999999999E-3"/>
    <n v="0"/>
    <x v="0"/>
  </r>
  <r>
    <x v="1"/>
    <x v="23"/>
    <x v="0"/>
    <x v="0"/>
    <x v="148"/>
    <n v="4.1371000000000003E-3"/>
    <n v="0"/>
    <x v="0"/>
  </r>
  <r>
    <x v="2"/>
    <x v="23"/>
    <x v="0"/>
    <x v="0"/>
    <x v="149"/>
    <n v="8.4190000000000003E-4"/>
    <n v="0"/>
    <x v="0"/>
  </r>
  <r>
    <x v="3"/>
    <x v="23"/>
    <x v="0"/>
    <x v="0"/>
    <x v="150"/>
    <n v="3.9050682999999999"/>
    <n v="0"/>
    <x v="0"/>
  </r>
  <r>
    <x v="4"/>
    <x v="23"/>
    <x v="0"/>
    <x v="0"/>
    <x v="149"/>
    <n v="2.7328731999999998"/>
    <n v="0"/>
    <x v="0"/>
  </r>
  <r>
    <x v="5"/>
    <x v="23"/>
    <x v="0"/>
    <x v="0"/>
    <x v="149"/>
    <n v="2.7328408999999998"/>
    <n v="0"/>
    <x v="0"/>
  </r>
  <r>
    <x v="6"/>
    <x v="23"/>
    <x v="0"/>
    <x v="0"/>
    <x v="150"/>
    <n v="3.6953977"/>
    <n v="0"/>
    <x v="0"/>
  </r>
  <r>
    <x v="7"/>
    <x v="23"/>
    <x v="0"/>
    <x v="0"/>
    <x v="149"/>
    <n v="2.0622666000000001"/>
    <n v="0"/>
    <x v="0"/>
  </r>
  <r>
    <x v="8"/>
    <x v="23"/>
    <x v="0"/>
    <x v="0"/>
    <x v="149"/>
    <n v="2.0622511000000001"/>
    <n v="0"/>
    <x v="0"/>
  </r>
  <r>
    <x v="9"/>
    <x v="23"/>
    <x v="0"/>
    <x v="0"/>
    <x v="148"/>
    <n v="0.84389970000000003"/>
    <n v="0"/>
    <x v="0"/>
  </r>
  <r>
    <x v="10"/>
    <x v="23"/>
    <x v="0"/>
    <x v="0"/>
    <x v="148"/>
    <n v="0.57865169999999999"/>
    <n v="0"/>
    <x v="0"/>
  </r>
  <r>
    <x v="11"/>
    <x v="23"/>
    <x v="0"/>
    <x v="0"/>
    <x v="148"/>
    <n v="1.2930000000000001E-3"/>
    <n v="0"/>
    <x v="0"/>
  </r>
  <r>
    <x v="12"/>
    <x v="23"/>
    <x v="0"/>
    <x v="0"/>
    <x v="151"/>
    <n v="2.09E-5"/>
    <n v="0"/>
    <x v="0"/>
  </r>
  <r>
    <x v="13"/>
    <x v="23"/>
    <x v="0"/>
    <x v="0"/>
    <x v="149"/>
    <n v="1.2094300000000001E-2"/>
    <n v="0"/>
    <x v="0"/>
  </r>
  <r>
    <x v="14"/>
    <x v="23"/>
    <x v="0"/>
    <x v="0"/>
    <x v="149"/>
    <n v="1.2922599999999999E-2"/>
    <n v="0"/>
    <x v="0"/>
  </r>
  <r>
    <x v="15"/>
    <x v="23"/>
    <x v="0"/>
    <x v="0"/>
    <x v="148"/>
    <n v="0.77296609999999999"/>
    <n v="0"/>
    <x v="0"/>
  </r>
  <r>
    <x v="16"/>
    <x v="23"/>
    <x v="0"/>
    <x v="0"/>
    <x v="152"/>
    <n v="1.22492E-2"/>
    <n v="0"/>
    <x v="0"/>
  </r>
  <r>
    <x v="17"/>
    <x v="23"/>
    <x v="0"/>
    <x v="0"/>
    <x v="149"/>
    <n v="1.21353E-2"/>
    <n v="0"/>
    <x v="0"/>
  </r>
  <r>
    <x v="0"/>
    <x v="24"/>
    <x v="0"/>
    <x v="0"/>
    <x v="153"/>
    <n v="1.0494E-3"/>
    <n v="0"/>
    <x v="0"/>
  </r>
  <r>
    <x v="1"/>
    <x v="24"/>
    <x v="0"/>
    <x v="0"/>
    <x v="154"/>
    <n v="4.0699000000000004E-3"/>
    <n v="0"/>
    <x v="0"/>
  </r>
  <r>
    <x v="2"/>
    <x v="24"/>
    <x v="0"/>
    <x v="0"/>
    <x v="155"/>
    <n v="9.7619999999999998E-4"/>
    <n v="0"/>
    <x v="0"/>
  </r>
  <r>
    <x v="3"/>
    <x v="24"/>
    <x v="0"/>
    <x v="0"/>
    <x v="156"/>
    <n v="3.3846402000000002"/>
    <n v="0"/>
    <x v="0"/>
  </r>
  <r>
    <x v="4"/>
    <x v="24"/>
    <x v="0"/>
    <x v="0"/>
    <x v="154"/>
    <n v="2.4265774000000002"/>
    <n v="0"/>
    <x v="0"/>
  </r>
  <r>
    <x v="5"/>
    <x v="24"/>
    <x v="0"/>
    <x v="0"/>
    <x v="154"/>
    <n v="2.4265664"/>
    <n v="0"/>
    <x v="0"/>
  </r>
  <r>
    <x v="6"/>
    <x v="24"/>
    <x v="0"/>
    <x v="0"/>
    <x v="156"/>
    <n v="2.9639272999999999"/>
    <n v="0"/>
    <x v="0"/>
  </r>
  <r>
    <x v="7"/>
    <x v="24"/>
    <x v="0"/>
    <x v="0"/>
    <x v="153"/>
    <n v="1.8150176"/>
    <n v="0"/>
    <x v="0"/>
  </r>
  <r>
    <x v="8"/>
    <x v="24"/>
    <x v="0"/>
    <x v="0"/>
    <x v="153"/>
    <n v="1.8150200999999999"/>
    <n v="0"/>
    <x v="0"/>
  </r>
  <r>
    <x v="9"/>
    <x v="24"/>
    <x v="0"/>
    <x v="0"/>
    <x v="153"/>
    <n v="0.82705499999999998"/>
    <n v="0"/>
    <x v="0"/>
  </r>
  <r>
    <x v="10"/>
    <x v="24"/>
    <x v="0"/>
    <x v="0"/>
    <x v="154"/>
    <n v="0.69772000000000001"/>
    <n v="0"/>
    <x v="0"/>
  </r>
  <r>
    <x v="11"/>
    <x v="24"/>
    <x v="0"/>
    <x v="0"/>
    <x v="153"/>
    <n v="1.3102000000000001E-3"/>
    <n v="0"/>
    <x v="0"/>
  </r>
  <r>
    <x v="12"/>
    <x v="24"/>
    <x v="0"/>
    <x v="0"/>
    <x v="157"/>
    <n v="2.0999999999999999E-5"/>
    <n v="0"/>
    <x v="0"/>
  </r>
  <r>
    <x v="13"/>
    <x v="24"/>
    <x v="0"/>
    <x v="0"/>
    <x v="158"/>
    <n v="1.2879699999999999E-2"/>
    <n v="0"/>
    <x v="0"/>
  </r>
  <r>
    <x v="14"/>
    <x v="24"/>
    <x v="0"/>
    <x v="0"/>
    <x v="158"/>
    <n v="1.3454799999999999E-2"/>
    <n v="0"/>
    <x v="0"/>
  </r>
  <r>
    <x v="15"/>
    <x v="24"/>
    <x v="0"/>
    <x v="0"/>
    <x v="158"/>
    <n v="1.0454946000000001"/>
    <n v="0"/>
    <x v="0"/>
  </r>
  <r>
    <x v="16"/>
    <x v="24"/>
    <x v="0"/>
    <x v="0"/>
    <x v="159"/>
    <n v="1.27949E-2"/>
    <n v="0"/>
    <x v="0"/>
  </r>
  <r>
    <x v="17"/>
    <x v="24"/>
    <x v="0"/>
    <x v="0"/>
    <x v="160"/>
    <n v="1.26523E-2"/>
    <n v="0"/>
    <x v="0"/>
  </r>
  <r>
    <x v="0"/>
    <x v="0"/>
    <x v="1"/>
    <x v="0"/>
    <x v="161"/>
    <n v="0.28018599999999999"/>
    <n v="0"/>
    <x v="1"/>
  </r>
  <r>
    <x v="1"/>
    <x v="0"/>
    <x v="1"/>
    <x v="0"/>
    <x v="162"/>
    <n v="2.1517938000000001"/>
    <n v="0"/>
    <x v="1"/>
  </r>
  <r>
    <x v="2"/>
    <x v="0"/>
    <x v="1"/>
    <x v="0"/>
    <x v="163"/>
    <n v="2.7488999999999999E-3"/>
    <n v="0"/>
    <x v="1"/>
  </r>
  <r>
    <x v="3"/>
    <x v="0"/>
    <x v="1"/>
    <x v="0"/>
    <x v="164"/>
    <n v="4.3499312999999997"/>
    <n v="0"/>
    <x v="1"/>
  </r>
  <r>
    <x v="4"/>
    <x v="0"/>
    <x v="1"/>
    <x v="0"/>
    <x v="162"/>
    <n v="2.0590098999999999"/>
    <n v="0"/>
    <x v="1"/>
  </r>
  <r>
    <x v="5"/>
    <x v="0"/>
    <x v="1"/>
    <x v="0"/>
    <x v="162"/>
    <n v="2.0648441000000002"/>
    <n v="0"/>
    <x v="1"/>
  </r>
  <r>
    <x v="6"/>
    <x v="0"/>
    <x v="1"/>
    <x v="0"/>
    <x v="164"/>
    <n v="3.8617868"/>
    <n v="0"/>
    <x v="1"/>
  </r>
  <r>
    <x v="7"/>
    <x v="0"/>
    <x v="1"/>
    <x v="0"/>
    <x v="165"/>
    <n v="1.6240299"/>
    <n v="0"/>
    <x v="1"/>
  </r>
  <r>
    <x v="8"/>
    <x v="0"/>
    <x v="1"/>
    <x v="0"/>
    <x v="165"/>
    <n v="1.6329754000000001"/>
    <n v="0"/>
    <x v="1"/>
  </r>
  <r>
    <x v="9"/>
    <x v="0"/>
    <x v="1"/>
    <x v="0"/>
    <x v="161"/>
    <n v="0.66073420000000005"/>
    <n v="0"/>
    <x v="1"/>
  </r>
  <r>
    <x v="10"/>
    <x v="0"/>
    <x v="1"/>
    <x v="0"/>
    <x v="162"/>
    <n v="0.79422519999999996"/>
    <n v="0"/>
    <x v="1"/>
  </r>
  <r>
    <x v="11"/>
    <x v="0"/>
    <x v="1"/>
    <x v="0"/>
    <x v="161"/>
    <n v="2.8557000000000001E-3"/>
    <n v="0"/>
    <x v="1"/>
  </r>
  <r>
    <x v="12"/>
    <x v="0"/>
    <x v="1"/>
    <x v="0"/>
    <x v="166"/>
    <n v="4.0000000000000003E-5"/>
    <n v="0"/>
    <x v="1"/>
  </r>
  <r>
    <x v="13"/>
    <x v="0"/>
    <x v="1"/>
    <x v="0"/>
    <x v="167"/>
    <n v="5.1423000000000003E-2"/>
    <n v="0"/>
    <x v="1"/>
  </r>
  <r>
    <x v="14"/>
    <x v="0"/>
    <x v="1"/>
    <x v="0"/>
    <x v="168"/>
    <n v="1.7298899999999999E-2"/>
    <n v="0"/>
    <x v="1"/>
  </r>
  <r>
    <x v="15"/>
    <x v="0"/>
    <x v="1"/>
    <x v="0"/>
    <x v="167"/>
    <n v="0.99705060000000001"/>
    <n v="0"/>
    <x v="1"/>
  </r>
  <r>
    <x v="16"/>
    <x v="0"/>
    <x v="1"/>
    <x v="0"/>
    <x v="169"/>
    <n v="1.4852799999999999E-2"/>
    <n v="0"/>
    <x v="1"/>
  </r>
  <r>
    <x v="17"/>
    <x v="0"/>
    <x v="1"/>
    <x v="0"/>
    <x v="170"/>
    <n v="1.44884E-2"/>
    <n v="0"/>
    <x v="1"/>
  </r>
  <r>
    <x v="0"/>
    <x v="1"/>
    <x v="1"/>
    <x v="0"/>
    <x v="171"/>
    <n v="0.27363779999999999"/>
    <n v="0"/>
    <x v="1"/>
  </r>
  <r>
    <x v="1"/>
    <x v="1"/>
    <x v="1"/>
    <x v="0"/>
    <x v="172"/>
    <n v="2.0208645000000001"/>
    <n v="0"/>
    <x v="1"/>
  </r>
  <r>
    <x v="2"/>
    <x v="1"/>
    <x v="1"/>
    <x v="0"/>
    <x v="173"/>
    <n v="2.3765000000000001E-3"/>
    <n v="0"/>
    <x v="1"/>
  </r>
  <r>
    <x v="3"/>
    <x v="1"/>
    <x v="1"/>
    <x v="0"/>
    <x v="174"/>
    <n v="4.6342067"/>
    <n v="0"/>
    <x v="1"/>
  </r>
  <r>
    <x v="4"/>
    <x v="1"/>
    <x v="1"/>
    <x v="0"/>
    <x v="175"/>
    <n v="1.9801886"/>
    <n v="0"/>
    <x v="1"/>
  </r>
  <r>
    <x v="5"/>
    <x v="1"/>
    <x v="1"/>
    <x v="0"/>
    <x v="172"/>
    <n v="1.9815126000000001"/>
    <n v="0"/>
    <x v="1"/>
  </r>
  <r>
    <x v="6"/>
    <x v="1"/>
    <x v="1"/>
    <x v="0"/>
    <x v="174"/>
    <n v="3.8686938999999998"/>
    <n v="0"/>
    <x v="1"/>
  </r>
  <r>
    <x v="7"/>
    <x v="1"/>
    <x v="1"/>
    <x v="0"/>
    <x v="176"/>
    <n v="1.4993527"/>
    <n v="0"/>
    <x v="1"/>
  </r>
  <r>
    <x v="8"/>
    <x v="1"/>
    <x v="1"/>
    <x v="0"/>
    <x v="176"/>
    <n v="1.5007096"/>
    <n v="0"/>
    <x v="1"/>
  </r>
  <r>
    <x v="9"/>
    <x v="1"/>
    <x v="1"/>
    <x v="0"/>
    <x v="171"/>
    <n v="0.7186283"/>
    <n v="0"/>
    <x v="1"/>
  </r>
  <r>
    <x v="10"/>
    <x v="1"/>
    <x v="1"/>
    <x v="0"/>
    <x v="172"/>
    <n v="0.7799296"/>
    <n v="0"/>
    <x v="1"/>
  </r>
  <r>
    <x v="11"/>
    <x v="1"/>
    <x v="1"/>
    <x v="0"/>
    <x v="177"/>
    <n v="5.8916999999999997E-3"/>
    <n v="0"/>
    <x v="1"/>
  </r>
  <r>
    <x v="12"/>
    <x v="1"/>
    <x v="1"/>
    <x v="0"/>
    <x v="178"/>
    <n v="2.72E-5"/>
    <n v="0"/>
    <x v="1"/>
  </r>
  <r>
    <x v="13"/>
    <x v="1"/>
    <x v="1"/>
    <x v="0"/>
    <x v="179"/>
    <n v="1.7481500000000001E-2"/>
    <n v="0"/>
    <x v="1"/>
  </r>
  <r>
    <x v="14"/>
    <x v="1"/>
    <x v="1"/>
    <x v="0"/>
    <x v="180"/>
    <n v="1.7643300000000001E-2"/>
    <n v="0"/>
    <x v="1"/>
  </r>
  <r>
    <x v="15"/>
    <x v="1"/>
    <x v="1"/>
    <x v="0"/>
    <x v="179"/>
    <n v="0.99588460000000001"/>
    <n v="0"/>
    <x v="1"/>
  </r>
  <r>
    <x v="16"/>
    <x v="1"/>
    <x v="1"/>
    <x v="0"/>
    <x v="181"/>
    <n v="1.65013E-2"/>
    <n v="0"/>
    <x v="1"/>
  </r>
  <r>
    <x v="17"/>
    <x v="1"/>
    <x v="1"/>
    <x v="0"/>
    <x v="182"/>
    <n v="1.6216600000000001E-2"/>
    <n v="0"/>
    <x v="1"/>
  </r>
  <r>
    <x v="0"/>
    <x v="2"/>
    <x v="1"/>
    <x v="0"/>
    <x v="183"/>
    <n v="0.27397579999999999"/>
    <n v="0"/>
    <x v="1"/>
  </r>
  <r>
    <x v="1"/>
    <x v="2"/>
    <x v="1"/>
    <x v="0"/>
    <x v="184"/>
    <n v="1.8903772000000001"/>
    <n v="0"/>
    <x v="1"/>
  </r>
  <r>
    <x v="2"/>
    <x v="2"/>
    <x v="1"/>
    <x v="0"/>
    <x v="185"/>
    <n v="2.5309E-3"/>
    <n v="0"/>
    <x v="1"/>
  </r>
  <r>
    <x v="3"/>
    <x v="2"/>
    <x v="1"/>
    <x v="0"/>
    <x v="186"/>
    <n v="3.9767888999999998"/>
    <n v="0"/>
    <x v="1"/>
  </r>
  <r>
    <x v="4"/>
    <x v="2"/>
    <x v="1"/>
    <x v="0"/>
    <x v="187"/>
    <n v="1.9968157"/>
    <n v="0"/>
    <x v="1"/>
  </r>
  <r>
    <x v="5"/>
    <x v="2"/>
    <x v="1"/>
    <x v="0"/>
    <x v="184"/>
    <n v="1.9981656999999999"/>
    <n v="0"/>
    <x v="1"/>
  </r>
  <r>
    <x v="6"/>
    <x v="2"/>
    <x v="1"/>
    <x v="0"/>
    <x v="188"/>
    <n v="3.5766814999999998"/>
    <n v="0"/>
    <x v="1"/>
  </r>
  <r>
    <x v="7"/>
    <x v="2"/>
    <x v="1"/>
    <x v="0"/>
    <x v="187"/>
    <n v="1.5131072000000001"/>
    <n v="0"/>
    <x v="1"/>
  </r>
  <r>
    <x v="8"/>
    <x v="2"/>
    <x v="1"/>
    <x v="0"/>
    <x v="184"/>
    <n v="1.5144591999999999"/>
    <n v="0"/>
    <x v="1"/>
  </r>
  <r>
    <x v="9"/>
    <x v="2"/>
    <x v="1"/>
    <x v="0"/>
    <x v="183"/>
    <n v="0.63852569999999997"/>
    <n v="0"/>
    <x v="1"/>
  </r>
  <r>
    <x v="10"/>
    <x v="2"/>
    <x v="1"/>
    <x v="0"/>
    <x v="184"/>
    <n v="0.72660499999999995"/>
    <n v="0"/>
    <x v="1"/>
  </r>
  <r>
    <x v="11"/>
    <x v="2"/>
    <x v="1"/>
    <x v="0"/>
    <x v="189"/>
    <n v="2.7036E-3"/>
    <n v="0"/>
    <x v="1"/>
  </r>
  <r>
    <x v="12"/>
    <x v="2"/>
    <x v="1"/>
    <x v="0"/>
    <x v="190"/>
    <n v="2.72E-5"/>
    <n v="0"/>
    <x v="1"/>
  </r>
  <r>
    <x v="13"/>
    <x v="2"/>
    <x v="1"/>
    <x v="0"/>
    <x v="191"/>
    <n v="5.2138900000000002E-2"/>
    <n v="0"/>
    <x v="1"/>
  </r>
  <r>
    <x v="14"/>
    <x v="2"/>
    <x v="1"/>
    <x v="0"/>
    <x v="192"/>
    <n v="1.3359599999999999E-2"/>
    <n v="0"/>
    <x v="1"/>
  </r>
  <r>
    <x v="15"/>
    <x v="2"/>
    <x v="1"/>
    <x v="0"/>
    <x v="191"/>
    <n v="0.90070280000000003"/>
    <n v="0"/>
    <x v="1"/>
  </r>
  <r>
    <x v="16"/>
    <x v="2"/>
    <x v="1"/>
    <x v="0"/>
    <x v="174"/>
    <n v="1.1638600000000001E-2"/>
    <n v="0"/>
    <x v="1"/>
  </r>
  <r>
    <x v="17"/>
    <x v="2"/>
    <x v="1"/>
    <x v="0"/>
    <x v="193"/>
    <n v="1.12897E-2"/>
    <n v="0"/>
    <x v="1"/>
  </r>
  <r>
    <x v="0"/>
    <x v="3"/>
    <x v="1"/>
    <x v="0"/>
    <x v="194"/>
    <n v="0.27245999999999998"/>
    <n v="0"/>
    <x v="1"/>
  </r>
  <r>
    <x v="1"/>
    <x v="3"/>
    <x v="1"/>
    <x v="0"/>
    <x v="195"/>
    <n v="1.9766895"/>
    <n v="0"/>
    <x v="1"/>
  </r>
  <r>
    <x v="2"/>
    <x v="3"/>
    <x v="1"/>
    <x v="0"/>
    <x v="196"/>
    <n v="2.3276E-3"/>
    <n v="0"/>
    <x v="1"/>
  </r>
  <r>
    <x v="3"/>
    <x v="3"/>
    <x v="1"/>
    <x v="0"/>
    <x v="197"/>
    <n v="4.1186832000000004"/>
    <n v="0"/>
    <x v="1"/>
  </r>
  <r>
    <x v="4"/>
    <x v="3"/>
    <x v="1"/>
    <x v="0"/>
    <x v="198"/>
    <n v="2.0299917999999999"/>
    <n v="0"/>
    <x v="1"/>
  </r>
  <r>
    <x v="5"/>
    <x v="3"/>
    <x v="1"/>
    <x v="0"/>
    <x v="199"/>
    <n v="2.0313240000000001"/>
    <n v="0"/>
    <x v="1"/>
  </r>
  <r>
    <x v="6"/>
    <x v="3"/>
    <x v="1"/>
    <x v="0"/>
    <x v="200"/>
    <n v="4.3180813999999996"/>
    <n v="0"/>
    <x v="1"/>
  </r>
  <r>
    <x v="7"/>
    <x v="3"/>
    <x v="1"/>
    <x v="0"/>
    <x v="201"/>
    <n v="1.3726221000000001"/>
    <n v="0"/>
    <x v="1"/>
  </r>
  <r>
    <x v="8"/>
    <x v="3"/>
    <x v="1"/>
    <x v="0"/>
    <x v="195"/>
    <n v="1.3743569"/>
    <n v="0"/>
    <x v="1"/>
  </r>
  <r>
    <x v="9"/>
    <x v="3"/>
    <x v="1"/>
    <x v="0"/>
    <x v="194"/>
    <n v="0.61501439999999996"/>
    <n v="0"/>
    <x v="1"/>
  </r>
  <r>
    <x v="10"/>
    <x v="3"/>
    <x v="1"/>
    <x v="0"/>
    <x v="202"/>
    <n v="0.73874340000000005"/>
    <n v="0"/>
    <x v="1"/>
  </r>
  <r>
    <x v="11"/>
    <x v="3"/>
    <x v="1"/>
    <x v="0"/>
    <x v="203"/>
    <n v="2.9472999999999999E-3"/>
    <n v="0"/>
    <x v="1"/>
  </r>
  <r>
    <x v="12"/>
    <x v="3"/>
    <x v="1"/>
    <x v="0"/>
    <x v="204"/>
    <n v="2.69E-5"/>
    <n v="0"/>
    <x v="1"/>
  </r>
  <r>
    <x v="13"/>
    <x v="3"/>
    <x v="1"/>
    <x v="0"/>
    <x v="195"/>
    <n v="1.25097E-2"/>
    <n v="0"/>
    <x v="1"/>
  </r>
  <r>
    <x v="14"/>
    <x v="3"/>
    <x v="1"/>
    <x v="0"/>
    <x v="195"/>
    <n v="1.2670000000000001E-2"/>
    <n v="0"/>
    <x v="1"/>
  </r>
  <r>
    <x v="15"/>
    <x v="3"/>
    <x v="1"/>
    <x v="0"/>
    <x v="195"/>
    <n v="0.95408059999999995"/>
    <n v="0"/>
    <x v="1"/>
  </r>
  <r>
    <x v="16"/>
    <x v="3"/>
    <x v="1"/>
    <x v="0"/>
    <x v="205"/>
    <n v="1.15513E-2"/>
    <n v="0"/>
    <x v="1"/>
  </r>
  <r>
    <x v="17"/>
    <x v="3"/>
    <x v="1"/>
    <x v="0"/>
    <x v="201"/>
    <n v="1.1270799999999999E-2"/>
    <n v="0"/>
    <x v="1"/>
  </r>
  <r>
    <x v="0"/>
    <x v="4"/>
    <x v="1"/>
    <x v="0"/>
    <x v="206"/>
    <n v="0.29413679999999998"/>
    <n v="0"/>
    <x v="1"/>
  </r>
  <r>
    <x v="1"/>
    <x v="4"/>
    <x v="1"/>
    <x v="0"/>
    <x v="207"/>
    <n v="2.0354735000000002"/>
    <n v="0"/>
    <x v="1"/>
  </r>
  <r>
    <x v="2"/>
    <x v="4"/>
    <x v="1"/>
    <x v="0"/>
    <x v="208"/>
    <n v="2.4215E-3"/>
    <n v="0"/>
    <x v="1"/>
  </r>
  <r>
    <x v="3"/>
    <x v="4"/>
    <x v="1"/>
    <x v="0"/>
    <x v="209"/>
    <n v="4.2237111000000001"/>
    <n v="0"/>
    <x v="1"/>
  </r>
  <r>
    <x v="4"/>
    <x v="4"/>
    <x v="1"/>
    <x v="0"/>
    <x v="210"/>
    <n v="1.9778690999999999"/>
    <n v="0"/>
    <x v="1"/>
  </r>
  <r>
    <x v="5"/>
    <x v="4"/>
    <x v="1"/>
    <x v="0"/>
    <x v="210"/>
    <n v="1.9792236999999999"/>
    <n v="0"/>
    <x v="1"/>
  </r>
  <r>
    <x v="6"/>
    <x v="4"/>
    <x v="1"/>
    <x v="0"/>
    <x v="209"/>
    <n v="3.8291186000000001"/>
    <n v="0"/>
    <x v="1"/>
  </r>
  <r>
    <x v="7"/>
    <x v="4"/>
    <x v="1"/>
    <x v="0"/>
    <x v="211"/>
    <n v="1.566713"/>
    <n v="0"/>
    <x v="1"/>
  </r>
  <r>
    <x v="8"/>
    <x v="4"/>
    <x v="1"/>
    <x v="0"/>
    <x v="206"/>
    <n v="1.5680685000000001"/>
    <n v="0"/>
    <x v="1"/>
  </r>
  <r>
    <x v="9"/>
    <x v="4"/>
    <x v="1"/>
    <x v="0"/>
    <x v="206"/>
    <n v="0.69315890000000002"/>
    <n v="0"/>
    <x v="1"/>
  </r>
  <r>
    <x v="10"/>
    <x v="4"/>
    <x v="1"/>
    <x v="0"/>
    <x v="212"/>
    <n v="0.83140670000000005"/>
    <n v="0"/>
    <x v="1"/>
  </r>
  <r>
    <x v="11"/>
    <x v="4"/>
    <x v="1"/>
    <x v="0"/>
    <x v="213"/>
    <n v="2.8519000000000001E-3"/>
    <n v="0"/>
    <x v="1"/>
  </r>
  <r>
    <x v="12"/>
    <x v="4"/>
    <x v="1"/>
    <x v="0"/>
    <x v="214"/>
    <n v="4.1600000000000002E-5"/>
    <n v="0"/>
    <x v="1"/>
  </r>
  <r>
    <x v="13"/>
    <x v="4"/>
    <x v="1"/>
    <x v="0"/>
    <x v="215"/>
    <n v="1.36975E-2"/>
    <n v="0"/>
    <x v="1"/>
  </r>
  <r>
    <x v="14"/>
    <x v="4"/>
    <x v="1"/>
    <x v="0"/>
    <x v="216"/>
    <n v="1.3792799999999999E-2"/>
    <n v="0"/>
    <x v="1"/>
  </r>
  <r>
    <x v="15"/>
    <x v="4"/>
    <x v="1"/>
    <x v="0"/>
    <x v="215"/>
    <n v="1.0527324"/>
    <n v="0"/>
    <x v="1"/>
  </r>
  <r>
    <x v="16"/>
    <x v="4"/>
    <x v="1"/>
    <x v="0"/>
    <x v="209"/>
    <n v="1.27238E-2"/>
    <n v="0"/>
    <x v="1"/>
  </r>
  <r>
    <x v="17"/>
    <x v="4"/>
    <x v="1"/>
    <x v="0"/>
    <x v="217"/>
    <n v="1.2454399999999999E-2"/>
    <n v="0"/>
    <x v="1"/>
  </r>
  <r>
    <x v="0"/>
    <x v="5"/>
    <x v="1"/>
    <x v="0"/>
    <x v="218"/>
    <n v="0.34175499999999998"/>
    <n v="0"/>
    <x v="1"/>
  </r>
  <r>
    <x v="1"/>
    <x v="5"/>
    <x v="1"/>
    <x v="0"/>
    <x v="219"/>
    <n v="2.5067753000000002"/>
    <n v="0"/>
    <x v="1"/>
  </r>
  <r>
    <x v="2"/>
    <x v="5"/>
    <x v="1"/>
    <x v="0"/>
    <x v="220"/>
    <n v="2.7953000000000001E-3"/>
    <n v="0"/>
    <x v="1"/>
  </r>
  <r>
    <x v="3"/>
    <x v="5"/>
    <x v="1"/>
    <x v="0"/>
    <x v="221"/>
    <n v="5.2993388000000001"/>
    <n v="0"/>
    <x v="1"/>
  </r>
  <r>
    <x v="4"/>
    <x v="5"/>
    <x v="1"/>
    <x v="0"/>
    <x v="222"/>
    <n v="3.0496108"/>
    <n v="0"/>
    <x v="1"/>
  </r>
  <r>
    <x v="5"/>
    <x v="5"/>
    <x v="1"/>
    <x v="0"/>
    <x v="219"/>
    <n v="3.0509957999999999"/>
    <n v="0"/>
    <x v="1"/>
  </r>
  <r>
    <x v="6"/>
    <x v="5"/>
    <x v="1"/>
    <x v="0"/>
    <x v="223"/>
    <n v="4.5650274"/>
    <n v="0"/>
    <x v="1"/>
  </r>
  <r>
    <x v="7"/>
    <x v="5"/>
    <x v="1"/>
    <x v="0"/>
    <x v="222"/>
    <n v="2.2106048999999999"/>
    <n v="0"/>
    <x v="1"/>
  </r>
  <r>
    <x v="8"/>
    <x v="5"/>
    <x v="1"/>
    <x v="0"/>
    <x v="219"/>
    <n v="2.2121108"/>
    <n v="0"/>
    <x v="1"/>
  </r>
  <r>
    <x v="9"/>
    <x v="5"/>
    <x v="1"/>
    <x v="0"/>
    <x v="218"/>
    <n v="0.74910719999999997"/>
    <n v="0"/>
    <x v="1"/>
  </r>
  <r>
    <x v="10"/>
    <x v="5"/>
    <x v="1"/>
    <x v="0"/>
    <x v="219"/>
    <n v="1.2346980999999999"/>
    <n v="0"/>
    <x v="1"/>
  </r>
  <r>
    <x v="11"/>
    <x v="5"/>
    <x v="1"/>
    <x v="0"/>
    <x v="218"/>
    <n v="6.8021999999999996E-3"/>
    <n v="0"/>
    <x v="1"/>
  </r>
  <r>
    <x v="12"/>
    <x v="5"/>
    <x v="1"/>
    <x v="0"/>
    <x v="222"/>
    <n v="5.7899999999999998E-5"/>
    <n v="0"/>
    <x v="1"/>
  </r>
  <r>
    <x v="13"/>
    <x v="5"/>
    <x v="1"/>
    <x v="0"/>
    <x v="219"/>
    <n v="2.7576699999999999E-2"/>
    <n v="0"/>
    <x v="1"/>
  </r>
  <r>
    <x v="14"/>
    <x v="5"/>
    <x v="1"/>
    <x v="0"/>
    <x v="224"/>
    <n v="2.7778400000000002E-2"/>
    <n v="0"/>
    <x v="1"/>
  </r>
  <r>
    <x v="15"/>
    <x v="5"/>
    <x v="1"/>
    <x v="0"/>
    <x v="219"/>
    <n v="1.3547928"/>
    <n v="0"/>
    <x v="1"/>
  </r>
  <r>
    <x v="16"/>
    <x v="5"/>
    <x v="1"/>
    <x v="0"/>
    <x v="225"/>
    <n v="2.66904E-2"/>
    <n v="0"/>
    <x v="1"/>
  </r>
  <r>
    <x v="17"/>
    <x v="5"/>
    <x v="1"/>
    <x v="0"/>
    <x v="222"/>
    <n v="2.6020100000000001E-2"/>
    <n v="0"/>
    <x v="1"/>
  </r>
  <r>
    <x v="0"/>
    <x v="6"/>
    <x v="1"/>
    <x v="0"/>
    <x v="226"/>
    <n v="0.3599985"/>
    <n v="0"/>
    <x v="1"/>
  </r>
  <r>
    <x v="1"/>
    <x v="6"/>
    <x v="1"/>
    <x v="0"/>
    <x v="227"/>
    <n v="2.5571109000000001"/>
    <n v="0"/>
    <x v="1"/>
  </r>
  <r>
    <x v="2"/>
    <x v="6"/>
    <x v="1"/>
    <x v="0"/>
    <x v="228"/>
    <n v="2.6404000000000002E-3"/>
    <n v="0"/>
    <x v="1"/>
  </r>
  <r>
    <x v="3"/>
    <x v="6"/>
    <x v="1"/>
    <x v="0"/>
    <x v="209"/>
    <n v="6.4028811000000001"/>
    <n v="0"/>
    <x v="1"/>
  </r>
  <r>
    <x v="4"/>
    <x v="6"/>
    <x v="1"/>
    <x v="0"/>
    <x v="229"/>
    <n v="3.3696372000000001"/>
    <n v="0"/>
    <x v="1"/>
  </r>
  <r>
    <x v="5"/>
    <x v="6"/>
    <x v="1"/>
    <x v="0"/>
    <x v="227"/>
    <n v="3.3715274000000002"/>
    <n v="0"/>
    <x v="1"/>
  </r>
  <r>
    <x v="6"/>
    <x v="6"/>
    <x v="1"/>
    <x v="0"/>
    <x v="209"/>
    <n v="4.9384686000000002"/>
    <n v="0"/>
    <x v="1"/>
  </r>
  <r>
    <x v="7"/>
    <x v="6"/>
    <x v="1"/>
    <x v="0"/>
    <x v="229"/>
    <n v="1.7895684000000001"/>
    <n v="0"/>
    <x v="1"/>
  </r>
  <r>
    <x v="8"/>
    <x v="6"/>
    <x v="1"/>
    <x v="0"/>
    <x v="227"/>
    <n v="1.7910173"/>
    <n v="0"/>
    <x v="1"/>
  </r>
  <r>
    <x v="9"/>
    <x v="6"/>
    <x v="1"/>
    <x v="0"/>
    <x v="230"/>
    <n v="0.86657419999999996"/>
    <n v="0"/>
    <x v="1"/>
  </r>
  <r>
    <x v="10"/>
    <x v="6"/>
    <x v="1"/>
    <x v="0"/>
    <x v="227"/>
    <n v="1.0784347000000001"/>
    <n v="0"/>
    <x v="1"/>
  </r>
  <r>
    <x v="11"/>
    <x v="6"/>
    <x v="1"/>
    <x v="0"/>
    <x v="231"/>
    <n v="4.7130999999999996E-3"/>
    <n v="0"/>
    <x v="1"/>
  </r>
  <r>
    <x v="12"/>
    <x v="6"/>
    <x v="1"/>
    <x v="0"/>
    <x v="206"/>
    <n v="4.2799999999999997E-5"/>
    <n v="0"/>
    <x v="1"/>
  </r>
  <r>
    <x v="13"/>
    <x v="6"/>
    <x v="1"/>
    <x v="0"/>
    <x v="232"/>
    <n v="1.71731E-2"/>
    <n v="0"/>
    <x v="1"/>
  </r>
  <r>
    <x v="14"/>
    <x v="6"/>
    <x v="1"/>
    <x v="0"/>
    <x v="233"/>
    <n v="1.7097000000000001E-2"/>
    <n v="0"/>
    <x v="1"/>
  </r>
  <r>
    <x v="15"/>
    <x v="6"/>
    <x v="1"/>
    <x v="0"/>
    <x v="232"/>
    <n v="1.3762638"/>
    <n v="0"/>
    <x v="1"/>
  </r>
  <r>
    <x v="16"/>
    <x v="6"/>
    <x v="1"/>
    <x v="0"/>
    <x v="234"/>
    <n v="1.5939700000000001E-2"/>
    <n v="0"/>
    <x v="1"/>
  </r>
  <r>
    <x v="17"/>
    <x v="6"/>
    <x v="1"/>
    <x v="0"/>
    <x v="235"/>
    <n v="1.57506E-2"/>
    <n v="0"/>
    <x v="1"/>
  </r>
  <r>
    <x v="0"/>
    <x v="7"/>
    <x v="1"/>
    <x v="0"/>
    <x v="236"/>
    <n v="0.30152440000000003"/>
    <n v="0"/>
    <x v="1"/>
  </r>
  <r>
    <x v="1"/>
    <x v="7"/>
    <x v="1"/>
    <x v="0"/>
    <x v="237"/>
    <n v="1.996497"/>
    <n v="0"/>
    <x v="1"/>
  </r>
  <r>
    <x v="2"/>
    <x v="7"/>
    <x v="1"/>
    <x v="0"/>
    <x v="238"/>
    <n v="2.5777999999999999E-3"/>
    <n v="0"/>
    <x v="1"/>
  </r>
  <r>
    <x v="3"/>
    <x v="7"/>
    <x v="1"/>
    <x v="0"/>
    <x v="239"/>
    <n v="4.2242882000000002"/>
    <n v="0"/>
    <x v="1"/>
  </r>
  <r>
    <x v="4"/>
    <x v="7"/>
    <x v="1"/>
    <x v="0"/>
    <x v="240"/>
    <n v="2.0196513999999999"/>
    <n v="0"/>
    <x v="1"/>
  </r>
  <r>
    <x v="5"/>
    <x v="7"/>
    <x v="1"/>
    <x v="0"/>
    <x v="237"/>
    <n v="2.0211686000000002"/>
    <n v="0"/>
    <x v="1"/>
  </r>
  <r>
    <x v="6"/>
    <x v="7"/>
    <x v="1"/>
    <x v="0"/>
    <x v="239"/>
    <n v="3.7018708999999999"/>
    <n v="0"/>
    <x v="1"/>
  </r>
  <r>
    <x v="7"/>
    <x v="7"/>
    <x v="1"/>
    <x v="0"/>
    <x v="240"/>
    <n v="1.6275271"/>
    <n v="0"/>
    <x v="1"/>
  </r>
  <r>
    <x v="8"/>
    <x v="7"/>
    <x v="1"/>
    <x v="0"/>
    <x v="237"/>
    <n v="1.6288632999999999"/>
    <n v="0"/>
    <x v="1"/>
  </r>
  <r>
    <x v="9"/>
    <x v="7"/>
    <x v="1"/>
    <x v="0"/>
    <x v="236"/>
    <n v="0.67650650000000001"/>
    <n v="0"/>
    <x v="1"/>
  </r>
  <r>
    <x v="10"/>
    <x v="7"/>
    <x v="1"/>
    <x v="0"/>
    <x v="237"/>
    <n v="0.71637989999999996"/>
    <n v="0"/>
    <x v="1"/>
  </r>
  <r>
    <x v="11"/>
    <x v="7"/>
    <x v="1"/>
    <x v="0"/>
    <x v="241"/>
    <n v="6.2734000000000002E-3"/>
    <n v="0"/>
    <x v="1"/>
  </r>
  <r>
    <x v="12"/>
    <x v="7"/>
    <x v="1"/>
    <x v="0"/>
    <x v="242"/>
    <n v="3.0800000000000003E-5"/>
    <n v="0"/>
    <x v="1"/>
  </r>
  <r>
    <x v="13"/>
    <x v="7"/>
    <x v="1"/>
    <x v="0"/>
    <x v="243"/>
    <n v="7.8793600000000005E-2"/>
    <n v="0"/>
    <x v="1"/>
  </r>
  <r>
    <x v="14"/>
    <x v="7"/>
    <x v="1"/>
    <x v="0"/>
    <x v="244"/>
    <n v="1.42635E-2"/>
    <n v="0"/>
    <x v="1"/>
  </r>
  <r>
    <x v="15"/>
    <x v="7"/>
    <x v="1"/>
    <x v="0"/>
    <x v="243"/>
    <n v="0.92857440000000002"/>
    <n v="0"/>
    <x v="1"/>
  </r>
  <r>
    <x v="16"/>
    <x v="7"/>
    <x v="1"/>
    <x v="0"/>
    <x v="245"/>
    <n v="1.24318E-2"/>
    <n v="0"/>
    <x v="1"/>
  </r>
  <r>
    <x v="17"/>
    <x v="7"/>
    <x v="1"/>
    <x v="0"/>
    <x v="246"/>
    <n v="1.20465E-2"/>
    <n v="0"/>
    <x v="1"/>
  </r>
  <r>
    <x v="0"/>
    <x v="8"/>
    <x v="1"/>
    <x v="0"/>
    <x v="247"/>
    <n v="0.27177689999999999"/>
    <n v="0"/>
    <x v="1"/>
  </r>
  <r>
    <x v="1"/>
    <x v="8"/>
    <x v="1"/>
    <x v="0"/>
    <x v="248"/>
    <n v="2.2582548999999998"/>
    <n v="0"/>
    <x v="1"/>
  </r>
  <r>
    <x v="2"/>
    <x v="8"/>
    <x v="1"/>
    <x v="0"/>
    <x v="249"/>
    <n v="3.0585E-3"/>
    <n v="0"/>
    <x v="1"/>
  </r>
  <r>
    <x v="3"/>
    <x v="8"/>
    <x v="1"/>
    <x v="0"/>
    <x v="250"/>
    <n v="4.8630493000000001"/>
    <n v="0"/>
    <x v="1"/>
  </r>
  <r>
    <x v="4"/>
    <x v="8"/>
    <x v="1"/>
    <x v="0"/>
    <x v="251"/>
    <n v="2.1789773000000001"/>
    <n v="0"/>
    <x v="1"/>
  </r>
  <r>
    <x v="5"/>
    <x v="8"/>
    <x v="1"/>
    <x v="0"/>
    <x v="248"/>
    <n v="2.1807900999999998"/>
    <n v="0"/>
    <x v="1"/>
  </r>
  <r>
    <x v="6"/>
    <x v="8"/>
    <x v="1"/>
    <x v="0"/>
    <x v="250"/>
    <n v="4.4575972000000004"/>
    <n v="0"/>
    <x v="1"/>
  </r>
  <r>
    <x v="7"/>
    <x v="8"/>
    <x v="1"/>
    <x v="0"/>
    <x v="252"/>
    <n v="1.7063923000000001"/>
    <n v="0"/>
    <x v="1"/>
  </r>
  <r>
    <x v="8"/>
    <x v="8"/>
    <x v="1"/>
    <x v="0"/>
    <x v="247"/>
    <n v="1.7085459000000001"/>
    <n v="0"/>
    <x v="1"/>
  </r>
  <r>
    <x v="9"/>
    <x v="8"/>
    <x v="1"/>
    <x v="0"/>
    <x v="247"/>
    <n v="0.75533439999999996"/>
    <n v="0"/>
    <x v="1"/>
  </r>
  <r>
    <x v="10"/>
    <x v="8"/>
    <x v="1"/>
    <x v="0"/>
    <x v="248"/>
    <n v="0.86100810000000005"/>
    <n v="0"/>
    <x v="1"/>
  </r>
  <r>
    <x v="11"/>
    <x v="8"/>
    <x v="1"/>
    <x v="0"/>
    <x v="247"/>
    <n v="2.7280999999999998E-3"/>
    <n v="0"/>
    <x v="1"/>
  </r>
  <r>
    <x v="12"/>
    <x v="8"/>
    <x v="1"/>
    <x v="0"/>
    <x v="249"/>
    <n v="4.5000000000000003E-5"/>
    <n v="0"/>
    <x v="1"/>
  </r>
  <r>
    <x v="13"/>
    <x v="8"/>
    <x v="1"/>
    <x v="0"/>
    <x v="253"/>
    <n v="5.0502499999999999E-2"/>
    <n v="0"/>
    <x v="1"/>
  </r>
  <r>
    <x v="14"/>
    <x v="8"/>
    <x v="1"/>
    <x v="0"/>
    <x v="254"/>
    <n v="1.6512099999999998E-2"/>
    <n v="0"/>
    <x v="1"/>
  </r>
  <r>
    <x v="15"/>
    <x v="8"/>
    <x v="1"/>
    <x v="0"/>
    <x v="253"/>
    <n v="1.0302648000000001"/>
    <n v="0"/>
    <x v="1"/>
  </r>
  <r>
    <x v="16"/>
    <x v="8"/>
    <x v="1"/>
    <x v="0"/>
    <x v="255"/>
    <n v="1.4870899999999999E-2"/>
    <n v="0"/>
    <x v="1"/>
  </r>
  <r>
    <x v="17"/>
    <x v="8"/>
    <x v="1"/>
    <x v="0"/>
    <x v="256"/>
    <n v="1.45068E-2"/>
    <n v="0"/>
    <x v="1"/>
  </r>
  <r>
    <x v="0"/>
    <x v="9"/>
    <x v="1"/>
    <x v="0"/>
    <x v="257"/>
    <n v="0.28923860000000001"/>
    <n v="0"/>
    <x v="1"/>
  </r>
  <r>
    <x v="1"/>
    <x v="9"/>
    <x v="1"/>
    <x v="0"/>
    <x v="258"/>
    <n v="2.1676405999999999"/>
    <n v="0"/>
    <x v="1"/>
  </r>
  <r>
    <x v="2"/>
    <x v="9"/>
    <x v="1"/>
    <x v="0"/>
    <x v="259"/>
    <n v="3.8991999999999998E-3"/>
    <n v="0"/>
    <x v="1"/>
  </r>
  <r>
    <x v="3"/>
    <x v="9"/>
    <x v="1"/>
    <x v="0"/>
    <x v="260"/>
    <n v="4.3047594"/>
    <n v="0"/>
    <x v="1"/>
  </r>
  <r>
    <x v="4"/>
    <x v="9"/>
    <x v="1"/>
    <x v="0"/>
    <x v="261"/>
    <n v="2.0646366999999999"/>
    <n v="0"/>
    <x v="1"/>
  </r>
  <r>
    <x v="5"/>
    <x v="9"/>
    <x v="1"/>
    <x v="0"/>
    <x v="258"/>
    <n v="2.0660164000000001"/>
    <n v="0"/>
    <x v="1"/>
  </r>
  <r>
    <x v="6"/>
    <x v="9"/>
    <x v="1"/>
    <x v="0"/>
    <x v="260"/>
    <n v="3.8271532000000001"/>
    <n v="0"/>
    <x v="1"/>
  </r>
  <r>
    <x v="7"/>
    <x v="9"/>
    <x v="1"/>
    <x v="0"/>
    <x v="262"/>
    <n v="1.7088996000000001"/>
    <n v="0"/>
    <x v="1"/>
  </r>
  <r>
    <x v="8"/>
    <x v="9"/>
    <x v="1"/>
    <x v="0"/>
    <x v="263"/>
    <n v="1.7102360999999999"/>
    <n v="0"/>
    <x v="1"/>
  </r>
  <r>
    <x v="9"/>
    <x v="9"/>
    <x v="1"/>
    <x v="0"/>
    <x v="261"/>
    <n v="0.69375010000000004"/>
    <n v="0"/>
    <x v="1"/>
  </r>
  <r>
    <x v="10"/>
    <x v="9"/>
    <x v="1"/>
    <x v="0"/>
    <x v="258"/>
    <n v="0.82187350000000003"/>
    <n v="0"/>
    <x v="1"/>
  </r>
  <r>
    <x v="11"/>
    <x v="9"/>
    <x v="1"/>
    <x v="0"/>
    <x v="263"/>
    <n v="2.8034000000000002E-3"/>
    <n v="0"/>
    <x v="1"/>
  </r>
  <r>
    <x v="12"/>
    <x v="9"/>
    <x v="1"/>
    <x v="0"/>
    <x v="263"/>
    <n v="4.5000000000000003E-5"/>
    <n v="0"/>
    <x v="1"/>
  </r>
  <r>
    <x v="13"/>
    <x v="9"/>
    <x v="1"/>
    <x v="0"/>
    <x v="264"/>
    <n v="4.9782199999999999E-2"/>
    <n v="0"/>
    <x v="1"/>
  </r>
  <r>
    <x v="14"/>
    <x v="9"/>
    <x v="1"/>
    <x v="0"/>
    <x v="265"/>
    <n v="1.4115000000000001E-2"/>
    <n v="0"/>
    <x v="1"/>
  </r>
  <r>
    <x v="15"/>
    <x v="9"/>
    <x v="1"/>
    <x v="0"/>
    <x v="264"/>
    <n v="1.0542309999999999"/>
    <n v="0"/>
    <x v="1"/>
  </r>
  <r>
    <x v="16"/>
    <x v="9"/>
    <x v="1"/>
    <x v="0"/>
    <x v="197"/>
    <n v="1.27478E-2"/>
    <n v="0"/>
    <x v="1"/>
  </r>
  <r>
    <x v="17"/>
    <x v="9"/>
    <x v="1"/>
    <x v="0"/>
    <x v="266"/>
    <n v="1.2357099999999999E-2"/>
    <n v="0"/>
    <x v="1"/>
  </r>
  <r>
    <x v="0"/>
    <x v="10"/>
    <x v="1"/>
    <x v="0"/>
    <x v="267"/>
    <n v="0.3524796"/>
    <n v="0"/>
    <x v="1"/>
  </r>
  <r>
    <x v="1"/>
    <x v="10"/>
    <x v="1"/>
    <x v="0"/>
    <x v="267"/>
    <n v="2.1849604999999999"/>
    <n v="0"/>
    <x v="1"/>
  </r>
  <r>
    <x v="2"/>
    <x v="10"/>
    <x v="1"/>
    <x v="0"/>
    <x v="268"/>
    <n v="1.8668000000000001E-3"/>
    <n v="0"/>
    <x v="1"/>
  </r>
  <r>
    <x v="3"/>
    <x v="10"/>
    <x v="1"/>
    <x v="0"/>
    <x v="269"/>
    <n v="5.6509665"/>
    <n v="0"/>
    <x v="1"/>
  </r>
  <r>
    <x v="4"/>
    <x v="10"/>
    <x v="1"/>
    <x v="0"/>
    <x v="267"/>
    <n v="2.1709307999999998"/>
    <n v="0"/>
    <x v="1"/>
  </r>
  <r>
    <x v="5"/>
    <x v="10"/>
    <x v="1"/>
    <x v="0"/>
    <x v="267"/>
    <n v="2.1722391000000001"/>
    <n v="0"/>
    <x v="1"/>
  </r>
  <r>
    <x v="6"/>
    <x v="10"/>
    <x v="1"/>
    <x v="0"/>
    <x v="269"/>
    <n v="5.0421312"/>
    <n v="0"/>
    <x v="1"/>
  </r>
  <r>
    <x v="7"/>
    <x v="10"/>
    <x v="1"/>
    <x v="0"/>
    <x v="267"/>
    <n v="1.7445155000000001"/>
    <n v="0"/>
    <x v="1"/>
  </r>
  <r>
    <x v="8"/>
    <x v="10"/>
    <x v="1"/>
    <x v="0"/>
    <x v="267"/>
    <n v="1.7458583000000001"/>
    <n v="0"/>
    <x v="1"/>
  </r>
  <r>
    <x v="9"/>
    <x v="10"/>
    <x v="1"/>
    <x v="0"/>
    <x v="267"/>
    <n v="1.4031028000000001"/>
    <n v="0"/>
    <x v="1"/>
  </r>
  <r>
    <x v="10"/>
    <x v="10"/>
    <x v="1"/>
    <x v="0"/>
    <x v="267"/>
    <n v="0.83422180000000001"/>
    <n v="0"/>
    <x v="1"/>
  </r>
  <r>
    <x v="11"/>
    <x v="10"/>
    <x v="1"/>
    <x v="0"/>
    <x v="267"/>
    <n v="2.7173000000000002E-3"/>
    <n v="0"/>
    <x v="1"/>
  </r>
  <r>
    <x v="12"/>
    <x v="10"/>
    <x v="1"/>
    <x v="0"/>
    <x v="270"/>
    <n v="2.8500000000000002E-5"/>
    <n v="0"/>
    <x v="1"/>
  </r>
  <r>
    <x v="13"/>
    <x v="10"/>
    <x v="1"/>
    <x v="0"/>
    <x v="271"/>
    <n v="2.0882600000000001E-2"/>
    <n v="0"/>
    <x v="1"/>
  </r>
  <r>
    <x v="14"/>
    <x v="10"/>
    <x v="1"/>
    <x v="0"/>
    <x v="272"/>
    <n v="1.52456E-2"/>
    <n v="0"/>
    <x v="1"/>
  </r>
  <r>
    <x v="15"/>
    <x v="10"/>
    <x v="1"/>
    <x v="0"/>
    <x v="271"/>
    <n v="1.0740646"/>
    <n v="0"/>
    <x v="1"/>
  </r>
  <r>
    <x v="16"/>
    <x v="10"/>
    <x v="1"/>
    <x v="0"/>
    <x v="273"/>
    <n v="1.3868800000000001E-2"/>
    <n v="0"/>
    <x v="1"/>
  </r>
  <r>
    <x v="17"/>
    <x v="10"/>
    <x v="1"/>
    <x v="0"/>
    <x v="274"/>
    <n v="1.35674E-2"/>
    <n v="0"/>
    <x v="1"/>
  </r>
  <r>
    <x v="0"/>
    <x v="11"/>
    <x v="1"/>
    <x v="0"/>
    <x v="275"/>
    <n v="0.3603903"/>
    <n v="0"/>
    <x v="1"/>
  </r>
  <r>
    <x v="1"/>
    <x v="11"/>
    <x v="1"/>
    <x v="0"/>
    <x v="276"/>
    <n v="2.2246299999999999"/>
    <n v="0"/>
    <x v="1"/>
  </r>
  <r>
    <x v="2"/>
    <x v="11"/>
    <x v="1"/>
    <x v="0"/>
    <x v="277"/>
    <n v="3.7513999999999998E-3"/>
    <n v="0"/>
    <x v="1"/>
  </r>
  <r>
    <x v="3"/>
    <x v="11"/>
    <x v="1"/>
    <x v="0"/>
    <x v="278"/>
    <n v="4.5797207999999996"/>
    <n v="0"/>
    <x v="1"/>
  </r>
  <r>
    <x v="4"/>
    <x v="11"/>
    <x v="1"/>
    <x v="0"/>
    <x v="276"/>
    <n v="2.4784679000000001"/>
    <n v="0"/>
    <x v="1"/>
  </r>
  <r>
    <x v="5"/>
    <x v="11"/>
    <x v="1"/>
    <x v="0"/>
    <x v="276"/>
    <n v="2.4849893000000001"/>
    <n v="0"/>
    <x v="1"/>
  </r>
  <r>
    <x v="6"/>
    <x v="11"/>
    <x v="1"/>
    <x v="0"/>
    <x v="278"/>
    <n v="4.6666492000000002"/>
    <n v="0"/>
    <x v="1"/>
  </r>
  <r>
    <x v="7"/>
    <x v="11"/>
    <x v="1"/>
    <x v="0"/>
    <x v="279"/>
    <n v="1.7032088000000001"/>
    <n v="0"/>
    <x v="1"/>
  </r>
  <r>
    <x v="8"/>
    <x v="11"/>
    <x v="1"/>
    <x v="0"/>
    <x v="280"/>
    <n v="1.7046676999999999"/>
    <n v="0"/>
    <x v="1"/>
  </r>
  <r>
    <x v="9"/>
    <x v="11"/>
    <x v="1"/>
    <x v="0"/>
    <x v="281"/>
    <n v="0.72496329999999998"/>
    <n v="0"/>
    <x v="1"/>
  </r>
  <r>
    <x v="10"/>
    <x v="11"/>
    <x v="1"/>
    <x v="0"/>
    <x v="276"/>
    <n v="0.99003280000000005"/>
    <n v="0"/>
    <x v="1"/>
  </r>
  <r>
    <x v="11"/>
    <x v="11"/>
    <x v="1"/>
    <x v="0"/>
    <x v="282"/>
    <n v="3.2586E-3"/>
    <n v="0"/>
    <x v="1"/>
  </r>
  <r>
    <x v="12"/>
    <x v="11"/>
    <x v="1"/>
    <x v="0"/>
    <x v="275"/>
    <n v="2.5400000000000001E-5"/>
    <n v="0"/>
    <x v="1"/>
  </r>
  <r>
    <x v="13"/>
    <x v="11"/>
    <x v="1"/>
    <x v="0"/>
    <x v="283"/>
    <n v="1.83766E-2"/>
    <n v="0"/>
    <x v="1"/>
  </r>
  <r>
    <x v="14"/>
    <x v="11"/>
    <x v="1"/>
    <x v="0"/>
    <x v="284"/>
    <n v="1.45431E-2"/>
    <n v="0"/>
    <x v="1"/>
  </r>
  <r>
    <x v="15"/>
    <x v="11"/>
    <x v="1"/>
    <x v="0"/>
    <x v="283"/>
    <n v="1.2081913"/>
    <n v="0"/>
    <x v="1"/>
  </r>
  <r>
    <x v="16"/>
    <x v="11"/>
    <x v="1"/>
    <x v="0"/>
    <x v="285"/>
    <n v="1.31942E-2"/>
    <n v="0"/>
    <x v="1"/>
  </r>
  <r>
    <x v="17"/>
    <x v="11"/>
    <x v="1"/>
    <x v="0"/>
    <x v="283"/>
    <n v="1.29009E-2"/>
    <n v="0"/>
    <x v="1"/>
  </r>
  <r>
    <x v="0"/>
    <x v="12"/>
    <x v="1"/>
    <x v="0"/>
    <x v="286"/>
    <n v="0.2727929"/>
    <n v="0"/>
    <x v="1"/>
  </r>
  <r>
    <x v="1"/>
    <x v="12"/>
    <x v="1"/>
    <x v="0"/>
    <x v="287"/>
    <n v="1.9651362000000001"/>
    <n v="0"/>
    <x v="1"/>
  </r>
  <r>
    <x v="2"/>
    <x v="12"/>
    <x v="1"/>
    <x v="0"/>
    <x v="288"/>
    <n v="2.5798000000000001E-3"/>
    <n v="0"/>
    <x v="1"/>
  </r>
  <r>
    <x v="3"/>
    <x v="12"/>
    <x v="1"/>
    <x v="0"/>
    <x v="289"/>
    <n v="4.0498542000000004"/>
    <n v="0"/>
    <x v="1"/>
  </r>
  <r>
    <x v="4"/>
    <x v="12"/>
    <x v="1"/>
    <x v="0"/>
    <x v="290"/>
    <n v="1.9352100000000001"/>
    <n v="0"/>
    <x v="1"/>
  </r>
  <r>
    <x v="5"/>
    <x v="12"/>
    <x v="1"/>
    <x v="0"/>
    <x v="287"/>
    <n v="1.9365489"/>
    <n v="0"/>
    <x v="1"/>
  </r>
  <r>
    <x v="6"/>
    <x v="12"/>
    <x v="1"/>
    <x v="0"/>
    <x v="289"/>
    <n v="3.4968840000000001"/>
    <n v="0"/>
    <x v="1"/>
  </r>
  <r>
    <x v="7"/>
    <x v="12"/>
    <x v="1"/>
    <x v="0"/>
    <x v="291"/>
    <n v="1.5677694"/>
    <n v="0"/>
    <x v="1"/>
  </r>
  <r>
    <x v="8"/>
    <x v="12"/>
    <x v="1"/>
    <x v="0"/>
    <x v="292"/>
    <n v="1.5691269999999999"/>
    <n v="0"/>
    <x v="1"/>
  </r>
  <r>
    <x v="9"/>
    <x v="12"/>
    <x v="1"/>
    <x v="0"/>
    <x v="286"/>
    <n v="0.64970830000000002"/>
    <n v="0"/>
    <x v="1"/>
  </r>
  <r>
    <x v="10"/>
    <x v="12"/>
    <x v="1"/>
    <x v="0"/>
    <x v="287"/>
    <n v="0.79057759999999999"/>
    <n v="0"/>
    <x v="1"/>
  </r>
  <r>
    <x v="11"/>
    <x v="12"/>
    <x v="1"/>
    <x v="0"/>
    <x v="293"/>
    <n v="2.7978999999999999E-3"/>
    <n v="0"/>
    <x v="1"/>
  </r>
  <r>
    <x v="12"/>
    <x v="12"/>
    <x v="1"/>
    <x v="0"/>
    <x v="293"/>
    <n v="2.73E-5"/>
    <n v="0"/>
    <x v="1"/>
  </r>
  <r>
    <x v="13"/>
    <x v="12"/>
    <x v="1"/>
    <x v="0"/>
    <x v="294"/>
    <n v="1.8202900000000001E-2"/>
    <n v="0"/>
    <x v="1"/>
  </r>
  <r>
    <x v="14"/>
    <x v="12"/>
    <x v="1"/>
    <x v="0"/>
    <x v="295"/>
    <n v="1.4791E-2"/>
    <n v="0"/>
    <x v="1"/>
  </r>
  <r>
    <x v="15"/>
    <x v="12"/>
    <x v="1"/>
    <x v="0"/>
    <x v="294"/>
    <n v="0.96343610000000002"/>
    <n v="0"/>
    <x v="1"/>
  </r>
  <r>
    <x v="16"/>
    <x v="12"/>
    <x v="1"/>
    <x v="0"/>
    <x v="296"/>
    <n v="1.31374E-2"/>
    <n v="0"/>
    <x v="1"/>
  </r>
  <r>
    <x v="17"/>
    <x v="12"/>
    <x v="1"/>
    <x v="0"/>
    <x v="297"/>
    <n v="1.28448E-2"/>
    <n v="0"/>
    <x v="1"/>
  </r>
  <r>
    <x v="0"/>
    <x v="13"/>
    <x v="1"/>
    <x v="0"/>
    <x v="298"/>
    <n v="0.44541059999999999"/>
    <n v="0"/>
    <x v="1"/>
  </r>
  <r>
    <x v="1"/>
    <x v="13"/>
    <x v="1"/>
    <x v="0"/>
    <x v="299"/>
    <n v="2.8427851"/>
    <n v="0"/>
    <x v="1"/>
  </r>
  <r>
    <x v="2"/>
    <x v="13"/>
    <x v="1"/>
    <x v="0"/>
    <x v="300"/>
    <n v="2.0156000000000002E-3"/>
    <n v="0"/>
    <x v="1"/>
  </r>
  <r>
    <x v="3"/>
    <x v="13"/>
    <x v="1"/>
    <x v="0"/>
    <x v="301"/>
    <n v="6.3564083"/>
    <n v="0"/>
    <x v="1"/>
  </r>
  <r>
    <x v="4"/>
    <x v="13"/>
    <x v="1"/>
    <x v="0"/>
    <x v="302"/>
    <n v="2.7540968000000001"/>
    <n v="0"/>
    <x v="1"/>
  </r>
  <r>
    <x v="5"/>
    <x v="13"/>
    <x v="1"/>
    <x v="0"/>
    <x v="299"/>
    <n v="2.7553782999999998"/>
    <n v="0"/>
    <x v="1"/>
  </r>
  <r>
    <x v="6"/>
    <x v="13"/>
    <x v="1"/>
    <x v="0"/>
    <x v="301"/>
    <n v="5.3331182999999998"/>
    <n v="0"/>
    <x v="1"/>
  </r>
  <r>
    <x v="7"/>
    <x v="13"/>
    <x v="1"/>
    <x v="0"/>
    <x v="303"/>
    <n v="3.0830522"/>
    <n v="0"/>
    <x v="1"/>
  </r>
  <r>
    <x v="8"/>
    <x v="13"/>
    <x v="1"/>
    <x v="0"/>
    <x v="304"/>
    <n v="3.0843294000000001"/>
    <n v="0"/>
    <x v="1"/>
  </r>
  <r>
    <x v="9"/>
    <x v="13"/>
    <x v="1"/>
    <x v="0"/>
    <x v="298"/>
    <n v="0.84753670000000003"/>
    <n v="0"/>
    <x v="1"/>
  </r>
  <r>
    <x v="10"/>
    <x v="13"/>
    <x v="1"/>
    <x v="0"/>
    <x v="302"/>
    <n v="1.0560266"/>
    <n v="0"/>
    <x v="1"/>
  </r>
  <r>
    <x v="11"/>
    <x v="13"/>
    <x v="1"/>
    <x v="0"/>
    <x v="305"/>
    <n v="2.6581999999999999E-3"/>
    <n v="0"/>
    <x v="1"/>
  </r>
  <r>
    <x v="12"/>
    <x v="13"/>
    <x v="1"/>
    <x v="0"/>
    <x v="303"/>
    <n v="3.8899999999999997E-5"/>
    <n v="0"/>
    <x v="1"/>
  </r>
  <r>
    <x v="13"/>
    <x v="13"/>
    <x v="1"/>
    <x v="0"/>
    <x v="306"/>
    <n v="1.7944399999999999E-2"/>
    <n v="0"/>
    <x v="1"/>
  </r>
  <r>
    <x v="14"/>
    <x v="13"/>
    <x v="1"/>
    <x v="0"/>
    <x v="307"/>
    <n v="1.44242E-2"/>
    <n v="0"/>
    <x v="1"/>
  </r>
  <r>
    <x v="15"/>
    <x v="13"/>
    <x v="1"/>
    <x v="0"/>
    <x v="306"/>
    <n v="1.4350495999999999"/>
    <n v="0"/>
    <x v="1"/>
  </r>
  <r>
    <x v="16"/>
    <x v="13"/>
    <x v="1"/>
    <x v="0"/>
    <x v="308"/>
    <n v="1.2782E-2"/>
    <n v="0"/>
    <x v="1"/>
  </r>
  <r>
    <x v="17"/>
    <x v="13"/>
    <x v="1"/>
    <x v="0"/>
    <x v="309"/>
    <n v="1.2493799999999999E-2"/>
    <n v="0"/>
    <x v="1"/>
  </r>
  <r>
    <x v="0"/>
    <x v="14"/>
    <x v="1"/>
    <x v="0"/>
    <x v="310"/>
    <n v="0.2940623"/>
    <n v="0"/>
    <x v="1"/>
  </r>
  <r>
    <x v="1"/>
    <x v="14"/>
    <x v="1"/>
    <x v="0"/>
    <x v="311"/>
    <n v="2.1339655999999998"/>
    <n v="0"/>
    <x v="1"/>
  </r>
  <r>
    <x v="2"/>
    <x v="14"/>
    <x v="1"/>
    <x v="0"/>
    <x v="312"/>
    <n v="8.1721999999999993E-3"/>
    <n v="0"/>
    <x v="1"/>
  </r>
  <r>
    <x v="3"/>
    <x v="14"/>
    <x v="1"/>
    <x v="0"/>
    <x v="313"/>
    <n v="5.9400955"/>
    <n v="0"/>
    <x v="1"/>
  </r>
  <r>
    <x v="4"/>
    <x v="14"/>
    <x v="1"/>
    <x v="0"/>
    <x v="314"/>
    <n v="3.0851826"/>
    <n v="0"/>
    <x v="1"/>
  </r>
  <r>
    <x v="5"/>
    <x v="14"/>
    <x v="1"/>
    <x v="0"/>
    <x v="311"/>
    <n v="3.0865781000000001"/>
    <n v="0"/>
    <x v="1"/>
  </r>
  <r>
    <x v="6"/>
    <x v="14"/>
    <x v="1"/>
    <x v="0"/>
    <x v="315"/>
    <n v="4.4446593999999999"/>
    <n v="0"/>
    <x v="1"/>
  </r>
  <r>
    <x v="7"/>
    <x v="14"/>
    <x v="1"/>
    <x v="0"/>
    <x v="314"/>
    <n v="2.4629791999999999"/>
    <n v="0"/>
    <x v="1"/>
  </r>
  <r>
    <x v="8"/>
    <x v="14"/>
    <x v="1"/>
    <x v="0"/>
    <x v="311"/>
    <n v="2.4644550999999999"/>
    <n v="0"/>
    <x v="1"/>
  </r>
  <r>
    <x v="9"/>
    <x v="14"/>
    <x v="1"/>
    <x v="0"/>
    <x v="310"/>
    <n v="0.73534710000000003"/>
    <n v="0"/>
    <x v="1"/>
  </r>
  <r>
    <x v="10"/>
    <x v="14"/>
    <x v="1"/>
    <x v="0"/>
    <x v="311"/>
    <n v="0.87643490000000002"/>
    <n v="0"/>
    <x v="1"/>
  </r>
  <r>
    <x v="11"/>
    <x v="14"/>
    <x v="1"/>
    <x v="0"/>
    <x v="316"/>
    <n v="3.1817E-3"/>
    <n v="0"/>
    <x v="1"/>
  </r>
  <r>
    <x v="12"/>
    <x v="14"/>
    <x v="1"/>
    <x v="0"/>
    <x v="317"/>
    <n v="4.3000000000000002E-5"/>
    <n v="0"/>
    <x v="1"/>
  </r>
  <r>
    <x v="13"/>
    <x v="14"/>
    <x v="1"/>
    <x v="0"/>
    <x v="318"/>
    <n v="1.7169E-2"/>
    <n v="0"/>
    <x v="1"/>
  </r>
  <r>
    <x v="14"/>
    <x v="14"/>
    <x v="1"/>
    <x v="0"/>
    <x v="319"/>
    <n v="1.34775E-2"/>
    <n v="0"/>
    <x v="1"/>
  </r>
  <r>
    <x v="15"/>
    <x v="14"/>
    <x v="1"/>
    <x v="0"/>
    <x v="318"/>
    <n v="1.0807126"/>
    <n v="0"/>
    <x v="1"/>
  </r>
  <r>
    <x v="16"/>
    <x v="14"/>
    <x v="1"/>
    <x v="0"/>
    <x v="320"/>
    <n v="1.2044600000000001E-2"/>
    <n v="0"/>
    <x v="1"/>
  </r>
  <r>
    <x v="17"/>
    <x v="14"/>
    <x v="1"/>
    <x v="0"/>
    <x v="321"/>
    <n v="1.17401E-2"/>
    <n v="0"/>
    <x v="1"/>
  </r>
  <r>
    <x v="0"/>
    <x v="15"/>
    <x v="1"/>
    <x v="0"/>
    <x v="322"/>
    <n v="0.31431540000000002"/>
    <n v="0"/>
    <x v="1"/>
  </r>
  <r>
    <x v="1"/>
    <x v="15"/>
    <x v="1"/>
    <x v="0"/>
    <x v="323"/>
    <n v="1.9369677999999999"/>
    <n v="0"/>
    <x v="1"/>
  </r>
  <r>
    <x v="2"/>
    <x v="15"/>
    <x v="1"/>
    <x v="0"/>
    <x v="324"/>
    <n v="2.0217999999999998E-3"/>
    <n v="0"/>
    <x v="1"/>
  </r>
  <r>
    <x v="3"/>
    <x v="15"/>
    <x v="1"/>
    <x v="0"/>
    <x v="325"/>
    <n v="4.2078980000000001"/>
    <n v="0"/>
    <x v="1"/>
  </r>
  <r>
    <x v="4"/>
    <x v="15"/>
    <x v="1"/>
    <x v="0"/>
    <x v="326"/>
    <n v="2.2640470000000001"/>
    <n v="0"/>
    <x v="1"/>
  </r>
  <r>
    <x v="5"/>
    <x v="15"/>
    <x v="1"/>
    <x v="0"/>
    <x v="323"/>
    <n v="2.2653566999999999"/>
    <n v="0"/>
    <x v="1"/>
  </r>
  <r>
    <x v="6"/>
    <x v="15"/>
    <x v="1"/>
    <x v="0"/>
    <x v="327"/>
    <n v="4.1490175999999996"/>
    <n v="0"/>
    <x v="1"/>
  </r>
  <r>
    <x v="7"/>
    <x v="15"/>
    <x v="1"/>
    <x v="0"/>
    <x v="328"/>
    <n v="1.5286043"/>
    <n v="0"/>
    <x v="1"/>
  </r>
  <r>
    <x v="8"/>
    <x v="15"/>
    <x v="1"/>
    <x v="0"/>
    <x v="329"/>
    <n v="1.5299358000000001"/>
    <n v="0"/>
    <x v="1"/>
  </r>
  <r>
    <x v="9"/>
    <x v="15"/>
    <x v="1"/>
    <x v="0"/>
    <x v="329"/>
    <n v="0.64463000000000004"/>
    <n v="0"/>
    <x v="1"/>
  </r>
  <r>
    <x v="10"/>
    <x v="15"/>
    <x v="1"/>
    <x v="0"/>
    <x v="326"/>
    <n v="0.71987970000000001"/>
    <n v="0"/>
    <x v="1"/>
  </r>
  <r>
    <x v="11"/>
    <x v="15"/>
    <x v="1"/>
    <x v="0"/>
    <x v="329"/>
    <n v="2.7385E-3"/>
    <n v="0"/>
    <x v="1"/>
  </r>
  <r>
    <x v="12"/>
    <x v="15"/>
    <x v="1"/>
    <x v="0"/>
    <x v="330"/>
    <n v="4.2899999999999999E-5"/>
    <n v="0"/>
    <x v="1"/>
  </r>
  <r>
    <x v="13"/>
    <x v="15"/>
    <x v="1"/>
    <x v="0"/>
    <x v="331"/>
    <n v="1.65843E-2"/>
    <n v="0"/>
    <x v="1"/>
  </r>
  <r>
    <x v="14"/>
    <x v="15"/>
    <x v="1"/>
    <x v="0"/>
    <x v="332"/>
    <n v="1.25983E-2"/>
    <n v="0"/>
    <x v="1"/>
  </r>
  <r>
    <x v="15"/>
    <x v="15"/>
    <x v="1"/>
    <x v="0"/>
    <x v="331"/>
    <n v="0.90928450000000005"/>
    <n v="0"/>
    <x v="1"/>
  </r>
  <r>
    <x v="16"/>
    <x v="15"/>
    <x v="1"/>
    <x v="0"/>
    <x v="260"/>
    <n v="1.14818E-2"/>
    <n v="0"/>
    <x v="1"/>
  </r>
  <r>
    <x v="17"/>
    <x v="15"/>
    <x v="1"/>
    <x v="0"/>
    <x v="333"/>
    <n v="1.1169999999999999E-2"/>
    <n v="0"/>
    <x v="1"/>
  </r>
  <r>
    <x v="0"/>
    <x v="16"/>
    <x v="1"/>
    <x v="0"/>
    <x v="334"/>
    <n v="0.26282939999999999"/>
    <n v="0"/>
    <x v="1"/>
  </r>
  <r>
    <x v="1"/>
    <x v="16"/>
    <x v="1"/>
    <x v="0"/>
    <x v="335"/>
    <n v="1.8279509"/>
    <n v="0"/>
    <x v="1"/>
  </r>
  <r>
    <x v="2"/>
    <x v="16"/>
    <x v="1"/>
    <x v="0"/>
    <x v="336"/>
    <n v="2.3530000000000001E-3"/>
    <n v="0"/>
    <x v="1"/>
  </r>
  <r>
    <x v="3"/>
    <x v="16"/>
    <x v="1"/>
    <x v="0"/>
    <x v="337"/>
    <n v="4.1551286999999997"/>
    <n v="0"/>
    <x v="1"/>
  </r>
  <r>
    <x v="4"/>
    <x v="16"/>
    <x v="1"/>
    <x v="0"/>
    <x v="338"/>
    <n v="1.9885706000000001"/>
    <n v="0"/>
    <x v="1"/>
  </r>
  <r>
    <x v="5"/>
    <x v="16"/>
    <x v="1"/>
    <x v="0"/>
    <x v="335"/>
    <n v="1.9899129"/>
    <n v="0"/>
    <x v="1"/>
  </r>
  <r>
    <x v="6"/>
    <x v="16"/>
    <x v="1"/>
    <x v="0"/>
    <x v="337"/>
    <n v="3.6217966000000001"/>
    <n v="0"/>
    <x v="1"/>
  </r>
  <r>
    <x v="7"/>
    <x v="16"/>
    <x v="1"/>
    <x v="0"/>
    <x v="339"/>
    <n v="1.4821822"/>
    <n v="0"/>
    <x v="1"/>
  </r>
  <r>
    <x v="8"/>
    <x v="16"/>
    <x v="1"/>
    <x v="0"/>
    <x v="339"/>
    <n v="1.4834946"/>
    <n v="0"/>
    <x v="1"/>
  </r>
  <r>
    <x v="9"/>
    <x v="16"/>
    <x v="1"/>
    <x v="0"/>
    <x v="340"/>
    <n v="0.6553156"/>
    <n v="0"/>
    <x v="1"/>
  </r>
  <r>
    <x v="10"/>
    <x v="16"/>
    <x v="1"/>
    <x v="0"/>
    <x v="341"/>
    <n v="0.71398629999999996"/>
    <n v="0"/>
    <x v="1"/>
  </r>
  <r>
    <x v="11"/>
    <x v="16"/>
    <x v="1"/>
    <x v="0"/>
    <x v="342"/>
    <n v="2.6865000000000001E-3"/>
    <n v="0"/>
    <x v="1"/>
  </r>
  <r>
    <x v="12"/>
    <x v="16"/>
    <x v="1"/>
    <x v="0"/>
    <x v="342"/>
    <n v="2.7900000000000001E-5"/>
    <n v="0"/>
    <x v="1"/>
  </r>
  <r>
    <x v="13"/>
    <x v="16"/>
    <x v="1"/>
    <x v="0"/>
    <x v="343"/>
    <n v="1.26593E-2"/>
    <n v="0"/>
    <x v="1"/>
  </r>
  <r>
    <x v="14"/>
    <x v="16"/>
    <x v="1"/>
    <x v="0"/>
    <x v="344"/>
    <n v="1.2753799999999999E-2"/>
    <n v="0"/>
    <x v="1"/>
  </r>
  <r>
    <x v="15"/>
    <x v="16"/>
    <x v="1"/>
    <x v="0"/>
    <x v="343"/>
    <n v="0.95248370000000004"/>
    <n v="0"/>
    <x v="1"/>
  </r>
  <r>
    <x v="16"/>
    <x v="16"/>
    <x v="1"/>
    <x v="0"/>
    <x v="345"/>
    <n v="1.16734E-2"/>
    <n v="0"/>
    <x v="1"/>
  </r>
  <r>
    <x v="17"/>
    <x v="16"/>
    <x v="1"/>
    <x v="0"/>
    <x v="343"/>
    <n v="1.14032E-2"/>
    <n v="0"/>
    <x v="1"/>
  </r>
  <r>
    <x v="0"/>
    <x v="17"/>
    <x v="1"/>
    <x v="0"/>
    <x v="346"/>
    <n v="0.28499010000000002"/>
    <n v="0"/>
    <x v="1"/>
  </r>
  <r>
    <x v="1"/>
    <x v="17"/>
    <x v="1"/>
    <x v="0"/>
    <x v="347"/>
    <n v="3.3259542999999998"/>
    <n v="0"/>
    <x v="1"/>
  </r>
  <r>
    <x v="2"/>
    <x v="17"/>
    <x v="1"/>
    <x v="0"/>
    <x v="348"/>
    <n v="3.9138999999999997E-3"/>
    <n v="0"/>
    <x v="1"/>
  </r>
  <r>
    <x v="3"/>
    <x v="17"/>
    <x v="1"/>
    <x v="0"/>
    <x v="349"/>
    <n v="5.3963489999999998"/>
    <n v="0"/>
    <x v="1"/>
  </r>
  <r>
    <x v="4"/>
    <x v="17"/>
    <x v="1"/>
    <x v="0"/>
    <x v="350"/>
    <n v="2.4692248000000001"/>
    <n v="0"/>
    <x v="1"/>
  </r>
  <r>
    <x v="5"/>
    <x v="17"/>
    <x v="1"/>
    <x v="0"/>
    <x v="347"/>
    <n v="2.4704804"/>
    <n v="0"/>
    <x v="1"/>
  </r>
  <r>
    <x v="6"/>
    <x v="17"/>
    <x v="1"/>
    <x v="0"/>
    <x v="349"/>
    <n v="5.0016116999999998"/>
    <n v="0"/>
    <x v="1"/>
  </r>
  <r>
    <x v="7"/>
    <x v="17"/>
    <x v="1"/>
    <x v="0"/>
    <x v="351"/>
    <n v="2.4540958000000002"/>
    <n v="0"/>
    <x v="1"/>
  </r>
  <r>
    <x v="8"/>
    <x v="17"/>
    <x v="1"/>
    <x v="0"/>
    <x v="352"/>
    <n v="2.4573185"/>
    <n v="0"/>
    <x v="1"/>
  </r>
  <r>
    <x v="9"/>
    <x v="17"/>
    <x v="1"/>
    <x v="0"/>
    <x v="353"/>
    <n v="0.92487419999999998"/>
    <n v="0"/>
    <x v="1"/>
  </r>
  <r>
    <x v="10"/>
    <x v="17"/>
    <x v="1"/>
    <x v="0"/>
    <x v="347"/>
    <n v="1.1070759999999999"/>
    <n v="0"/>
    <x v="1"/>
  </r>
  <r>
    <x v="11"/>
    <x v="17"/>
    <x v="1"/>
    <x v="0"/>
    <x v="354"/>
    <n v="2.7529E-3"/>
    <n v="0"/>
    <x v="1"/>
  </r>
  <r>
    <x v="12"/>
    <x v="17"/>
    <x v="1"/>
    <x v="0"/>
    <x v="355"/>
    <n v="2.7900000000000001E-5"/>
    <n v="0"/>
    <x v="1"/>
  </r>
  <r>
    <x v="13"/>
    <x v="17"/>
    <x v="1"/>
    <x v="0"/>
    <x v="356"/>
    <n v="1.34182E-2"/>
    <n v="0"/>
    <x v="1"/>
  </r>
  <r>
    <x v="14"/>
    <x v="17"/>
    <x v="1"/>
    <x v="0"/>
    <x v="357"/>
    <n v="1.3711599999999999E-2"/>
    <n v="0"/>
    <x v="1"/>
  </r>
  <r>
    <x v="15"/>
    <x v="17"/>
    <x v="1"/>
    <x v="0"/>
    <x v="356"/>
    <n v="1.4718642"/>
    <n v="0"/>
    <x v="1"/>
  </r>
  <r>
    <x v="16"/>
    <x v="17"/>
    <x v="1"/>
    <x v="0"/>
    <x v="358"/>
    <n v="1.23114E-2"/>
    <n v="0"/>
    <x v="1"/>
  </r>
  <r>
    <x v="17"/>
    <x v="17"/>
    <x v="1"/>
    <x v="0"/>
    <x v="359"/>
    <n v="1.2063300000000001E-2"/>
    <n v="0"/>
    <x v="1"/>
  </r>
  <r>
    <x v="0"/>
    <x v="18"/>
    <x v="1"/>
    <x v="0"/>
    <x v="360"/>
    <n v="0.3044943"/>
    <n v="0"/>
    <x v="1"/>
  </r>
  <r>
    <x v="1"/>
    <x v="18"/>
    <x v="1"/>
    <x v="0"/>
    <x v="361"/>
    <n v="2.0736490999999999"/>
    <n v="0"/>
    <x v="1"/>
  </r>
  <r>
    <x v="2"/>
    <x v="18"/>
    <x v="1"/>
    <x v="0"/>
    <x v="362"/>
    <n v="1.9664000000000001E-3"/>
    <n v="0"/>
    <x v="1"/>
  </r>
  <r>
    <x v="3"/>
    <x v="18"/>
    <x v="1"/>
    <x v="0"/>
    <x v="363"/>
    <n v="5.3880305000000002"/>
    <n v="0"/>
    <x v="1"/>
  </r>
  <r>
    <x v="4"/>
    <x v="18"/>
    <x v="1"/>
    <x v="0"/>
    <x v="364"/>
    <n v="3.0542202999999999"/>
    <n v="0"/>
    <x v="1"/>
  </r>
  <r>
    <x v="5"/>
    <x v="18"/>
    <x v="1"/>
    <x v="0"/>
    <x v="361"/>
    <n v="3.0555108999999998"/>
    <n v="0"/>
    <x v="1"/>
  </r>
  <r>
    <x v="6"/>
    <x v="18"/>
    <x v="1"/>
    <x v="0"/>
    <x v="363"/>
    <n v="4.4554058000000003"/>
    <n v="0"/>
    <x v="1"/>
  </r>
  <r>
    <x v="7"/>
    <x v="18"/>
    <x v="1"/>
    <x v="0"/>
    <x v="364"/>
    <n v="1.5787614999999999"/>
    <n v="0"/>
    <x v="1"/>
  </r>
  <r>
    <x v="8"/>
    <x v="18"/>
    <x v="1"/>
    <x v="0"/>
    <x v="361"/>
    <n v="1.5800565"/>
    <n v="0"/>
    <x v="1"/>
  </r>
  <r>
    <x v="9"/>
    <x v="18"/>
    <x v="1"/>
    <x v="0"/>
    <x v="365"/>
    <n v="0.68025469999999999"/>
    <n v="0"/>
    <x v="1"/>
  </r>
  <r>
    <x v="10"/>
    <x v="18"/>
    <x v="1"/>
    <x v="0"/>
    <x v="366"/>
    <n v="0.84651460000000001"/>
    <n v="0"/>
    <x v="1"/>
  </r>
  <r>
    <x v="11"/>
    <x v="18"/>
    <x v="1"/>
    <x v="0"/>
    <x v="365"/>
    <n v="2.0663000000000001E-2"/>
    <n v="0"/>
    <x v="1"/>
  </r>
  <r>
    <x v="12"/>
    <x v="18"/>
    <x v="1"/>
    <x v="0"/>
    <x v="367"/>
    <n v="4.8199999999999999E-5"/>
    <n v="0"/>
    <x v="1"/>
  </r>
  <r>
    <x v="13"/>
    <x v="18"/>
    <x v="1"/>
    <x v="0"/>
    <x v="368"/>
    <n v="2.55832E-2"/>
    <n v="0"/>
    <x v="1"/>
  </r>
  <r>
    <x v="14"/>
    <x v="18"/>
    <x v="1"/>
    <x v="0"/>
    <x v="369"/>
    <n v="2.1750599999999998E-2"/>
    <n v="0"/>
    <x v="1"/>
  </r>
  <r>
    <x v="15"/>
    <x v="18"/>
    <x v="1"/>
    <x v="0"/>
    <x v="368"/>
    <n v="1.0166408"/>
    <n v="0"/>
    <x v="1"/>
  </r>
  <r>
    <x v="16"/>
    <x v="18"/>
    <x v="1"/>
    <x v="0"/>
    <x v="370"/>
    <n v="2.0621500000000001E-2"/>
    <n v="0"/>
    <x v="1"/>
  </r>
  <r>
    <x v="17"/>
    <x v="18"/>
    <x v="1"/>
    <x v="0"/>
    <x v="371"/>
    <n v="2.0311599999999999E-2"/>
    <n v="0"/>
    <x v="1"/>
  </r>
  <r>
    <x v="0"/>
    <x v="19"/>
    <x v="1"/>
    <x v="0"/>
    <x v="372"/>
    <n v="0.3432752"/>
    <n v="0"/>
    <x v="1"/>
  </r>
  <r>
    <x v="1"/>
    <x v="19"/>
    <x v="1"/>
    <x v="0"/>
    <x v="373"/>
    <n v="2.1961141"/>
    <n v="0"/>
    <x v="1"/>
  </r>
  <r>
    <x v="2"/>
    <x v="19"/>
    <x v="1"/>
    <x v="0"/>
    <x v="374"/>
    <n v="2.5539999999999998E-3"/>
    <n v="0"/>
    <x v="1"/>
  </r>
  <r>
    <x v="3"/>
    <x v="19"/>
    <x v="1"/>
    <x v="0"/>
    <x v="375"/>
    <n v="4.2103904999999999"/>
    <n v="0"/>
    <x v="1"/>
  </r>
  <r>
    <x v="4"/>
    <x v="19"/>
    <x v="1"/>
    <x v="0"/>
    <x v="376"/>
    <n v="2.0003983000000001"/>
    <n v="0"/>
    <x v="1"/>
  </r>
  <r>
    <x v="5"/>
    <x v="19"/>
    <x v="1"/>
    <x v="0"/>
    <x v="373"/>
    <n v="2.0017466000000002"/>
    <n v="0"/>
    <x v="1"/>
  </r>
  <r>
    <x v="6"/>
    <x v="19"/>
    <x v="1"/>
    <x v="0"/>
    <x v="377"/>
    <n v="3.8450465999999999"/>
    <n v="0"/>
    <x v="1"/>
  </r>
  <r>
    <x v="7"/>
    <x v="19"/>
    <x v="1"/>
    <x v="0"/>
    <x v="378"/>
    <n v="1.6829689000000001"/>
    <n v="0"/>
    <x v="1"/>
  </r>
  <r>
    <x v="8"/>
    <x v="19"/>
    <x v="1"/>
    <x v="0"/>
    <x v="379"/>
    <n v="1.6843073"/>
    <n v="0"/>
    <x v="1"/>
  </r>
  <r>
    <x v="9"/>
    <x v="19"/>
    <x v="1"/>
    <x v="0"/>
    <x v="380"/>
    <n v="0.71124799999999999"/>
    <n v="0"/>
    <x v="1"/>
  </r>
  <r>
    <x v="10"/>
    <x v="19"/>
    <x v="1"/>
    <x v="0"/>
    <x v="373"/>
    <n v="0.84979930000000004"/>
    <n v="0"/>
    <x v="1"/>
  </r>
  <r>
    <x v="11"/>
    <x v="19"/>
    <x v="1"/>
    <x v="0"/>
    <x v="381"/>
    <n v="2.8140000000000001E-3"/>
    <n v="0"/>
    <x v="1"/>
  </r>
  <r>
    <x v="12"/>
    <x v="19"/>
    <x v="1"/>
    <x v="0"/>
    <x v="382"/>
    <n v="2.6800000000000001E-5"/>
    <n v="0"/>
    <x v="1"/>
  </r>
  <r>
    <x v="13"/>
    <x v="19"/>
    <x v="1"/>
    <x v="0"/>
    <x v="383"/>
    <n v="1.91816E-2"/>
    <n v="0"/>
    <x v="1"/>
  </r>
  <r>
    <x v="14"/>
    <x v="19"/>
    <x v="1"/>
    <x v="0"/>
    <x v="384"/>
    <n v="1.55271E-2"/>
    <n v="0"/>
    <x v="1"/>
  </r>
  <r>
    <x v="15"/>
    <x v="19"/>
    <x v="1"/>
    <x v="0"/>
    <x v="385"/>
    <n v="1.046287"/>
    <n v="0"/>
    <x v="1"/>
  </r>
  <r>
    <x v="16"/>
    <x v="19"/>
    <x v="1"/>
    <x v="0"/>
    <x v="386"/>
    <n v="1.38955E-2"/>
    <n v="0"/>
    <x v="1"/>
  </r>
  <r>
    <x v="17"/>
    <x v="19"/>
    <x v="1"/>
    <x v="0"/>
    <x v="387"/>
    <n v="1.3575200000000001E-2"/>
    <n v="0"/>
    <x v="1"/>
  </r>
  <r>
    <x v="0"/>
    <x v="20"/>
    <x v="1"/>
    <x v="0"/>
    <x v="388"/>
    <n v="0.28101890000000002"/>
    <n v="0"/>
    <x v="1"/>
  </r>
  <r>
    <x v="1"/>
    <x v="20"/>
    <x v="1"/>
    <x v="0"/>
    <x v="389"/>
    <n v="2.1368406000000002"/>
    <n v="0"/>
    <x v="1"/>
  </r>
  <r>
    <x v="2"/>
    <x v="20"/>
    <x v="1"/>
    <x v="0"/>
    <x v="390"/>
    <n v="1.9840000000000001E-3"/>
    <n v="0"/>
    <x v="1"/>
  </r>
  <r>
    <x v="3"/>
    <x v="20"/>
    <x v="1"/>
    <x v="0"/>
    <x v="239"/>
    <n v="4.2592597000000003"/>
    <n v="0"/>
    <x v="1"/>
  </r>
  <r>
    <x v="4"/>
    <x v="20"/>
    <x v="1"/>
    <x v="0"/>
    <x v="391"/>
    <n v="2.1335421000000001"/>
    <n v="0"/>
    <x v="1"/>
  </r>
  <r>
    <x v="5"/>
    <x v="20"/>
    <x v="1"/>
    <x v="0"/>
    <x v="391"/>
    <n v="2.1348718"/>
    <n v="0"/>
    <x v="1"/>
  </r>
  <r>
    <x v="6"/>
    <x v="20"/>
    <x v="1"/>
    <x v="0"/>
    <x v="239"/>
    <n v="3.8965960000000002"/>
    <n v="0"/>
    <x v="1"/>
  </r>
  <r>
    <x v="7"/>
    <x v="20"/>
    <x v="1"/>
    <x v="0"/>
    <x v="392"/>
    <n v="1.5892048999999999"/>
    <n v="0"/>
    <x v="1"/>
  </r>
  <r>
    <x v="8"/>
    <x v="20"/>
    <x v="1"/>
    <x v="0"/>
    <x v="393"/>
    <n v="1.5905958"/>
    <n v="0"/>
    <x v="1"/>
  </r>
  <r>
    <x v="9"/>
    <x v="20"/>
    <x v="1"/>
    <x v="0"/>
    <x v="394"/>
    <n v="0.68538129999999997"/>
    <n v="0"/>
    <x v="1"/>
  </r>
  <r>
    <x v="10"/>
    <x v="20"/>
    <x v="1"/>
    <x v="0"/>
    <x v="389"/>
    <n v="0.83916109999999999"/>
    <n v="0"/>
    <x v="1"/>
  </r>
  <r>
    <x v="11"/>
    <x v="20"/>
    <x v="1"/>
    <x v="0"/>
    <x v="395"/>
    <n v="2.7924999999999998E-3"/>
    <n v="0"/>
    <x v="1"/>
  </r>
  <r>
    <x v="12"/>
    <x v="20"/>
    <x v="1"/>
    <x v="0"/>
    <x v="392"/>
    <n v="3.0599999999999998E-5"/>
    <n v="0"/>
    <x v="1"/>
  </r>
  <r>
    <x v="13"/>
    <x v="20"/>
    <x v="1"/>
    <x v="0"/>
    <x v="396"/>
    <n v="1.83695E-2"/>
    <n v="0"/>
    <x v="1"/>
  </r>
  <r>
    <x v="14"/>
    <x v="20"/>
    <x v="1"/>
    <x v="0"/>
    <x v="397"/>
    <n v="1.44125E-2"/>
    <n v="0"/>
    <x v="1"/>
  </r>
  <r>
    <x v="15"/>
    <x v="20"/>
    <x v="1"/>
    <x v="0"/>
    <x v="396"/>
    <n v="1.0942677000000001"/>
    <n v="0"/>
    <x v="1"/>
  </r>
  <r>
    <x v="16"/>
    <x v="20"/>
    <x v="1"/>
    <x v="0"/>
    <x v="398"/>
    <n v="1.3123599999999999E-2"/>
    <n v="0"/>
    <x v="1"/>
  </r>
  <r>
    <x v="17"/>
    <x v="20"/>
    <x v="1"/>
    <x v="0"/>
    <x v="399"/>
    <n v="1.28126E-2"/>
    <n v="0"/>
    <x v="1"/>
  </r>
  <r>
    <x v="0"/>
    <x v="21"/>
    <x v="1"/>
    <x v="0"/>
    <x v="400"/>
    <n v="0.2903869"/>
    <n v="0"/>
    <x v="1"/>
  </r>
  <r>
    <x v="1"/>
    <x v="21"/>
    <x v="1"/>
    <x v="0"/>
    <x v="401"/>
    <n v="2.0829599999999999"/>
    <n v="0"/>
    <x v="1"/>
  </r>
  <r>
    <x v="2"/>
    <x v="21"/>
    <x v="1"/>
    <x v="0"/>
    <x v="402"/>
    <n v="2.9375999999999998E-3"/>
    <n v="0"/>
    <x v="1"/>
  </r>
  <r>
    <x v="3"/>
    <x v="21"/>
    <x v="1"/>
    <x v="0"/>
    <x v="200"/>
    <n v="4.6069870000000002"/>
    <n v="0"/>
    <x v="1"/>
  </r>
  <r>
    <x v="4"/>
    <x v="21"/>
    <x v="1"/>
    <x v="0"/>
    <x v="403"/>
    <n v="2.0194402"/>
    <n v="0"/>
    <x v="1"/>
  </r>
  <r>
    <x v="5"/>
    <x v="21"/>
    <x v="1"/>
    <x v="0"/>
    <x v="401"/>
    <n v="2.0207644999999999"/>
    <n v="0"/>
    <x v="1"/>
  </r>
  <r>
    <x v="6"/>
    <x v="21"/>
    <x v="1"/>
    <x v="0"/>
    <x v="404"/>
    <n v="4.2797869000000004"/>
    <n v="0"/>
    <x v="1"/>
  </r>
  <r>
    <x v="7"/>
    <x v="21"/>
    <x v="1"/>
    <x v="0"/>
    <x v="403"/>
    <n v="1.5209459000000001"/>
    <n v="0"/>
    <x v="1"/>
  </r>
  <r>
    <x v="8"/>
    <x v="21"/>
    <x v="1"/>
    <x v="0"/>
    <x v="401"/>
    <n v="1.5226025999999999"/>
    <n v="0"/>
    <x v="1"/>
  </r>
  <r>
    <x v="9"/>
    <x v="21"/>
    <x v="1"/>
    <x v="0"/>
    <x v="405"/>
    <n v="0.72638369999999997"/>
    <n v="0"/>
    <x v="1"/>
  </r>
  <r>
    <x v="10"/>
    <x v="21"/>
    <x v="1"/>
    <x v="0"/>
    <x v="401"/>
    <n v="0.75457730000000001"/>
    <n v="0"/>
    <x v="1"/>
  </r>
  <r>
    <x v="11"/>
    <x v="21"/>
    <x v="1"/>
    <x v="0"/>
    <x v="400"/>
    <n v="7.2380999999999999E-3"/>
    <n v="0"/>
    <x v="1"/>
  </r>
  <r>
    <x v="12"/>
    <x v="21"/>
    <x v="1"/>
    <x v="0"/>
    <x v="406"/>
    <n v="2.6699999999999998E-5"/>
    <n v="0"/>
    <x v="1"/>
  </r>
  <r>
    <x v="13"/>
    <x v="21"/>
    <x v="1"/>
    <x v="0"/>
    <x v="407"/>
    <n v="5.9084900000000003E-2"/>
    <n v="0"/>
    <x v="1"/>
  </r>
  <r>
    <x v="14"/>
    <x v="21"/>
    <x v="1"/>
    <x v="0"/>
    <x v="408"/>
    <n v="1.8670099999999999E-2"/>
    <n v="0"/>
    <x v="1"/>
  </r>
  <r>
    <x v="15"/>
    <x v="21"/>
    <x v="1"/>
    <x v="0"/>
    <x v="407"/>
    <n v="1.1610463"/>
    <n v="0"/>
    <x v="1"/>
  </r>
  <r>
    <x v="16"/>
    <x v="21"/>
    <x v="1"/>
    <x v="0"/>
    <x v="409"/>
    <n v="1.6949100000000002E-2"/>
    <n v="0"/>
    <x v="1"/>
  </r>
  <r>
    <x v="17"/>
    <x v="21"/>
    <x v="1"/>
    <x v="0"/>
    <x v="410"/>
    <n v="1.6741700000000002E-2"/>
    <n v="0"/>
    <x v="1"/>
  </r>
  <r>
    <x v="0"/>
    <x v="22"/>
    <x v="1"/>
    <x v="0"/>
    <x v="411"/>
    <n v="0.5462477"/>
    <n v="0"/>
    <x v="1"/>
  </r>
  <r>
    <x v="1"/>
    <x v="22"/>
    <x v="1"/>
    <x v="0"/>
    <x v="412"/>
    <n v="4.8675107000000004"/>
    <n v="0"/>
    <x v="1"/>
  </r>
  <r>
    <x v="2"/>
    <x v="22"/>
    <x v="1"/>
    <x v="0"/>
    <x v="413"/>
    <n v="1.9344400000000001E-2"/>
    <n v="0"/>
    <x v="1"/>
  </r>
  <r>
    <x v="3"/>
    <x v="22"/>
    <x v="1"/>
    <x v="0"/>
    <x v="414"/>
    <n v="6.9283143000000003"/>
    <n v="0"/>
    <x v="1"/>
  </r>
  <r>
    <x v="4"/>
    <x v="22"/>
    <x v="1"/>
    <x v="0"/>
    <x v="415"/>
    <n v="4.5926045000000002"/>
    <n v="0"/>
    <x v="1"/>
  </r>
  <r>
    <x v="5"/>
    <x v="22"/>
    <x v="1"/>
    <x v="0"/>
    <x v="412"/>
    <n v="4.5939025000000004"/>
    <n v="0"/>
    <x v="1"/>
  </r>
  <r>
    <x v="6"/>
    <x v="22"/>
    <x v="1"/>
    <x v="0"/>
    <x v="414"/>
    <n v="5.1937150000000001"/>
    <n v="0"/>
    <x v="1"/>
  </r>
  <r>
    <x v="7"/>
    <x v="22"/>
    <x v="1"/>
    <x v="0"/>
    <x v="413"/>
    <n v="3.6192948999999999"/>
    <n v="0"/>
    <x v="1"/>
  </r>
  <r>
    <x v="8"/>
    <x v="22"/>
    <x v="1"/>
    <x v="0"/>
    <x v="416"/>
    <n v="3.6201967000000002"/>
    <n v="0"/>
    <x v="1"/>
  </r>
  <r>
    <x v="9"/>
    <x v="22"/>
    <x v="1"/>
    <x v="0"/>
    <x v="417"/>
    <n v="0.88552070000000005"/>
    <n v="0"/>
    <x v="1"/>
  </r>
  <r>
    <x v="10"/>
    <x v="22"/>
    <x v="1"/>
    <x v="0"/>
    <x v="415"/>
    <n v="2.0182307000000002"/>
    <n v="0"/>
    <x v="1"/>
  </r>
  <r>
    <x v="11"/>
    <x v="22"/>
    <x v="1"/>
    <x v="0"/>
    <x v="418"/>
    <n v="2.7077E-3"/>
    <n v="0"/>
    <x v="1"/>
  </r>
  <r>
    <x v="12"/>
    <x v="22"/>
    <x v="1"/>
    <x v="0"/>
    <x v="419"/>
    <n v="4.49E-5"/>
    <n v="0"/>
    <x v="1"/>
  </r>
  <r>
    <x v="13"/>
    <x v="22"/>
    <x v="1"/>
    <x v="0"/>
    <x v="420"/>
    <n v="7.2914499999999993E-2"/>
    <n v="0"/>
    <x v="1"/>
  </r>
  <r>
    <x v="14"/>
    <x v="22"/>
    <x v="1"/>
    <x v="0"/>
    <x v="421"/>
    <n v="2.0353099999999999E-2"/>
    <n v="0"/>
    <x v="1"/>
  </r>
  <r>
    <x v="15"/>
    <x v="22"/>
    <x v="1"/>
    <x v="0"/>
    <x v="420"/>
    <n v="3.1342245000000002"/>
    <n v="0"/>
    <x v="1"/>
  </r>
  <r>
    <x v="16"/>
    <x v="22"/>
    <x v="1"/>
    <x v="0"/>
    <x v="422"/>
    <n v="1.3042099999999999E-2"/>
    <n v="0"/>
    <x v="1"/>
  </r>
  <r>
    <x v="17"/>
    <x v="22"/>
    <x v="1"/>
    <x v="0"/>
    <x v="423"/>
    <n v="1.2678E-2"/>
    <n v="0"/>
    <x v="1"/>
  </r>
  <r>
    <x v="0"/>
    <x v="23"/>
    <x v="1"/>
    <x v="0"/>
    <x v="424"/>
    <n v="0.49925439999999999"/>
    <n v="0"/>
    <x v="1"/>
  </r>
  <r>
    <x v="1"/>
    <x v="23"/>
    <x v="1"/>
    <x v="0"/>
    <x v="424"/>
    <n v="2.7613436999999998"/>
    <n v="0"/>
    <x v="1"/>
  </r>
  <r>
    <x v="2"/>
    <x v="23"/>
    <x v="1"/>
    <x v="0"/>
    <x v="425"/>
    <n v="3.2869000000000002E-3"/>
    <n v="0"/>
    <x v="1"/>
  </r>
  <r>
    <x v="3"/>
    <x v="23"/>
    <x v="1"/>
    <x v="0"/>
    <x v="426"/>
    <n v="5.6431094999999996"/>
    <n v="0"/>
    <x v="1"/>
  </r>
  <r>
    <x v="4"/>
    <x v="23"/>
    <x v="1"/>
    <x v="0"/>
    <x v="427"/>
    <n v="2.8725337999999998"/>
    <n v="0"/>
    <x v="1"/>
  </r>
  <r>
    <x v="5"/>
    <x v="23"/>
    <x v="1"/>
    <x v="0"/>
    <x v="424"/>
    <n v="2.8739873999999999"/>
    <n v="0"/>
    <x v="1"/>
  </r>
  <r>
    <x v="6"/>
    <x v="23"/>
    <x v="1"/>
    <x v="0"/>
    <x v="426"/>
    <n v="5.0555330999999999"/>
    <n v="0"/>
    <x v="1"/>
  </r>
  <r>
    <x v="7"/>
    <x v="23"/>
    <x v="1"/>
    <x v="0"/>
    <x v="427"/>
    <n v="2.4731247999999999"/>
    <n v="0"/>
    <x v="1"/>
  </r>
  <r>
    <x v="8"/>
    <x v="23"/>
    <x v="1"/>
    <x v="0"/>
    <x v="424"/>
    <n v="2.4744158000000001"/>
    <n v="0"/>
    <x v="1"/>
  </r>
  <r>
    <x v="9"/>
    <x v="23"/>
    <x v="1"/>
    <x v="0"/>
    <x v="428"/>
    <n v="1.0631332"/>
    <n v="0"/>
    <x v="1"/>
  </r>
  <r>
    <x v="10"/>
    <x v="23"/>
    <x v="1"/>
    <x v="0"/>
    <x v="428"/>
    <n v="1.1691856"/>
    <n v="0"/>
    <x v="1"/>
  </r>
  <r>
    <x v="11"/>
    <x v="23"/>
    <x v="1"/>
    <x v="0"/>
    <x v="424"/>
    <n v="2.8181E-3"/>
    <n v="0"/>
    <x v="1"/>
  </r>
  <r>
    <x v="12"/>
    <x v="23"/>
    <x v="1"/>
    <x v="0"/>
    <x v="429"/>
    <n v="4.1199999999999999E-5"/>
    <n v="0"/>
    <x v="1"/>
  </r>
  <r>
    <x v="13"/>
    <x v="23"/>
    <x v="1"/>
    <x v="0"/>
    <x v="424"/>
    <n v="1.5296499999999999E-2"/>
    <n v="0"/>
    <x v="1"/>
  </r>
  <r>
    <x v="14"/>
    <x v="23"/>
    <x v="1"/>
    <x v="0"/>
    <x v="430"/>
    <n v="1.53578E-2"/>
    <n v="0"/>
    <x v="1"/>
  </r>
  <r>
    <x v="15"/>
    <x v="23"/>
    <x v="1"/>
    <x v="0"/>
    <x v="424"/>
    <n v="1.4731227"/>
    <n v="0"/>
    <x v="1"/>
  </r>
  <r>
    <x v="16"/>
    <x v="23"/>
    <x v="1"/>
    <x v="0"/>
    <x v="431"/>
    <n v="1.4215999999999999E-2"/>
    <n v="0"/>
    <x v="1"/>
  </r>
  <r>
    <x v="17"/>
    <x v="23"/>
    <x v="1"/>
    <x v="0"/>
    <x v="427"/>
    <n v="1.39306E-2"/>
    <n v="0"/>
    <x v="1"/>
  </r>
  <r>
    <x v="0"/>
    <x v="24"/>
    <x v="1"/>
    <x v="0"/>
    <x v="432"/>
    <n v="0.28243269999999998"/>
    <n v="0"/>
    <x v="1"/>
  </r>
  <r>
    <x v="1"/>
    <x v="24"/>
    <x v="1"/>
    <x v="0"/>
    <x v="433"/>
    <n v="1.9328780999999999"/>
    <n v="0"/>
    <x v="1"/>
  </r>
  <r>
    <x v="2"/>
    <x v="24"/>
    <x v="1"/>
    <x v="0"/>
    <x v="434"/>
    <n v="2.7626E-3"/>
    <n v="0"/>
    <x v="1"/>
  </r>
  <r>
    <x v="3"/>
    <x v="24"/>
    <x v="1"/>
    <x v="0"/>
    <x v="435"/>
    <n v="3.5034665"/>
    <n v="0"/>
    <x v="1"/>
  </r>
  <r>
    <x v="4"/>
    <x v="24"/>
    <x v="1"/>
    <x v="0"/>
    <x v="436"/>
    <n v="1.6038376999999999"/>
    <n v="0"/>
    <x v="1"/>
  </r>
  <r>
    <x v="5"/>
    <x v="24"/>
    <x v="1"/>
    <x v="0"/>
    <x v="433"/>
    <n v="1.6051139000000001"/>
    <n v="0"/>
    <x v="1"/>
  </r>
  <r>
    <x v="6"/>
    <x v="24"/>
    <x v="1"/>
    <x v="0"/>
    <x v="435"/>
    <n v="3.8783479000000001"/>
    <n v="0"/>
    <x v="1"/>
  </r>
  <r>
    <x v="7"/>
    <x v="24"/>
    <x v="1"/>
    <x v="0"/>
    <x v="436"/>
    <n v="1.5486858999999999"/>
    <n v="0"/>
    <x v="1"/>
  </r>
  <r>
    <x v="8"/>
    <x v="24"/>
    <x v="1"/>
    <x v="0"/>
    <x v="433"/>
    <n v="1.5503868000000001"/>
    <n v="0"/>
    <x v="1"/>
  </r>
  <r>
    <x v="9"/>
    <x v="24"/>
    <x v="1"/>
    <x v="0"/>
    <x v="437"/>
    <n v="0.6077555"/>
    <n v="0"/>
    <x v="1"/>
  </r>
  <r>
    <x v="10"/>
    <x v="24"/>
    <x v="1"/>
    <x v="0"/>
    <x v="432"/>
    <n v="0.81309030000000004"/>
    <n v="0"/>
    <x v="1"/>
  </r>
  <r>
    <x v="11"/>
    <x v="24"/>
    <x v="1"/>
    <x v="0"/>
    <x v="438"/>
    <n v="2.2723999999999999E-3"/>
    <n v="0"/>
    <x v="1"/>
  </r>
  <r>
    <x v="12"/>
    <x v="24"/>
    <x v="1"/>
    <x v="0"/>
    <x v="439"/>
    <n v="6.1699999999999995E-5"/>
    <n v="0"/>
    <x v="1"/>
  </r>
  <r>
    <x v="13"/>
    <x v="24"/>
    <x v="1"/>
    <x v="0"/>
    <x v="440"/>
    <n v="1.6233399999999999E-2"/>
    <n v="0"/>
    <x v="1"/>
  </r>
  <r>
    <x v="14"/>
    <x v="24"/>
    <x v="1"/>
    <x v="0"/>
    <x v="441"/>
    <n v="1.39182E-2"/>
    <n v="0"/>
    <x v="1"/>
  </r>
  <r>
    <x v="15"/>
    <x v="24"/>
    <x v="1"/>
    <x v="0"/>
    <x v="440"/>
    <n v="0.96685359999999998"/>
    <n v="0"/>
    <x v="1"/>
  </r>
  <r>
    <x v="16"/>
    <x v="24"/>
    <x v="1"/>
    <x v="0"/>
    <x v="442"/>
    <n v="1.2145899999999999E-2"/>
    <n v="0"/>
    <x v="1"/>
  </r>
  <r>
    <x v="17"/>
    <x v="24"/>
    <x v="1"/>
    <x v="0"/>
    <x v="443"/>
    <n v="1.1898499999999999E-2"/>
    <n v="0"/>
    <x v="1"/>
  </r>
  <r>
    <x v="0"/>
    <x v="0"/>
    <x v="1"/>
    <x v="1"/>
    <x v="444"/>
    <n v="0.30599860000000001"/>
    <n v="0"/>
    <x v="2"/>
  </r>
  <r>
    <x v="1"/>
    <x v="0"/>
    <x v="1"/>
    <x v="1"/>
    <x v="445"/>
    <n v="11.1489487"/>
    <n v="0"/>
    <x v="2"/>
  </r>
  <r>
    <x v="2"/>
    <x v="0"/>
    <x v="1"/>
    <x v="1"/>
    <x v="446"/>
    <n v="2.7103000000000001E-3"/>
    <n v="0"/>
    <x v="2"/>
  </r>
  <r>
    <x v="3"/>
    <x v="0"/>
    <x v="1"/>
    <x v="1"/>
    <x v="447"/>
    <n v="5.0529983999999999"/>
    <n v="0"/>
    <x v="2"/>
  </r>
  <r>
    <x v="4"/>
    <x v="0"/>
    <x v="1"/>
    <x v="1"/>
    <x v="448"/>
    <n v="2.7694966999999999"/>
    <n v="0"/>
    <x v="2"/>
  </r>
  <r>
    <x v="5"/>
    <x v="0"/>
    <x v="1"/>
    <x v="1"/>
    <x v="448"/>
    <n v="2.7695962999999999"/>
    <n v="0"/>
    <x v="2"/>
  </r>
  <r>
    <x v="6"/>
    <x v="0"/>
    <x v="1"/>
    <x v="1"/>
    <x v="447"/>
    <n v="4.6356719000000002"/>
    <n v="0"/>
    <x v="2"/>
  </r>
  <r>
    <x v="7"/>
    <x v="0"/>
    <x v="1"/>
    <x v="1"/>
    <x v="449"/>
    <n v="2.1831621999999999"/>
    <n v="0"/>
    <x v="2"/>
  </r>
  <r>
    <x v="8"/>
    <x v="0"/>
    <x v="1"/>
    <x v="1"/>
    <x v="449"/>
    <n v="2.1834473999999999"/>
    <n v="0"/>
    <x v="2"/>
  </r>
  <r>
    <x v="9"/>
    <x v="0"/>
    <x v="1"/>
    <x v="1"/>
    <x v="444"/>
    <n v="0.71336120000000003"/>
    <n v="0"/>
    <x v="2"/>
  </r>
  <r>
    <x v="10"/>
    <x v="0"/>
    <x v="1"/>
    <x v="1"/>
    <x v="445"/>
    <n v="0.71420189999999995"/>
    <n v="0"/>
    <x v="2"/>
  </r>
  <r>
    <x v="11"/>
    <x v="0"/>
    <x v="1"/>
    <x v="1"/>
    <x v="450"/>
    <n v="3.3586000000000002E-3"/>
    <n v="0"/>
    <x v="2"/>
  </r>
  <r>
    <x v="12"/>
    <x v="0"/>
    <x v="1"/>
    <x v="1"/>
    <x v="450"/>
    <n v="2.58E-5"/>
    <n v="0"/>
    <x v="2"/>
  </r>
  <r>
    <x v="13"/>
    <x v="0"/>
    <x v="1"/>
    <x v="1"/>
    <x v="451"/>
    <n v="1.31357E-2"/>
    <n v="0"/>
    <x v="2"/>
  </r>
  <r>
    <x v="14"/>
    <x v="0"/>
    <x v="1"/>
    <x v="1"/>
    <x v="452"/>
    <n v="1.3556800000000001E-2"/>
    <n v="0"/>
    <x v="2"/>
  </r>
  <r>
    <x v="15"/>
    <x v="0"/>
    <x v="1"/>
    <x v="1"/>
    <x v="451"/>
    <n v="1.126152"/>
    <n v="0"/>
    <x v="2"/>
  </r>
  <r>
    <x v="16"/>
    <x v="0"/>
    <x v="1"/>
    <x v="1"/>
    <x v="453"/>
    <n v="1.2414100000000001E-2"/>
    <n v="0"/>
    <x v="2"/>
  </r>
  <r>
    <x v="17"/>
    <x v="0"/>
    <x v="1"/>
    <x v="1"/>
    <x v="451"/>
    <n v="1.2149999999999999E-2"/>
    <n v="0"/>
    <x v="2"/>
  </r>
  <r>
    <x v="0"/>
    <x v="1"/>
    <x v="1"/>
    <x v="1"/>
    <x v="454"/>
    <n v="0.27388050000000003"/>
    <n v="0"/>
    <x v="2"/>
  </r>
  <r>
    <x v="1"/>
    <x v="1"/>
    <x v="1"/>
    <x v="1"/>
    <x v="455"/>
    <n v="11.7967101"/>
    <n v="0"/>
    <x v="2"/>
  </r>
  <r>
    <x v="2"/>
    <x v="1"/>
    <x v="1"/>
    <x v="1"/>
    <x v="456"/>
    <n v="1.9750000000000002E-3"/>
    <n v="0"/>
    <x v="2"/>
  </r>
  <r>
    <x v="3"/>
    <x v="1"/>
    <x v="1"/>
    <x v="1"/>
    <x v="457"/>
    <n v="4.1161899000000002"/>
    <n v="0"/>
    <x v="2"/>
  </r>
  <r>
    <x v="4"/>
    <x v="1"/>
    <x v="1"/>
    <x v="1"/>
    <x v="458"/>
    <n v="2.0225211999999999"/>
    <n v="0"/>
    <x v="2"/>
  </r>
  <r>
    <x v="5"/>
    <x v="1"/>
    <x v="1"/>
    <x v="1"/>
    <x v="459"/>
    <n v="2.0227895"/>
    <n v="0"/>
    <x v="2"/>
  </r>
  <r>
    <x v="6"/>
    <x v="1"/>
    <x v="1"/>
    <x v="1"/>
    <x v="457"/>
    <n v="3.5963392000000001"/>
    <n v="0"/>
    <x v="2"/>
  </r>
  <r>
    <x v="7"/>
    <x v="1"/>
    <x v="1"/>
    <x v="1"/>
    <x v="458"/>
    <n v="1.6650613999999999"/>
    <n v="0"/>
    <x v="2"/>
  </r>
  <r>
    <x v="8"/>
    <x v="1"/>
    <x v="1"/>
    <x v="1"/>
    <x v="459"/>
    <n v="1.6653408999999999"/>
    <n v="0"/>
    <x v="2"/>
  </r>
  <r>
    <x v="9"/>
    <x v="1"/>
    <x v="1"/>
    <x v="1"/>
    <x v="460"/>
    <n v="0.68435639999999998"/>
    <n v="0"/>
    <x v="2"/>
  </r>
  <r>
    <x v="10"/>
    <x v="1"/>
    <x v="1"/>
    <x v="1"/>
    <x v="455"/>
    <n v="0.67787529999999996"/>
    <n v="0"/>
    <x v="2"/>
  </r>
  <r>
    <x v="11"/>
    <x v="1"/>
    <x v="1"/>
    <x v="1"/>
    <x v="461"/>
    <n v="3.5271E-3"/>
    <n v="0"/>
    <x v="2"/>
  </r>
  <r>
    <x v="12"/>
    <x v="1"/>
    <x v="1"/>
    <x v="1"/>
    <x v="461"/>
    <n v="2.62E-5"/>
    <n v="0"/>
    <x v="2"/>
  </r>
  <r>
    <x v="13"/>
    <x v="1"/>
    <x v="1"/>
    <x v="1"/>
    <x v="462"/>
    <n v="1.3354599999999999E-2"/>
    <n v="0"/>
    <x v="2"/>
  </r>
  <r>
    <x v="14"/>
    <x v="1"/>
    <x v="1"/>
    <x v="1"/>
    <x v="463"/>
    <n v="1.3729099999999999E-2"/>
    <n v="0"/>
    <x v="2"/>
  </r>
  <r>
    <x v="15"/>
    <x v="1"/>
    <x v="1"/>
    <x v="1"/>
    <x v="462"/>
    <n v="1.2099527999999999"/>
    <n v="0"/>
    <x v="2"/>
  </r>
  <r>
    <x v="16"/>
    <x v="1"/>
    <x v="1"/>
    <x v="1"/>
    <x v="464"/>
    <n v="1.25743E-2"/>
    <n v="0"/>
    <x v="2"/>
  </r>
  <r>
    <x v="17"/>
    <x v="1"/>
    <x v="1"/>
    <x v="1"/>
    <x v="465"/>
    <n v="1.23138E-2"/>
    <n v="0"/>
    <x v="2"/>
  </r>
  <r>
    <x v="0"/>
    <x v="2"/>
    <x v="1"/>
    <x v="1"/>
    <x v="466"/>
    <n v="0.35474339999999999"/>
    <n v="0"/>
    <x v="2"/>
  </r>
  <r>
    <x v="1"/>
    <x v="2"/>
    <x v="1"/>
    <x v="1"/>
    <x v="467"/>
    <n v="10.423174599999999"/>
    <n v="0"/>
    <x v="2"/>
  </r>
  <r>
    <x v="2"/>
    <x v="2"/>
    <x v="1"/>
    <x v="1"/>
    <x v="468"/>
    <n v="2.0996999999999999E-3"/>
    <n v="0"/>
    <x v="2"/>
  </r>
  <r>
    <x v="3"/>
    <x v="2"/>
    <x v="1"/>
    <x v="1"/>
    <x v="469"/>
    <n v="4.1706431999999998"/>
    <n v="0"/>
    <x v="2"/>
  </r>
  <r>
    <x v="4"/>
    <x v="2"/>
    <x v="1"/>
    <x v="1"/>
    <x v="470"/>
    <n v="2.1946547999999999"/>
    <n v="0"/>
    <x v="2"/>
  </r>
  <r>
    <x v="5"/>
    <x v="2"/>
    <x v="1"/>
    <x v="1"/>
    <x v="471"/>
    <n v="2.1952275999999999"/>
    <n v="0"/>
    <x v="2"/>
  </r>
  <r>
    <x v="6"/>
    <x v="2"/>
    <x v="1"/>
    <x v="1"/>
    <x v="472"/>
    <n v="3.7975907000000002"/>
    <n v="0"/>
    <x v="2"/>
  </r>
  <r>
    <x v="7"/>
    <x v="2"/>
    <x v="1"/>
    <x v="1"/>
    <x v="473"/>
    <n v="1.6992281"/>
    <n v="0"/>
    <x v="2"/>
  </r>
  <r>
    <x v="8"/>
    <x v="2"/>
    <x v="1"/>
    <x v="1"/>
    <x v="474"/>
    <n v="1.6994990999999999"/>
    <n v="0"/>
    <x v="2"/>
  </r>
  <r>
    <x v="9"/>
    <x v="2"/>
    <x v="1"/>
    <x v="1"/>
    <x v="466"/>
    <n v="0.69233169999999999"/>
    <n v="0"/>
    <x v="2"/>
  </r>
  <r>
    <x v="10"/>
    <x v="2"/>
    <x v="1"/>
    <x v="1"/>
    <x v="471"/>
    <n v="0.73518280000000003"/>
    <n v="0"/>
    <x v="2"/>
  </r>
  <r>
    <x v="11"/>
    <x v="2"/>
    <x v="1"/>
    <x v="1"/>
    <x v="475"/>
    <n v="3.1800999999999999E-3"/>
    <n v="0"/>
    <x v="2"/>
  </r>
  <r>
    <x v="12"/>
    <x v="2"/>
    <x v="1"/>
    <x v="1"/>
    <x v="475"/>
    <n v="2.58E-5"/>
    <n v="0"/>
    <x v="2"/>
  </r>
  <r>
    <x v="13"/>
    <x v="2"/>
    <x v="1"/>
    <x v="1"/>
    <x v="476"/>
    <n v="1.6995199999999999E-2"/>
    <n v="0"/>
    <x v="2"/>
  </r>
  <r>
    <x v="14"/>
    <x v="2"/>
    <x v="1"/>
    <x v="1"/>
    <x v="477"/>
    <n v="1.3230199999999999E-2"/>
    <n v="0"/>
    <x v="2"/>
  </r>
  <r>
    <x v="15"/>
    <x v="2"/>
    <x v="1"/>
    <x v="1"/>
    <x v="476"/>
    <n v="1.1105849000000001"/>
    <n v="0"/>
    <x v="2"/>
  </r>
  <r>
    <x v="16"/>
    <x v="2"/>
    <x v="1"/>
    <x v="1"/>
    <x v="478"/>
    <n v="1.2045800000000001E-2"/>
    <n v="0"/>
    <x v="2"/>
  </r>
  <r>
    <x v="17"/>
    <x v="2"/>
    <x v="1"/>
    <x v="1"/>
    <x v="479"/>
    <n v="1.1758599999999999E-2"/>
    <n v="0"/>
    <x v="2"/>
  </r>
  <r>
    <x v="0"/>
    <x v="3"/>
    <x v="1"/>
    <x v="1"/>
    <x v="480"/>
    <n v="0.28116000000000002"/>
    <n v="0"/>
    <x v="2"/>
  </r>
  <r>
    <x v="1"/>
    <x v="3"/>
    <x v="1"/>
    <x v="1"/>
    <x v="481"/>
    <n v="10.2355164"/>
    <n v="0"/>
    <x v="2"/>
  </r>
  <r>
    <x v="2"/>
    <x v="3"/>
    <x v="1"/>
    <x v="1"/>
    <x v="482"/>
    <n v="2.0788999999999998E-3"/>
    <n v="0"/>
    <x v="2"/>
  </r>
  <r>
    <x v="3"/>
    <x v="3"/>
    <x v="1"/>
    <x v="1"/>
    <x v="483"/>
    <n v="4.0782170999999998"/>
    <n v="0"/>
    <x v="2"/>
  </r>
  <r>
    <x v="4"/>
    <x v="3"/>
    <x v="1"/>
    <x v="1"/>
    <x v="484"/>
    <n v="2.1492855999999998"/>
    <n v="0"/>
    <x v="2"/>
  </r>
  <r>
    <x v="5"/>
    <x v="3"/>
    <x v="1"/>
    <x v="1"/>
    <x v="485"/>
    <n v="2.1495636"/>
    <n v="0"/>
    <x v="2"/>
  </r>
  <r>
    <x v="6"/>
    <x v="3"/>
    <x v="1"/>
    <x v="1"/>
    <x v="483"/>
    <n v="4.0106828999999999"/>
    <n v="0"/>
    <x v="2"/>
  </r>
  <r>
    <x v="7"/>
    <x v="3"/>
    <x v="1"/>
    <x v="1"/>
    <x v="486"/>
    <n v="1.7198167"/>
    <n v="0"/>
    <x v="2"/>
  </r>
  <r>
    <x v="8"/>
    <x v="3"/>
    <x v="1"/>
    <x v="1"/>
    <x v="487"/>
    <n v="1.7186622"/>
    <n v="0"/>
    <x v="2"/>
  </r>
  <r>
    <x v="9"/>
    <x v="3"/>
    <x v="1"/>
    <x v="1"/>
    <x v="480"/>
    <n v="0.67505440000000005"/>
    <n v="0"/>
    <x v="2"/>
  </r>
  <r>
    <x v="10"/>
    <x v="3"/>
    <x v="1"/>
    <x v="1"/>
    <x v="488"/>
    <n v="0.68062080000000003"/>
    <n v="0"/>
    <x v="2"/>
  </r>
  <r>
    <x v="11"/>
    <x v="3"/>
    <x v="1"/>
    <x v="1"/>
    <x v="489"/>
    <n v="3.2875999999999999E-3"/>
    <n v="0"/>
    <x v="2"/>
  </r>
  <r>
    <x v="12"/>
    <x v="3"/>
    <x v="1"/>
    <x v="1"/>
    <x v="490"/>
    <n v="2.5599999999999999E-5"/>
    <n v="0"/>
    <x v="2"/>
  </r>
  <r>
    <x v="13"/>
    <x v="3"/>
    <x v="1"/>
    <x v="1"/>
    <x v="491"/>
    <n v="1.19302E-2"/>
    <n v="0"/>
    <x v="2"/>
  </r>
  <r>
    <x v="14"/>
    <x v="3"/>
    <x v="1"/>
    <x v="1"/>
    <x v="492"/>
    <n v="1.30022E-2"/>
    <n v="0"/>
    <x v="2"/>
  </r>
  <r>
    <x v="15"/>
    <x v="3"/>
    <x v="1"/>
    <x v="1"/>
    <x v="491"/>
    <n v="1.2291464999999999"/>
    <n v="0"/>
    <x v="2"/>
  </r>
  <r>
    <x v="16"/>
    <x v="3"/>
    <x v="1"/>
    <x v="1"/>
    <x v="493"/>
    <n v="1.1923899999999999E-2"/>
    <n v="0"/>
    <x v="2"/>
  </r>
  <r>
    <x v="17"/>
    <x v="3"/>
    <x v="1"/>
    <x v="1"/>
    <x v="492"/>
    <n v="1.17042E-2"/>
    <n v="0"/>
    <x v="2"/>
  </r>
  <r>
    <x v="0"/>
    <x v="4"/>
    <x v="1"/>
    <x v="1"/>
    <x v="494"/>
    <n v="0.26678580000000002"/>
    <n v="0"/>
    <x v="2"/>
  </r>
  <r>
    <x v="1"/>
    <x v="4"/>
    <x v="1"/>
    <x v="1"/>
    <x v="495"/>
    <n v="10.7039414"/>
    <n v="0"/>
    <x v="2"/>
  </r>
  <r>
    <x v="2"/>
    <x v="4"/>
    <x v="1"/>
    <x v="1"/>
    <x v="496"/>
    <n v="2.6626000000000002E-3"/>
    <n v="0"/>
    <x v="2"/>
  </r>
  <r>
    <x v="3"/>
    <x v="4"/>
    <x v="1"/>
    <x v="1"/>
    <x v="497"/>
    <n v="3.9453743000000001"/>
    <n v="0"/>
    <x v="2"/>
  </r>
  <r>
    <x v="4"/>
    <x v="4"/>
    <x v="1"/>
    <x v="1"/>
    <x v="495"/>
    <n v="2.3348116999999999"/>
    <n v="0"/>
    <x v="2"/>
  </r>
  <r>
    <x v="5"/>
    <x v="4"/>
    <x v="1"/>
    <x v="1"/>
    <x v="495"/>
    <n v="2.3350859000000002"/>
    <n v="0"/>
    <x v="2"/>
  </r>
  <r>
    <x v="6"/>
    <x v="4"/>
    <x v="1"/>
    <x v="1"/>
    <x v="497"/>
    <n v="3.5155704000000001"/>
    <n v="0"/>
    <x v="2"/>
  </r>
  <r>
    <x v="7"/>
    <x v="4"/>
    <x v="1"/>
    <x v="1"/>
    <x v="498"/>
    <n v="1.7304584999999999"/>
    <n v="0"/>
    <x v="2"/>
  </r>
  <r>
    <x v="8"/>
    <x v="4"/>
    <x v="1"/>
    <x v="1"/>
    <x v="498"/>
    <n v="1.7307203"/>
    <n v="0"/>
    <x v="2"/>
  </r>
  <r>
    <x v="9"/>
    <x v="4"/>
    <x v="1"/>
    <x v="1"/>
    <x v="499"/>
    <n v="0.65357540000000003"/>
    <n v="0"/>
    <x v="2"/>
  </r>
  <r>
    <x v="10"/>
    <x v="4"/>
    <x v="1"/>
    <x v="1"/>
    <x v="495"/>
    <n v="0.99982629999999995"/>
    <n v="0"/>
    <x v="2"/>
  </r>
  <r>
    <x v="11"/>
    <x v="4"/>
    <x v="1"/>
    <x v="1"/>
    <x v="494"/>
    <n v="3.2353999999999998E-3"/>
    <n v="0"/>
    <x v="2"/>
  </r>
  <r>
    <x v="12"/>
    <x v="4"/>
    <x v="1"/>
    <x v="1"/>
    <x v="494"/>
    <n v="2.73E-5"/>
    <n v="0"/>
    <x v="2"/>
  </r>
  <r>
    <x v="13"/>
    <x v="4"/>
    <x v="1"/>
    <x v="1"/>
    <x v="500"/>
    <n v="1.37664E-2"/>
    <n v="0"/>
    <x v="2"/>
  </r>
  <r>
    <x v="14"/>
    <x v="4"/>
    <x v="1"/>
    <x v="1"/>
    <x v="501"/>
    <n v="1.40672E-2"/>
    <n v="0"/>
    <x v="2"/>
  </r>
  <r>
    <x v="15"/>
    <x v="4"/>
    <x v="1"/>
    <x v="1"/>
    <x v="500"/>
    <n v="1.4855545000000001"/>
    <n v="0"/>
    <x v="2"/>
  </r>
  <r>
    <x v="16"/>
    <x v="4"/>
    <x v="1"/>
    <x v="1"/>
    <x v="502"/>
    <n v="1.30504E-2"/>
    <n v="0"/>
    <x v="2"/>
  </r>
  <r>
    <x v="17"/>
    <x v="4"/>
    <x v="1"/>
    <x v="1"/>
    <x v="500"/>
    <n v="1.2787E-2"/>
    <n v="0"/>
    <x v="2"/>
  </r>
  <r>
    <x v="0"/>
    <x v="5"/>
    <x v="1"/>
    <x v="1"/>
    <x v="503"/>
    <n v="0.272534"/>
    <n v="0"/>
    <x v="2"/>
  </r>
  <r>
    <x v="1"/>
    <x v="5"/>
    <x v="1"/>
    <x v="1"/>
    <x v="504"/>
    <n v="10.1981345"/>
    <n v="0"/>
    <x v="2"/>
  </r>
  <r>
    <x v="2"/>
    <x v="5"/>
    <x v="1"/>
    <x v="1"/>
    <x v="503"/>
    <n v="2.1607000000000002E-3"/>
    <n v="0"/>
    <x v="2"/>
  </r>
  <r>
    <x v="3"/>
    <x v="5"/>
    <x v="1"/>
    <x v="1"/>
    <x v="505"/>
    <n v="4.1038516999999999"/>
    <n v="0"/>
    <x v="2"/>
  </r>
  <r>
    <x v="4"/>
    <x v="5"/>
    <x v="1"/>
    <x v="1"/>
    <x v="506"/>
    <n v="2.2797360000000002"/>
    <n v="0"/>
    <x v="2"/>
  </r>
  <r>
    <x v="5"/>
    <x v="5"/>
    <x v="1"/>
    <x v="1"/>
    <x v="507"/>
    <n v="2.280008"/>
    <n v="0"/>
    <x v="2"/>
  </r>
  <r>
    <x v="6"/>
    <x v="5"/>
    <x v="1"/>
    <x v="1"/>
    <x v="505"/>
    <n v="3.7157903000000001"/>
    <n v="0"/>
    <x v="2"/>
  </r>
  <r>
    <x v="7"/>
    <x v="5"/>
    <x v="1"/>
    <x v="1"/>
    <x v="508"/>
    <n v="1.7421366"/>
    <n v="0"/>
    <x v="2"/>
  </r>
  <r>
    <x v="8"/>
    <x v="5"/>
    <x v="1"/>
    <x v="1"/>
    <x v="508"/>
    <n v="1.7423980999999999"/>
    <n v="0"/>
    <x v="2"/>
  </r>
  <r>
    <x v="9"/>
    <x v="5"/>
    <x v="1"/>
    <x v="1"/>
    <x v="503"/>
    <n v="0.62378049999999996"/>
    <n v="0"/>
    <x v="2"/>
  </r>
  <r>
    <x v="10"/>
    <x v="5"/>
    <x v="1"/>
    <x v="1"/>
    <x v="504"/>
    <n v="0.67942579999999997"/>
    <n v="0"/>
    <x v="2"/>
  </r>
  <r>
    <x v="11"/>
    <x v="5"/>
    <x v="1"/>
    <x v="1"/>
    <x v="509"/>
    <n v="3.3249999999999998E-3"/>
    <n v="0"/>
    <x v="2"/>
  </r>
  <r>
    <x v="12"/>
    <x v="5"/>
    <x v="1"/>
    <x v="1"/>
    <x v="509"/>
    <n v="2.6800000000000001E-5"/>
    <n v="0"/>
    <x v="2"/>
  </r>
  <r>
    <x v="13"/>
    <x v="5"/>
    <x v="1"/>
    <x v="1"/>
    <x v="510"/>
    <n v="1.14576E-2"/>
    <n v="0"/>
    <x v="2"/>
  </r>
  <r>
    <x v="14"/>
    <x v="5"/>
    <x v="1"/>
    <x v="1"/>
    <x v="511"/>
    <n v="1.22395E-2"/>
    <n v="0"/>
    <x v="2"/>
  </r>
  <r>
    <x v="15"/>
    <x v="5"/>
    <x v="1"/>
    <x v="1"/>
    <x v="510"/>
    <n v="1.1925129000000001"/>
    <n v="0"/>
    <x v="2"/>
  </r>
  <r>
    <x v="16"/>
    <x v="5"/>
    <x v="1"/>
    <x v="1"/>
    <x v="512"/>
    <n v="1.12681E-2"/>
    <n v="0"/>
    <x v="2"/>
  </r>
  <r>
    <x v="17"/>
    <x v="5"/>
    <x v="1"/>
    <x v="1"/>
    <x v="513"/>
    <n v="1.0981400000000001E-2"/>
    <n v="0"/>
    <x v="2"/>
  </r>
  <r>
    <x v="0"/>
    <x v="6"/>
    <x v="1"/>
    <x v="1"/>
    <x v="514"/>
    <n v="0.44349060000000001"/>
    <n v="0"/>
    <x v="2"/>
  </r>
  <r>
    <x v="1"/>
    <x v="6"/>
    <x v="1"/>
    <x v="1"/>
    <x v="515"/>
    <n v="11.762130600000001"/>
    <n v="0"/>
    <x v="2"/>
  </r>
  <r>
    <x v="2"/>
    <x v="6"/>
    <x v="1"/>
    <x v="1"/>
    <x v="516"/>
    <n v="2.4085999999999999E-3"/>
    <n v="0"/>
    <x v="2"/>
  </r>
  <r>
    <x v="3"/>
    <x v="6"/>
    <x v="1"/>
    <x v="1"/>
    <x v="517"/>
    <n v="4.6480914000000002"/>
    <n v="0"/>
    <x v="2"/>
  </r>
  <r>
    <x v="4"/>
    <x v="6"/>
    <x v="1"/>
    <x v="1"/>
    <x v="518"/>
    <n v="2.1655255000000002"/>
    <n v="0"/>
    <x v="2"/>
  </r>
  <r>
    <x v="5"/>
    <x v="6"/>
    <x v="1"/>
    <x v="1"/>
    <x v="515"/>
    <n v="2.1657898000000002"/>
    <n v="0"/>
    <x v="2"/>
  </r>
  <r>
    <x v="6"/>
    <x v="6"/>
    <x v="1"/>
    <x v="1"/>
    <x v="519"/>
    <n v="4.0610074999999997"/>
    <n v="0"/>
    <x v="2"/>
  </r>
  <r>
    <x v="7"/>
    <x v="6"/>
    <x v="1"/>
    <x v="1"/>
    <x v="518"/>
    <n v="1.7598967999999999"/>
    <n v="0"/>
    <x v="2"/>
  </r>
  <r>
    <x v="8"/>
    <x v="6"/>
    <x v="1"/>
    <x v="1"/>
    <x v="515"/>
    <n v="1.7601743000000001"/>
    <n v="0"/>
    <x v="2"/>
  </r>
  <r>
    <x v="9"/>
    <x v="6"/>
    <x v="1"/>
    <x v="1"/>
    <x v="516"/>
    <n v="0.82964400000000005"/>
    <n v="0"/>
    <x v="2"/>
  </r>
  <r>
    <x v="10"/>
    <x v="6"/>
    <x v="1"/>
    <x v="1"/>
    <x v="520"/>
    <n v="0.71077639999999997"/>
    <n v="0"/>
    <x v="2"/>
  </r>
  <r>
    <x v="11"/>
    <x v="6"/>
    <x v="1"/>
    <x v="1"/>
    <x v="514"/>
    <n v="3.2685000000000001E-3"/>
    <n v="0"/>
    <x v="2"/>
  </r>
  <r>
    <x v="12"/>
    <x v="6"/>
    <x v="1"/>
    <x v="1"/>
    <x v="521"/>
    <n v="2.62E-5"/>
    <n v="0"/>
    <x v="2"/>
  </r>
  <r>
    <x v="13"/>
    <x v="6"/>
    <x v="1"/>
    <x v="1"/>
    <x v="514"/>
    <n v="1.3277799999999999E-2"/>
    <n v="0"/>
    <x v="2"/>
  </r>
  <r>
    <x v="14"/>
    <x v="6"/>
    <x v="1"/>
    <x v="1"/>
    <x v="516"/>
    <n v="1.44032E-2"/>
    <n v="0"/>
    <x v="2"/>
  </r>
  <r>
    <x v="15"/>
    <x v="6"/>
    <x v="1"/>
    <x v="1"/>
    <x v="514"/>
    <n v="1.20265"/>
    <n v="0"/>
    <x v="2"/>
  </r>
  <r>
    <x v="16"/>
    <x v="6"/>
    <x v="1"/>
    <x v="1"/>
    <x v="522"/>
    <n v="1.32552E-2"/>
    <n v="0"/>
    <x v="2"/>
  </r>
  <r>
    <x v="17"/>
    <x v="6"/>
    <x v="1"/>
    <x v="1"/>
    <x v="514"/>
    <n v="1.30273E-2"/>
    <n v="0"/>
    <x v="2"/>
  </r>
  <r>
    <x v="0"/>
    <x v="7"/>
    <x v="1"/>
    <x v="1"/>
    <x v="523"/>
    <n v="0.26401520000000001"/>
    <n v="0"/>
    <x v="2"/>
  </r>
  <r>
    <x v="1"/>
    <x v="7"/>
    <x v="1"/>
    <x v="1"/>
    <x v="524"/>
    <n v="10.272393599999999"/>
    <n v="0"/>
    <x v="2"/>
  </r>
  <r>
    <x v="2"/>
    <x v="7"/>
    <x v="1"/>
    <x v="1"/>
    <x v="525"/>
    <n v="2.1205E-3"/>
    <n v="0"/>
    <x v="2"/>
  </r>
  <r>
    <x v="3"/>
    <x v="7"/>
    <x v="1"/>
    <x v="1"/>
    <x v="526"/>
    <n v="4.0179467999999998"/>
    <n v="0"/>
    <x v="2"/>
  </r>
  <r>
    <x v="4"/>
    <x v="7"/>
    <x v="1"/>
    <x v="1"/>
    <x v="527"/>
    <n v="2.0287879000000002"/>
    <n v="0"/>
    <x v="2"/>
  </r>
  <r>
    <x v="5"/>
    <x v="7"/>
    <x v="1"/>
    <x v="1"/>
    <x v="527"/>
    <n v="2.0290482000000001"/>
    <n v="0"/>
    <x v="2"/>
  </r>
  <r>
    <x v="6"/>
    <x v="7"/>
    <x v="1"/>
    <x v="1"/>
    <x v="528"/>
    <n v="3.4193581000000002"/>
    <n v="0"/>
    <x v="2"/>
  </r>
  <r>
    <x v="7"/>
    <x v="7"/>
    <x v="1"/>
    <x v="1"/>
    <x v="527"/>
    <n v="1.6476481000000001"/>
    <n v="0"/>
    <x v="2"/>
  </r>
  <r>
    <x v="8"/>
    <x v="7"/>
    <x v="1"/>
    <x v="1"/>
    <x v="527"/>
    <n v="1.6479634000000001"/>
    <n v="0"/>
    <x v="2"/>
  </r>
  <r>
    <x v="9"/>
    <x v="7"/>
    <x v="1"/>
    <x v="1"/>
    <x v="523"/>
    <n v="0.63151190000000001"/>
    <n v="0"/>
    <x v="2"/>
  </r>
  <r>
    <x v="10"/>
    <x v="7"/>
    <x v="1"/>
    <x v="1"/>
    <x v="524"/>
    <n v="0.69556790000000002"/>
    <n v="0"/>
    <x v="2"/>
  </r>
  <r>
    <x v="11"/>
    <x v="7"/>
    <x v="1"/>
    <x v="1"/>
    <x v="529"/>
    <n v="3.2845000000000001E-3"/>
    <n v="0"/>
    <x v="2"/>
  </r>
  <r>
    <x v="12"/>
    <x v="7"/>
    <x v="1"/>
    <x v="1"/>
    <x v="530"/>
    <n v="2.7800000000000001E-5"/>
    <n v="0"/>
    <x v="2"/>
  </r>
  <r>
    <x v="13"/>
    <x v="7"/>
    <x v="1"/>
    <x v="1"/>
    <x v="531"/>
    <n v="1.29552E-2"/>
    <n v="0"/>
    <x v="2"/>
  </r>
  <r>
    <x v="14"/>
    <x v="7"/>
    <x v="1"/>
    <x v="1"/>
    <x v="532"/>
    <n v="1.37874E-2"/>
    <n v="0"/>
    <x v="2"/>
  </r>
  <r>
    <x v="15"/>
    <x v="7"/>
    <x v="1"/>
    <x v="1"/>
    <x v="531"/>
    <n v="1.2450223"/>
    <n v="0"/>
    <x v="2"/>
  </r>
  <r>
    <x v="16"/>
    <x v="7"/>
    <x v="1"/>
    <x v="1"/>
    <x v="533"/>
    <n v="1.2707700000000001E-2"/>
    <n v="0"/>
    <x v="2"/>
  </r>
  <r>
    <x v="17"/>
    <x v="7"/>
    <x v="1"/>
    <x v="1"/>
    <x v="531"/>
    <n v="1.24616E-2"/>
    <n v="0"/>
    <x v="2"/>
  </r>
  <r>
    <x v="0"/>
    <x v="8"/>
    <x v="1"/>
    <x v="1"/>
    <x v="534"/>
    <n v="0.27583410000000003"/>
    <n v="0"/>
    <x v="2"/>
  </r>
  <r>
    <x v="1"/>
    <x v="8"/>
    <x v="1"/>
    <x v="1"/>
    <x v="535"/>
    <n v="16.4539206"/>
    <n v="0"/>
    <x v="2"/>
  </r>
  <r>
    <x v="2"/>
    <x v="8"/>
    <x v="1"/>
    <x v="1"/>
    <x v="536"/>
    <n v="2.7016000000000002E-3"/>
    <n v="0"/>
    <x v="2"/>
  </r>
  <r>
    <x v="3"/>
    <x v="8"/>
    <x v="1"/>
    <x v="1"/>
    <x v="537"/>
    <n v="10.1157807"/>
    <n v="0"/>
    <x v="2"/>
  </r>
  <r>
    <x v="4"/>
    <x v="8"/>
    <x v="1"/>
    <x v="1"/>
    <x v="538"/>
    <n v="6.7666196999999997"/>
    <n v="0"/>
    <x v="2"/>
  </r>
  <r>
    <x v="5"/>
    <x v="8"/>
    <x v="1"/>
    <x v="1"/>
    <x v="535"/>
    <n v="6.7668756999999999"/>
    <n v="0"/>
    <x v="2"/>
  </r>
  <r>
    <x v="6"/>
    <x v="8"/>
    <x v="1"/>
    <x v="1"/>
    <x v="537"/>
    <n v="6.7279529"/>
    <n v="0"/>
    <x v="2"/>
  </r>
  <r>
    <x v="7"/>
    <x v="8"/>
    <x v="1"/>
    <x v="1"/>
    <x v="539"/>
    <n v="3.7953315000000001"/>
    <n v="0"/>
    <x v="2"/>
  </r>
  <r>
    <x v="8"/>
    <x v="8"/>
    <x v="1"/>
    <x v="1"/>
    <x v="540"/>
    <n v="3.7956531999999998"/>
    <n v="0"/>
    <x v="2"/>
  </r>
  <r>
    <x v="9"/>
    <x v="8"/>
    <x v="1"/>
    <x v="1"/>
    <x v="534"/>
    <n v="1.3935544"/>
    <n v="0"/>
    <x v="2"/>
  </r>
  <r>
    <x v="10"/>
    <x v="8"/>
    <x v="1"/>
    <x v="1"/>
    <x v="535"/>
    <n v="2.8704738999999999"/>
    <n v="0"/>
    <x v="2"/>
  </r>
  <r>
    <x v="11"/>
    <x v="8"/>
    <x v="1"/>
    <x v="1"/>
    <x v="541"/>
    <n v="3.8346999999999999E-3"/>
    <n v="0"/>
    <x v="2"/>
  </r>
  <r>
    <x v="12"/>
    <x v="8"/>
    <x v="1"/>
    <x v="1"/>
    <x v="542"/>
    <n v="2.4600000000000002E-5"/>
    <n v="0"/>
    <x v="2"/>
  </r>
  <r>
    <x v="13"/>
    <x v="8"/>
    <x v="1"/>
    <x v="1"/>
    <x v="534"/>
    <n v="1.2281800000000001E-2"/>
    <n v="0"/>
    <x v="2"/>
  </r>
  <r>
    <x v="14"/>
    <x v="8"/>
    <x v="1"/>
    <x v="1"/>
    <x v="543"/>
    <n v="1.3209E-2"/>
    <n v="0"/>
    <x v="2"/>
  </r>
  <r>
    <x v="15"/>
    <x v="8"/>
    <x v="1"/>
    <x v="1"/>
    <x v="534"/>
    <n v="3.9004775999999999"/>
    <n v="0"/>
    <x v="2"/>
  </r>
  <r>
    <x v="16"/>
    <x v="8"/>
    <x v="1"/>
    <x v="1"/>
    <x v="544"/>
    <n v="1.2360599999999999E-2"/>
    <n v="0"/>
    <x v="2"/>
  </r>
  <r>
    <x v="17"/>
    <x v="8"/>
    <x v="1"/>
    <x v="1"/>
    <x v="542"/>
    <n v="1.2056300000000001E-2"/>
    <n v="0"/>
    <x v="2"/>
  </r>
  <r>
    <x v="0"/>
    <x v="9"/>
    <x v="1"/>
    <x v="1"/>
    <x v="545"/>
    <n v="0.26061879999999998"/>
    <n v="0"/>
    <x v="2"/>
  </r>
  <r>
    <x v="1"/>
    <x v="9"/>
    <x v="1"/>
    <x v="1"/>
    <x v="546"/>
    <n v="11.3375883"/>
    <n v="0"/>
    <x v="2"/>
  </r>
  <r>
    <x v="2"/>
    <x v="9"/>
    <x v="1"/>
    <x v="1"/>
    <x v="547"/>
    <n v="1.7476E-3"/>
    <n v="0"/>
    <x v="2"/>
  </r>
  <r>
    <x v="3"/>
    <x v="9"/>
    <x v="1"/>
    <x v="1"/>
    <x v="548"/>
    <n v="4.9626884000000002"/>
    <n v="0"/>
    <x v="2"/>
  </r>
  <r>
    <x v="4"/>
    <x v="9"/>
    <x v="1"/>
    <x v="1"/>
    <x v="546"/>
    <n v="2.6784276"/>
    <n v="0"/>
    <x v="2"/>
  </r>
  <r>
    <x v="5"/>
    <x v="9"/>
    <x v="1"/>
    <x v="1"/>
    <x v="546"/>
    <n v="2.6788389000000001"/>
    <n v="0"/>
    <x v="2"/>
  </r>
  <r>
    <x v="6"/>
    <x v="9"/>
    <x v="1"/>
    <x v="1"/>
    <x v="549"/>
    <n v="4.1766591000000002"/>
    <n v="0"/>
    <x v="2"/>
  </r>
  <r>
    <x v="7"/>
    <x v="9"/>
    <x v="1"/>
    <x v="1"/>
    <x v="550"/>
    <n v="1.9743158999999999"/>
    <n v="0"/>
    <x v="2"/>
  </r>
  <r>
    <x v="8"/>
    <x v="9"/>
    <x v="1"/>
    <x v="1"/>
    <x v="550"/>
    <n v="1.9745193000000001"/>
    <n v="0"/>
    <x v="2"/>
  </r>
  <r>
    <x v="9"/>
    <x v="9"/>
    <x v="1"/>
    <x v="1"/>
    <x v="545"/>
    <n v="0.62680849999999999"/>
    <n v="0"/>
    <x v="2"/>
  </r>
  <r>
    <x v="10"/>
    <x v="9"/>
    <x v="1"/>
    <x v="1"/>
    <x v="551"/>
    <n v="0.75690369999999996"/>
    <n v="0"/>
    <x v="2"/>
  </r>
  <r>
    <x v="11"/>
    <x v="9"/>
    <x v="1"/>
    <x v="1"/>
    <x v="545"/>
    <n v="2.7688999999999999E-3"/>
    <n v="0"/>
    <x v="2"/>
  </r>
  <r>
    <x v="12"/>
    <x v="9"/>
    <x v="1"/>
    <x v="1"/>
    <x v="545"/>
    <n v="2.2200000000000001E-5"/>
    <n v="0"/>
    <x v="2"/>
  </r>
  <r>
    <x v="13"/>
    <x v="9"/>
    <x v="1"/>
    <x v="1"/>
    <x v="552"/>
    <n v="1.12785E-2"/>
    <n v="0"/>
    <x v="2"/>
  </r>
  <r>
    <x v="14"/>
    <x v="9"/>
    <x v="1"/>
    <x v="1"/>
    <x v="553"/>
    <n v="1.16936E-2"/>
    <n v="0"/>
    <x v="2"/>
  </r>
  <r>
    <x v="15"/>
    <x v="9"/>
    <x v="1"/>
    <x v="1"/>
    <x v="552"/>
    <n v="1.4538294"/>
    <n v="0"/>
    <x v="2"/>
  </r>
  <r>
    <x v="16"/>
    <x v="9"/>
    <x v="1"/>
    <x v="1"/>
    <x v="457"/>
    <n v="1.0652500000000001E-2"/>
    <n v="0"/>
    <x v="2"/>
  </r>
  <r>
    <x v="17"/>
    <x v="9"/>
    <x v="1"/>
    <x v="1"/>
    <x v="552"/>
    <n v="1.04461E-2"/>
    <n v="0"/>
    <x v="2"/>
  </r>
  <r>
    <x v="0"/>
    <x v="10"/>
    <x v="1"/>
    <x v="1"/>
    <x v="554"/>
    <n v="0.24645500000000001"/>
    <n v="0"/>
    <x v="2"/>
  </r>
  <r>
    <x v="1"/>
    <x v="10"/>
    <x v="1"/>
    <x v="1"/>
    <x v="555"/>
    <n v="11.948705500000001"/>
    <n v="0"/>
    <x v="2"/>
  </r>
  <r>
    <x v="2"/>
    <x v="10"/>
    <x v="1"/>
    <x v="1"/>
    <x v="554"/>
    <n v="2.3008999999999998E-3"/>
    <n v="0"/>
    <x v="2"/>
  </r>
  <r>
    <x v="3"/>
    <x v="10"/>
    <x v="1"/>
    <x v="1"/>
    <x v="556"/>
    <n v="4.4097425000000001"/>
    <n v="0"/>
    <x v="2"/>
  </r>
  <r>
    <x v="4"/>
    <x v="10"/>
    <x v="1"/>
    <x v="1"/>
    <x v="557"/>
    <n v="2.3424562"/>
    <n v="0"/>
    <x v="2"/>
  </r>
  <r>
    <x v="5"/>
    <x v="10"/>
    <x v="1"/>
    <x v="1"/>
    <x v="558"/>
    <n v="2.3426705999999999"/>
    <n v="0"/>
    <x v="2"/>
  </r>
  <r>
    <x v="6"/>
    <x v="10"/>
    <x v="1"/>
    <x v="1"/>
    <x v="559"/>
    <n v="3.6931967000000001"/>
    <n v="0"/>
    <x v="2"/>
  </r>
  <r>
    <x v="7"/>
    <x v="10"/>
    <x v="1"/>
    <x v="1"/>
    <x v="557"/>
    <n v="1.8630013000000001"/>
    <n v="0"/>
    <x v="2"/>
  </r>
  <r>
    <x v="8"/>
    <x v="10"/>
    <x v="1"/>
    <x v="1"/>
    <x v="558"/>
    <n v="1.8632283000000001"/>
    <n v="0"/>
    <x v="2"/>
  </r>
  <r>
    <x v="9"/>
    <x v="10"/>
    <x v="1"/>
    <x v="1"/>
    <x v="554"/>
    <n v="0.59306289999999995"/>
    <n v="0"/>
    <x v="2"/>
  </r>
  <r>
    <x v="10"/>
    <x v="10"/>
    <x v="1"/>
    <x v="1"/>
    <x v="560"/>
    <n v="0.97252240000000001"/>
    <n v="0"/>
    <x v="2"/>
  </r>
  <r>
    <x v="11"/>
    <x v="10"/>
    <x v="1"/>
    <x v="1"/>
    <x v="561"/>
    <n v="2.7273000000000002E-3"/>
    <n v="0"/>
    <x v="2"/>
  </r>
  <r>
    <x v="12"/>
    <x v="10"/>
    <x v="1"/>
    <x v="1"/>
    <x v="562"/>
    <n v="2.34E-5"/>
    <n v="0"/>
    <x v="2"/>
  </r>
  <r>
    <x v="13"/>
    <x v="10"/>
    <x v="1"/>
    <x v="1"/>
    <x v="555"/>
    <n v="1.5672800000000001E-2"/>
    <n v="0"/>
    <x v="2"/>
  </r>
  <r>
    <x v="14"/>
    <x v="10"/>
    <x v="1"/>
    <x v="1"/>
    <x v="555"/>
    <n v="1.6340899999999998E-2"/>
    <n v="0"/>
    <x v="2"/>
  </r>
  <r>
    <x v="15"/>
    <x v="10"/>
    <x v="1"/>
    <x v="1"/>
    <x v="555"/>
    <n v="1.3477543000000001"/>
    <n v="0"/>
    <x v="2"/>
  </r>
  <r>
    <x v="16"/>
    <x v="10"/>
    <x v="1"/>
    <x v="1"/>
    <x v="563"/>
    <n v="1.5587800000000001E-2"/>
    <n v="0"/>
    <x v="2"/>
  </r>
  <r>
    <x v="17"/>
    <x v="10"/>
    <x v="1"/>
    <x v="1"/>
    <x v="564"/>
    <n v="1.5210899999999999E-2"/>
    <n v="0"/>
    <x v="2"/>
  </r>
  <r>
    <x v="0"/>
    <x v="11"/>
    <x v="1"/>
    <x v="1"/>
    <x v="565"/>
    <n v="0.27522390000000002"/>
    <n v="0"/>
    <x v="2"/>
  </r>
  <r>
    <x v="1"/>
    <x v="11"/>
    <x v="1"/>
    <x v="1"/>
    <x v="566"/>
    <n v="9.8253568999999992"/>
    <n v="0"/>
    <x v="2"/>
  </r>
  <r>
    <x v="2"/>
    <x v="11"/>
    <x v="1"/>
    <x v="1"/>
    <x v="567"/>
    <n v="1.7313000000000001E-3"/>
    <n v="0"/>
    <x v="2"/>
  </r>
  <r>
    <x v="3"/>
    <x v="11"/>
    <x v="1"/>
    <x v="1"/>
    <x v="568"/>
    <n v="4.3917476000000004"/>
    <n v="0"/>
    <x v="2"/>
  </r>
  <r>
    <x v="4"/>
    <x v="11"/>
    <x v="1"/>
    <x v="1"/>
    <x v="566"/>
    <n v="2.5988370999999999"/>
    <n v="0"/>
    <x v="2"/>
  </r>
  <r>
    <x v="5"/>
    <x v="11"/>
    <x v="1"/>
    <x v="1"/>
    <x v="566"/>
    <n v="2.5992852000000002"/>
    <n v="0"/>
    <x v="2"/>
  </r>
  <r>
    <x v="6"/>
    <x v="11"/>
    <x v="1"/>
    <x v="1"/>
    <x v="568"/>
    <n v="3.3545950000000002"/>
    <n v="0"/>
    <x v="2"/>
  </r>
  <r>
    <x v="7"/>
    <x v="11"/>
    <x v="1"/>
    <x v="1"/>
    <x v="569"/>
    <n v="1.446302"/>
    <n v="0"/>
    <x v="2"/>
  </r>
  <r>
    <x v="8"/>
    <x v="11"/>
    <x v="1"/>
    <x v="1"/>
    <x v="569"/>
    <n v="1.4465319000000001"/>
    <n v="0"/>
    <x v="2"/>
  </r>
  <r>
    <x v="9"/>
    <x v="11"/>
    <x v="1"/>
    <x v="1"/>
    <x v="570"/>
    <n v="0.5544076"/>
    <n v="0"/>
    <x v="2"/>
  </r>
  <r>
    <x v="10"/>
    <x v="11"/>
    <x v="1"/>
    <x v="1"/>
    <x v="571"/>
    <n v="0.62437670000000001"/>
    <n v="0"/>
    <x v="2"/>
  </r>
  <r>
    <x v="11"/>
    <x v="11"/>
    <x v="1"/>
    <x v="1"/>
    <x v="565"/>
    <n v="2.7682000000000002E-3"/>
    <n v="0"/>
    <x v="2"/>
  </r>
  <r>
    <x v="12"/>
    <x v="11"/>
    <x v="1"/>
    <x v="1"/>
    <x v="572"/>
    <n v="2.2500000000000001E-5"/>
    <n v="0"/>
    <x v="2"/>
  </r>
  <r>
    <x v="13"/>
    <x v="11"/>
    <x v="1"/>
    <x v="1"/>
    <x v="573"/>
    <n v="1.50837E-2"/>
    <n v="0"/>
    <x v="2"/>
  </r>
  <r>
    <x v="14"/>
    <x v="11"/>
    <x v="1"/>
    <x v="1"/>
    <x v="574"/>
    <n v="1.5880200000000001E-2"/>
    <n v="0"/>
    <x v="2"/>
  </r>
  <r>
    <x v="15"/>
    <x v="11"/>
    <x v="1"/>
    <x v="1"/>
    <x v="573"/>
    <n v="1.0090066"/>
    <n v="0"/>
    <x v="2"/>
  </r>
  <r>
    <x v="16"/>
    <x v="11"/>
    <x v="1"/>
    <x v="1"/>
    <x v="575"/>
    <n v="1.50726E-2"/>
    <n v="0"/>
    <x v="2"/>
  </r>
  <r>
    <x v="17"/>
    <x v="11"/>
    <x v="1"/>
    <x v="1"/>
    <x v="573"/>
    <n v="1.48871E-2"/>
    <n v="0"/>
    <x v="2"/>
  </r>
  <r>
    <x v="0"/>
    <x v="12"/>
    <x v="1"/>
    <x v="1"/>
    <x v="576"/>
    <n v="0.29826449999999999"/>
    <n v="0"/>
    <x v="2"/>
  </r>
  <r>
    <x v="1"/>
    <x v="12"/>
    <x v="1"/>
    <x v="1"/>
    <x v="577"/>
    <n v="10.721754499999999"/>
    <n v="0"/>
    <x v="2"/>
  </r>
  <r>
    <x v="2"/>
    <x v="12"/>
    <x v="1"/>
    <x v="1"/>
    <x v="578"/>
    <n v="1.8407E-3"/>
    <n v="0"/>
    <x v="2"/>
  </r>
  <r>
    <x v="3"/>
    <x v="12"/>
    <x v="1"/>
    <x v="1"/>
    <x v="579"/>
    <n v="4.2606885999999999"/>
    <n v="0"/>
    <x v="2"/>
  </r>
  <r>
    <x v="4"/>
    <x v="12"/>
    <x v="1"/>
    <x v="1"/>
    <x v="580"/>
    <n v="2.2833763"/>
    <n v="0"/>
    <x v="2"/>
  </r>
  <r>
    <x v="5"/>
    <x v="12"/>
    <x v="1"/>
    <x v="1"/>
    <x v="577"/>
    <n v="2.2837708000000001"/>
    <n v="0"/>
    <x v="2"/>
  </r>
  <r>
    <x v="6"/>
    <x v="12"/>
    <x v="1"/>
    <x v="1"/>
    <x v="581"/>
    <n v="3.5922371000000002"/>
    <n v="0"/>
    <x v="2"/>
  </r>
  <r>
    <x v="7"/>
    <x v="12"/>
    <x v="1"/>
    <x v="1"/>
    <x v="582"/>
    <n v="1.5806258"/>
    <n v="0"/>
    <x v="2"/>
  </r>
  <r>
    <x v="8"/>
    <x v="12"/>
    <x v="1"/>
    <x v="1"/>
    <x v="583"/>
    <n v="1.5814972"/>
    <n v="0"/>
    <x v="2"/>
  </r>
  <r>
    <x v="9"/>
    <x v="12"/>
    <x v="1"/>
    <x v="1"/>
    <x v="584"/>
    <n v="0.70661470000000004"/>
    <n v="0"/>
    <x v="2"/>
  </r>
  <r>
    <x v="10"/>
    <x v="12"/>
    <x v="1"/>
    <x v="1"/>
    <x v="577"/>
    <n v="0.73612120000000003"/>
    <n v="0"/>
    <x v="2"/>
  </r>
  <r>
    <x v="11"/>
    <x v="12"/>
    <x v="1"/>
    <x v="1"/>
    <x v="585"/>
    <n v="3.4770999999999999E-3"/>
    <n v="0"/>
    <x v="2"/>
  </r>
  <r>
    <x v="12"/>
    <x v="12"/>
    <x v="1"/>
    <x v="1"/>
    <x v="586"/>
    <n v="3.4900000000000001E-5"/>
    <n v="0"/>
    <x v="2"/>
  </r>
  <r>
    <x v="13"/>
    <x v="12"/>
    <x v="1"/>
    <x v="1"/>
    <x v="587"/>
    <n v="1.6391200000000002E-2"/>
    <n v="0"/>
    <x v="2"/>
  </r>
  <r>
    <x v="14"/>
    <x v="12"/>
    <x v="1"/>
    <x v="1"/>
    <x v="588"/>
    <n v="1.3268500000000001E-2"/>
    <n v="0"/>
    <x v="2"/>
  </r>
  <r>
    <x v="15"/>
    <x v="12"/>
    <x v="1"/>
    <x v="1"/>
    <x v="587"/>
    <n v="1.1142793"/>
    <n v="0"/>
    <x v="2"/>
  </r>
  <r>
    <x v="16"/>
    <x v="12"/>
    <x v="1"/>
    <x v="1"/>
    <x v="589"/>
    <n v="1.1472400000000001E-2"/>
    <n v="0"/>
    <x v="2"/>
  </r>
  <r>
    <x v="17"/>
    <x v="12"/>
    <x v="1"/>
    <x v="1"/>
    <x v="590"/>
    <n v="1.12351E-2"/>
    <n v="0"/>
    <x v="2"/>
  </r>
  <r>
    <x v="0"/>
    <x v="13"/>
    <x v="1"/>
    <x v="1"/>
    <x v="591"/>
    <n v="0.31333840000000002"/>
    <n v="0"/>
    <x v="2"/>
  </r>
  <r>
    <x v="1"/>
    <x v="13"/>
    <x v="1"/>
    <x v="1"/>
    <x v="592"/>
    <n v="10.9759069"/>
    <n v="0"/>
    <x v="2"/>
  </r>
  <r>
    <x v="2"/>
    <x v="13"/>
    <x v="1"/>
    <x v="1"/>
    <x v="593"/>
    <n v="1.6440000000000001E-3"/>
    <n v="0"/>
    <x v="2"/>
  </r>
  <r>
    <x v="3"/>
    <x v="13"/>
    <x v="1"/>
    <x v="1"/>
    <x v="594"/>
    <n v="3.8427777000000001"/>
    <n v="0"/>
    <x v="2"/>
  </r>
  <r>
    <x v="4"/>
    <x v="13"/>
    <x v="1"/>
    <x v="1"/>
    <x v="595"/>
    <n v="3.1516435999999999"/>
    <n v="0"/>
    <x v="2"/>
  </r>
  <r>
    <x v="5"/>
    <x v="13"/>
    <x v="1"/>
    <x v="1"/>
    <x v="592"/>
    <n v="3.1518402999999999"/>
    <n v="0"/>
    <x v="2"/>
  </r>
  <r>
    <x v="6"/>
    <x v="13"/>
    <x v="1"/>
    <x v="1"/>
    <x v="594"/>
    <n v="3.0657236000000001"/>
    <n v="0"/>
    <x v="2"/>
  </r>
  <r>
    <x v="7"/>
    <x v="13"/>
    <x v="1"/>
    <x v="1"/>
    <x v="596"/>
    <n v="1.9888414999999999"/>
    <n v="0"/>
    <x v="2"/>
  </r>
  <r>
    <x v="8"/>
    <x v="13"/>
    <x v="1"/>
    <x v="1"/>
    <x v="597"/>
    <n v="1.9896939"/>
    <n v="0"/>
    <x v="2"/>
  </r>
  <r>
    <x v="9"/>
    <x v="13"/>
    <x v="1"/>
    <x v="1"/>
    <x v="591"/>
    <n v="0.57953750000000004"/>
    <n v="0"/>
    <x v="2"/>
  </r>
  <r>
    <x v="10"/>
    <x v="13"/>
    <x v="1"/>
    <x v="1"/>
    <x v="592"/>
    <n v="1.554263"/>
    <n v="0"/>
    <x v="2"/>
  </r>
  <r>
    <x v="11"/>
    <x v="13"/>
    <x v="1"/>
    <x v="1"/>
    <x v="598"/>
    <n v="2.7453E-3"/>
    <n v="0"/>
    <x v="2"/>
  </r>
  <r>
    <x v="12"/>
    <x v="13"/>
    <x v="1"/>
    <x v="1"/>
    <x v="599"/>
    <n v="1.98E-5"/>
    <n v="0"/>
    <x v="2"/>
  </r>
  <r>
    <x v="13"/>
    <x v="13"/>
    <x v="1"/>
    <x v="1"/>
    <x v="600"/>
    <n v="1.22989E-2"/>
    <n v="0"/>
    <x v="2"/>
  </r>
  <r>
    <x v="14"/>
    <x v="13"/>
    <x v="1"/>
    <x v="1"/>
    <x v="598"/>
    <n v="1.2892000000000001E-2"/>
    <n v="0"/>
    <x v="2"/>
  </r>
  <r>
    <x v="15"/>
    <x v="13"/>
    <x v="1"/>
    <x v="1"/>
    <x v="600"/>
    <n v="1.6072248"/>
    <n v="0"/>
    <x v="2"/>
  </r>
  <r>
    <x v="16"/>
    <x v="13"/>
    <x v="1"/>
    <x v="1"/>
    <x v="601"/>
    <n v="1.1677099999999999E-2"/>
    <n v="0"/>
    <x v="2"/>
  </r>
  <r>
    <x v="17"/>
    <x v="13"/>
    <x v="1"/>
    <x v="1"/>
    <x v="602"/>
    <n v="1.14646E-2"/>
    <n v="0"/>
    <x v="2"/>
  </r>
  <r>
    <x v="0"/>
    <x v="14"/>
    <x v="1"/>
    <x v="1"/>
    <x v="603"/>
    <n v="0.2166669"/>
    <n v="0"/>
    <x v="2"/>
  </r>
  <r>
    <x v="1"/>
    <x v="14"/>
    <x v="1"/>
    <x v="1"/>
    <x v="604"/>
    <n v="9.6093375999999999"/>
    <n v="0"/>
    <x v="2"/>
  </r>
  <r>
    <x v="2"/>
    <x v="14"/>
    <x v="1"/>
    <x v="1"/>
    <x v="605"/>
    <n v="2.0476000000000001E-3"/>
    <n v="0"/>
    <x v="2"/>
  </r>
  <r>
    <x v="3"/>
    <x v="14"/>
    <x v="1"/>
    <x v="1"/>
    <x v="606"/>
    <n v="4.1204421"/>
    <n v="0"/>
    <x v="2"/>
  </r>
  <r>
    <x v="4"/>
    <x v="14"/>
    <x v="1"/>
    <x v="1"/>
    <x v="607"/>
    <n v="2.4687142999999998"/>
    <n v="0"/>
    <x v="2"/>
  </r>
  <r>
    <x v="5"/>
    <x v="14"/>
    <x v="1"/>
    <x v="1"/>
    <x v="607"/>
    <n v="2.4689416999999998"/>
    <n v="0"/>
    <x v="2"/>
  </r>
  <r>
    <x v="6"/>
    <x v="14"/>
    <x v="1"/>
    <x v="1"/>
    <x v="608"/>
    <n v="3.8306903999999999"/>
    <n v="0"/>
    <x v="2"/>
  </r>
  <r>
    <x v="7"/>
    <x v="14"/>
    <x v="1"/>
    <x v="1"/>
    <x v="607"/>
    <n v="1.3558465"/>
    <n v="0"/>
    <x v="2"/>
  </r>
  <r>
    <x v="8"/>
    <x v="14"/>
    <x v="1"/>
    <x v="1"/>
    <x v="607"/>
    <n v="1.3560829000000001"/>
    <n v="0"/>
    <x v="2"/>
  </r>
  <r>
    <x v="9"/>
    <x v="14"/>
    <x v="1"/>
    <x v="1"/>
    <x v="603"/>
    <n v="0.56187120000000002"/>
    <n v="0"/>
    <x v="2"/>
  </r>
  <r>
    <x v="10"/>
    <x v="14"/>
    <x v="1"/>
    <x v="1"/>
    <x v="604"/>
    <n v="0.56928469999999998"/>
    <n v="0"/>
    <x v="2"/>
  </r>
  <r>
    <x v="11"/>
    <x v="14"/>
    <x v="1"/>
    <x v="1"/>
    <x v="609"/>
    <n v="2.7019000000000001E-3"/>
    <n v="0"/>
    <x v="2"/>
  </r>
  <r>
    <x v="12"/>
    <x v="14"/>
    <x v="1"/>
    <x v="1"/>
    <x v="610"/>
    <n v="2.41E-5"/>
    <n v="0"/>
    <x v="2"/>
  </r>
  <r>
    <x v="13"/>
    <x v="14"/>
    <x v="1"/>
    <x v="1"/>
    <x v="611"/>
    <n v="1.03167E-2"/>
    <n v="0"/>
    <x v="2"/>
  </r>
  <r>
    <x v="14"/>
    <x v="14"/>
    <x v="1"/>
    <x v="1"/>
    <x v="612"/>
    <n v="1.05445E-2"/>
    <n v="0"/>
    <x v="2"/>
  </r>
  <r>
    <x v="15"/>
    <x v="14"/>
    <x v="1"/>
    <x v="1"/>
    <x v="613"/>
    <n v="0.94058260000000005"/>
    <n v="0"/>
    <x v="2"/>
  </r>
  <r>
    <x v="16"/>
    <x v="14"/>
    <x v="1"/>
    <x v="1"/>
    <x v="614"/>
    <n v="9.7040000000000008E-3"/>
    <n v="0"/>
    <x v="2"/>
  </r>
  <r>
    <x v="17"/>
    <x v="14"/>
    <x v="1"/>
    <x v="1"/>
    <x v="611"/>
    <n v="9.5075999999999997E-3"/>
    <n v="0"/>
    <x v="2"/>
  </r>
  <r>
    <x v="0"/>
    <x v="15"/>
    <x v="1"/>
    <x v="1"/>
    <x v="615"/>
    <n v="0.32628699999999999"/>
    <n v="0"/>
    <x v="2"/>
  </r>
  <r>
    <x v="1"/>
    <x v="15"/>
    <x v="1"/>
    <x v="1"/>
    <x v="616"/>
    <n v="10.717034099999999"/>
    <n v="0"/>
    <x v="2"/>
  </r>
  <r>
    <x v="2"/>
    <x v="15"/>
    <x v="1"/>
    <x v="1"/>
    <x v="617"/>
    <n v="2.5995399999999998E-2"/>
    <n v="0"/>
    <x v="2"/>
  </r>
  <r>
    <x v="3"/>
    <x v="15"/>
    <x v="1"/>
    <x v="1"/>
    <x v="618"/>
    <n v="3.4355538999999999"/>
    <n v="0"/>
    <x v="2"/>
  </r>
  <r>
    <x v="4"/>
    <x v="15"/>
    <x v="1"/>
    <x v="1"/>
    <x v="616"/>
    <n v="2.4816163000000002"/>
    <n v="0"/>
    <x v="2"/>
  </r>
  <r>
    <x v="5"/>
    <x v="15"/>
    <x v="1"/>
    <x v="1"/>
    <x v="616"/>
    <n v="2.4818335999999999"/>
    <n v="0"/>
    <x v="2"/>
  </r>
  <r>
    <x v="6"/>
    <x v="15"/>
    <x v="1"/>
    <x v="1"/>
    <x v="618"/>
    <n v="3.1184592000000002"/>
    <n v="0"/>
    <x v="2"/>
  </r>
  <r>
    <x v="7"/>
    <x v="15"/>
    <x v="1"/>
    <x v="1"/>
    <x v="619"/>
    <n v="2.0365825000000002"/>
    <n v="0"/>
    <x v="2"/>
  </r>
  <r>
    <x v="8"/>
    <x v="15"/>
    <x v="1"/>
    <x v="1"/>
    <x v="619"/>
    <n v="2.0368138"/>
    <n v="0"/>
    <x v="2"/>
  </r>
  <r>
    <x v="9"/>
    <x v="15"/>
    <x v="1"/>
    <x v="1"/>
    <x v="615"/>
    <n v="0.62036780000000002"/>
    <n v="0"/>
    <x v="2"/>
  </r>
  <r>
    <x v="10"/>
    <x v="15"/>
    <x v="1"/>
    <x v="1"/>
    <x v="620"/>
    <n v="0.58451690000000001"/>
    <n v="0"/>
    <x v="2"/>
  </r>
  <r>
    <x v="11"/>
    <x v="15"/>
    <x v="1"/>
    <x v="1"/>
    <x v="621"/>
    <n v="2.761E-3"/>
    <n v="0"/>
    <x v="2"/>
  </r>
  <r>
    <x v="12"/>
    <x v="15"/>
    <x v="1"/>
    <x v="1"/>
    <x v="621"/>
    <n v="2.3499999999999999E-5"/>
    <n v="0"/>
    <x v="2"/>
  </r>
  <r>
    <x v="13"/>
    <x v="15"/>
    <x v="1"/>
    <x v="1"/>
    <x v="622"/>
    <n v="9.9296000000000002E-3"/>
    <n v="0"/>
    <x v="2"/>
  </r>
  <r>
    <x v="14"/>
    <x v="15"/>
    <x v="1"/>
    <x v="1"/>
    <x v="623"/>
    <n v="1.0734E-2"/>
    <n v="0"/>
    <x v="2"/>
  </r>
  <r>
    <x v="15"/>
    <x v="15"/>
    <x v="1"/>
    <x v="1"/>
    <x v="622"/>
    <n v="0.99548409999999998"/>
    <n v="0"/>
    <x v="2"/>
  </r>
  <r>
    <x v="16"/>
    <x v="15"/>
    <x v="1"/>
    <x v="1"/>
    <x v="457"/>
    <n v="9.9311E-3"/>
    <n v="0"/>
    <x v="2"/>
  </r>
  <r>
    <x v="17"/>
    <x v="15"/>
    <x v="1"/>
    <x v="1"/>
    <x v="622"/>
    <n v="9.7432000000000005E-3"/>
    <n v="0"/>
    <x v="2"/>
  </r>
  <r>
    <x v="0"/>
    <x v="16"/>
    <x v="1"/>
    <x v="1"/>
    <x v="624"/>
    <n v="0.36764520000000001"/>
    <n v="0"/>
    <x v="2"/>
  </r>
  <r>
    <x v="1"/>
    <x v="16"/>
    <x v="1"/>
    <x v="1"/>
    <x v="625"/>
    <n v="11.4016283"/>
    <n v="0"/>
    <x v="2"/>
  </r>
  <r>
    <x v="2"/>
    <x v="16"/>
    <x v="1"/>
    <x v="1"/>
    <x v="624"/>
    <n v="2.2574000000000001E-3"/>
    <n v="0"/>
    <x v="2"/>
  </r>
  <r>
    <x v="3"/>
    <x v="16"/>
    <x v="1"/>
    <x v="1"/>
    <x v="626"/>
    <n v="4.6101207000000004"/>
    <n v="0"/>
    <x v="2"/>
  </r>
  <r>
    <x v="4"/>
    <x v="16"/>
    <x v="1"/>
    <x v="1"/>
    <x v="625"/>
    <n v="2.4069631"/>
    <n v="0"/>
    <x v="2"/>
  </r>
  <r>
    <x v="5"/>
    <x v="16"/>
    <x v="1"/>
    <x v="1"/>
    <x v="625"/>
    <n v="2.4071823000000001"/>
    <n v="0"/>
    <x v="2"/>
  </r>
  <r>
    <x v="6"/>
    <x v="16"/>
    <x v="1"/>
    <x v="1"/>
    <x v="627"/>
    <n v="4.5736065000000004"/>
    <n v="0"/>
    <x v="2"/>
  </r>
  <r>
    <x v="7"/>
    <x v="16"/>
    <x v="1"/>
    <x v="1"/>
    <x v="628"/>
    <n v="2.3918889999999999"/>
    <n v="0"/>
    <x v="2"/>
  </r>
  <r>
    <x v="8"/>
    <x v="16"/>
    <x v="1"/>
    <x v="1"/>
    <x v="628"/>
    <n v="2.3921114000000001"/>
    <n v="0"/>
    <x v="2"/>
  </r>
  <r>
    <x v="9"/>
    <x v="16"/>
    <x v="1"/>
    <x v="1"/>
    <x v="624"/>
    <n v="0.68383090000000002"/>
    <n v="0"/>
    <x v="2"/>
  </r>
  <r>
    <x v="10"/>
    <x v="16"/>
    <x v="1"/>
    <x v="1"/>
    <x v="625"/>
    <n v="0.7456566"/>
    <n v="0"/>
    <x v="2"/>
  </r>
  <r>
    <x v="11"/>
    <x v="16"/>
    <x v="1"/>
    <x v="1"/>
    <x v="624"/>
    <n v="2.7547000000000001E-3"/>
    <n v="0"/>
    <x v="2"/>
  </r>
  <r>
    <x v="12"/>
    <x v="16"/>
    <x v="1"/>
    <x v="1"/>
    <x v="624"/>
    <n v="2.26E-5"/>
    <n v="0"/>
    <x v="2"/>
  </r>
  <r>
    <x v="13"/>
    <x v="16"/>
    <x v="1"/>
    <x v="1"/>
    <x v="624"/>
    <n v="1.12312E-2"/>
    <n v="0"/>
    <x v="2"/>
  </r>
  <r>
    <x v="14"/>
    <x v="16"/>
    <x v="1"/>
    <x v="1"/>
    <x v="624"/>
    <n v="1.22767E-2"/>
    <n v="0"/>
    <x v="2"/>
  </r>
  <r>
    <x v="15"/>
    <x v="16"/>
    <x v="1"/>
    <x v="1"/>
    <x v="629"/>
    <n v="1.2405501000000001"/>
    <n v="0"/>
    <x v="2"/>
  </r>
  <r>
    <x v="16"/>
    <x v="16"/>
    <x v="1"/>
    <x v="1"/>
    <x v="526"/>
    <n v="1.1232199999999999E-2"/>
    <n v="0"/>
    <x v="2"/>
  </r>
  <r>
    <x v="17"/>
    <x v="16"/>
    <x v="1"/>
    <x v="1"/>
    <x v="624"/>
    <n v="1.1032200000000001E-2"/>
    <n v="0"/>
    <x v="2"/>
  </r>
  <r>
    <x v="0"/>
    <x v="17"/>
    <x v="1"/>
    <x v="1"/>
    <x v="630"/>
    <n v="0.35749019999999998"/>
    <n v="0"/>
    <x v="2"/>
  </r>
  <r>
    <x v="1"/>
    <x v="17"/>
    <x v="1"/>
    <x v="1"/>
    <x v="631"/>
    <n v="9.9064756000000003"/>
    <n v="0"/>
    <x v="2"/>
  </r>
  <r>
    <x v="2"/>
    <x v="17"/>
    <x v="1"/>
    <x v="1"/>
    <x v="632"/>
    <n v="1.5724000000000001E-3"/>
    <n v="0"/>
    <x v="2"/>
  </r>
  <r>
    <x v="3"/>
    <x v="17"/>
    <x v="1"/>
    <x v="1"/>
    <x v="633"/>
    <n v="4.1698651"/>
    <n v="0"/>
    <x v="2"/>
  </r>
  <r>
    <x v="4"/>
    <x v="17"/>
    <x v="1"/>
    <x v="1"/>
    <x v="631"/>
    <n v="2.5834557"/>
    <n v="0"/>
    <x v="2"/>
  </r>
  <r>
    <x v="5"/>
    <x v="17"/>
    <x v="1"/>
    <x v="1"/>
    <x v="631"/>
    <n v="2.5834855999999999"/>
    <n v="0"/>
    <x v="2"/>
  </r>
  <r>
    <x v="6"/>
    <x v="17"/>
    <x v="1"/>
    <x v="1"/>
    <x v="634"/>
    <n v="3.3921049000000001"/>
    <n v="0"/>
    <x v="2"/>
  </r>
  <r>
    <x v="7"/>
    <x v="17"/>
    <x v="1"/>
    <x v="1"/>
    <x v="631"/>
    <n v="2.0481536999999999"/>
    <n v="0"/>
    <x v="2"/>
  </r>
  <r>
    <x v="8"/>
    <x v="17"/>
    <x v="1"/>
    <x v="1"/>
    <x v="631"/>
    <n v="2.0483709000000001"/>
    <n v="0"/>
    <x v="2"/>
  </r>
  <r>
    <x v="9"/>
    <x v="17"/>
    <x v="1"/>
    <x v="1"/>
    <x v="635"/>
    <n v="0.58103090000000002"/>
    <n v="0"/>
    <x v="2"/>
  </r>
  <r>
    <x v="10"/>
    <x v="17"/>
    <x v="1"/>
    <x v="1"/>
    <x v="636"/>
    <n v="0.60483819999999999"/>
    <n v="0"/>
    <x v="2"/>
  </r>
  <r>
    <x v="11"/>
    <x v="17"/>
    <x v="1"/>
    <x v="1"/>
    <x v="630"/>
    <n v="2.8739999999999998E-3"/>
    <n v="0"/>
    <x v="2"/>
  </r>
  <r>
    <x v="12"/>
    <x v="17"/>
    <x v="1"/>
    <x v="1"/>
    <x v="637"/>
    <n v="2.3E-5"/>
    <n v="0"/>
    <x v="2"/>
  </r>
  <r>
    <x v="13"/>
    <x v="17"/>
    <x v="1"/>
    <x v="1"/>
    <x v="638"/>
    <n v="1.45349E-2"/>
    <n v="0"/>
    <x v="2"/>
  </r>
  <r>
    <x v="14"/>
    <x v="17"/>
    <x v="1"/>
    <x v="1"/>
    <x v="639"/>
    <n v="1.12873E-2"/>
    <n v="0"/>
    <x v="2"/>
  </r>
  <r>
    <x v="15"/>
    <x v="17"/>
    <x v="1"/>
    <x v="1"/>
    <x v="638"/>
    <n v="0.92508559999999995"/>
    <n v="0"/>
    <x v="2"/>
  </r>
  <r>
    <x v="16"/>
    <x v="17"/>
    <x v="1"/>
    <x v="1"/>
    <x v="640"/>
    <n v="1.0204700000000001E-2"/>
    <n v="0"/>
    <x v="2"/>
  </r>
  <r>
    <x v="17"/>
    <x v="17"/>
    <x v="1"/>
    <x v="1"/>
    <x v="641"/>
    <n v="9.9483999999999996E-3"/>
    <n v="0"/>
    <x v="2"/>
  </r>
  <r>
    <x v="0"/>
    <x v="18"/>
    <x v="1"/>
    <x v="1"/>
    <x v="642"/>
    <n v="0.35425099999999998"/>
    <n v="0"/>
    <x v="2"/>
  </r>
  <r>
    <x v="1"/>
    <x v="18"/>
    <x v="1"/>
    <x v="1"/>
    <x v="643"/>
    <n v="11.477135199999999"/>
    <n v="0"/>
    <x v="2"/>
  </r>
  <r>
    <x v="2"/>
    <x v="18"/>
    <x v="1"/>
    <x v="1"/>
    <x v="644"/>
    <n v="1.6785999999999999E-3"/>
    <n v="0"/>
    <x v="2"/>
  </r>
  <r>
    <x v="3"/>
    <x v="18"/>
    <x v="1"/>
    <x v="1"/>
    <x v="645"/>
    <n v="4.9430038999999999"/>
    <n v="0"/>
    <x v="2"/>
  </r>
  <r>
    <x v="4"/>
    <x v="18"/>
    <x v="1"/>
    <x v="1"/>
    <x v="643"/>
    <n v="3.0977364000000001"/>
    <n v="0"/>
    <x v="2"/>
  </r>
  <r>
    <x v="5"/>
    <x v="18"/>
    <x v="1"/>
    <x v="1"/>
    <x v="643"/>
    <n v="3.0979608999999999"/>
    <n v="0"/>
    <x v="2"/>
  </r>
  <r>
    <x v="6"/>
    <x v="18"/>
    <x v="1"/>
    <x v="1"/>
    <x v="645"/>
    <n v="4.3072410999999997"/>
    <n v="0"/>
    <x v="2"/>
  </r>
  <r>
    <x v="7"/>
    <x v="18"/>
    <x v="1"/>
    <x v="1"/>
    <x v="646"/>
    <n v="2.7342198999999998"/>
    <n v="0"/>
    <x v="2"/>
  </r>
  <r>
    <x v="8"/>
    <x v="18"/>
    <x v="1"/>
    <x v="1"/>
    <x v="647"/>
    <n v="2.7344225999999998"/>
    <n v="0"/>
    <x v="2"/>
  </r>
  <r>
    <x v="9"/>
    <x v="18"/>
    <x v="1"/>
    <x v="1"/>
    <x v="648"/>
    <n v="0.61276090000000005"/>
    <n v="0"/>
    <x v="2"/>
  </r>
  <r>
    <x v="10"/>
    <x v="18"/>
    <x v="1"/>
    <x v="1"/>
    <x v="643"/>
    <n v="0.74088350000000003"/>
    <n v="0"/>
    <x v="2"/>
  </r>
  <r>
    <x v="11"/>
    <x v="18"/>
    <x v="1"/>
    <x v="1"/>
    <x v="649"/>
    <n v="2.7986999999999999E-3"/>
    <n v="0"/>
    <x v="2"/>
  </r>
  <r>
    <x v="12"/>
    <x v="18"/>
    <x v="1"/>
    <x v="1"/>
    <x v="650"/>
    <n v="2.1100000000000001E-5"/>
    <n v="0"/>
    <x v="2"/>
  </r>
  <r>
    <x v="13"/>
    <x v="18"/>
    <x v="1"/>
    <x v="1"/>
    <x v="651"/>
    <n v="1.0542299999999999E-2"/>
    <n v="0"/>
    <x v="2"/>
  </r>
  <r>
    <x v="14"/>
    <x v="18"/>
    <x v="1"/>
    <x v="1"/>
    <x v="652"/>
    <n v="1.12058E-2"/>
    <n v="0"/>
    <x v="2"/>
  </r>
  <r>
    <x v="15"/>
    <x v="18"/>
    <x v="1"/>
    <x v="1"/>
    <x v="651"/>
    <n v="1.3295136000000001"/>
    <n v="0"/>
    <x v="2"/>
  </r>
  <r>
    <x v="16"/>
    <x v="18"/>
    <x v="1"/>
    <x v="1"/>
    <x v="653"/>
    <n v="1.0326500000000001E-2"/>
    <n v="0"/>
    <x v="2"/>
  </r>
  <r>
    <x v="17"/>
    <x v="18"/>
    <x v="1"/>
    <x v="1"/>
    <x v="651"/>
    <n v="1.01321E-2"/>
    <n v="0"/>
    <x v="2"/>
  </r>
  <r>
    <x v="0"/>
    <x v="19"/>
    <x v="1"/>
    <x v="1"/>
    <x v="654"/>
    <n v="0.33277669999999998"/>
    <n v="0"/>
    <x v="2"/>
  </r>
  <r>
    <x v="1"/>
    <x v="19"/>
    <x v="1"/>
    <x v="1"/>
    <x v="655"/>
    <n v="12.3086045"/>
    <n v="0"/>
    <x v="2"/>
  </r>
  <r>
    <x v="2"/>
    <x v="19"/>
    <x v="1"/>
    <x v="1"/>
    <x v="656"/>
    <n v="2.147E-3"/>
    <n v="0"/>
    <x v="2"/>
  </r>
  <r>
    <x v="3"/>
    <x v="19"/>
    <x v="1"/>
    <x v="1"/>
    <x v="657"/>
    <n v="5.1010058999999996"/>
    <n v="0"/>
    <x v="2"/>
  </r>
  <r>
    <x v="4"/>
    <x v="19"/>
    <x v="1"/>
    <x v="1"/>
    <x v="658"/>
    <n v="3.2820768999999999"/>
    <n v="0"/>
    <x v="2"/>
  </r>
  <r>
    <x v="5"/>
    <x v="19"/>
    <x v="1"/>
    <x v="1"/>
    <x v="659"/>
    <n v="3.2822912999999998"/>
    <n v="0"/>
    <x v="2"/>
  </r>
  <r>
    <x v="6"/>
    <x v="19"/>
    <x v="1"/>
    <x v="1"/>
    <x v="657"/>
    <n v="4.7320663999999999"/>
    <n v="0"/>
    <x v="2"/>
  </r>
  <r>
    <x v="7"/>
    <x v="19"/>
    <x v="1"/>
    <x v="1"/>
    <x v="660"/>
    <n v="1.9693603"/>
    <n v="0"/>
    <x v="2"/>
  </r>
  <r>
    <x v="8"/>
    <x v="19"/>
    <x v="1"/>
    <x v="1"/>
    <x v="661"/>
    <n v="1.9695897"/>
    <n v="0"/>
    <x v="2"/>
  </r>
  <r>
    <x v="9"/>
    <x v="19"/>
    <x v="1"/>
    <x v="1"/>
    <x v="662"/>
    <n v="1.4175850000000001"/>
    <n v="0"/>
    <x v="2"/>
  </r>
  <r>
    <x v="10"/>
    <x v="19"/>
    <x v="1"/>
    <x v="1"/>
    <x v="655"/>
    <n v="0.89043510000000003"/>
    <n v="0"/>
    <x v="2"/>
  </r>
  <r>
    <x v="11"/>
    <x v="19"/>
    <x v="1"/>
    <x v="1"/>
    <x v="654"/>
    <n v="5.6924000000000002E-3"/>
    <n v="0"/>
    <x v="2"/>
  </r>
  <r>
    <x v="12"/>
    <x v="19"/>
    <x v="1"/>
    <x v="1"/>
    <x v="663"/>
    <n v="2.23E-5"/>
    <n v="0"/>
    <x v="2"/>
  </r>
  <r>
    <x v="13"/>
    <x v="19"/>
    <x v="1"/>
    <x v="1"/>
    <x v="664"/>
    <n v="1.9169800000000001E-2"/>
    <n v="0"/>
    <x v="2"/>
  </r>
  <r>
    <x v="14"/>
    <x v="19"/>
    <x v="1"/>
    <x v="1"/>
    <x v="665"/>
    <n v="1.9675499999999999E-2"/>
    <n v="0"/>
    <x v="2"/>
  </r>
  <r>
    <x v="15"/>
    <x v="19"/>
    <x v="1"/>
    <x v="1"/>
    <x v="665"/>
    <n v="1.4981637999999999"/>
    <n v="0"/>
    <x v="2"/>
  </r>
  <r>
    <x v="16"/>
    <x v="19"/>
    <x v="1"/>
    <x v="1"/>
    <x v="666"/>
    <n v="1.90939E-2"/>
    <n v="0"/>
    <x v="2"/>
  </r>
  <r>
    <x v="17"/>
    <x v="19"/>
    <x v="1"/>
    <x v="1"/>
    <x v="667"/>
    <n v="1.8176299999999999E-2"/>
    <n v="0"/>
    <x v="2"/>
  </r>
  <r>
    <x v="0"/>
    <x v="20"/>
    <x v="1"/>
    <x v="1"/>
    <x v="668"/>
    <n v="0.23538729999999999"/>
    <n v="0"/>
    <x v="2"/>
  </r>
  <r>
    <x v="1"/>
    <x v="20"/>
    <x v="1"/>
    <x v="1"/>
    <x v="669"/>
    <n v="9.7833222000000006"/>
    <n v="0"/>
    <x v="2"/>
  </r>
  <r>
    <x v="2"/>
    <x v="20"/>
    <x v="1"/>
    <x v="1"/>
    <x v="670"/>
    <n v="1.6096000000000001E-3"/>
    <n v="0"/>
    <x v="2"/>
  </r>
  <r>
    <x v="3"/>
    <x v="20"/>
    <x v="1"/>
    <x v="1"/>
    <x v="671"/>
    <n v="4.2152029000000004"/>
    <n v="0"/>
    <x v="2"/>
  </r>
  <r>
    <x v="4"/>
    <x v="20"/>
    <x v="1"/>
    <x v="1"/>
    <x v="669"/>
    <n v="2.7600810999999998"/>
    <n v="0"/>
    <x v="2"/>
  </r>
  <r>
    <x v="5"/>
    <x v="20"/>
    <x v="1"/>
    <x v="1"/>
    <x v="669"/>
    <n v="2.7603076"/>
    <n v="0"/>
    <x v="2"/>
  </r>
  <r>
    <x v="6"/>
    <x v="20"/>
    <x v="1"/>
    <x v="1"/>
    <x v="672"/>
    <n v="3.5711830999999998"/>
    <n v="0"/>
    <x v="2"/>
  </r>
  <r>
    <x v="7"/>
    <x v="20"/>
    <x v="1"/>
    <x v="1"/>
    <x v="673"/>
    <n v="1.4095755999999999"/>
    <n v="0"/>
    <x v="2"/>
  </r>
  <r>
    <x v="8"/>
    <x v="20"/>
    <x v="1"/>
    <x v="1"/>
    <x v="673"/>
    <n v="1.4098837"/>
    <n v="0"/>
    <x v="2"/>
  </r>
  <r>
    <x v="9"/>
    <x v="20"/>
    <x v="1"/>
    <x v="1"/>
    <x v="674"/>
    <n v="0.55128180000000004"/>
    <n v="0"/>
    <x v="2"/>
  </r>
  <r>
    <x v="10"/>
    <x v="20"/>
    <x v="1"/>
    <x v="1"/>
    <x v="669"/>
    <n v="0.64947840000000001"/>
    <n v="0"/>
    <x v="2"/>
  </r>
  <r>
    <x v="11"/>
    <x v="20"/>
    <x v="1"/>
    <x v="1"/>
    <x v="675"/>
    <n v="3.0081000000000001E-3"/>
    <n v="0"/>
    <x v="2"/>
  </r>
  <r>
    <x v="12"/>
    <x v="20"/>
    <x v="1"/>
    <x v="1"/>
    <x v="676"/>
    <n v="2.23E-5"/>
    <n v="0"/>
    <x v="2"/>
  </r>
  <r>
    <x v="13"/>
    <x v="20"/>
    <x v="1"/>
    <x v="1"/>
    <x v="677"/>
    <n v="1.8240200000000002E-2"/>
    <n v="0"/>
    <x v="2"/>
  </r>
  <r>
    <x v="14"/>
    <x v="20"/>
    <x v="1"/>
    <x v="1"/>
    <x v="678"/>
    <n v="1.4596899999999999E-2"/>
    <n v="0"/>
    <x v="2"/>
  </r>
  <r>
    <x v="15"/>
    <x v="20"/>
    <x v="1"/>
    <x v="1"/>
    <x v="677"/>
    <n v="1.0339948000000001"/>
    <n v="0"/>
    <x v="2"/>
  </r>
  <r>
    <x v="16"/>
    <x v="20"/>
    <x v="1"/>
    <x v="1"/>
    <x v="679"/>
    <n v="1.34415E-2"/>
    <n v="0"/>
    <x v="2"/>
  </r>
  <r>
    <x v="17"/>
    <x v="20"/>
    <x v="1"/>
    <x v="1"/>
    <x v="680"/>
    <n v="1.31904E-2"/>
    <n v="0"/>
    <x v="2"/>
  </r>
  <r>
    <x v="0"/>
    <x v="21"/>
    <x v="1"/>
    <x v="1"/>
    <x v="681"/>
    <n v="0.2198242"/>
    <n v="0"/>
    <x v="2"/>
  </r>
  <r>
    <x v="1"/>
    <x v="21"/>
    <x v="1"/>
    <x v="1"/>
    <x v="682"/>
    <n v="9.7168534999999991"/>
    <n v="0"/>
    <x v="2"/>
  </r>
  <r>
    <x v="2"/>
    <x v="21"/>
    <x v="1"/>
    <x v="1"/>
    <x v="683"/>
    <n v="1.6421999999999999E-3"/>
    <n v="0"/>
    <x v="2"/>
  </r>
  <r>
    <x v="3"/>
    <x v="21"/>
    <x v="1"/>
    <x v="1"/>
    <x v="684"/>
    <n v="4.5591702999999999"/>
    <n v="0"/>
    <x v="2"/>
  </r>
  <r>
    <x v="4"/>
    <x v="21"/>
    <x v="1"/>
    <x v="1"/>
    <x v="685"/>
    <n v="2.6140167000000001"/>
    <n v="0"/>
    <x v="2"/>
  </r>
  <r>
    <x v="5"/>
    <x v="21"/>
    <x v="1"/>
    <x v="1"/>
    <x v="686"/>
    <n v="2.6142371999999998"/>
    <n v="0"/>
    <x v="2"/>
  </r>
  <r>
    <x v="6"/>
    <x v="21"/>
    <x v="1"/>
    <x v="1"/>
    <x v="687"/>
    <n v="3.381383"/>
    <n v="0"/>
    <x v="2"/>
  </r>
  <r>
    <x v="7"/>
    <x v="21"/>
    <x v="1"/>
    <x v="1"/>
    <x v="688"/>
    <n v="1.3942448999999999"/>
    <n v="0"/>
    <x v="2"/>
  </r>
  <r>
    <x v="8"/>
    <x v="21"/>
    <x v="1"/>
    <x v="1"/>
    <x v="689"/>
    <n v="1.3944692999999999"/>
    <n v="0"/>
    <x v="2"/>
  </r>
  <r>
    <x v="9"/>
    <x v="21"/>
    <x v="1"/>
    <x v="1"/>
    <x v="681"/>
    <n v="0.57909330000000003"/>
    <n v="0"/>
    <x v="2"/>
  </r>
  <r>
    <x v="10"/>
    <x v="21"/>
    <x v="1"/>
    <x v="1"/>
    <x v="682"/>
    <n v="0.60477009999999998"/>
    <n v="0"/>
    <x v="2"/>
  </r>
  <r>
    <x v="11"/>
    <x v="21"/>
    <x v="1"/>
    <x v="1"/>
    <x v="690"/>
    <n v="2.7439000000000001E-3"/>
    <n v="0"/>
    <x v="2"/>
  </r>
  <r>
    <x v="12"/>
    <x v="21"/>
    <x v="1"/>
    <x v="1"/>
    <x v="691"/>
    <n v="2.27E-5"/>
    <n v="0"/>
    <x v="2"/>
  </r>
  <r>
    <x v="13"/>
    <x v="21"/>
    <x v="1"/>
    <x v="1"/>
    <x v="692"/>
    <n v="1.0676100000000001E-2"/>
    <n v="0"/>
    <x v="2"/>
  </r>
  <r>
    <x v="14"/>
    <x v="21"/>
    <x v="1"/>
    <x v="1"/>
    <x v="693"/>
    <n v="1.0970799999999999E-2"/>
    <n v="0"/>
    <x v="2"/>
  </r>
  <r>
    <x v="15"/>
    <x v="21"/>
    <x v="1"/>
    <x v="1"/>
    <x v="694"/>
    <n v="0.97054649999999998"/>
    <n v="0"/>
    <x v="2"/>
  </r>
  <r>
    <x v="16"/>
    <x v="21"/>
    <x v="1"/>
    <x v="1"/>
    <x v="695"/>
    <n v="1.00874E-2"/>
    <n v="0"/>
    <x v="2"/>
  </r>
  <r>
    <x v="17"/>
    <x v="21"/>
    <x v="1"/>
    <x v="1"/>
    <x v="696"/>
    <n v="9.8410000000000008E-3"/>
    <n v="0"/>
    <x v="2"/>
  </r>
  <r>
    <x v="0"/>
    <x v="22"/>
    <x v="1"/>
    <x v="1"/>
    <x v="697"/>
    <n v="0.3301828"/>
    <n v="0"/>
    <x v="2"/>
  </r>
  <r>
    <x v="1"/>
    <x v="22"/>
    <x v="1"/>
    <x v="1"/>
    <x v="698"/>
    <n v="10.052775799999999"/>
    <n v="0"/>
    <x v="2"/>
  </r>
  <r>
    <x v="2"/>
    <x v="22"/>
    <x v="1"/>
    <x v="1"/>
    <x v="699"/>
    <n v="3.1857999999999999E-3"/>
    <n v="0"/>
    <x v="2"/>
  </r>
  <r>
    <x v="3"/>
    <x v="22"/>
    <x v="1"/>
    <x v="1"/>
    <x v="700"/>
    <n v="4.3999743000000002"/>
    <n v="0"/>
    <x v="2"/>
  </r>
  <r>
    <x v="4"/>
    <x v="22"/>
    <x v="1"/>
    <x v="1"/>
    <x v="698"/>
    <n v="2.6433235000000002"/>
    <n v="0"/>
    <x v="2"/>
  </r>
  <r>
    <x v="5"/>
    <x v="22"/>
    <x v="1"/>
    <x v="1"/>
    <x v="698"/>
    <n v="2.6435322999999999"/>
    <n v="0"/>
    <x v="2"/>
  </r>
  <r>
    <x v="6"/>
    <x v="22"/>
    <x v="1"/>
    <x v="1"/>
    <x v="700"/>
    <n v="3.6477013"/>
    <n v="0"/>
    <x v="2"/>
  </r>
  <r>
    <x v="7"/>
    <x v="22"/>
    <x v="1"/>
    <x v="1"/>
    <x v="701"/>
    <n v="1.4060029000000001"/>
    <n v="0"/>
    <x v="2"/>
  </r>
  <r>
    <x v="8"/>
    <x v="22"/>
    <x v="1"/>
    <x v="1"/>
    <x v="702"/>
    <n v="1.4062287"/>
    <n v="0"/>
    <x v="2"/>
  </r>
  <r>
    <x v="9"/>
    <x v="22"/>
    <x v="1"/>
    <x v="1"/>
    <x v="697"/>
    <n v="0.58383510000000005"/>
    <n v="0"/>
    <x v="2"/>
  </r>
  <r>
    <x v="10"/>
    <x v="22"/>
    <x v="1"/>
    <x v="1"/>
    <x v="698"/>
    <n v="0.60155199999999998"/>
    <n v="0"/>
    <x v="2"/>
  </r>
  <r>
    <x v="11"/>
    <x v="22"/>
    <x v="1"/>
    <x v="1"/>
    <x v="703"/>
    <n v="2.9175E-3"/>
    <n v="0"/>
    <x v="2"/>
  </r>
  <r>
    <x v="12"/>
    <x v="22"/>
    <x v="1"/>
    <x v="1"/>
    <x v="704"/>
    <n v="2.1999999999999999E-5"/>
    <n v="0"/>
    <x v="2"/>
  </r>
  <r>
    <x v="13"/>
    <x v="22"/>
    <x v="1"/>
    <x v="1"/>
    <x v="705"/>
    <n v="1.01642E-2"/>
    <n v="0"/>
    <x v="2"/>
  </r>
  <r>
    <x v="14"/>
    <x v="22"/>
    <x v="1"/>
    <x v="1"/>
    <x v="706"/>
    <n v="1.1018500000000001E-2"/>
    <n v="0"/>
    <x v="2"/>
  </r>
  <r>
    <x v="15"/>
    <x v="22"/>
    <x v="1"/>
    <x v="1"/>
    <x v="707"/>
    <n v="0.98392809999999997"/>
    <n v="0"/>
    <x v="2"/>
  </r>
  <r>
    <x v="16"/>
    <x v="22"/>
    <x v="1"/>
    <x v="1"/>
    <x v="708"/>
    <n v="1.0160000000000001E-2"/>
    <n v="0"/>
    <x v="2"/>
  </r>
  <r>
    <x v="17"/>
    <x v="22"/>
    <x v="1"/>
    <x v="1"/>
    <x v="705"/>
    <n v="9.9778000000000002E-3"/>
    <n v="0"/>
    <x v="2"/>
  </r>
  <r>
    <x v="0"/>
    <x v="23"/>
    <x v="1"/>
    <x v="1"/>
    <x v="709"/>
    <n v="0.25836680000000001"/>
    <n v="0"/>
    <x v="2"/>
  </r>
  <r>
    <x v="1"/>
    <x v="23"/>
    <x v="1"/>
    <x v="1"/>
    <x v="710"/>
    <n v="10.4582807"/>
    <n v="0"/>
    <x v="2"/>
  </r>
  <r>
    <x v="2"/>
    <x v="23"/>
    <x v="1"/>
    <x v="1"/>
    <x v="711"/>
    <n v="3.0693999999999999E-3"/>
    <n v="0"/>
    <x v="2"/>
  </r>
  <r>
    <x v="3"/>
    <x v="23"/>
    <x v="1"/>
    <x v="1"/>
    <x v="712"/>
    <n v="4.2927246999999999"/>
    <n v="0"/>
    <x v="2"/>
  </r>
  <r>
    <x v="4"/>
    <x v="23"/>
    <x v="1"/>
    <x v="1"/>
    <x v="713"/>
    <n v="2.1348134000000001"/>
    <n v="0"/>
    <x v="2"/>
  </r>
  <r>
    <x v="5"/>
    <x v="23"/>
    <x v="1"/>
    <x v="1"/>
    <x v="714"/>
    <n v="2.1350345000000002"/>
    <n v="0"/>
    <x v="2"/>
  </r>
  <r>
    <x v="6"/>
    <x v="23"/>
    <x v="1"/>
    <x v="1"/>
    <x v="715"/>
    <n v="3.9117799"/>
    <n v="0"/>
    <x v="2"/>
  </r>
  <r>
    <x v="7"/>
    <x v="23"/>
    <x v="1"/>
    <x v="1"/>
    <x v="716"/>
    <n v="2.1902618"/>
    <n v="0"/>
    <x v="2"/>
  </r>
  <r>
    <x v="8"/>
    <x v="23"/>
    <x v="1"/>
    <x v="1"/>
    <x v="717"/>
    <n v="2.1904979999999998"/>
    <n v="0"/>
    <x v="2"/>
  </r>
  <r>
    <x v="9"/>
    <x v="23"/>
    <x v="1"/>
    <x v="1"/>
    <x v="709"/>
    <n v="0.56371839999999995"/>
    <n v="0"/>
    <x v="2"/>
  </r>
  <r>
    <x v="10"/>
    <x v="23"/>
    <x v="1"/>
    <x v="1"/>
    <x v="718"/>
    <n v="0.62126919999999997"/>
    <n v="0"/>
    <x v="2"/>
  </r>
  <r>
    <x v="11"/>
    <x v="23"/>
    <x v="1"/>
    <x v="1"/>
    <x v="719"/>
    <n v="2.5504099999999998E-2"/>
    <n v="0"/>
    <x v="2"/>
  </r>
  <r>
    <x v="12"/>
    <x v="23"/>
    <x v="1"/>
    <x v="1"/>
    <x v="720"/>
    <n v="2.5000000000000001E-5"/>
    <n v="0"/>
    <x v="2"/>
  </r>
  <r>
    <x v="13"/>
    <x v="23"/>
    <x v="1"/>
    <x v="1"/>
    <x v="721"/>
    <n v="1.3148699999999999E-2"/>
    <n v="0"/>
    <x v="2"/>
  </r>
  <r>
    <x v="14"/>
    <x v="23"/>
    <x v="1"/>
    <x v="1"/>
    <x v="722"/>
    <n v="1.39851E-2"/>
    <n v="0"/>
    <x v="2"/>
  </r>
  <r>
    <x v="15"/>
    <x v="23"/>
    <x v="1"/>
    <x v="1"/>
    <x v="722"/>
    <n v="1.0387457"/>
    <n v="0"/>
    <x v="2"/>
  </r>
  <r>
    <x v="16"/>
    <x v="23"/>
    <x v="1"/>
    <x v="1"/>
    <x v="723"/>
    <n v="1.3306999999999999E-2"/>
    <n v="0"/>
    <x v="2"/>
  </r>
  <r>
    <x v="17"/>
    <x v="23"/>
    <x v="1"/>
    <x v="1"/>
    <x v="719"/>
    <n v="1.29403E-2"/>
    <n v="0"/>
    <x v="2"/>
  </r>
  <r>
    <x v="0"/>
    <x v="24"/>
    <x v="1"/>
    <x v="1"/>
    <x v="724"/>
    <n v="0.382465"/>
    <n v="0"/>
    <x v="2"/>
  </r>
  <r>
    <x v="1"/>
    <x v="24"/>
    <x v="1"/>
    <x v="1"/>
    <x v="725"/>
    <n v="10.857543"/>
    <n v="0"/>
    <x v="2"/>
  </r>
  <r>
    <x v="2"/>
    <x v="24"/>
    <x v="1"/>
    <x v="1"/>
    <x v="726"/>
    <n v="2.6121E-3"/>
    <n v="0"/>
    <x v="2"/>
  </r>
  <r>
    <x v="3"/>
    <x v="24"/>
    <x v="1"/>
    <x v="1"/>
    <x v="727"/>
    <n v="3.8385250000000002"/>
    <n v="0"/>
    <x v="2"/>
  </r>
  <r>
    <x v="4"/>
    <x v="24"/>
    <x v="1"/>
    <x v="1"/>
    <x v="728"/>
    <n v="2.0708340000000001"/>
    <n v="0"/>
    <x v="2"/>
  </r>
  <r>
    <x v="5"/>
    <x v="24"/>
    <x v="1"/>
    <x v="1"/>
    <x v="725"/>
    <n v="2.0713322999999999"/>
    <n v="0"/>
    <x v="2"/>
  </r>
  <r>
    <x v="6"/>
    <x v="24"/>
    <x v="1"/>
    <x v="1"/>
    <x v="729"/>
    <n v="3.8762200999999998"/>
    <n v="0"/>
    <x v="2"/>
  </r>
  <r>
    <x v="7"/>
    <x v="24"/>
    <x v="1"/>
    <x v="1"/>
    <x v="728"/>
    <n v="1.7986953000000001"/>
    <n v="0"/>
    <x v="2"/>
  </r>
  <r>
    <x v="8"/>
    <x v="24"/>
    <x v="1"/>
    <x v="1"/>
    <x v="725"/>
    <n v="1.7989819"/>
    <n v="0"/>
    <x v="2"/>
  </r>
  <r>
    <x v="9"/>
    <x v="24"/>
    <x v="1"/>
    <x v="1"/>
    <x v="725"/>
    <n v="0.58667100000000005"/>
    <n v="0"/>
    <x v="2"/>
  </r>
  <r>
    <x v="10"/>
    <x v="24"/>
    <x v="1"/>
    <x v="1"/>
    <x v="725"/>
    <n v="0.70354269999999997"/>
    <n v="0"/>
    <x v="2"/>
  </r>
  <r>
    <x v="11"/>
    <x v="24"/>
    <x v="1"/>
    <x v="1"/>
    <x v="730"/>
    <n v="3.1928999999999998E-3"/>
    <n v="0"/>
    <x v="2"/>
  </r>
  <r>
    <x v="12"/>
    <x v="24"/>
    <x v="1"/>
    <x v="1"/>
    <x v="730"/>
    <n v="2.48E-5"/>
    <n v="0"/>
    <x v="2"/>
  </r>
  <r>
    <x v="13"/>
    <x v="24"/>
    <x v="1"/>
    <x v="1"/>
    <x v="731"/>
    <n v="1.18072E-2"/>
    <n v="0"/>
    <x v="2"/>
  </r>
  <r>
    <x v="14"/>
    <x v="24"/>
    <x v="1"/>
    <x v="1"/>
    <x v="730"/>
    <n v="1.1996400000000001E-2"/>
    <n v="0"/>
    <x v="2"/>
  </r>
  <r>
    <x v="15"/>
    <x v="24"/>
    <x v="1"/>
    <x v="1"/>
    <x v="731"/>
    <n v="1.0019826999999999"/>
    <n v="0"/>
    <x v="2"/>
  </r>
  <r>
    <x v="16"/>
    <x v="24"/>
    <x v="1"/>
    <x v="1"/>
    <x v="732"/>
    <n v="1.08994E-2"/>
    <n v="0"/>
    <x v="2"/>
  </r>
  <r>
    <x v="17"/>
    <x v="24"/>
    <x v="1"/>
    <x v="1"/>
    <x v="730"/>
    <n v="1.07747E-2"/>
    <n v="0"/>
    <x v="2"/>
  </r>
  <r>
    <x v="0"/>
    <x v="0"/>
    <x v="2"/>
    <x v="0"/>
    <x v="733"/>
    <n v="15.3989946"/>
    <n v="0"/>
    <x v="3"/>
  </r>
  <r>
    <x v="1"/>
    <x v="0"/>
    <x v="2"/>
    <x v="0"/>
    <x v="734"/>
    <n v="19800"/>
    <n v="0"/>
    <x v="3"/>
  </r>
  <r>
    <x v="2"/>
    <x v="0"/>
    <x v="2"/>
    <x v="0"/>
    <x v="735"/>
    <n v="3.7112E-3"/>
    <n v="0"/>
    <x v="3"/>
  </r>
  <r>
    <x v="3"/>
    <x v="0"/>
    <x v="2"/>
    <x v="0"/>
    <x v="736"/>
    <n v="4.4064363000000002"/>
    <n v="0"/>
    <x v="3"/>
  </r>
  <r>
    <x v="4"/>
    <x v="0"/>
    <x v="2"/>
    <x v="0"/>
    <x v="737"/>
    <n v="1.7016918999999999"/>
    <n v="0"/>
    <x v="3"/>
  </r>
  <r>
    <x v="5"/>
    <x v="0"/>
    <x v="2"/>
    <x v="0"/>
    <x v="737"/>
    <n v="1.7070536000000001"/>
    <n v="0"/>
    <x v="3"/>
  </r>
  <r>
    <x v="6"/>
    <x v="0"/>
    <x v="2"/>
    <x v="0"/>
    <x v="738"/>
    <n v="4.7191751999999996"/>
    <n v="0"/>
    <x v="3"/>
  </r>
  <r>
    <x v="7"/>
    <x v="0"/>
    <x v="2"/>
    <x v="0"/>
    <x v="739"/>
    <n v="1.3172777"/>
    <n v="0"/>
    <x v="3"/>
  </r>
  <r>
    <x v="8"/>
    <x v="0"/>
    <x v="2"/>
    <x v="0"/>
    <x v="740"/>
    <n v="1.3526837"/>
    <n v="0"/>
    <x v="3"/>
  </r>
  <r>
    <x v="9"/>
    <x v="0"/>
    <x v="2"/>
    <x v="0"/>
    <x v="741"/>
    <n v="0.61885460000000003"/>
    <n v="0"/>
    <x v="3"/>
  </r>
  <r>
    <x v="10"/>
    <x v="0"/>
    <x v="2"/>
    <x v="0"/>
    <x v="742"/>
    <n v="0.65201759999999997"/>
    <n v="0"/>
    <x v="3"/>
  </r>
  <r>
    <x v="11"/>
    <x v="0"/>
    <x v="2"/>
    <x v="0"/>
    <x v="739"/>
    <n v="3.3804999999999998E-3"/>
    <n v="0"/>
    <x v="3"/>
  </r>
  <r>
    <x v="12"/>
    <x v="0"/>
    <x v="2"/>
    <x v="0"/>
    <x v="743"/>
    <n v="2.6299999999999999E-5"/>
    <n v="0"/>
    <x v="3"/>
  </r>
  <r>
    <x v="13"/>
    <x v="0"/>
    <x v="2"/>
    <x v="0"/>
    <x v="744"/>
    <n v="1.7738849000000001"/>
    <n v="0"/>
    <x v="3"/>
  </r>
  <r>
    <x v="14"/>
    <x v="0"/>
    <x v="2"/>
    <x v="0"/>
    <x v="745"/>
    <n v="1.35213E-2"/>
    <n v="0"/>
    <x v="3"/>
  </r>
  <r>
    <x v="15"/>
    <x v="0"/>
    <x v="2"/>
    <x v="0"/>
    <x v="746"/>
    <n v="0.78391500000000003"/>
    <n v="0"/>
    <x v="3"/>
  </r>
  <r>
    <x v="16"/>
    <x v="0"/>
    <x v="2"/>
    <x v="0"/>
    <x v="747"/>
    <n v="1.1120700000000001E-2"/>
    <n v="0"/>
    <x v="3"/>
  </r>
  <r>
    <x v="17"/>
    <x v="0"/>
    <x v="2"/>
    <x v="0"/>
    <x v="746"/>
    <n v="1.06385E-2"/>
    <n v="0"/>
    <x v="3"/>
  </r>
  <r>
    <x v="0"/>
    <x v="1"/>
    <x v="2"/>
    <x v="0"/>
    <x v="748"/>
    <n v="15.415073599999999"/>
    <n v="0"/>
    <x v="3"/>
  </r>
  <r>
    <x v="1"/>
    <x v="1"/>
    <x v="2"/>
    <x v="0"/>
    <x v="734"/>
    <n v="19800"/>
    <n v="0"/>
    <x v="3"/>
  </r>
  <r>
    <x v="2"/>
    <x v="1"/>
    <x v="2"/>
    <x v="0"/>
    <x v="749"/>
    <n v="3.3923E-3"/>
    <n v="0"/>
    <x v="3"/>
  </r>
  <r>
    <x v="3"/>
    <x v="1"/>
    <x v="2"/>
    <x v="0"/>
    <x v="750"/>
    <n v="4.4265927999999999"/>
    <n v="0"/>
    <x v="3"/>
  </r>
  <r>
    <x v="4"/>
    <x v="1"/>
    <x v="2"/>
    <x v="0"/>
    <x v="751"/>
    <n v="1.6422762"/>
    <n v="0"/>
    <x v="3"/>
  </r>
  <r>
    <x v="5"/>
    <x v="1"/>
    <x v="2"/>
    <x v="0"/>
    <x v="752"/>
    <n v="1.6476974"/>
    <n v="0"/>
    <x v="3"/>
  </r>
  <r>
    <x v="6"/>
    <x v="1"/>
    <x v="2"/>
    <x v="0"/>
    <x v="750"/>
    <n v="4.1930772000000003"/>
    <n v="0"/>
    <x v="3"/>
  </r>
  <r>
    <x v="7"/>
    <x v="1"/>
    <x v="2"/>
    <x v="0"/>
    <x v="753"/>
    <n v="1.3553436999999999"/>
    <n v="0"/>
    <x v="3"/>
  </r>
  <r>
    <x v="8"/>
    <x v="1"/>
    <x v="2"/>
    <x v="0"/>
    <x v="754"/>
    <n v="1.3611066999999999"/>
    <n v="0"/>
    <x v="3"/>
  </r>
  <r>
    <x v="9"/>
    <x v="1"/>
    <x v="2"/>
    <x v="0"/>
    <x v="755"/>
    <n v="0.61486030000000003"/>
    <n v="0"/>
    <x v="3"/>
  </r>
  <r>
    <x v="10"/>
    <x v="1"/>
    <x v="2"/>
    <x v="0"/>
    <x v="754"/>
    <n v="0.65950949999999997"/>
    <n v="0"/>
    <x v="3"/>
  </r>
  <r>
    <x v="11"/>
    <x v="1"/>
    <x v="2"/>
    <x v="0"/>
    <x v="756"/>
    <n v="3.5568000000000002E-3"/>
    <n v="0"/>
    <x v="3"/>
  </r>
  <r>
    <x v="12"/>
    <x v="1"/>
    <x v="2"/>
    <x v="0"/>
    <x v="757"/>
    <n v="2.58E-5"/>
    <n v="0"/>
    <x v="3"/>
  </r>
  <r>
    <x v="13"/>
    <x v="1"/>
    <x v="2"/>
    <x v="0"/>
    <x v="758"/>
    <n v="3.9542399999999998E-2"/>
    <n v="0"/>
    <x v="3"/>
  </r>
  <r>
    <x v="14"/>
    <x v="1"/>
    <x v="2"/>
    <x v="0"/>
    <x v="759"/>
    <n v="1.26435E-2"/>
    <n v="0"/>
    <x v="3"/>
  </r>
  <r>
    <x v="15"/>
    <x v="1"/>
    <x v="2"/>
    <x v="0"/>
    <x v="758"/>
    <n v="0.85197670000000003"/>
    <n v="0"/>
    <x v="3"/>
  </r>
  <r>
    <x v="16"/>
    <x v="1"/>
    <x v="2"/>
    <x v="0"/>
    <x v="760"/>
    <n v="1.13886E-2"/>
    <n v="0"/>
    <x v="3"/>
  </r>
  <r>
    <x v="17"/>
    <x v="1"/>
    <x v="2"/>
    <x v="0"/>
    <x v="761"/>
    <n v="1.10423E-2"/>
    <n v="0"/>
    <x v="3"/>
  </r>
  <r>
    <x v="0"/>
    <x v="2"/>
    <x v="2"/>
    <x v="0"/>
    <x v="762"/>
    <n v="17.188063199999998"/>
    <n v="0"/>
    <x v="3"/>
  </r>
  <r>
    <x v="1"/>
    <x v="2"/>
    <x v="2"/>
    <x v="0"/>
    <x v="734"/>
    <n v="19800"/>
    <n v="0"/>
    <x v="3"/>
  </r>
  <r>
    <x v="2"/>
    <x v="2"/>
    <x v="2"/>
    <x v="0"/>
    <x v="763"/>
    <n v="3.5146999999999999E-3"/>
    <n v="0"/>
    <x v="3"/>
  </r>
  <r>
    <x v="3"/>
    <x v="2"/>
    <x v="2"/>
    <x v="0"/>
    <x v="764"/>
    <n v="5.7658300999999996"/>
    <n v="0"/>
    <x v="3"/>
  </r>
  <r>
    <x v="4"/>
    <x v="2"/>
    <x v="2"/>
    <x v="0"/>
    <x v="765"/>
    <n v="2.1375666999999998"/>
    <n v="0"/>
    <x v="3"/>
  </r>
  <r>
    <x v="5"/>
    <x v="2"/>
    <x v="2"/>
    <x v="0"/>
    <x v="766"/>
    <n v="2.1431086000000001"/>
    <n v="0"/>
    <x v="3"/>
  </r>
  <r>
    <x v="6"/>
    <x v="2"/>
    <x v="2"/>
    <x v="0"/>
    <x v="764"/>
    <n v="5.5253446999999998"/>
    <n v="0"/>
    <x v="3"/>
  </r>
  <r>
    <x v="7"/>
    <x v="2"/>
    <x v="2"/>
    <x v="0"/>
    <x v="767"/>
    <n v="1.7190042000000001"/>
    <n v="0"/>
    <x v="3"/>
  </r>
  <r>
    <x v="8"/>
    <x v="2"/>
    <x v="2"/>
    <x v="0"/>
    <x v="768"/>
    <n v="1.725068"/>
    <n v="0"/>
    <x v="3"/>
  </r>
  <r>
    <x v="9"/>
    <x v="2"/>
    <x v="2"/>
    <x v="0"/>
    <x v="769"/>
    <n v="1.0891660000000001"/>
    <n v="0"/>
    <x v="3"/>
  </r>
  <r>
    <x v="10"/>
    <x v="2"/>
    <x v="2"/>
    <x v="0"/>
    <x v="770"/>
    <n v="0.86080979999999996"/>
    <n v="0"/>
    <x v="3"/>
  </r>
  <r>
    <x v="11"/>
    <x v="2"/>
    <x v="2"/>
    <x v="0"/>
    <x v="771"/>
    <n v="4.0978999999999998E-3"/>
    <n v="0"/>
    <x v="3"/>
  </r>
  <r>
    <x v="12"/>
    <x v="2"/>
    <x v="2"/>
    <x v="0"/>
    <x v="772"/>
    <n v="4.32E-5"/>
    <n v="0"/>
    <x v="3"/>
  </r>
  <r>
    <x v="13"/>
    <x v="2"/>
    <x v="2"/>
    <x v="0"/>
    <x v="773"/>
    <n v="2.7324774999999999"/>
    <n v="0"/>
    <x v="3"/>
  </r>
  <r>
    <x v="14"/>
    <x v="2"/>
    <x v="2"/>
    <x v="0"/>
    <x v="773"/>
    <n v="1.9769399999999999E-2"/>
    <n v="0"/>
    <x v="3"/>
  </r>
  <r>
    <x v="15"/>
    <x v="2"/>
    <x v="2"/>
    <x v="0"/>
    <x v="774"/>
    <n v="1.4630346999999999"/>
    <n v="0"/>
    <x v="3"/>
  </r>
  <r>
    <x v="16"/>
    <x v="2"/>
    <x v="2"/>
    <x v="0"/>
    <x v="775"/>
    <n v="1.29715E-2"/>
    <n v="0"/>
    <x v="3"/>
  </r>
  <r>
    <x v="17"/>
    <x v="2"/>
    <x v="2"/>
    <x v="0"/>
    <x v="776"/>
    <n v="1.24846E-2"/>
    <n v="0"/>
    <x v="3"/>
  </r>
  <r>
    <x v="0"/>
    <x v="3"/>
    <x v="2"/>
    <x v="0"/>
    <x v="777"/>
    <n v="15.8759611"/>
    <n v="0"/>
    <x v="3"/>
  </r>
  <r>
    <x v="1"/>
    <x v="3"/>
    <x v="2"/>
    <x v="0"/>
    <x v="734"/>
    <n v="19800"/>
    <n v="0"/>
    <x v="3"/>
  </r>
  <r>
    <x v="2"/>
    <x v="3"/>
    <x v="2"/>
    <x v="0"/>
    <x v="778"/>
    <n v="4.3981999999999997E-3"/>
    <n v="0"/>
    <x v="3"/>
  </r>
  <r>
    <x v="3"/>
    <x v="3"/>
    <x v="2"/>
    <x v="0"/>
    <x v="779"/>
    <n v="5.6071118000000002"/>
    <n v="0"/>
    <x v="3"/>
  </r>
  <r>
    <x v="4"/>
    <x v="3"/>
    <x v="2"/>
    <x v="0"/>
    <x v="780"/>
    <n v="1.8514503"/>
    <n v="0"/>
    <x v="3"/>
  </r>
  <r>
    <x v="5"/>
    <x v="3"/>
    <x v="2"/>
    <x v="0"/>
    <x v="781"/>
    <n v="1.8570917"/>
    <n v="0"/>
    <x v="3"/>
  </r>
  <r>
    <x v="6"/>
    <x v="3"/>
    <x v="2"/>
    <x v="0"/>
    <x v="782"/>
    <n v="5.6740472000000004"/>
    <n v="0"/>
    <x v="3"/>
  </r>
  <r>
    <x v="7"/>
    <x v="3"/>
    <x v="2"/>
    <x v="0"/>
    <x v="783"/>
    <n v="1.8002279999999999"/>
    <n v="0"/>
    <x v="3"/>
  </r>
  <r>
    <x v="8"/>
    <x v="3"/>
    <x v="2"/>
    <x v="0"/>
    <x v="784"/>
    <n v="1.8076436"/>
    <n v="0"/>
    <x v="3"/>
  </r>
  <r>
    <x v="9"/>
    <x v="3"/>
    <x v="2"/>
    <x v="0"/>
    <x v="785"/>
    <n v="0.70745409999999997"/>
    <n v="0"/>
    <x v="3"/>
  </r>
  <r>
    <x v="10"/>
    <x v="3"/>
    <x v="2"/>
    <x v="0"/>
    <x v="786"/>
    <n v="0.80322839999999995"/>
    <n v="0"/>
    <x v="3"/>
  </r>
  <r>
    <x v="11"/>
    <x v="3"/>
    <x v="2"/>
    <x v="0"/>
    <x v="784"/>
    <n v="3.4585000000000002E-3"/>
    <n v="0"/>
    <x v="3"/>
  </r>
  <r>
    <x v="12"/>
    <x v="3"/>
    <x v="2"/>
    <x v="0"/>
    <x v="787"/>
    <n v="3.1199999999999999E-5"/>
    <n v="0"/>
    <x v="3"/>
  </r>
  <r>
    <x v="13"/>
    <x v="3"/>
    <x v="2"/>
    <x v="0"/>
    <x v="788"/>
    <n v="2.1755165000000001"/>
    <n v="0"/>
    <x v="3"/>
  </r>
  <r>
    <x v="14"/>
    <x v="3"/>
    <x v="2"/>
    <x v="0"/>
    <x v="789"/>
    <n v="1.50378E-2"/>
    <n v="0"/>
    <x v="3"/>
  </r>
  <r>
    <x v="15"/>
    <x v="3"/>
    <x v="2"/>
    <x v="0"/>
    <x v="790"/>
    <n v="0.85608030000000002"/>
    <n v="0"/>
    <x v="3"/>
  </r>
  <r>
    <x v="16"/>
    <x v="3"/>
    <x v="2"/>
    <x v="0"/>
    <x v="791"/>
    <n v="1.1802399999999999E-2"/>
    <n v="0"/>
    <x v="3"/>
  </r>
  <r>
    <x v="17"/>
    <x v="3"/>
    <x v="2"/>
    <x v="0"/>
    <x v="789"/>
    <n v="1.13069E-2"/>
    <n v="0"/>
    <x v="3"/>
  </r>
  <r>
    <x v="0"/>
    <x v="4"/>
    <x v="2"/>
    <x v="0"/>
    <x v="792"/>
    <n v="15.7007309"/>
    <n v="0"/>
    <x v="3"/>
  </r>
  <r>
    <x v="1"/>
    <x v="4"/>
    <x v="2"/>
    <x v="0"/>
    <x v="734"/>
    <n v="19800"/>
    <n v="0"/>
    <x v="3"/>
  </r>
  <r>
    <x v="2"/>
    <x v="4"/>
    <x v="2"/>
    <x v="0"/>
    <x v="793"/>
    <n v="3.1169000000000001E-3"/>
    <n v="0"/>
    <x v="3"/>
  </r>
  <r>
    <x v="3"/>
    <x v="4"/>
    <x v="2"/>
    <x v="0"/>
    <x v="794"/>
    <n v="4.4121252999999996"/>
    <n v="0"/>
    <x v="3"/>
  </r>
  <r>
    <x v="4"/>
    <x v="4"/>
    <x v="2"/>
    <x v="0"/>
    <x v="795"/>
    <n v="1.5521265"/>
    <n v="0"/>
    <x v="3"/>
  </r>
  <r>
    <x v="5"/>
    <x v="4"/>
    <x v="2"/>
    <x v="0"/>
    <x v="796"/>
    <n v="1.5578282000000001"/>
    <n v="0"/>
    <x v="3"/>
  </r>
  <r>
    <x v="6"/>
    <x v="4"/>
    <x v="2"/>
    <x v="0"/>
    <x v="794"/>
    <n v="4.7491577999999999"/>
    <n v="0"/>
    <x v="3"/>
  </r>
  <r>
    <x v="7"/>
    <x v="4"/>
    <x v="2"/>
    <x v="0"/>
    <x v="795"/>
    <n v="1.2424816000000001"/>
    <n v="0"/>
    <x v="3"/>
  </r>
  <r>
    <x v="8"/>
    <x v="4"/>
    <x v="2"/>
    <x v="0"/>
    <x v="796"/>
    <n v="1.2478351000000001"/>
    <n v="0"/>
    <x v="3"/>
  </r>
  <r>
    <x v="9"/>
    <x v="4"/>
    <x v="2"/>
    <x v="0"/>
    <x v="797"/>
    <n v="0.59996360000000004"/>
    <n v="0"/>
    <x v="3"/>
  </r>
  <r>
    <x v="10"/>
    <x v="4"/>
    <x v="2"/>
    <x v="0"/>
    <x v="796"/>
    <n v="0.65076869999999998"/>
    <n v="0"/>
    <x v="3"/>
  </r>
  <r>
    <x v="11"/>
    <x v="4"/>
    <x v="2"/>
    <x v="0"/>
    <x v="798"/>
    <n v="3.2653000000000001E-3"/>
    <n v="0"/>
    <x v="3"/>
  </r>
  <r>
    <x v="12"/>
    <x v="4"/>
    <x v="2"/>
    <x v="0"/>
    <x v="798"/>
    <n v="2.6299999999999999E-5"/>
    <n v="0"/>
    <x v="3"/>
  </r>
  <r>
    <x v="13"/>
    <x v="4"/>
    <x v="2"/>
    <x v="0"/>
    <x v="799"/>
    <n v="1.6033100000000002E-2"/>
    <n v="0"/>
    <x v="3"/>
  </r>
  <r>
    <x v="14"/>
    <x v="4"/>
    <x v="2"/>
    <x v="0"/>
    <x v="800"/>
    <n v="1.25798E-2"/>
    <n v="0"/>
    <x v="3"/>
  </r>
  <r>
    <x v="15"/>
    <x v="4"/>
    <x v="2"/>
    <x v="0"/>
    <x v="799"/>
    <n v="0.84386099999999997"/>
    <n v="0"/>
    <x v="3"/>
  </r>
  <r>
    <x v="16"/>
    <x v="4"/>
    <x v="2"/>
    <x v="0"/>
    <x v="801"/>
    <n v="1.1339800000000001E-2"/>
    <n v="0"/>
    <x v="3"/>
  </r>
  <r>
    <x v="17"/>
    <x v="4"/>
    <x v="2"/>
    <x v="0"/>
    <x v="798"/>
    <n v="1.10166E-2"/>
    <n v="0"/>
    <x v="3"/>
  </r>
  <r>
    <x v="0"/>
    <x v="5"/>
    <x v="2"/>
    <x v="0"/>
    <x v="802"/>
    <n v="15.5974191"/>
    <n v="0"/>
    <x v="3"/>
  </r>
  <r>
    <x v="1"/>
    <x v="5"/>
    <x v="2"/>
    <x v="0"/>
    <x v="734"/>
    <n v="19800"/>
    <n v="0"/>
    <x v="3"/>
  </r>
  <r>
    <x v="2"/>
    <x v="5"/>
    <x v="2"/>
    <x v="0"/>
    <x v="803"/>
    <n v="2.4673999999999998E-3"/>
    <n v="0"/>
    <x v="3"/>
  </r>
  <r>
    <x v="3"/>
    <x v="5"/>
    <x v="2"/>
    <x v="0"/>
    <x v="804"/>
    <n v="4.5935084000000002"/>
    <n v="0"/>
    <x v="3"/>
  </r>
  <r>
    <x v="4"/>
    <x v="5"/>
    <x v="2"/>
    <x v="0"/>
    <x v="805"/>
    <n v="1.6505246"/>
    <n v="0"/>
    <x v="3"/>
  </r>
  <r>
    <x v="5"/>
    <x v="5"/>
    <x v="2"/>
    <x v="0"/>
    <x v="806"/>
    <n v="1.6583433000000001"/>
    <n v="0"/>
    <x v="3"/>
  </r>
  <r>
    <x v="6"/>
    <x v="5"/>
    <x v="2"/>
    <x v="0"/>
    <x v="804"/>
    <n v="4.2621811999999997"/>
    <n v="0"/>
    <x v="3"/>
  </r>
  <r>
    <x v="7"/>
    <x v="5"/>
    <x v="2"/>
    <x v="0"/>
    <x v="805"/>
    <n v="1.3765044"/>
    <n v="0"/>
    <x v="3"/>
  </r>
  <r>
    <x v="8"/>
    <x v="5"/>
    <x v="2"/>
    <x v="0"/>
    <x v="806"/>
    <n v="1.3818321"/>
    <n v="0"/>
    <x v="3"/>
  </r>
  <r>
    <x v="9"/>
    <x v="5"/>
    <x v="2"/>
    <x v="0"/>
    <x v="807"/>
    <n v="0.61919939999999996"/>
    <n v="0"/>
    <x v="3"/>
  </r>
  <r>
    <x v="10"/>
    <x v="5"/>
    <x v="2"/>
    <x v="0"/>
    <x v="808"/>
    <n v="0.70447559999999998"/>
    <n v="0"/>
    <x v="3"/>
  </r>
  <r>
    <x v="11"/>
    <x v="5"/>
    <x v="2"/>
    <x v="0"/>
    <x v="809"/>
    <n v="3.3208000000000001E-3"/>
    <n v="0"/>
    <x v="3"/>
  </r>
  <r>
    <x v="12"/>
    <x v="5"/>
    <x v="2"/>
    <x v="0"/>
    <x v="810"/>
    <n v="2.7100000000000001E-5"/>
    <n v="0"/>
    <x v="3"/>
  </r>
  <r>
    <x v="13"/>
    <x v="5"/>
    <x v="2"/>
    <x v="0"/>
    <x v="811"/>
    <n v="3.77925E-2"/>
    <n v="0"/>
    <x v="3"/>
  </r>
  <r>
    <x v="14"/>
    <x v="5"/>
    <x v="2"/>
    <x v="0"/>
    <x v="812"/>
    <n v="1.2896700000000001E-2"/>
    <n v="0"/>
    <x v="3"/>
  </r>
  <r>
    <x v="15"/>
    <x v="5"/>
    <x v="2"/>
    <x v="0"/>
    <x v="811"/>
    <n v="0.93126109999999995"/>
    <n v="0"/>
    <x v="3"/>
  </r>
  <r>
    <x v="16"/>
    <x v="5"/>
    <x v="2"/>
    <x v="0"/>
    <x v="813"/>
    <n v="1.0728400000000001E-2"/>
    <n v="0"/>
    <x v="3"/>
  </r>
  <r>
    <x v="17"/>
    <x v="5"/>
    <x v="2"/>
    <x v="0"/>
    <x v="814"/>
    <n v="1.03663E-2"/>
    <n v="0"/>
    <x v="3"/>
  </r>
  <r>
    <x v="0"/>
    <x v="6"/>
    <x v="2"/>
    <x v="0"/>
    <x v="815"/>
    <n v="15.530738400000001"/>
    <n v="0"/>
    <x v="3"/>
  </r>
  <r>
    <x v="1"/>
    <x v="6"/>
    <x v="2"/>
    <x v="0"/>
    <x v="734"/>
    <n v="19800"/>
    <n v="0"/>
    <x v="3"/>
  </r>
  <r>
    <x v="2"/>
    <x v="6"/>
    <x v="2"/>
    <x v="0"/>
    <x v="816"/>
    <n v="3.5114E-3"/>
    <n v="0"/>
    <x v="3"/>
  </r>
  <r>
    <x v="3"/>
    <x v="6"/>
    <x v="2"/>
    <x v="0"/>
    <x v="817"/>
    <n v="4.4542916000000004"/>
    <n v="0"/>
    <x v="3"/>
  </r>
  <r>
    <x v="4"/>
    <x v="6"/>
    <x v="2"/>
    <x v="0"/>
    <x v="818"/>
    <n v="1.5841962999999999"/>
    <n v="0"/>
    <x v="3"/>
  </r>
  <r>
    <x v="5"/>
    <x v="6"/>
    <x v="2"/>
    <x v="0"/>
    <x v="819"/>
    <n v="1.5895101"/>
    <n v="0"/>
    <x v="3"/>
  </r>
  <r>
    <x v="6"/>
    <x v="6"/>
    <x v="2"/>
    <x v="0"/>
    <x v="817"/>
    <n v="4.3555618999999997"/>
    <n v="0"/>
    <x v="3"/>
  </r>
  <r>
    <x v="7"/>
    <x v="6"/>
    <x v="2"/>
    <x v="0"/>
    <x v="820"/>
    <n v="1.3554972999999999"/>
    <n v="0"/>
    <x v="3"/>
  </r>
  <r>
    <x v="8"/>
    <x v="6"/>
    <x v="2"/>
    <x v="0"/>
    <x v="821"/>
    <n v="1.3609378000000001"/>
    <n v="0"/>
    <x v="3"/>
  </r>
  <r>
    <x v="9"/>
    <x v="6"/>
    <x v="2"/>
    <x v="0"/>
    <x v="822"/>
    <n v="0.62670409999999999"/>
    <n v="0"/>
    <x v="3"/>
  </r>
  <r>
    <x v="10"/>
    <x v="6"/>
    <x v="2"/>
    <x v="0"/>
    <x v="823"/>
    <n v="0.69954400000000005"/>
    <n v="0"/>
    <x v="3"/>
  </r>
  <r>
    <x v="11"/>
    <x v="6"/>
    <x v="2"/>
    <x v="0"/>
    <x v="824"/>
    <n v="3.3611000000000001E-3"/>
    <n v="0"/>
    <x v="3"/>
  </r>
  <r>
    <x v="12"/>
    <x v="6"/>
    <x v="2"/>
    <x v="0"/>
    <x v="825"/>
    <n v="2.5400000000000001E-5"/>
    <n v="0"/>
    <x v="3"/>
  </r>
  <r>
    <x v="13"/>
    <x v="6"/>
    <x v="2"/>
    <x v="0"/>
    <x v="826"/>
    <n v="1.8687251"/>
    <n v="0"/>
    <x v="3"/>
  </r>
  <r>
    <x v="14"/>
    <x v="6"/>
    <x v="2"/>
    <x v="0"/>
    <x v="826"/>
    <n v="1.6091600000000001E-2"/>
    <n v="0"/>
    <x v="3"/>
  </r>
  <r>
    <x v="15"/>
    <x v="6"/>
    <x v="2"/>
    <x v="0"/>
    <x v="827"/>
    <n v="0.80276009999999998"/>
    <n v="0"/>
    <x v="3"/>
  </r>
  <r>
    <x v="16"/>
    <x v="6"/>
    <x v="2"/>
    <x v="0"/>
    <x v="828"/>
    <n v="1.32373E-2"/>
    <n v="0"/>
    <x v="3"/>
  </r>
  <r>
    <x v="17"/>
    <x v="6"/>
    <x v="2"/>
    <x v="0"/>
    <x v="829"/>
    <n v="1.2751999999999999E-2"/>
    <n v="0"/>
    <x v="3"/>
  </r>
  <r>
    <x v="0"/>
    <x v="7"/>
    <x v="2"/>
    <x v="0"/>
    <x v="830"/>
    <n v="15.3034754"/>
    <n v="0"/>
    <x v="3"/>
  </r>
  <r>
    <x v="1"/>
    <x v="7"/>
    <x v="2"/>
    <x v="0"/>
    <x v="734"/>
    <n v="19800"/>
    <n v="0"/>
    <x v="3"/>
  </r>
  <r>
    <x v="2"/>
    <x v="7"/>
    <x v="2"/>
    <x v="0"/>
    <x v="831"/>
    <n v="3.3094000000000001E-3"/>
    <n v="0"/>
    <x v="3"/>
  </r>
  <r>
    <x v="3"/>
    <x v="7"/>
    <x v="2"/>
    <x v="0"/>
    <x v="832"/>
    <n v="4.5405392000000004"/>
    <n v="0"/>
    <x v="3"/>
  </r>
  <r>
    <x v="4"/>
    <x v="7"/>
    <x v="2"/>
    <x v="0"/>
    <x v="833"/>
    <n v="1.5378877"/>
    <n v="0"/>
    <x v="3"/>
  </r>
  <r>
    <x v="5"/>
    <x v="7"/>
    <x v="2"/>
    <x v="0"/>
    <x v="834"/>
    <n v="1.543274"/>
    <n v="0"/>
    <x v="3"/>
  </r>
  <r>
    <x v="6"/>
    <x v="7"/>
    <x v="2"/>
    <x v="0"/>
    <x v="832"/>
    <n v="4.1897310000000001"/>
    <n v="0"/>
    <x v="3"/>
  </r>
  <r>
    <x v="7"/>
    <x v="7"/>
    <x v="2"/>
    <x v="0"/>
    <x v="835"/>
    <n v="1.3466381000000001"/>
    <n v="0"/>
    <x v="3"/>
  </r>
  <r>
    <x v="8"/>
    <x v="7"/>
    <x v="2"/>
    <x v="0"/>
    <x v="836"/>
    <n v="1.3519104"/>
    <n v="0"/>
    <x v="3"/>
  </r>
  <r>
    <x v="9"/>
    <x v="7"/>
    <x v="2"/>
    <x v="0"/>
    <x v="830"/>
    <n v="0.61199079999999995"/>
    <n v="0"/>
    <x v="3"/>
  </r>
  <r>
    <x v="10"/>
    <x v="7"/>
    <x v="2"/>
    <x v="0"/>
    <x v="837"/>
    <n v="0.66577869999999995"/>
    <n v="0"/>
    <x v="3"/>
  </r>
  <r>
    <x v="11"/>
    <x v="7"/>
    <x v="2"/>
    <x v="0"/>
    <x v="838"/>
    <n v="3.2891000000000001E-3"/>
    <n v="0"/>
    <x v="3"/>
  </r>
  <r>
    <x v="12"/>
    <x v="7"/>
    <x v="2"/>
    <x v="0"/>
    <x v="839"/>
    <n v="2.6400000000000001E-5"/>
    <n v="0"/>
    <x v="3"/>
  </r>
  <r>
    <x v="13"/>
    <x v="7"/>
    <x v="2"/>
    <x v="0"/>
    <x v="840"/>
    <n v="1.8045103"/>
    <n v="0"/>
    <x v="3"/>
  </r>
  <r>
    <x v="14"/>
    <x v="7"/>
    <x v="2"/>
    <x v="0"/>
    <x v="841"/>
    <n v="1.32905E-2"/>
    <n v="0"/>
    <x v="3"/>
  </r>
  <r>
    <x v="15"/>
    <x v="7"/>
    <x v="2"/>
    <x v="0"/>
    <x v="842"/>
    <n v="0.78209399999999996"/>
    <n v="0"/>
    <x v="3"/>
  </r>
  <r>
    <x v="16"/>
    <x v="7"/>
    <x v="2"/>
    <x v="0"/>
    <x v="843"/>
    <n v="1.1076600000000001E-2"/>
    <n v="0"/>
    <x v="3"/>
  </r>
  <r>
    <x v="17"/>
    <x v="7"/>
    <x v="2"/>
    <x v="0"/>
    <x v="844"/>
    <n v="1.0594299999999999E-2"/>
    <n v="0"/>
    <x v="3"/>
  </r>
  <r>
    <x v="0"/>
    <x v="8"/>
    <x v="2"/>
    <x v="0"/>
    <x v="845"/>
    <n v="15.406420499999999"/>
    <n v="0"/>
    <x v="3"/>
  </r>
  <r>
    <x v="1"/>
    <x v="8"/>
    <x v="2"/>
    <x v="0"/>
    <x v="734"/>
    <n v="19800"/>
    <n v="0"/>
    <x v="3"/>
  </r>
  <r>
    <x v="2"/>
    <x v="8"/>
    <x v="2"/>
    <x v="0"/>
    <x v="846"/>
    <n v="3.4562E-3"/>
    <n v="0"/>
    <x v="3"/>
  </r>
  <r>
    <x v="3"/>
    <x v="8"/>
    <x v="2"/>
    <x v="0"/>
    <x v="847"/>
    <n v="4.3885952000000001"/>
    <n v="0"/>
    <x v="3"/>
  </r>
  <r>
    <x v="4"/>
    <x v="8"/>
    <x v="2"/>
    <x v="0"/>
    <x v="845"/>
    <n v="1.5972143000000001"/>
    <n v="0"/>
    <x v="3"/>
  </r>
  <r>
    <x v="5"/>
    <x v="8"/>
    <x v="2"/>
    <x v="0"/>
    <x v="848"/>
    <n v="1.6031658"/>
    <n v="0"/>
    <x v="3"/>
  </r>
  <r>
    <x v="6"/>
    <x v="8"/>
    <x v="2"/>
    <x v="0"/>
    <x v="849"/>
    <n v="4.6088285999999998"/>
    <n v="0"/>
    <x v="3"/>
  </r>
  <r>
    <x v="7"/>
    <x v="8"/>
    <x v="2"/>
    <x v="0"/>
    <x v="845"/>
    <n v="1.2593087999999999"/>
    <n v="0"/>
    <x v="3"/>
  </r>
  <r>
    <x v="8"/>
    <x v="8"/>
    <x v="2"/>
    <x v="0"/>
    <x v="848"/>
    <n v="1.2647666"/>
    <n v="0"/>
    <x v="3"/>
  </r>
  <r>
    <x v="9"/>
    <x v="8"/>
    <x v="2"/>
    <x v="0"/>
    <x v="850"/>
    <n v="0.62062220000000001"/>
    <n v="0"/>
    <x v="3"/>
  </r>
  <r>
    <x v="10"/>
    <x v="8"/>
    <x v="2"/>
    <x v="0"/>
    <x v="851"/>
    <n v="0.65541519999999998"/>
    <n v="0"/>
    <x v="3"/>
  </r>
  <r>
    <x v="11"/>
    <x v="8"/>
    <x v="2"/>
    <x v="0"/>
    <x v="845"/>
    <n v="3.3593E-3"/>
    <n v="0"/>
    <x v="3"/>
  </r>
  <r>
    <x v="12"/>
    <x v="8"/>
    <x v="2"/>
    <x v="0"/>
    <x v="845"/>
    <n v="2.6599999999999999E-5"/>
    <n v="0"/>
    <x v="3"/>
  </r>
  <r>
    <x v="13"/>
    <x v="8"/>
    <x v="2"/>
    <x v="0"/>
    <x v="852"/>
    <n v="3.9521800000000003E-2"/>
    <n v="0"/>
    <x v="3"/>
  </r>
  <r>
    <x v="14"/>
    <x v="8"/>
    <x v="2"/>
    <x v="0"/>
    <x v="853"/>
    <n v="1.3662199999999999E-2"/>
    <n v="0"/>
    <x v="3"/>
  </r>
  <r>
    <x v="15"/>
    <x v="8"/>
    <x v="2"/>
    <x v="0"/>
    <x v="852"/>
    <n v="0.84232209999999996"/>
    <n v="0"/>
    <x v="3"/>
  </r>
  <r>
    <x v="16"/>
    <x v="8"/>
    <x v="2"/>
    <x v="0"/>
    <x v="854"/>
    <n v="1.23854E-2"/>
    <n v="0"/>
    <x v="3"/>
  </r>
  <r>
    <x v="17"/>
    <x v="8"/>
    <x v="2"/>
    <x v="0"/>
    <x v="855"/>
    <n v="1.22708E-2"/>
    <n v="0"/>
    <x v="3"/>
  </r>
  <r>
    <x v="0"/>
    <x v="9"/>
    <x v="2"/>
    <x v="0"/>
    <x v="856"/>
    <n v="15.6726872"/>
    <n v="0"/>
    <x v="3"/>
  </r>
  <r>
    <x v="1"/>
    <x v="9"/>
    <x v="2"/>
    <x v="0"/>
    <x v="734"/>
    <n v="19800"/>
    <n v="0"/>
    <x v="3"/>
  </r>
  <r>
    <x v="2"/>
    <x v="9"/>
    <x v="2"/>
    <x v="0"/>
    <x v="857"/>
    <n v="3.4413E-3"/>
    <n v="0"/>
    <x v="3"/>
  </r>
  <r>
    <x v="3"/>
    <x v="9"/>
    <x v="2"/>
    <x v="0"/>
    <x v="858"/>
    <n v="5.1279461"/>
    <n v="0"/>
    <x v="3"/>
  </r>
  <r>
    <x v="4"/>
    <x v="9"/>
    <x v="2"/>
    <x v="0"/>
    <x v="859"/>
    <n v="1.6323912"/>
    <n v="0"/>
    <x v="3"/>
  </r>
  <r>
    <x v="5"/>
    <x v="9"/>
    <x v="2"/>
    <x v="0"/>
    <x v="860"/>
    <n v="1.6380250999999999"/>
    <n v="0"/>
    <x v="3"/>
  </r>
  <r>
    <x v="6"/>
    <x v="9"/>
    <x v="2"/>
    <x v="0"/>
    <x v="858"/>
    <n v="4.6814062999999999"/>
    <n v="0"/>
    <x v="3"/>
  </r>
  <r>
    <x v="7"/>
    <x v="9"/>
    <x v="2"/>
    <x v="0"/>
    <x v="861"/>
    <n v="1.6290100999999999"/>
    <n v="0"/>
    <x v="3"/>
  </r>
  <r>
    <x v="8"/>
    <x v="9"/>
    <x v="2"/>
    <x v="0"/>
    <x v="862"/>
    <n v="1.6346029"/>
    <n v="0"/>
    <x v="3"/>
  </r>
  <r>
    <x v="9"/>
    <x v="9"/>
    <x v="2"/>
    <x v="0"/>
    <x v="863"/>
    <n v="0.63983999999999996"/>
    <n v="0"/>
    <x v="3"/>
  </r>
  <r>
    <x v="10"/>
    <x v="9"/>
    <x v="2"/>
    <x v="0"/>
    <x v="861"/>
    <n v="0.66373179999999998"/>
    <n v="0"/>
    <x v="3"/>
  </r>
  <r>
    <x v="11"/>
    <x v="9"/>
    <x v="2"/>
    <x v="0"/>
    <x v="856"/>
    <n v="3.6421000000000001E-3"/>
    <n v="0"/>
    <x v="3"/>
  </r>
  <r>
    <x v="12"/>
    <x v="9"/>
    <x v="2"/>
    <x v="0"/>
    <x v="864"/>
    <n v="2.69E-5"/>
    <n v="0"/>
    <x v="3"/>
  </r>
  <r>
    <x v="13"/>
    <x v="9"/>
    <x v="2"/>
    <x v="0"/>
    <x v="865"/>
    <n v="0.22972509999999999"/>
    <n v="0"/>
    <x v="3"/>
  </r>
  <r>
    <x v="14"/>
    <x v="9"/>
    <x v="2"/>
    <x v="0"/>
    <x v="866"/>
    <n v="1.6429900000000001E-2"/>
    <n v="0"/>
    <x v="3"/>
  </r>
  <r>
    <x v="15"/>
    <x v="9"/>
    <x v="2"/>
    <x v="0"/>
    <x v="867"/>
    <n v="0.87487309999999996"/>
    <n v="0"/>
    <x v="3"/>
  </r>
  <r>
    <x v="16"/>
    <x v="9"/>
    <x v="2"/>
    <x v="0"/>
    <x v="868"/>
    <n v="1.5107499999999999E-2"/>
    <n v="0"/>
    <x v="3"/>
  </r>
  <r>
    <x v="17"/>
    <x v="9"/>
    <x v="2"/>
    <x v="0"/>
    <x v="869"/>
    <n v="1.46924E-2"/>
    <n v="0"/>
    <x v="3"/>
  </r>
  <r>
    <x v="0"/>
    <x v="10"/>
    <x v="2"/>
    <x v="0"/>
    <x v="870"/>
    <n v="15.760733200000001"/>
    <n v="0"/>
    <x v="3"/>
  </r>
  <r>
    <x v="1"/>
    <x v="10"/>
    <x v="2"/>
    <x v="0"/>
    <x v="734"/>
    <n v="19800"/>
    <n v="0"/>
    <x v="3"/>
  </r>
  <r>
    <x v="2"/>
    <x v="10"/>
    <x v="2"/>
    <x v="0"/>
    <x v="871"/>
    <n v="2.3971000000000001E-3"/>
    <n v="0"/>
    <x v="3"/>
  </r>
  <r>
    <x v="3"/>
    <x v="10"/>
    <x v="2"/>
    <x v="0"/>
    <x v="872"/>
    <n v="4.7603914999999999"/>
    <n v="0"/>
    <x v="3"/>
  </r>
  <r>
    <x v="4"/>
    <x v="10"/>
    <x v="2"/>
    <x v="0"/>
    <x v="873"/>
    <n v="1.6992011"/>
    <n v="0"/>
    <x v="3"/>
  </r>
  <r>
    <x v="5"/>
    <x v="10"/>
    <x v="2"/>
    <x v="0"/>
    <x v="874"/>
    <n v="1.7063043"/>
    <n v="0"/>
    <x v="3"/>
  </r>
  <r>
    <x v="6"/>
    <x v="10"/>
    <x v="2"/>
    <x v="0"/>
    <x v="875"/>
    <n v="4.3268262000000002"/>
    <n v="0"/>
    <x v="3"/>
  </r>
  <r>
    <x v="7"/>
    <x v="10"/>
    <x v="2"/>
    <x v="0"/>
    <x v="873"/>
    <n v="1.3918667"/>
    <n v="0"/>
    <x v="3"/>
  </r>
  <r>
    <x v="8"/>
    <x v="10"/>
    <x v="2"/>
    <x v="0"/>
    <x v="874"/>
    <n v="1.3972726"/>
    <n v="0"/>
    <x v="3"/>
  </r>
  <r>
    <x v="9"/>
    <x v="10"/>
    <x v="2"/>
    <x v="0"/>
    <x v="876"/>
    <n v="0.80970509999999996"/>
    <n v="0"/>
    <x v="3"/>
  </r>
  <r>
    <x v="10"/>
    <x v="10"/>
    <x v="2"/>
    <x v="0"/>
    <x v="870"/>
    <n v="0.78024780000000005"/>
    <n v="0"/>
    <x v="3"/>
  </r>
  <r>
    <x v="11"/>
    <x v="10"/>
    <x v="2"/>
    <x v="0"/>
    <x v="877"/>
    <n v="4.2383999999999998E-3"/>
    <n v="0"/>
    <x v="3"/>
  </r>
  <r>
    <x v="12"/>
    <x v="10"/>
    <x v="2"/>
    <x v="0"/>
    <x v="878"/>
    <n v="2.7399999999999999E-5"/>
    <n v="0"/>
    <x v="3"/>
  </r>
  <r>
    <x v="13"/>
    <x v="10"/>
    <x v="2"/>
    <x v="0"/>
    <x v="879"/>
    <n v="1.73508E-2"/>
    <n v="0"/>
    <x v="3"/>
  </r>
  <r>
    <x v="14"/>
    <x v="10"/>
    <x v="2"/>
    <x v="0"/>
    <x v="880"/>
    <n v="1.3894699999999999E-2"/>
    <n v="0"/>
    <x v="3"/>
  </r>
  <r>
    <x v="15"/>
    <x v="10"/>
    <x v="2"/>
    <x v="0"/>
    <x v="879"/>
    <n v="1.0093675"/>
    <n v="0"/>
    <x v="3"/>
  </r>
  <r>
    <x v="16"/>
    <x v="10"/>
    <x v="2"/>
    <x v="0"/>
    <x v="881"/>
    <n v="1.2599600000000001E-2"/>
    <n v="0"/>
    <x v="3"/>
  </r>
  <r>
    <x v="17"/>
    <x v="10"/>
    <x v="2"/>
    <x v="0"/>
    <x v="882"/>
    <n v="1.2256899999999999E-2"/>
    <n v="0"/>
    <x v="3"/>
  </r>
  <r>
    <x v="0"/>
    <x v="11"/>
    <x v="2"/>
    <x v="0"/>
    <x v="883"/>
    <n v="15.520527100000001"/>
    <n v="0"/>
    <x v="3"/>
  </r>
  <r>
    <x v="1"/>
    <x v="11"/>
    <x v="2"/>
    <x v="0"/>
    <x v="734"/>
    <n v="19800"/>
    <n v="0"/>
    <x v="3"/>
  </r>
  <r>
    <x v="2"/>
    <x v="11"/>
    <x v="2"/>
    <x v="0"/>
    <x v="884"/>
    <n v="2.4236000000000001E-3"/>
    <n v="0"/>
    <x v="3"/>
  </r>
  <r>
    <x v="3"/>
    <x v="11"/>
    <x v="2"/>
    <x v="0"/>
    <x v="885"/>
    <n v="4.5796767000000003"/>
    <n v="0"/>
    <x v="3"/>
  </r>
  <r>
    <x v="4"/>
    <x v="11"/>
    <x v="2"/>
    <x v="0"/>
    <x v="886"/>
    <n v="1.5579082"/>
    <n v="0"/>
    <x v="3"/>
  </r>
  <r>
    <x v="5"/>
    <x v="11"/>
    <x v="2"/>
    <x v="0"/>
    <x v="887"/>
    <n v="1.5633299000000001"/>
    <n v="0"/>
    <x v="3"/>
  </r>
  <r>
    <x v="6"/>
    <x v="11"/>
    <x v="2"/>
    <x v="0"/>
    <x v="888"/>
    <n v="4.2992843000000001"/>
    <n v="0"/>
    <x v="3"/>
  </r>
  <r>
    <x v="7"/>
    <x v="11"/>
    <x v="2"/>
    <x v="0"/>
    <x v="889"/>
    <n v="1.4155176"/>
    <n v="0"/>
    <x v="3"/>
  </r>
  <r>
    <x v="8"/>
    <x v="11"/>
    <x v="2"/>
    <x v="0"/>
    <x v="890"/>
    <n v="1.4211849000000001"/>
    <n v="0"/>
    <x v="3"/>
  </r>
  <r>
    <x v="9"/>
    <x v="11"/>
    <x v="2"/>
    <x v="0"/>
    <x v="891"/>
    <n v="0.59986839999999997"/>
    <n v="0"/>
    <x v="3"/>
  </r>
  <r>
    <x v="10"/>
    <x v="11"/>
    <x v="2"/>
    <x v="0"/>
    <x v="892"/>
    <n v="0.66769369999999995"/>
    <n v="0"/>
    <x v="3"/>
  </r>
  <r>
    <x v="11"/>
    <x v="11"/>
    <x v="2"/>
    <x v="0"/>
    <x v="893"/>
    <n v="3.4030000000000002E-3"/>
    <n v="0"/>
    <x v="3"/>
  </r>
  <r>
    <x v="12"/>
    <x v="11"/>
    <x v="2"/>
    <x v="0"/>
    <x v="894"/>
    <n v="2.5199999999999999E-5"/>
    <n v="0"/>
    <x v="3"/>
  </r>
  <r>
    <x v="13"/>
    <x v="11"/>
    <x v="2"/>
    <x v="0"/>
    <x v="895"/>
    <n v="0.29126839999999998"/>
    <n v="0"/>
    <x v="3"/>
  </r>
  <r>
    <x v="14"/>
    <x v="11"/>
    <x v="2"/>
    <x v="0"/>
    <x v="896"/>
    <n v="1.4602199999999999E-2"/>
    <n v="0"/>
    <x v="3"/>
  </r>
  <r>
    <x v="15"/>
    <x v="11"/>
    <x v="2"/>
    <x v="0"/>
    <x v="897"/>
    <n v="0.89244029999999996"/>
    <n v="0"/>
    <x v="3"/>
  </r>
  <r>
    <x v="16"/>
    <x v="11"/>
    <x v="2"/>
    <x v="0"/>
    <x v="898"/>
    <n v="1.2983400000000001E-2"/>
    <n v="0"/>
    <x v="3"/>
  </r>
  <r>
    <x v="17"/>
    <x v="11"/>
    <x v="2"/>
    <x v="0"/>
    <x v="899"/>
    <n v="1.2568599999999999E-2"/>
    <n v="0"/>
    <x v="3"/>
  </r>
  <r>
    <x v="0"/>
    <x v="12"/>
    <x v="2"/>
    <x v="0"/>
    <x v="900"/>
    <n v="19.6996109"/>
    <n v="0"/>
    <x v="3"/>
  </r>
  <r>
    <x v="1"/>
    <x v="12"/>
    <x v="2"/>
    <x v="0"/>
    <x v="734"/>
    <n v="19800"/>
    <n v="0"/>
    <x v="3"/>
  </r>
  <r>
    <x v="2"/>
    <x v="12"/>
    <x v="2"/>
    <x v="0"/>
    <x v="901"/>
    <n v="2.3127999999999998E-3"/>
    <n v="0"/>
    <x v="3"/>
  </r>
  <r>
    <x v="3"/>
    <x v="12"/>
    <x v="2"/>
    <x v="0"/>
    <x v="902"/>
    <n v="7.7915235000000003"/>
    <n v="0"/>
    <x v="3"/>
  </r>
  <r>
    <x v="4"/>
    <x v="12"/>
    <x v="2"/>
    <x v="0"/>
    <x v="903"/>
    <n v="1.8686412999999999"/>
    <n v="0"/>
    <x v="3"/>
  </r>
  <r>
    <x v="5"/>
    <x v="12"/>
    <x v="2"/>
    <x v="0"/>
    <x v="904"/>
    <n v="1.8738618"/>
    <n v="0"/>
    <x v="3"/>
  </r>
  <r>
    <x v="6"/>
    <x v="12"/>
    <x v="2"/>
    <x v="0"/>
    <x v="902"/>
    <n v="7.3228526"/>
    <n v="0"/>
    <x v="3"/>
  </r>
  <r>
    <x v="7"/>
    <x v="12"/>
    <x v="2"/>
    <x v="0"/>
    <x v="905"/>
    <n v="1.5083275"/>
    <n v="0"/>
    <x v="3"/>
  </r>
  <r>
    <x v="8"/>
    <x v="12"/>
    <x v="2"/>
    <x v="0"/>
    <x v="906"/>
    <n v="1.5136741"/>
    <n v="0"/>
    <x v="3"/>
  </r>
  <r>
    <x v="9"/>
    <x v="12"/>
    <x v="2"/>
    <x v="0"/>
    <x v="907"/>
    <n v="0.74734500000000004"/>
    <n v="0"/>
    <x v="3"/>
  </r>
  <r>
    <x v="10"/>
    <x v="12"/>
    <x v="2"/>
    <x v="0"/>
    <x v="904"/>
    <n v="0.95859720000000004"/>
    <n v="0"/>
    <x v="3"/>
  </r>
  <r>
    <x v="11"/>
    <x v="12"/>
    <x v="2"/>
    <x v="0"/>
    <x v="905"/>
    <n v="3.6532000000000001E-3"/>
    <n v="0"/>
    <x v="3"/>
  </r>
  <r>
    <x v="12"/>
    <x v="12"/>
    <x v="2"/>
    <x v="0"/>
    <x v="908"/>
    <n v="2.6599999999999999E-5"/>
    <n v="0"/>
    <x v="3"/>
  </r>
  <r>
    <x v="13"/>
    <x v="12"/>
    <x v="2"/>
    <x v="0"/>
    <x v="909"/>
    <n v="1.8298600000000002E-2"/>
    <n v="0"/>
    <x v="3"/>
  </r>
  <r>
    <x v="14"/>
    <x v="12"/>
    <x v="2"/>
    <x v="0"/>
    <x v="910"/>
    <n v="1.5225300000000001E-2"/>
    <n v="0"/>
    <x v="3"/>
  </r>
  <r>
    <x v="15"/>
    <x v="12"/>
    <x v="2"/>
    <x v="0"/>
    <x v="909"/>
    <n v="1.1568053"/>
    <n v="0"/>
    <x v="3"/>
  </r>
  <r>
    <x v="16"/>
    <x v="12"/>
    <x v="2"/>
    <x v="0"/>
    <x v="911"/>
    <n v="1.29972E-2"/>
    <n v="0"/>
    <x v="3"/>
  </r>
  <r>
    <x v="17"/>
    <x v="12"/>
    <x v="2"/>
    <x v="0"/>
    <x v="909"/>
    <n v="1.26382E-2"/>
    <n v="0"/>
    <x v="3"/>
  </r>
  <r>
    <x v="0"/>
    <x v="13"/>
    <x v="2"/>
    <x v="0"/>
    <x v="912"/>
    <n v="16.776233900000001"/>
    <n v="0"/>
    <x v="3"/>
  </r>
  <r>
    <x v="1"/>
    <x v="13"/>
    <x v="2"/>
    <x v="0"/>
    <x v="734"/>
    <n v="19800"/>
    <n v="0"/>
    <x v="3"/>
  </r>
  <r>
    <x v="2"/>
    <x v="13"/>
    <x v="2"/>
    <x v="0"/>
    <x v="226"/>
    <n v="4.3937000000000004E-3"/>
    <n v="0"/>
    <x v="3"/>
  </r>
  <r>
    <x v="3"/>
    <x v="13"/>
    <x v="2"/>
    <x v="0"/>
    <x v="129"/>
    <n v="6.1355427999999996"/>
    <n v="0"/>
    <x v="3"/>
  </r>
  <r>
    <x v="4"/>
    <x v="13"/>
    <x v="2"/>
    <x v="0"/>
    <x v="913"/>
    <n v="2.4673238999999998"/>
    <n v="0"/>
    <x v="3"/>
  </r>
  <r>
    <x v="5"/>
    <x v="13"/>
    <x v="2"/>
    <x v="0"/>
    <x v="914"/>
    <n v="2.4746429000000001"/>
    <n v="0"/>
    <x v="3"/>
  </r>
  <r>
    <x v="6"/>
    <x v="13"/>
    <x v="2"/>
    <x v="0"/>
    <x v="129"/>
    <n v="6.4053246000000001"/>
    <n v="0"/>
    <x v="3"/>
  </r>
  <r>
    <x v="7"/>
    <x v="13"/>
    <x v="2"/>
    <x v="0"/>
    <x v="913"/>
    <n v="1.8893013000000001"/>
    <n v="0"/>
    <x v="3"/>
  </r>
  <r>
    <x v="8"/>
    <x v="13"/>
    <x v="2"/>
    <x v="0"/>
    <x v="914"/>
    <n v="1.9015092"/>
    <n v="0"/>
    <x v="3"/>
  </r>
  <r>
    <x v="9"/>
    <x v="13"/>
    <x v="2"/>
    <x v="0"/>
    <x v="915"/>
    <n v="0.93442230000000004"/>
    <n v="0"/>
    <x v="3"/>
  </r>
  <r>
    <x v="10"/>
    <x v="13"/>
    <x v="2"/>
    <x v="0"/>
    <x v="916"/>
    <n v="0.91312850000000001"/>
    <n v="0"/>
    <x v="3"/>
  </r>
  <r>
    <x v="11"/>
    <x v="13"/>
    <x v="2"/>
    <x v="0"/>
    <x v="917"/>
    <n v="3.3226000000000002E-3"/>
    <n v="0"/>
    <x v="3"/>
  </r>
  <r>
    <x v="12"/>
    <x v="13"/>
    <x v="2"/>
    <x v="0"/>
    <x v="918"/>
    <n v="3.3899999999999997E-5"/>
    <n v="0"/>
    <x v="3"/>
  </r>
  <r>
    <x v="13"/>
    <x v="13"/>
    <x v="2"/>
    <x v="0"/>
    <x v="919"/>
    <n v="0.2534517"/>
    <n v="0"/>
    <x v="3"/>
  </r>
  <r>
    <x v="14"/>
    <x v="13"/>
    <x v="2"/>
    <x v="0"/>
    <x v="920"/>
    <n v="1.4755799999999999E-2"/>
    <n v="0"/>
    <x v="3"/>
  </r>
  <r>
    <x v="15"/>
    <x v="13"/>
    <x v="2"/>
    <x v="0"/>
    <x v="919"/>
    <n v="0.97639480000000001"/>
    <n v="0"/>
    <x v="3"/>
  </r>
  <r>
    <x v="16"/>
    <x v="13"/>
    <x v="2"/>
    <x v="0"/>
    <x v="921"/>
    <n v="1.34243E-2"/>
    <n v="0"/>
    <x v="3"/>
  </r>
  <r>
    <x v="17"/>
    <x v="13"/>
    <x v="2"/>
    <x v="0"/>
    <x v="922"/>
    <n v="1.28637E-2"/>
    <n v="0"/>
    <x v="3"/>
  </r>
  <r>
    <x v="0"/>
    <x v="14"/>
    <x v="2"/>
    <x v="0"/>
    <x v="923"/>
    <n v="16.5597779"/>
    <n v="0"/>
    <x v="3"/>
  </r>
  <r>
    <x v="1"/>
    <x v="14"/>
    <x v="2"/>
    <x v="0"/>
    <x v="734"/>
    <n v="19800"/>
    <n v="0"/>
    <x v="3"/>
  </r>
  <r>
    <x v="2"/>
    <x v="14"/>
    <x v="2"/>
    <x v="0"/>
    <x v="924"/>
    <n v="2.761E-3"/>
    <n v="0"/>
    <x v="3"/>
  </r>
  <r>
    <x v="3"/>
    <x v="14"/>
    <x v="2"/>
    <x v="0"/>
    <x v="925"/>
    <n v="5.3450316000000004"/>
    <n v="0"/>
    <x v="3"/>
  </r>
  <r>
    <x v="4"/>
    <x v="14"/>
    <x v="2"/>
    <x v="0"/>
    <x v="926"/>
    <n v="2.0671284000000001"/>
    <n v="0"/>
    <x v="3"/>
  </r>
  <r>
    <x v="5"/>
    <x v="14"/>
    <x v="2"/>
    <x v="0"/>
    <x v="927"/>
    <n v="2.0737546"/>
    <n v="0"/>
    <x v="3"/>
  </r>
  <r>
    <x v="6"/>
    <x v="14"/>
    <x v="2"/>
    <x v="0"/>
    <x v="925"/>
    <n v="5.1341241999999996"/>
    <n v="0"/>
    <x v="3"/>
  </r>
  <r>
    <x v="7"/>
    <x v="14"/>
    <x v="2"/>
    <x v="0"/>
    <x v="928"/>
    <n v="1.6060325"/>
    <n v="0"/>
    <x v="3"/>
  </r>
  <r>
    <x v="8"/>
    <x v="14"/>
    <x v="2"/>
    <x v="0"/>
    <x v="929"/>
    <n v="1.6122415999999999"/>
    <n v="0"/>
    <x v="3"/>
  </r>
  <r>
    <x v="9"/>
    <x v="14"/>
    <x v="2"/>
    <x v="0"/>
    <x v="930"/>
    <n v="0.84549240000000003"/>
    <n v="0"/>
    <x v="3"/>
  </r>
  <r>
    <x v="10"/>
    <x v="14"/>
    <x v="2"/>
    <x v="0"/>
    <x v="931"/>
    <n v="0.77955050000000004"/>
    <n v="0"/>
    <x v="3"/>
  </r>
  <r>
    <x v="11"/>
    <x v="14"/>
    <x v="2"/>
    <x v="0"/>
    <x v="932"/>
    <n v="4.2044999999999999E-3"/>
    <n v="0"/>
    <x v="3"/>
  </r>
  <r>
    <x v="12"/>
    <x v="14"/>
    <x v="2"/>
    <x v="0"/>
    <x v="933"/>
    <n v="3.1999999999999999E-5"/>
    <n v="0"/>
    <x v="3"/>
  </r>
  <r>
    <x v="13"/>
    <x v="14"/>
    <x v="2"/>
    <x v="0"/>
    <x v="934"/>
    <n v="2.0265499999999999E-2"/>
    <n v="0"/>
    <x v="3"/>
  </r>
  <r>
    <x v="14"/>
    <x v="14"/>
    <x v="2"/>
    <x v="0"/>
    <x v="935"/>
    <n v="1.6225300000000002E-2"/>
    <n v="0"/>
    <x v="3"/>
  </r>
  <r>
    <x v="15"/>
    <x v="14"/>
    <x v="2"/>
    <x v="0"/>
    <x v="934"/>
    <n v="1.0981719999999999"/>
    <n v="0"/>
    <x v="3"/>
  </r>
  <r>
    <x v="16"/>
    <x v="14"/>
    <x v="2"/>
    <x v="0"/>
    <x v="936"/>
    <n v="1.49359E-2"/>
    <n v="0"/>
    <x v="3"/>
  </r>
  <r>
    <x v="17"/>
    <x v="14"/>
    <x v="2"/>
    <x v="0"/>
    <x v="937"/>
    <n v="1.46E-2"/>
    <n v="0"/>
    <x v="3"/>
  </r>
  <r>
    <x v="0"/>
    <x v="15"/>
    <x v="2"/>
    <x v="0"/>
    <x v="938"/>
    <n v="29.4286344"/>
    <n v="0"/>
    <x v="3"/>
  </r>
  <r>
    <x v="1"/>
    <x v="15"/>
    <x v="2"/>
    <x v="0"/>
    <x v="734"/>
    <n v="19800"/>
    <n v="0"/>
    <x v="3"/>
  </r>
  <r>
    <x v="2"/>
    <x v="15"/>
    <x v="2"/>
    <x v="0"/>
    <x v="939"/>
    <n v="2.9160000000000002E-3"/>
    <n v="0"/>
    <x v="3"/>
  </r>
  <r>
    <x v="3"/>
    <x v="15"/>
    <x v="2"/>
    <x v="0"/>
    <x v="940"/>
    <n v="13.457936800000001"/>
    <n v="0"/>
    <x v="3"/>
  </r>
  <r>
    <x v="4"/>
    <x v="15"/>
    <x v="2"/>
    <x v="0"/>
    <x v="941"/>
    <n v="2.5411142"/>
    <n v="0"/>
    <x v="3"/>
  </r>
  <r>
    <x v="5"/>
    <x v="15"/>
    <x v="2"/>
    <x v="0"/>
    <x v="942"/>
    <n v="2.5487069999999998"/>
    <n v="0"/>
    <x v="3"/>
  </r>
  <r>
    <x v="6"/>
    <x v="15"/>
    <x v="2"/>
    <x v="0"/>
    <x v="940"/>
    <n v="12.205668299999999"/>
    <n v="0"/>
    <x v="3"/>
  </r>
  <r>
    <x v="7"/>
    <x v="15"/>
    <x v="2"/>
    <x v="0"/>
    <x v="941"/>
    <n v="2.6069442"/>
    <n v="0"/>
    <x v="3"/>
  </r>
  <r>
    <x v="8"/>
    <x v="15"/>
    <x v="2"/>
    <x v="0"/>
    <x v="942"/>
    <n v="2.6191399"/>
    <n v="0"/>
    <x v="3"/>
  </r>
  <r>
    <x v="9"/>
    <x v="15"/>
    <x v="2"/>
    <x v="0"/>
    <x v="943"/>
    <n v="1.5934054"/>
    <n v="0"/>
    <x v="3"/>
  </r>
  <r>
    <x v="10"/>
    <x v="15"/>
    <x v="2"/>
    <x v="0"/>
    <x v="942"/>
    <n v="1.0896378"/>
    <n v="0"/>
    <x v="3"/>
  </r>
  <r>
    <x v="11"/>
    <x v="15"/>
    <x v="2"/>
    <x v="0"/>
    <x v="943"/>
    <n v="4.4200000000000003E-3"/>
    <n v="0"/>
    <x v="3"/>
  </r>
  <r>
    <x v="12"/>
    <x v="15"/>
    <x v="2"/>
    <x v="0"/>
    <x v="944"/>
    <n v="3.1900000000000003E-5"/>
    <n v="0"/>
    <x v="3"/>
  </r>
  <r>
    <x v="13"/>
    <x v="15"/>
    <x v="2"/>
    <x v="0"/>
    <x v="945"/>
    <n v="1.8744199999999999E-2"/>
    <n v="0"/>
    <x v="3"/>
  </r>
  <r>
    <x v="14"/>
    <x v="15"/>
    <x v="2"/>
    <x v="0"/>
    <x v="946"/>
    <n v="1.4706500000000001E-2"/>
    <n v="0"/>
    <x v="3"/>
  </r>
  <r>
    <x v="15"/>
    <x v="15"/>
    <x v="2"/>
    <x v="0"/>
    <x v="945"/>
    <n v="1.4407858"/>
    <n v="0"/>
    <x v="3"/>
  </r>
  <r>
    <x v="16"/>
    <x v="15"/>
    <x v="2"/>
    <x v="0"/>
    <x v="947"/>
    <n v="1.2930499999999999E-2"/>
    <n v="0"/>
    <x v="3"/>
  </r>
  <r>
    <x v="17"/>
    <x v="15"/>
    <x v="2"/>
    <x v="0"/>
    <x v="944"/>
    <n v="1.25021E-2"/>
    <n v="0"/>
    <x v="3"/>
  </r>
  <r>
    <x v="0"/>
    <x v="16"/>
    <x v="2"/>
    <x v="0"/>
    <x v="948"/>
    <n v="25.481402500000002"/>
    <n v="0"/>
    <x v="3"/>
  </r>
  <r>
    <x v="1"/>
    <x v="16"/>
    <x v="2"/>
    <x v="0"/>
    <x v="734"/>
    <n v="19800"/>
    <n v="0"/>
    <x v="3"/>
  </r>
  <r>
    <x v="2"/>
    <x v="16"/>
    <x v="2"/>
    <x v="0"/>
    <x v="949"/>
    <n v="3.4039999999999999E-3"/>
    <n v="0"/>
    <x v="3"/>
  </r>
  <r>
    <x v="3"/>
    <x v="16"/>
    <x v="2"/>
    <x v="0"/>
    <x v="950"/>
    <n v="11.989250200000001"/>
    <n v="0"/>
    <x v="3"/>
  </r>
  <r>
    <x v="4"/>
    <x v="16"/>
    <x v="2"/>
    <x v="0"/>
    <x v="951"/>
    <n v="2.8720748"/>
    <n v="0"/>
    <x v="3"/>
  </r>
  <r>
    <x v="5"/>
    <x v="16"/>
    <x v="2"/>
    <x v="0"/>
    <x v="952"/>
    <n v="2.8883255999999999"/>
    <n v="0"/>
    <x v="3"/>
  </r>
  <r>
    <x v="6"/>
    <x v="16"/>
    <x v="2"/>
    <x v="0"/>
    <x v="950"/>
    <n v="8.1293369999999996"/>
    <n v="0"/>
    <x v="3"/>
  </r>
  <r>
    <x v="7"/>
    <x v="16"/>
    <x v="2"/>
    <x v="0"/>
    <x v="953"/>
    <n v="2.3294562999999999"/>
    <n v="0"/>
    <x v="3"/>
  </r>
  <r>
    <x v="8"/>
    <x v="16"/>
    <x v="2"/>
    <x v="0"/>
    <x v="954"/>
    <n v="2.3393991999999999"/>
    <n v="0"/>
    <x v="3"/>
  </r>
  <r>
    <x v="9"/>
    <x v="16"/>
    <x v="2"/>
    <x v="0"/>
    <x v="955"/>
    <n v="1.8169982"/>
    <n v="0"/>
    <x v="3"/>
  </r>
  <r>
    <x v="10"/>
    <x v="16"/>
    <x v="2"/>
    <x v="0"/>
    <x v="956"/>
    <n v="1.0569852"/>
    <n v="0"/>
    <x v="3"/>
  </r>
  <r>
    <x v="11"/>
    <x v="16"/>
    <x v="2"/>
    <x v="0"/>
    <x v="957"/>
    <n v="4.4127000000000003E-3"/>
    <n v="0"/>
    <x v="3"/>
  </r>
  <r>
    <x v="12"/>
    <x v="16"/>
    <x v="2"/>
    <x v="0"/>
    <x v="958"/>
    <n v="2.5999999999999998E-5"/>
    <n v="0"/>
    <x v="3"/>
  </r>
  <r>
    <x v="13"/>
    <x v="16"/>
    <x v="2"/>
    <x v="0"/>
    <x v="959"/>
    <n v="3.4135400000000003E-2"/>
    <n v="0"/>
    <x v="3"/>
  </r>
  <r>
    <x v="14"/>
    <x v="16"/>
    <x v="2"/>
    <x v="0"/>
    <x v="960"/>
    <n v="2.94687E-2"/>
    <n v="0"/>
    <x v="3"/>
  </r>
  <r>
    <x v="15"/>
    <x v="16"/>
    <x v="2"/>
    <x v="0"/>
    <x v="959"/>
    <n v="1.5450322000000001"/>
    <n v="0"/>
    <x v="3"/>
  </r>
  <r>
    <x v="16"/>
    <x v="16"/>
    <x v="2"/>
    <x v="0"/>
    <x v="950"/>
    <n v="2.76133E-2"/>
    <n v="0"/>
    <x v="3"/>
  </r>
  <r>
    <x v="17"/>
    <x v="16"/>
    <x v="2"/>
    <x v="0"/>
    <x v="961"/>
    <n v="2.7285299999999998E-2"/>
    <n v="0"/>
    <x v="3"/>
  </r>
  <r>
    <x v="0"/>
    <x v="17"/>
    <x v="2"/>
    <x v="0"/>
    <x v="962"/>
    <n v="17.937600799999998"/>
    <n v="0"/>
    <x v="3"/>
  </r>
  <r>
    <x v="1"/>
    <x v="17"/>
    <x v="2"/>
    <x v="0"/>
    <x v="734"/>
    <n v="19800"/>
    <n v="0"/>
    <x v="3"/>
  </r>
  <r>
    <x v="2"/>
    <x v="17"/>
    <x v="2"/>
    <x v="0"/>
    <x v="963"/>
    <n v="4.156E-3"/>
    <n v="0"/>
    <x v="3"/>
  </r>
  <r>
    <x v="3"/>
    <x v="17"/>
    <x v="2"/>
    <x v="0"/>
    <x v="964"/>
    <n v="7.7190566"/>
    <n v="0"/>
    <x v="3"/>
  </r>
  <r>
    <x v="4"/>
    <x v="17"/>
    <x v="2"/>
    <x v="0"/>
    <x v="965"/>
    <n v="2.1834763000000001"/>
    <n v="0"/>
    <x v="3"/>
  </r>
  <r>
    <x v="5"/>
    <x v="17"/>
    <x v="2"/>
    <x v="0"/>
    <x v="962"/>
    <n v="2.1887731000000001"/>
    <n v="0"/>
    <x v="3"/>
  </r>
  <r>
    <x v="6"/>
    <x v="17"/>
    <x v="2"/>
    <x v="0"/>
    <x v="964"/>
    <n v="7.2929884999999999"/>
    <n v="0"/>
    <x v="3"/>
  </r>
  <r>
    <x v="7"/>
    <x v="17"/>
    <x v="2"/>
    <x v="0"/>
    <x v="965"/>
    <n v="2.0789167000000002"/>
    <n v="0"/>
    <x v="3"/>
  </r>
  <r>
    <x v="8"/>
    <x v="17"/>
    <x v="2"/>
    <x v="0"/>
    <x v="962"/>
    <n v="2.0857426999999999"/>
    <n v="0"/>
    <x v="3"/>
  </r>
  <r>
    <x v="9"/>
    <x v="17"/>
    <x v="2"/>
    <x v="0"/>
    <x v="966"/>
    <n v="0.86765139999999996"/>
    <n v="0"/>
    <x v="3"/>
  </r>
  <r>
    <x v="10"/>
    <x v="17"/>
    <x v="2"/>
    <x v="0"/>
    <x v="967"/>
    <n v="0.85004389999999996"/>
    <n v="0"/>
    <x v="3"/>
  </r>
  <r>
    <x v="11"/>
    <x v="17"/>
    <x v="2"/>
    <x v="0"/>
    <x v="968"/>
    <n v="2.0563600000000001E-2"/>
    <n v="0"/>
    <x v="3"/>
  </r>
  <r>
    <x v="12"/>
    <x v="17"/>
    <x v="2"/>
    <x v="0"/>
    <x v="969"/>
    <n v="2.58E-5"/>
    <n v="0"/>
    <x v="3"/>
  </r>
  <r>
    <x v="13"/>
    <x v="17"/>
    <x v="2"/>
    <x v="0"/>
    <x v="970"/>
    <n v="0.31671709999999997"/>
    <n v="0"/>
    <x v="3"/>
  </r>
  <r>
    <x v="14"/>
    <x v="17"/>
    <x v="2"/>
    <x v="0"/>
    <x v="971"/>
    <n v="1.2623799999999999E-2"/>
    <n v="0"/>
    <x v="3"/>
  </r>
  <r>
    <x v="15"/>
    <x v="17"/>
    <x v="2"/>
    <x v="0"/>
    <x v="970"/>
    <n v="1.2831935000000001"/>
    <n v="0"/>
    <x v="3"/>
  </r>
  <r>
    <x v="16"/>
    <x v="17"/>
    <x v="2"/>
    <x v="0"/>
    <x v="972"/>
    <n v="1.20497E-2"/>
    <n v="0"/>
    <x v="3"/>
  </r>
  <r>
    <x v="17"/>
    <x v="17"/>
    <x v="2"/>
    <x v="0"/>
    <x v="973"/>
    <n v="1.0789699999999999E-2"/>
    <n v="0"/>
    <x v="3"/>
  </r>
  <r>
    <x v="0"/>
    <x v="18"/>
    <x v="2"/>
    <x v="0"/>
    <x v="974"/>
    <n v="16.139809700000001"/>
    <n v="0"/>
    <x v="3"/>
  </r>
  <r>
    <x v="1"/>
    <x v="18"/>
    <x v="2"/>
    <x v="0"/>
    <x v="734"/>
    <n v="19800"/>
    <n v="0"/>
    <x v="3"/>
  </r>
  <r>
    <x v="2"/>
    <x v="18"/>
    <x v="2"/>
    <x v="0"/>
    <x v="975"/>
    <n v="2.1752999999999998E-3"/>
    <n v="0"/>
    <x v="3"/>
  </r>
  <r>
    <x v="3"/>
    <x v="18"/>
    <x v="2"/>
    <x v="0"/>
    <x v="976"/>
    <n v="4.5195113999999998"/>
    <n v="0"/>
    <x v="3"/>
  </r>
  <r>
    <x v="4"/>
    <x v="18"/>
    <x v="2"/>
    <x v="0"/>
    <x v="977"/>
    <n v="1.7765204999999999"/>
    <n v="0"/>
    <x v="3"/>
  </r>
  <r>
    <x v="5"/>
    <x v="18"/>
    <x v="2"/>
    <x v="0"/>
    <x v="978"/>
    <n v="1.7816023999999999"/>
    <n v="0"/>
    <x v="3"/>
  </r>
  <r>
    <x v="6"/>
    <x v="18"/>
    <x v="2"/>
    <x v="0"/>
    <x v="979"/>
    <n v="4.8553636999999998"/>
    <n v="0"/>
    <x v="3"/>
  </r>
  <r>
    <x v="7"/>
    <x v="18"/>
    <x v="2"/>
    <x v="0"/>
    <x v="980"/>
    <n v="1.3922926"/>
    <n v="0"/>
    <x v="3"/>
  </r>
  <r>
    <x v="8"/>
    <x v="18"/>
    <x v="2"/>
    <x v="0"/>
    <x v="981"/>
    <n v="1.3986476000000001"/>
    <n v="0"/>
    <x v="3"/>
  </r>
  <r>
    <x v="9"/>
    <x v="18"/>
    <x v="2"/>
    <x v="0"/>
    <x v="982"/>
    <n v="0.61508819999999997"/>
    <n v="0"/>
    <x v="3"/>
  </r>
  <r>
    <x v="10"/>
    <x v="18"/>
    <x v="2"/>
    <x v="0"/>
    <x v="983"/>
    <n v="0.7226013"/>
    <n v="0"/>
    <x v="3"/>
  </r>
  <r>
    <x v="11"/>
    <x v="18"/>
    <x v="2"/>
    <x v="0"/>
    <x v="984"/>
    <n v="3.5731000000000001E-3"/>
    <n v="0"/>
    <x v="3"/>
  </r>
  <r>
    <x v="12"/>
    <x v="18"/>
    <x v="2"/>
    <x v="0"/>
    <x v="985"/>
    <n v="2.5299999999999998E-5"/>
    <n v="0"/>
    <x v="3"/>
  </r>
  <r>
    <x v="13"/>
    <x v="18"/>
    <x v="2"/>
    <x v="0"/>
    <x v="986"/>
    <n v="1.9149501"/>
    <n v="0"/>
    <x v="3"/>
  </r>
  <r>
    <x v="14"/>
    <x v="18"/>
    <x v="2"/>
    <x v="0"/>
    <x v="987"/>
    <n v="1.7300599999999999E-2"/>
    <n v="0"/>
    <x v="3"/>
  </r>
  <r>
    <x v="15"/>
    <x v="18"/>
    <x v="2"/>
    <x v="0"/>
    <x v="986"/>
    <n v="0.85312869999999996"/>
    <n v="0"/>
    <x v="3"/>
  </r>
  <r>
    <x v="16"/>
    <x v="18"/>
    <x v="2"/>
    <x v="0"/>
    <x v="988"/>
    <n v="1.57413E-2"/>
    <n v="0"/>
    <x v="3"/>
  </r>
  <r>
    <x v="17"/>
    <x v="18"/>
    <x v="2"/>
    <x v="0"/>
    <x v="989"/>
    <n v="1.5265600000000001E-2"/>
    <n v="0"/>
    <x v="3"/>
  </r>
  <r>
    <x v="0"/>
    <x v="19"/>
    <x v="2"/>
    <x v="0"/>
    <x v="990"/>
    <n v="15.9687883"/>
    <n v="0"/>
    <x v="3"/>
  </r>
  <r>
    <x v="1"/>
    <x v="19"/>
    <x v="2"/>
    <x v="0"/>
    <x v="734"/>
    <n v="19800"/>
    <n v="0"/>
    <x v="3"/>
  </r>
  <r>
    <x v="2"/>
    <x v="19"/>
    <x v="2"/>
    <x v="0"/>
    <x v="991"/>
    <n v="3.725E-3"/>
    <n v="0"/>
    <x v="3"/>
  </r>
  <r>
    <x v="3"/>
    <x v="19"/>
    <x v="2"/>
    <x v="0"/>
    <x v="988"/>
    <n v="5.1803198999999998"/>
    <n v="0"/>
    <x v="3"/>
  </r>
  <r>
    <x v="4"/>
    <x v="19"/>
    <x v="2"/>
    <x v="0"/>
    <x v="992"/>
    <n v="1.6750265"/>
    <n v="0"/>
    <x v="3"/>
  </r>
  <r>
    <x v="5"/>
    <x v="19"/>
    <x v="2"/>
    <x v="0"/>
    <x v="993"/>
    <n v="1.6805228999999999"/>
    <n v="0"/>
    <x v="3"/>
  </r>
  <r>
    <x v="6"/>
    <x v="19"/>
    <x v="2"/>
    <x v="0"/>
    <x v="988"/>
    <n v="4.4236452000000002"/>
    <n v="0"/>
    <x v="3"/>
  </r>
  <r>
    <x v="7"/>
    <x v="19"/>
    <x v="2"/>
    <x v="0"/>
    <x v="994"/>
    <n v="1.4521409999999999"/>
    <n v="0"/>
    <x v="3"/>
  </r>
  <r>
    <x v="8"/>
    <x v="19"/>
    <x v="2"/>
    <x v="0"/>
    <x v="995"/>
    <n v="1.4575118"/>
    <n v="0"/>
    <x v="3"/>
  </r>
  <r>
    <x v="9"/>
    <x v="19"/>
    <x v="2"/>
    <x v="0"/>
    <x v="996"/>
    <n v="0.6907624"/>
    <n v="0"/>
    <x v="3"/>
  </r>
  <r>
    <x v="10"/>
    <x v="19"/>
    <x v="2"/>
    <x v="0"/>
    <x v="997"/>
    <n v="0.66080240000000001"/>
    <n v="0"/>
    <x v="3"/>
  </r>
  <r>
    <x v="11"/>
    <x v="19"/>
    <x v="2"/>
    <x v="0"/>
    <x v="998"/>
    <n v="5.9585000000000003E-3"/>
    <n v="0"/>
    <x v="3"/>
  </r>
  <r>
    <x v="12"/>
    <x v="19"/>
    <x v="2"/>
    <x v="0"/>
    <x v="999"/>
    <n v="2.8600000000000001E-5"/>
    <n v="0"/>
    <x v="3"/>
  </r>
  <r>
    <x v="13"/>
    <x v="19"/>
    <x v="2"/>
    <x v="0"/>
    <x v="1000"/>
    <n v="2.0685522000000001"/>
    <n v="0"/>
    <x v="3"/>
  </r>
  <r>
    <x v="14"/>
    <x v="19"/>
    <x v="2"/>
    <x v="0"/>
    <x v="1001"/>
    <n v="1.46242E-2"/>
    <n v="0"/>
    <x v="3"/>
  </r>
  <r>
    <x v="15"/>
    <x v="19"/>
    <x v="2"/>
    <x v="0"/>
    <x v="1000"/>
    <n v="0.98869890000000005"/>
    <n v="0"/>
    <x v="3"/>
  </r>
  <r>
    <x v="16"/>
    <x v="19"/>
    <x v="2"/>
    <x v="0"/>
    <x v="1002"/>
    <n v="1.2951499999999999E-2"/>
    <n v="0"/>
    <x v="3"/>
  </r>
  <r>
    <x v="17"/>
    <x v="19"/>
    <x v="2"/>
    <x v="0"/>
    <x v="1003"/>
    <n v="1.2440400000000001E-2"/>
    <n v="0"/>
    <x v="3"/>
  </r>
  <r>
    <x v="0"/>
    <x v="20"/>
    <x v="2"/>
    <x v="0"/>
    <x v="1004"/>
    <n v="16.013096000000001"/>
    <n v="0"/>
    <x v="3"/>
  </r>
  <r>
    <x v="1"/>
    <x v="20"/>
    <x v="2"/>
    <x v="0"/>
    <x v="734"/>
    <n v="19800"/>
    <n v="0"/>
    <x v="3"/>
  </r>
  <r>
    <x v="2"/>
    <x v="20"/>
    <x v="2"/>
    <x v="0"/>
    <x v="1005"/>
    <n v="2.3457E-3"/>
    <n v="0"/>
    <x v="3"/>
  </r>
  <r>
    <x v="3"/>
    <x v="20"/>
    <x v="2"/>
    <x v="0"/>
    <x v="1006"/>
    <n v="4.7087376000000001"/>
    <n v="0"/>
    <x v="3"/>
  </r>
  <r>
    <x v="4"/>
    <x v="20"/>
    <x v="2"/>
    <x v="0"/>
    <x v="1007"/>
    <n v="1.6221204"/>
    <n v="0"/>
    <x v="3"/>
  </r>
  <r>
    <x v="5"/>
    <x v="20"/>
    <x v="2"/>
    <x v="0"/>
    <x v="1008"/>
    <n v="1.6513572999999999"/>
    <n v="0"/>
    <x v="3"/>
  </r>
  <r>
    <x v="6"/>
    <x v="20"/>
    <x v="2"/>
    <x v="0"/>
    <x v="1006"/>
    <n v="4.5260084000000003"/>
    <n v="0"/>
    <x v="3"/>
  </r>
  <r>
    <x v="7"/>
    <x v="20"/>
    <x v="2"/>
    <x v="0"/>
    <x v="1007"/>
    <n v="1.3621116"/>
    <n v="0"/>
    <x v="3"/>
  </r>
  <r>
    <x v="8"/>
    <x v="20"/>
    <x v="2"/>
    <x v="0"/>
    <x v="1008"/>
    <n v="1.3975359000000001"/>
    <n v="0"/>
    <x v="3"/>
  </r>
  <r>
    <x v="9"/>
    <x v="20"/>
    <x v="2"/>
    <x v="0"/>
    <x v="1009"/>
    <n v="0.68666079999999996"/>
    <n v="0"/>
    <x v="3"/>
  </r>
  <r>
    <x v="10"/>
    <x v="20"/>
    <x v="2"/>
    <x v="0"/>
    <x v="1008"/>
    <n v="0.86962950000000006"/>
    <n v="0"/>
    <x v="3"/>
  </r>
  <r>
    <x v="11"/>
    <x v="20"/>
    <x v="2"/>
    <x v="0"/>
    <x v="1010"/>
    <n v="3.4131000000000001E-3"/>
    <n v="0"/>
    <x v="3"/>
  </r>
  <r>
    <x v="12"/>
    <x v="20"/>
    <x v="2"/>
    <x v="0"/>
    <x v="1007"/>
    <n v="2.7699999999999999E-5"/>
    <n v="0"/>
    <x v="3"/>
  </r>
  <r>
    <x v="13"/>
    <x v="20"/>
    <x v="2"/>
    <x v="0"/>
    <x v="1008"/>
    <n v="4.28324E-2"/>
    <n v="0"/>
    <x v="3"/>
  </r>
  <r>
    <x v="14"/>
    <x v="20"/>
    <x v="2"/>
    <x v="0"/>
    <x v="1011"/>
    <n v="1.30238E-2"/>
    <n v="0"/>
    <x v="3"/>
  </r>
  <r>
    <x v="15"/>
    <x v="20"/>
    <x v="2"/>
    <x v="0"/>
    <x v="1008"/>
    <n v="0.88504539999999998"/>
    <n v="0"/>
    <x v="3"/>
  </r>
  <r>
    <x v="16"/>
    <x v="20"/>
    <x v="2"/>
    <x v="0"/>
    <x v="1012"/>
    <n v="1.1687400000000001E-2"/>
    <n v="0"/>
    <x v="3"/>
  </r>
  <r>
    <x v="17"/>
    <x v="20"/>
    <x v="2"/>
    <x v="0"/>
    <x v="1007"/>
    <n v="1.1330700000000001E-2"/>
    <n v="0"/>
    <x v="3"/>
  </r>
  <r>
    <x v="0"/>
    <x v="21"/>
    <x v="2"/>
    <x v="0"/>
    <x v="1013"/>
    <n v="16.9694088"/>
    <n v="0"/>
    <x v="3"/>
  </r>
  <r>
    <x v="1"/>
    <x v="21"/>
    <x v="2"/>
    <x v="0"/>
    <x v="734"/>
    <n v="19800"/>
    <n v="0"/>
    <x v="3"/>
  </r>
  <r>
    <x v="2"/>
    <x v="21"/>
    <x v="2"/>
    <x v="0"/>
    <x v="1014"/>
    <n v="3.5867E-3"/>
    <n v="0"/>
    <x v="3"/>
  </r>
  <r>
    <x v="3"/>
    <x v="21"/>
    <x v="2"/>
    <x v="0"/>
    <x v="1015"/>
    <n v="4.7257509000000004"/>
    <n v="0"/>
    <x v="3"/>
  </r>
  <r>
    <x v="4"/>
    <x v="21"/>
    <x v="2"/>
    <x v="0"/>
    <x v="1016"/>
    <n v="2.0099545999999999"/>
    <n v="0"/>
    <x v="3"/>
  </r>
  <r>
    <x v="5"/>
    <x v="21"/>
    <x v="2"/>
    <x v="0"/>
    <x v="1017"/>
    <n v="2.0159976999999998"/>
    <n v="0"/>
    <x v="3"/>
  </r>
  <r>
    <x v="6"/>
    <x v="21"/>
    <x v="2"/>
    <x v="0"/>
    <x v="1018"/>
    <n v="4.6359142999999996"/>
    <n v="0"/>
    <x v="3"/>
  </r>
  <r>
    <x v="7"/>
    <x v="21"/>
    <x v="2"/>
    <x v="0"/>
    <x v="1016"/>
    <n v="1.4051096999999999"/>
    <n v="0"/>
    <x v="3"/>
  </r>
  <r>
    <x v="8"/>
    <x v="21"/>
    <x v="2"/>
    <x v="0"/>
    <x v="1017"/>
    <n v="1.4105361000000001"/>
    <n v="0"/>
    <x v="3"/>
  </r>
  <r>
    <x v="9"/>
    <x v="21"/>
    <x v="2"/>
    <x v="0"/>
    <x v="1019"/>
    <n v="0.74084139999999998"/>
    <n v="0"/>
    <x v="3"/>
  </r>
  <r>
    <x v="10"/>
    <x v="21"/>
    <x v="2"/>
    <x v="0"/>
    <x v="1020"/>
    <n v="0.9790683"/>
    <n v="0"/>
    <x v="3"/>
  </r>
  <r>
    <x v="11"/>
    <x v="21"/>
    <x v="2"/>
    <x v="0"/>
    <x v="1021"/>
    <n v="3.3327999999999999E-3"/>
    <n v="0"/>
    <x v="3"/>
  </r>
  <r>
    <x v="12"/>
    <x v="21"/>
    <x v="2"/>
    <x v="0"/>
    <x v="1022"/>
    <n v="2.6400000000000001E-5"/>
    <n v="0"/>
    <x v="3"/>
  </r>
  <r>
    <x v="13"/>
    <x v="21"/>
    <x v="2"/>
    <x v="0"/>
    <x v="1023"/>
    <n v="0.3425204"/>
    <n v="0"/>
    <x v="3"/>
  </r>
  <r>
    <x v="14"/>
    <x v="21"/>
    <x v="2"/>
    <x v="0"/>
    <x v="1024"/>
    <n v="1.38479E-2"/>
    <n v="0"/>
    <x v="3"/>
  </r>
  <r>
    <x v="15"/>
    <x v="21"/>
    <x v="2"/>
    <x v="0"/>
    <x v="1025"/>
    <n v="1.0710534"/>
    <n v="0"/>
    <x v="3"/>
  </r>
  <r>
    <x v="16"/>
    <x v="21"/>
    <x v="2"/>
    <x v="0"/>
    <x v="1026"/>
    <n v="1.1525199999999999E-2"/>
    <n v="0"/>
    <x v="3"/>
  </r>
  <r>
    <x v="17"/>
    <x v="21"/>
    <x v="2"/>
    <x v="0"/>
    <x v="1027"/>
    <n v="1.1105800000000001E-2"/>
    <n v="0"/>
    <x v="3"/>
  </r>
  <r>
    <x v="0"/>
    <x v="22"/>
    <x v="2"/>
    <x v="0"/>
    <x v="1028"/>
    <n v="16.3423792"/>
    <n v="0"/>
    <x v="3"/>
  </r>
  <r>
    <x v="1"/>
    <x v="22"/>
    <x v="2"/>
    <x v="0"/>
    <x v="734"/>
    <n v="19800"/>
    <n v="0"/>
    <x v="3"/>
  </r>
  <r>
    <x v="2"/>
    <x v="22"/>
    <x v="2"/>
    <x v="0"/>
    <x v="1029"/>
    <n v="2.2927999999999998E-3"/>
    <n v="0"/>
    <x v="3"/>
  </r>
  <r>
    <x v="3"/>
    <x v="22"/>
    <x v="2"/>
    <x v="0"/>
    <x v="1030"/>
    <n v="5.2158863999999996"/>
    <n v="0"/>
    <x v="3"/>
  </r>
  <r>
    <x v="4"/>
    <x v="22"/>
    <x v="2"/>
    <x v="0"/>
    <x v="1031"/>
    <n v="1.8184013000000001"/>
    <n v="0"/>
    <x v="3"/>
  </r>
  <r>
    <x v="5"/>
    <x v="22"/>
    <x v="2"/>
    <x v="0"/>
    <x v="1032"/>
    <n v="1.8245049"/>
    <n v="0"/>
    <x v="3"/>
  </r>
  <r>
    <x v="6"/>
    <x v="22"/>
    <x v="2"/>
    <x v="0"/>
    <x v="1033"/>
    <n v="5.2868339999999998"/>
    <n v="0"/>
    <x v="3"/>
  </r>
  <r>
    <x v="7"/>
    <x v="22"/>
    <x v="2"/>
    <x v="0"/>
    <x v="1034"/>
    <n v="1.648868"/>
    <n v="0"/>
    <x v="3"/>
  </r>
  <r>
    <x v="8"/>
    <x v="22"/>
    <x v="2"/>
    <x v="0"/>
    <x v="1035"/>
    <n v="1.655437"/>
    <n v="0"/>
    <x v="3"/>
  </r>
  <r>
    <x v="9"/>
    <x v="22"/>
    <x v="2"/>
    <x v="0"/>
    <x v="1036"/>
    <n v="0.6639524"/>
    <n v="0"/>
    <x v="3"/>
  </r>
  <r>
    <x v="10"/>
    <x v="22"/>
    <x v="2"/>
    <x v="0"/>
    <x v="1037"/>
    <n v="0.77371120000000004"/>
    <n v="0"/>
    <x v="3"/>
  </r>
  <r>
    <x v="11"/>
    <x v="22"/>
    <x v="2"/>
    <x v="0"/>
    <x v="1038"/>
    <n v="3.4721999999999999E-3"/>
    <n v="0"/>
    <x v="3"/>
  </r>
  <r>
    <x v="12"/>
    <x v="22"/>
    <x v="2"/>
    <x v="0"/>
    <x v="1039"/>
    <n v="3.3099999999999998E-5"/>
    <n v="0"/>
    <x v="3"/>
  </r>
  <r>
    <x v="13"/>
    <x v="22"/>
    <x v="2"/>
    <x v="0"/>
    <x v="1040"/>
    <n v="1.6623099999999998E-2"/>
    <n v="0"/>
    <x v="3"/>
  </r>
  <r>
    <x v="14"/>
    <x v="22"/>
    <x v="2"/>
    <x v="0"/>
    <x v="1041"/>
    <n v="1.29663E-2"/>
    <n v="0"/>
    <x v="3"/>
  </r>
  <r>
    <x v="15"/>
    <x v="22"/>
    <x v="2"/>
    <x v="0"/>
    <x v="1040"/>
    <n v="0.99936119999999995"/>
    <n v="0"/>
    <x v="3"/>
  </r>
  <r>
    <x v="16"/>
    <x v="22"/>
    <x v="2"/>
    <x v="0"/>
    <x v="1042"/>
    <n v="1.1580699999999999E-2"/>
    <n v="0"/>
    <x v="3"/>
  </r>
  <r>
    <x v="17"/>
    <x v="22"/>
    <x v="2"/>
    <x v="0"/>
    <x v="1039"/>
    <n v="1.1245E-2"/>
    <n v="0"/>
    <x v="3"/>
  </r>
  <r>
    <x v="0"/>
    <x v="23"/>
    <x v="2"/>
    <x v="0"/>
    <x v="1043"/>
    <n v="16.855294300000001"/>
    <n v="0"/>
    <x v="3"/>
  </r>
  <r>
    <x v="1"/>
    <x v="23"/>
    <x v="2"/>
    <x v="0"/>
    <x v="734"/>
    <n v="19800"/>
    <n v="0"/>
    <x v="3"/>
  </r>
  <r>
    <x v="2"/>
    <x v="23"/>
    <x v="2"/>
    <x v="0"/>
    <x v="1043"/>
    <n v="3.3793E-3"/>
    <n v="0"/>
    <x v="3"/>
  </r>
  <r>
    <x v="3"/>
    <x v="23"/>
    <x v="2"/>
    <x v="0"/>
    <x v="1044"/>
    <n v="5.2449440999999997"/>
    <n v="0"/>
    <x v="3"/>
  </r>
  <r>
    <x v="4"/>
    <x v="23"/>
    <x v="2"/>
    <x v="0"/>
    <x v="1043"/>
    <n v="1.8480173"/>
    <n v="0"/>
    <x v="3"/>
  </r>
  <r>
    <x v="5"/>
    <x v="23"/>
    <x v="2"/>
    <x v="0"/>
    <x v="1045"/>
    <n v="1.8532697"/>
    <n v="0"/>
    <x v="3"/>
  </r>
  <r>
    <x v="6"/>
    <x v="23"/>
    <x v="2"/>
    <x v="0"/>
    <x v="1044"/>
    <n v="5.4322368000000001"/>
    <n v="0"/>
    <x v="3"/>
  </r>
  <r>
    <x v="7"/>
    <x v="23"/>
    <x v="2"/>
    <x v="0"/>
    <x v="1043"/>
    <n v="1.7611403000000001"/>
    <n v="0"/>
    <x v="3"/>
  </r>
  <r>
    <x v="8"/>
    <x v="23"/>
    <x v="2"/>
    <x v="0"/>
    <x v="1045"/>
    <n v="1.766418"/>
    <n v="0"/>
    <x v="3"/>
  </r>
  <r>
    <x v="9"/>
    <x v="23"/>
    <x v="2"/>
    <x v="0"/>
    <x v="1046"/>
    <n v="0.87985840000000004"/>
    <n v="0"/>
    <x v="3"/>
  </r>
  <r>
    <x v="10"/>
    <x v="23"/>
    <x v="2"/>
    <x v="0"/>
    <x v="1045"/>
    <n v="0.72414959999999995"/>
    <n v="0"/>
    <x v="3"/>
  </r>
  <r>
    <x v="11"/>
    <x v="23"/>
    <x v="2"/>
    <x v="0"/>
    <x v="1047"/>
    <n v="3.3138999999999998E-3"/>
    <n v="0"/>
    <x v="3"/>
  </r>
  <r>
    <x v="12"/>
    <x v="23"/>
    <x v="2"/>
    <x v="0"/>
    <x v="1048"/>
    <n v="2.6299999999999999E-5"/>
    <n v="0"/>
    <x v="3"/>
  </r>
  <r>
    <x v="13"/>
    <x v="23"/>
    <x v="2"/>
    <x v="0"/>
    <x v="1049"/>
    <n v="3.8746200000000001E-2"/>
    <n v="0"/>
    <x v="3"/>
  </r>
  <r>
    <x v="14"/>
    <x v="23"/>
    <x v="2"/>
    <x v="0"/>
    <x v="1050"/>
    <n v="1.27452E-2"/>
    <n v="0"/>
    <x v="3"/>
  </r>
  <r>
    <x v="15"/>
    <x v="23"/>
    <x v="2"/>
    <x v="0"/>
    <x v="1049"/>
    <n v="1.0159066000000001"/>
    <n v="0"/>
    <x v="3"/>
  </r>
  <r>
    <x v="16"/>
    <x v="23"/>
    <x v="2"/>
    <x v="0"/>
    <x v="1051"/>
    <n v="1.12357E-2"/>
    <n v="0"/>
    <x v="3"/>
  </r>
  <r>
    <x v="17"/>
    <x v="23"/>
    <x v="2"/>
    <x v="0"/>
    <x v="1049"/>
    <n v="1.08799E-2"/>
    <n v="0"/>
    <x v="3"/>
  </r>
  <r>
    <x v="0"/>
    <x v="24"/>
    <x v="2"/>
    <x v="0"/>
    <x v="1052"/>
    <n v="15.673863900000001"/>
    <n v="0"/>
    <x v="3"/>
  </r>
  <r>
    <x v="1"/>
    <x v="24"/>
    <x v="2"/>
    <x v="0"/>
    <x v="734"/>
    <n v="19800"/>
    <n v="0"/>
    <x v="3"/>
  </r>
  <r>
    <x v="2"/>
    <x v="24"/>
    <x v="2"/>
    <x v="0"/>
    <x v="1053"/>
    <n v="3.4619999999999998E-3"/>
    <n v="0"/>
    <x v="3"/>
  </r>
  <r>
    <x v="3"/>
    <x v="24"/>
    <x v="2"/>
    <x v="0"/>
    <x v="1054"/>
    <n v="4.569445"/>
    <n v="0"/>
    <x v="3"/>
  </r>
  <r>
    <x v="4"/>
    <x v="24"/>
    <x v="2"/>
    <x v="0"/>
    <x v="1052"/>
    <n v="1.7559937999999999"/>
    <n v="0"/>
    <x v="3"/>
  </r>
  <r>
    <x v="5"/>
    <x v="24"/>
    <x v="2"/>
    <x v="0"/>
    <x v="1052"/>
    <n v="1.76145"/>
    <n v="0"/>
    <x v="3"/>
  </r>
  <r>
    <x v="6"/>
    <x v="24"/>
    <x v="2"/>
    <x v="0"/>
    <x v="1054"/>
    <n v="4.4579063999999997"/>
    <n v="0"/>
    <x v="3"/>
  </r>
  <r>
    <x v="7"/>
    <x v="24"/>
    <x v="2"/>
    <x v="0"/>
    <x v="1052"/>
    <n v="1.4521217"/>
    <n v="0"/>
    <x v="3"/>
  </r>
  <r>
    <x v="8"/>
    <x v="24"/>
    <x v="2"/>
    <x v="0"/>
    <x v="1052"/>
    <n v="1.4575586"/>
    <n v="0"/>
    <x v="3"/>
  </r>
  <r>
    <x v="9"/>
    <x v="24"/>
    <x v="2"/>
    <x v="0"/>
    <x v="416"/>
    <n v="0.65487960000000001"/>
    <n v="0"/>
    <x v="3"/>
  </r>
  <r>
    <x v="10"/>
    <x v="24"/>
    <x v="2"/>
    <x v="0"/>
    <x v="1055"/>
    <n v="0.74732770000000004"/>
    <n v="0"/>
    <x v="3"/>
  </r>
  <r>
    <x v="11"/>
    <x v="24"/>
    <x v="2"/>
    <x v="0"/>
    <x v="1056"/>
    <n v="3.9487999999999997E-3"/>
    <n v="0"/>
    <x v="3"/>
  </r>
  <r>
    <x v="12"/>
    <x v="24"/>
    <x v="2"/>
    <x v="0"/>
    <x v="1057"/>
    <n v="2.58E-5"/>
    <n v="0"/>
    <x v="3"/>
  </r>
  <r>
    <x v="13"/>
    <x v="24"/>
    <x v="2"/>
    <x v="0"/>
    <x v="1058"/>
    <n v="3.99843E-2"/>
    <n v="0"/>
    <x v="3"/>
  </r>
  <r>
    <x v="14"/>
    <x v="24"/>
    <x v="2"/>
    <x v="0"/>
    <x v="1059"/>
    <n v="1.31463E-2"/>
    <n v="0"/>
    <x v="3"/>
  </r>
  <r>
    <x v="15"/>
    <x v="24"/>
    <x v="2"/>
    <x v="0"/>
    <x v="1058"/>
    <n v="0.92469210000000002"/>
    <n v="0"/>
    <x v="3"/>
  </r>
  <r>
    <x v="16"/>
    <x v="24"/>
    <x v="2"/>
    <x v="0"/>
    <x v="1060"/>
    <n v="1.1863E-2"/>
    <n v="0"/>
    <x v="3"/>
  </r>
  <r>
    <x v="17"/>
    <x v="24"/>
    <x v="2"/>
    <x v="0"/>
    <x v="1061"/>
    <n v="1.14658E-2"/>
    <n v="0"/>
    <x v="3"/>
  </r>
  <r>
    <x v="0"/>
    <x v="0"/>
    <x v="2"/>
    <x v="1"/>
    <x v="1062"/>
    <n v="15.890275300000001"/>
    <n v="0"/>
    <x v="4"/>
  </r>
  <r>
    <x v="1"/>
    <x v="0"/>
    <x v="2"/>
    <x v="1"/>
    <x v="734"/>
    <n v="257400"/>
    <n v="0"/>
    <x v="4"/>
  </r>
  <r>
    <x v="2"/>
    <x v="0"/>
    <x v="2"/>
    <x v="1"/>
    <x v="1063"/>
    <n v="3.5059000000000002E-3"/>
    <n v="0"/>
    <x v="4"/>
  </r>
  <r>
    <x v="3"/>
    <x v="0"/>
    <x v="2"/>
    <x v="1"/>
    <x v="645"/>
    <n v="4.5108965000000003"/>
    <n v="0"/>
    <x v="4"/>
  </r>
  <r>
    <x v="4"/>
    <x v="0"/>
    <x v="2"/>
    <x v="1"/>
    <x v="1064"/>
    <n v="2.5806010000000001"/>
    <n v="0"/>
    <x v="4"/>
  </r>
  <r>
    <x v="5"/>
    <x v="0"/>
    <x v="2"/>
    <x v="1"/>
    <x v="1065"/>
    <n v="2.5816531"/>
    <n v="0"/>
    <x v="4"/>
  </r>
  <r>
    <x v="6"/>
    <x v="0"/>
    <x v="2"/>
    <x v="1"/>
    <x v="1066"/>
    <n v="4.6019318"/>
    <n v="0"/>
    <x v="4"/>
  </r>
  <r>
    <x v="7"/>
    <x v="0"/>
    <x v="2"/>
    <x v="1"/>
    <x v="1067"/>
    <n v="1.9853688"/>
    <n v="0"/>
    <x v="4"/>
  </r>
  <r>
    <x v="8"/>
    <x v="0"/>
    <x v="2"/>
    <x v="1"/>
    <x v="1067"/>
    <n v="1.9864793999999999"/>
    <n v="0"/>
    <x v="4"/>
  </r>
  <r>
    <x v="9"/>
    <x v="0"/>
    <x v="2"/>
    <x v="1"/>
    <x v="1068"/>
    <n v="0.79643390000000003"/>
    <n v="0"/>
    <x v="4"/>
  </r>
  <r>
    <x v="10"/>
    <x v="0"/>
    <x v="2"/>
    <x v="1"/>
    <x v="1065"/>
    <n v="0.83464539999999998"/>
    <n v="0"/>
    <x v="4"/>
  </r>
  <r>
    <x v="11"/>
    <x v="0"/>
    <x v="2"/>
    <x v="1"/>
    <x v="1069"/>
    <n v="9.0252000000000006E-3"/>
    <n v="0"/>
    <x v="4"/>
  </r>
  <r>
    <x v="12"/>
    <x v="0"/>
    <x v="2"/>
    <x v="1"/>
    <x v="1070"/>
    <n v="2.41E-5"/>
    <n v="0"/>
    <x v="4"/>
  </r>
  <r>
    <x v="13"/>
    <x v="0"/>
    <x v="2"/>
    <x v="1"/>
    <x v="1071"/>
    <n v="0.3490047"/>
    <n v="0"/>
    <x v="4"/>
  </r>
  <r>
    <x v="14"/>
    <x v="0"/>
    <x v="2"/>
    <x v="1"/>
    <x v="1072"/>
    <n v="1.7437999999999999E-2"/>
    <n v="0"/>
    <x v="4"/>
  </r>
  <r>
    <x v="15"/>
    <x v="0"/>
    <x v="2"/>
    <x v="1"/>
    <x v="1073"/>
    <n v="1.493047"/>
    <n v="0"/>
    <x v="4"/>
  </r>
  <r>
    <x v="16"/>
    <x v="0"/>
    <x v="2"/>
    <x v="1"/>
    <x v="653"/>
    <n v="1.6015700000000001E-2"/>
    <n v="0"/>
    <x v="4"/>
  </r>
  <r>
    <x v="17"/>
    <x v="0"/>
    <x v="2"/>
    <x v="1"/>
    <x v="1074"/>
    <n v="1.5625300000000002E-2"/>
    <n v="0"/>
    <x v="4"/>
  </r>
  <r>
    <x v="0"/>
    <x v="1"/>
    <x v="2"/>
    <x v="1"/>
    <x v="1075"/>
    <n v="15.587335100000001"/>
    <n v="0"/>
    <x v="4"/>
  </r>
  <r>
    <x v="1"/>
    <x v="1"/>
    <x v="2"/>
    <x v="1"/>
    <x v="734"/>
    <n v="257400"/>
    <n v="0"/>
    <x v="4"/>
  </r>
  <r>
    <x v="2"/>
    <x v="1"/>
    <x v="2"/>
    <x v="1"/>
    <x v="1076"/>
    <n v="3.8138E-3"/>
    <n v="0"/>
    <x v="4"/>
  </r>
  <r>
    <x v="3"/>
    <x v="1"/>
    <x v="2"/>
    <x v="1"/>
    <x v="1077"/>
    <n v="4.5561629999999997"/>
    <n v="0"/>
    <x v="4"/>
  </r>
  <r>
    <x v="4"/>
    <x v="1"/>
    <x v="2"/>
    <x v="1"/>
    <x v="1078"/>
    <n v="1.8393573000000001"/>
    <n v="0"/>
    <x v="4"/>
  </r>
  <r>
    <x v="5"/>
    <x v="1"/>
    <x v="2"/>
    <x v="1"/>
    <x v="1079"/>
    <n v="1.8399449999999999"/>
    <n v="0"/>
    <x v="4"/>
  </r>
  <r>
    <x v="6"/>
    <x v="1"/>
    <x v="2"/>
    <x v="1"/>
    <x v="1077"/>
    <n v="4.0653015000000003"/>
    <n v="0"/>
    <x v="4"/>
  </r>
  <r>
    <x v="7"/>
    <x v="1"/>
    <x v="2"/>
    <x v="1"/>
    <x v="1078"/>
    <n v="1.7561903000000001"/>
    <n v="0"/>
    <x v="4"/>
  </r>
  <r>
    <x v="8"/>
    <x v="1"/>
    <x v="2"/>
    <x v="1"/>
    <x v="1079"/>
    <n v="1.7568073"/>
    <n v="0"/>
    <x v="4"/>
  </r>
  <r>
    <x v="9"/>
    <x v="1"/>
    <x v="2"/>
    <x v="1"/>
    <x v="1075"/>
    <n v="0.63239400000000001"/>
    <n v="0"/>
    <x v="4"/>
  </r>
  <r>
    <x v="10"/>
    <x v="1"/>
    <x v="2"/>
    <x v="1"/>
    <x v="1080"/>
    <n v="0.66485669999999997"/>
    <n v="0"/>
    <x v="4"/>
  </r>
  <r>
    <x v="11"/>
    <x v="1"/>
    <x v="2"/>
    <x v="1"/>
    <x v="1081"/>
    <n v="3.9743000000000001E-3"/>
    <n v="0"/>
    <x v="4"/>
  </r>
  <r>
    <x v="12"/>
    <x v="1"/>
    <x v="2"/>
    <x v="1"/>
    <x v="1082"/>
    <n v="2.5700000000000001E-5"/>
    <n v="0"/>
    <x v="4"/>
  </r>
  <r>
    <x v="13"/>
    <x v="1"/>
    <x v="2"/>
    <x v="1"/>
    <x v="1083"/>
    <n v="1.26567E-2"/>
    <n v="0"/>
    <x v="4"/>
  </r>
  <r>
    <x v="14"/>
    <x v="1"/>
    <x v="2"/>
    <x v="1"/>
    <x v="1084"/>
    <n v="1.30431E-2"/>
    <n v="0"/>
    <x v="4"/>
  </r>
  <r>
    <x v="15"/>
    <x v="1"/>
    <x v="2"/>
    <x v="1"/>
    <x v="1085"/>
    <n v="1.1180407999999999"/>
    <n v="0"/>
    <x v="4"/>
  </r>
  <r>
    <x v="16"/>
    <x v="1"/>
    <x v="2"/>
    <x v="1"/>
    <x v="1086"/>
    <n v="1.1901999999999999E-2"/>
    <n v="0"/>
    <x v="4"/>
  </r>
  <r>
    <x v="17"/>
    <x v="1"/>
    <x v="2"/>
    <x v="1"/>
    <x v="1083"/>
    <n v="1.16171E-2"/>
    <n v="0"/>
    <x v="4"/>
  </r>
  <r>
    <x v="0"/>
    <x v="2"/>
    <x v="2"/>
    <x v="1"/>
    <x v="1087"/>
    <n v="15.527847299999999"/>
    <n v="0"/>
    <x v="4"/>
  </r>
  <r>
    <x v="1"/>
    <x v="2"/>
    <x v="2"/>
    <x v="1"/>
    <x v="734"/>
    <n v="257400"/>
    <n v="0"/>
    <x v="4"/>
  </r>
  <r>
    <x v="2"/>
    <x v="2"/>
    <x v="2"/>
    <x v="1"/>
    <x v="1088"/>
    <n v="3.5550999999999998E-3"/>
    <n v="0"/>
    <x v="4"/>
  </r>
  <r>
    <x v="3"/>
    <x v="2"/>
    <x v="2"/>
    <x v="1"/>
    <x v="1089"/>
    <n v="4.2621726000000004"/>
    <n v="0"/>
    <x v="4"/>
  </r>
  <r>
    <x v="4"/>
    <x v="2"/>
    <x v="2"/>
    <x v="1"/>
    <x v="1090"/>
    <n v="1.7162084"/>
    <n v="0"/>
    <x v="4"/>
  </r>
  <r>
    <x v="5"/>
    <x v="2"/>
    <x v="2"/>
    <x v="1"/>
    <x v="1091"/>
    <n v="1.7168289000000001"/>
    <n v="0"/>
    <x v="4"/>
  </r>
  <r>
    <x v="6"/>
    <x v="2"/>
    <x v="2"/>
    <x v="1"/>
    <x v="1092"/>
    <n v="4.2286631999999997"/>
    <n v="0"/>
    <x v="4"/>
  </r>
  <r>
    <x v="7"/>
    <x v="2"/>
    <x v="2"/>
    <x v="1"/>
    <x v="1093"/>
    <n v="1.4405220999999999"/>
    <n v="0"/>
    <x v="4"/>
  </r>
  <r>
    <x v="8"/>
    <x v="2"/>
    <x v="2"/>
    <x v="1"/>
    <x v="1094"/>
    <n v="1.4412138999999999"/>
    <n v="0"/>
    <x v="4"/>
  </r>
  <r>
    <x v="9"/>
    <x v="2"/>
    <x v="2"/>
    <x v="1"/>
    <x v="1095"/>
    <n v="0.62140689999999998"/>
    <n v="0"/>
    <x v="4"/>
  </r>
  <r>
    <x v="10"/>
    <x v="2"/>
    <x v="2"/>
    <x v="1"/>
    <x v="1096"/>
    <n v="0.6610819"/>
    <n v="0"/>
    <x v="4"/>
  </r>
  <r>
    <x v="11"/>
    <x v="2"/>
    <x v="2"/>
    <x v="1"/>
    <x v="1097"/>
    <n v="3.9284000000000003E-3"/>
    <n v="0"/>
    <x v="4"/>
  </r>
  <r>
    <x v="12"/>
    <x v="2"/>
    <x v="2"/>
    <x v="1"/>
    <x v="1098"/>
    <n v="2.4899999999999999E-5"/>
    <n v="0"/>
    <x v="4"/>
  </r>
  <r>
    <x v="13"/>
    <x v="2"/>
    <x v="2"/>
    <x v="1"/>
    <x v="1099"/>
    <n v="3.8816299999999998E-2"/>
    <n v="0"/>
    <x v="4"/>
  </r>
  <r>
    <x v="14"/>
    <x v="2"/>
    <x v="2"/>
    <x v="1"/>
    <x v="1100"/>
    <n v="1.2925300000000001E-2"/>
    <n v="0"/>
    <x v="4"/>
  </r>
  <r>
    <x v="15"/>
    <x v="2"/>
    <x v="2"/>
    <x v="1"/>
    <x v="1101"/>
    <n v="1.0133392999999999"/>
    <n v="0"/>
    <x v="4"/>
  </r>
  <r>
    <x v="16"/>
    <x v="2"/>
    <x v="2"/>
    <x v="1"/>
    <x v="1102"/>
    <n v="1.1541600000000001E-2"/>
    <n v="0"/>
    <x v="4"/>
  </r>
  <r>
    <x v="17"/>
    <x v="2"/>
    <x v="2"/>
    <x v="1"/>
    <x v="1103"/>
    <n v="1.12017E-2"/>
    <n v="0"/>
    <x v="4"/>
  </r>
  <r>
    <x v="0"/>
    <x v="3"/>
    <x v="2"/>
    <x v="1"/>
    <x v="1104"/>
    <n v="17.564857799999999"/>
    <n v="0"/>
    <x v="4"/>
  </r>
  <r>
    <x v="1"/>
    <x v="3"/>
    <x v="2"/>
    <x v="1"/>
    <x v="734"/>
    <n v="257400"/>
    <n v="0"/>
    <x v="4"/>
  </r>
  <r>
    <x v="2"/>
    <x v="3"/>
    <x v="2"/>
    <x v="1"/>
    <x v="1105"/>
    <n v="3.5661E-3"/>
    <n v="0"/>
    <x v="4"/>
  </r>
  <r>
    <x v="3"/>
    <x v="3"/>
    <x v="2"/>
    <x v="1"/>
    <x v="1106"/>
    <n v="5.5787528999999996"/>
    <n v="0"/>
    <x v="4"/>
  </r>
  <r>
    <x v="4"/>
    <x v="3"/>
    <x v="2"/>
    <x v="1"/>
    <x v="1107"/>
    <n v="2.5824270999999999"/>
    <n v="0"/>
    <x v="4"/>
  </r>
  <r>
    <x v="5"/>
    <x v="3"/>
    <x v="2"/>
    <x v="1"/>
    <x v="1108"/>
    <n v="2.5837838999999998"/>
    <n v="0"/>
    <x v="4"/>
  </r>
  <r>
    <x v="6"/>
    <x v="3"/>
    <x v="2"/>
    <x v="1"/>
    <x v="1106"/>
    <n v="5.4884425999999999"/>
    <n v="0"/>
    <x v="4"/>
  </r>
  <r>
    <x v="7"/>
    <x v="3"/>
    <x v="2"/>
    <x v="1"/>
    <x v="1109"/>
    <n v="2.1247755000000002"/>
    <n v="0"/>
    <x v="4"/>
  </r>
  <r>
    <x v="8"/>
    <x v="3"/>
    <x v="2"/>
    <x v="1"/>
    <x v="1110"/>
    <n v="2.1255682"/>
    <n v="0"/>
    <x v="4"/>
  </r>
  <r>
    <x v="9"/>
    <x v="3"/>
    <x v="2"/>
    <x v="1"/>
    <x v="1111"/>
    <n v="0.91930330000000005"/>
    <n v="0"/>
    <x v="4"/>
  </r>
  <r>
    <x v="10"/>
    <x v="3"/>
    <x v="2"/>
    <x v="1"/>
    <x v="1112"/>
    <n v="0.81506369999999995"/>
    <n v="0"/>
    <x v="4"/>
  </r>
  <r>
    <x v="11"/>
    <x v="3"/>
    <x v="2"/>
    <x v="1"/>
    <x v="1113"/>
    <n v="4.0511000000000002E-3"/>
    <n v="0"/>
    <x v="4"/>
  </r>
  <r>
    <x v="12"/>
    <x v="3"/>
    <x v="2"/>
    <x v="1"/>
    <x v="1114"/>
    <n v="2.6999999999999999E-5"/>
    <n v="0"/>
    <x v="4"/>
  </r>
  <r>
    <x v="13"/>
    <x v="3"/>
    <x v="2"/>
    <x v="1"/>
    <x v="1115"/>
    <n v="1.5878199999999999E-2"/>
    <n v="0"/>
    <x v="4"/>
  </r>
  <r>
    <x v="14"/>
    <x v="3"/>
    <x v="2"/>
    <x v="1"/>
    <x v="1116"/>
    <n v="1.3167099999999999E-2"/>
    <n v="0"/>
    <x v="4"/>
  </r>
  <r>
    <x v="15"/>
    <x v="3"/>
    <x v="2"/>
    <x v="1"/>
    <x v="1115"/>
    <n v="1.3952064"/>
    <n v="0"/>
    <x v="4"/>
  </r>
  <r>
    <x v="16"/>
    <x v="3"/>
    <x v="2"/>
    <x v="1"/>
    <x v="1117"/>
    <n v="1.18449E-2"/>
    <n v="0"/>
    <x v="4"/>
  </r>
  <r>
    <x v="17"/>
    <x v="3"/>
    <x v="2"/>
    <x v="1"/>
    <x v="1118"/>
    <n v="1.15339E-2"/>
    <n v="0"/>
    <x v="4"/>
  </r>
  <r>
    <x v="0"/>
    <x v="4"/>
    <x v="2"/>
    <x v="1"/>
    <x v="1119"/>
    <n v="16.5391476"/>
    <n v="0"/>
    <x v="4"/>
  </r>
  <r>
    <x v="1"/>
    <x v="4"/>
    <x v="2"/>
    <x v="1"/>
    <x v="734"/>
    <n v="257400"/>
    <n v="0"/>
    <x v="4"/>
  </r>
  <r>
    <x v="2"/>
    <x v="4"/>
    <x v="2"/>
    <x v="1"/>
    <x v="1120"/>
    <n v="3.6340999999999999E-3"/>
    <n v="0"/>
    <x v="4"/>
  </r>
  <r>
    <x v="3"/>
    <x v="4"/>
    <x v="2"/>
    <x v="1"/>
    <x v="1121"/>
    <n v="4.3232518999999998"/>
    <n v="0"/>
    <x v="4"/>
  </r>
  <r>
    <x v="4"/>
    <x v="4"/>
    <x v="2"/>
    <x v="1"/>
    <x v="1122"/>
    <n v="1.8578026999999999"/>
    <n v="0"/>
    <x v="4"/>
  </r>
  <r>
    <x v="5"/>
    <x v="4"/>
    <x v="2"/>
    <x v="1"/>
    <x v="1123"/>
    <n v="1.8588775"/>
    <n v="0"/>
    <x v="4"/>
  </r>
  <r>
    <x v="6"/>
    <x v="4"/>
    <x v="2"/>
    <x v="1"/>
    <x v="1124"/>
    <n v="4.2549640000000002"/>
    <n v="0"/>
    <x v="4"/>
  </r>
  <r>
    <x v="7"/>
    <x v="4"/>
    <x v="2"/>
    <x v="1"/>
    <x v="1125"/>
    <n v="1.4718112999999999"/>
    <n v="0"/>
    <x v="4"/>
  </r>
  <r>
    <x v="8"/>
    <x v="4"/>
    <x v="2"/>
    <x v="1"/>
    <x v="1126"/>
    <n v="1.4724352000000001"/>
    <n v="0"/>
    <x v="4"/>
  </r>
  <r>
    <x v="9"/>
    <x v="4"/>
    <x v="2"/>
    <x v="1"/>
    <x v="1127"/>
    <n v="0.64406010000000002"/>
    <n v="0"/>
    <x v="4"/>
  </r>
  <r>
    <x v="10"/>
    <x v="4"/>
    <x v="2"/>
    <x v="1"/>
    <x v="1126"/>
    <n v="0.66545779999999999"/>
    <n v="0"/>
    <x v="4"/>
  </r>
  <r>
    <x v="11"/>
    <x v="4"/>
    <x v="2"/>
    <x v="1"/>
    <x v="1128"/>
    <n v="3.9972000000000002E-3"/>
    <n v="0"/>
    <x v="4"/>
  </r>
  <r>
    <x v="12"/>
    <x v="4"/>
    <x v="2"/>
    <x v="1"/>
    <x v="1129"/>
    <n v="2.5700000000000001E-5"/>
    <n v="0"/>
    <x v="4"/>
  </r>
  <r>
    <x v="13"/>
    <x v="4"/>
    <x v="2"/>
    <x v="1"/>
    <x v="1130"/>
    <n v="1.25164E-2"/>
    <n v="0"/>
    <x v="4"/>
  </r>
  <r>
    <x v="14"/>
    <x v="4"/>
    <x v="2"/>
    <x v="1"/>
    <x v="1131"/>
    <n v="1.3141399999999999E-2"/>
    <n v="0"/>
    <x v="4"/>
  </r>
  <r>
    <x v="15"/>
    <x v="4"/>
    <x v="2"/>
    <x v="1"/>
    <x v="1132"/>
    <n v="1.1401406000000001"/>
    <n v="0"/>
    <x v="4"/>
  </r>
  <r>
    <x v="16"/>
    <x v="4"/>
    <x v="2"/>
    <x v="1"/>
    <x v="1133"/>
    <n v="1.17822E-2"/>
    <n v="0"/>
    <x v="4"/>
  </r>
  <r>
    <x v="17"/>
    <x v="4"/>
    <x v="2"/>
    <x v="1"/>
    <x v="1134"/>
    <n v="1.1482300000000001E-2"/>
    <n v="0"/>
    <x v="4"/>
  </r>
  <r>
    <x v="0"/>
    <x v="5"/>
    <x v="2"/>
    <x v="1"/>
    <x v="1135"/>
    <n v="16.258037300000002"/>
    <n v="0"/>
    <x v="4"/>
  </r>
  <r>
    <x v="1"/>
    <x v="5"/>
    <x v="2"/>
    <x v="1"/>
    <x v="734"/>
    <n v="257400"/>
    <n v="0"/>
    <x v="4"/>
  </r>
  <r>
    <x v="2"/>
    <x v="5"/>
    <x v="2"/>
    <x v="1"/>
    <x v="1136"/>
    <n v="3.3895000000000002E-3"/>
    <n v="0"/>
    <x v="4"/>
  </r>
  <r>
    <x v="3"/>
    <x v="5"/>
    <x v="2"/>
    <x v="1"/>
    <x v="1137"/>
    <n v="4.0905211000000001"/>
    <n v="0"/>
    <x v="4"/>
  </r>
  <r>
    <x v="4"/>
    <x v="5"/>
    <x v="2"/>
    <x v="1"/>
    <x v="1138"/>
    <n v="1.7604451000000001"/>
    <n v="0"/>
    <x v="4"/>
  </r>
  <r>
    <x v="5"/>
    <x v="5"/>
    <x v="2"/>
    <x v="1"/>
    <x v="1138"/>
    <n v="1.7615049"/>
    <n v="0"/>
    <x v="4"/>
  </r>
  <r>
    <x v="6"/>
    <x v="5"/>
    <x v="2"/>
    <x v="1"/>
    <x v="1139"/>
    <n v="3.9264863000000001"/>
    <n v="0"/>
    <x v="4"/>
  </r>
  <r>
    <x v="7"/>
    <x v="5"/>
    <x v="2"/>
    <x v="1"/>
    <x v="1140"/>
    <n v="1.4221143999999999"/>
    <n v="0"/>
    <x v="4"/>
  </r>
  <r>
    <x v="8"/>
    <x v="5"/>
    <x v="2"/>
    <x v="1"/>
    <x v="1140"/>
    <n v="1.4227352"/>
    <n v="0"/>
    <x v="4"/>
  </r>
  <r>
    <x v="9"/>
    <x v="5"/>
    <x v="2"/>
    <x v="1"/>
    <x v="1141"/>
    <n v="0.64887209999999995"/>
    <n v="0"/>
    <x v="4"/>
  </r>
  <r>
    <x v="10"/>
    <x v="5"/>
    <x v="2"/>
    <x v="1"/>
    <x v="1142"/>
    <n v="0.67082580000000003"/>
    <n v="0"/>
    <x v="4"/>
  </r>
  <r>
    <x v="11"/>
    <x v="5"/>
    <x v="2"/>
    <x v="1"/>
    <x v="1143"/>
    <n v="3.9125000000000002E-3"/>
    <n v="0"/>
    <x v="4"/>
  </r>
  <r>
    <x v="12"/>
    <x v="5"/>
    <x v="2"/>
    <x v="1"/>
    <x v="1144"/>
    <n v="2.5000000000000001E-5"/>
    <n v="0"/>
    <x v="4"/>
  </r>
  <r>
    <x v="13"/>
    <x v="5"/>
    <x v="2"/>
    <x v="1"/>
    <x v="1145"/>
    <n v="1.6589699999999999E-2"/>
    <n v="0"/>
    <x v="4"/>
  </r>
  <r>
    <x v="14"/>
    <x v="5"/>
    <x v="2"/>
    <x v="1"/>
    <x v="1146"/>
    <n v="1.4088099999999999E-2"/>
    <n v="0"/>
    <x v="4"/>
  </r>
  <r>
    <x v="15"/>
    <x v="5"/>
    <x v="2"/>
    <x v="1"/>
    <x v="1145"/>
    <n v="1.068403"/>
    <n v="0"/>
    <x v="4"/>
  </r>
  <r>
    <x v="16"/>
    <x v="5"/>
    <x v="2"/>
    <x v="1"/>
    <x v="1147"/>
    <n v="1.24864E-2"/>
    <n v="0"/>
    <x v="4"/>
  </r>
  <r>
    <x v="17"/>
    <x v="5"/>
    <x v="2"/>
    <x v="1"/>
    <x v="1148"/>
    <n v="1.20956E-2"/>
    <n v="0"/>
    <x v="4"/>
  </r>
  <r>
    <x v="0"/>
    <x v="6"/>
    <x v="2"/>
    <x v="1"/>
    <x v="1149"/>
    <n v="15.5851442"/>
    <n v="0"/>
    <x v="4"/>
  </r>
  <r>
    <x v="1"/>
    <x v="6"/>
    <x v="2"/>
    <x v="1"/>
    <x v="734"/>
    <n v="257400"/>
    <n v="0"/>
    <x v="4"/>
  </r>
  <r>
    <x v="2"/>
    <x v="6"/>
    <x v="2"/>
    <x v="1"/>
    <x v="1150"/>
    <n v="3.5073000000000001E-3"/>
    <n v="0"/>
    <x v="4"/>
  </r>
  <r>
    <x v="3"/>
    <x v="6"/>
    <x v="2"/>
    <x v="1"/>
    <x v="1151"/>
    <n v="4.2061199"/>
    <n v="0"/>
    <x v="4"/>
  </r>
  <r>
    <x v="4"/>
    <x v="6"/>
    <x v="2"/>
    <x v="1"/>
    <x v="1152"/>
    <n v="1.7243176"/>
    <n v="0"/>
    <x v="4"/>
  </r>
  <r>
    <x v="5"/>
    <x v="6"/>
    <x v="2"/>
    <x v="1"/>
    <x v="1153"/>
    <n v="1.7249255999999999"/>
    <n v="0"/>
    <x v="4"/>
  </r>
  <r>
    <x v="6"/>
    <x v="6"/>
    <x v="2"/>
    <x v="1"/>
    <x v="1154"/>
    <n v="4.4976757999999997"/>
    <n v="0"/>
    <x v="4"/>
  </r>
  <r>
    <x v="7"/>
    <x v="6"/>
    <x v="2"/>
    <x v="1"/>
    <x v="1155"/>
    <n v="1.4787732"/>
    <n v="0"/>
    <x v="4"/>
  </r>
  <r>
    <x v="8"/>
    <x v="6"/>
    <x v="2"/>
    <x v="1"/>
    <x v="1156"/>
    <n v="1.479401"/>
    <n v="0"/>
    <x v="4"/>
  </r>
  <r>
    <x v="9"/>
    <x v="6"/>
    <x v="2"/>
    <x v="1"/>
    <x v="1157"/>
    <n v="0.63715460000000002"/>
    <n v="0"/>
    <x v="4"/>
  </r>
  <r>
    <x v="10"/>
    <x v="6"/>
    <x v="2"/>
    <x v="1"/>
    <x v="1158"/>
    <n v="0.65942719999999999"/>
    <n v="0"/>
    <x v="4"/>
  </r>
  <r>
    <x v="11"/>
    <x v="6"/>
    <x v="2"/>
    <x v="1"/>
    <x v="1159"/>
    <n v="5.3822000000000002E-3"/>
    <n v="0"/>
    <x v="4"/>
  </r>
  <r>
    <x v="12"/>
    <x v="6"/>
    <x v="2"/>
    <x v="1"/>
    <x v="1160"/>
    <n v="2.5299999999999998E-5"/>
    <n v="0"/>
    <x v="4"/>
  </r>
  <r>
    <x v="13"/>
    <x v="6"/>
    <x v="2"/>
    <x v="1"/>
    <x v="1161"/>
    <n v="1.32519E-2"/>
    <n v="0"/>
    <x v="4"/>
  </r>
  <r>
    <x v="14"/>
    <x v="6"/>
    <x v="2"/>
    <x v="1"/>
    <x v="1162"/>
    <n v="1.3208900000000001E-2"/>
    <n v="0"/>
    <x v="4"/>
  </r>
  <r>
    <x v="15"/>
    <x v="6"/>
    <x v="2"/>
    <x v="1"/>
    <x v="1161"/>
    <n v="1.0378342"/>
    <n v="0"/>
    <x v="4"/>
  </r>
  <r>
    <x v="16"/>
    <x v="6"/>
    <x v="2"/>
    <x v="1"/>
    <x v="1163"/>
    <n v="1.19022E-2"/>
    <n v="0"/>
    <x v="4"/>
  </r>
  <r>
    <x v="17"/>
    <x v="6"/>
    <x v="2"/>
    <x v="1"/>
    <x v="1161"/>
    <n v="1.1608800000000001E-2"/>
    <n v="0"/>
    <x v="4"/>
  </r>
  <r>
    <x v="0"/>
    <x v="7"/>
    <x v="2"/>
    <x v="1"/>
    <x v="1164"/>
    <n v="16.082243200000001"/>
    <n v="0"/>
    <x v="4"/>
  </r>
  <r>
    <x v="1"/>
    <x v="7"/>
    <x v="2"/>
    <x v="1"/>
    <x v="734"/>
    <n v="257400"/>
    <n v="0"/>
    <x v="4"/>
  </r>
  <r>
    <x v="2"/>
    <x v="7"/>
    <x v="2"/>
    <x v="1"/>
    <x v="1165"/>
    <n v="2.1917999999999998E-3"/>
    <n v="0"/>
    <x v="4"/>
  </r>
  <r>
    <x v="3"/>
    <x v="7"/>
    <x v="2"/>
    <x v="1"/>
    <x v="1166"/>
    <n v="4.4871772999999999"/>
    <n v="0"/>
    <x v="4"/>
  </r>
  <r>
    <x v="4"/>
    <x v="7"/>
    <x v="2"/>
    <x v="1"/>
    <x v="1167"/>
    <n v="1.8211158000000001"/>
    <n v="0"/>
    <x v="4"/>
  </r>
  <r>
    <x v="5"/>
    <x v="7"/>
    <x v="2"/>
    <x v="1"/>
    <x v="1168"/>
    <n v="1.8221978999999999"/>
    <n v="0"/>
    <x v="4"/>
  </r>
  <r>
    <x v="6"/>
    <x v="7"/>
    <x v="2"/>
    <x v="1"/>
    <x v="1169"/>
    <n v="4.6936378000000003"/>
    <n v="0"/>
    <x v="4"/>
  </r>
  <r>
    <x v="7"/>
    <x v="7"/>
    <x v="2"/>
    <x v="1"/>
    <x v="1170"/>
    <n v="1.7564534000000001"/>
    <n v="0"/>
    <x v="4"/>
  </r>
  <r>
    <x v="8"/>
    <x v="7"/>
    <x v="2"/>
    <x v="1"/>
    <x v="1171"/>
    <n v="1.7573700000000001"/>
    <n v="0"/>
    <x v="4"/>
  </r>
  <r>
    <x v="9"/>
    <x v="7"/>
    <x v="2"/>
    <x v="1"/>
    <x v="1172"/>
    <n v="0.61796300000000004"/>
    <n v="0"/>
    <x v="4"/>
  </r>
  <r>
    <x v="10"/>
    <x v="7"/>
    <x v="2"/>
    <x v="1"/>
    <x v="1173"/>
    <n v="0.71271530000000005"/>
    <n v="0"/>
    <x v="4"/>
  </r>
  <r>
    <x v="11"/>
    <x v="7"/>
    <x v="2"/>
    <x v="1"/>
    <x v="1174"/>
    <n v="4.0597999999999997E-3"/>
    <n v="0"/>
    <x v="4"/>
  </r>
  <r>
    <x v="12"/>
    <x v="7"/>
    <x v="2"/>
    <x v="1"/>
    <x v="1175"/>
    <n v="2.4700000000000001E-5"/>
    <n v="0"/>
    <x v="4"/>
  </r>
  <r>
    <x v="13"/>
    <x v="7"/>
    <x v="2"/>
    <x v="1"/>
    <x v="1176"/>
    <n v="1.26654E-2"/>
    <n v="0"/>
    <x v="4"/>
  </r>
  <r>
    <x v="14"/>
    <x v="7"/>
    <x v="2"/>
    <x v="1"/>
    <x v="1177"/>
    <n v="1.25992E-2"/>
    <n v="0"/>
    <x v="4"/>
  </r>
  <r>
    <x v="15"/>
    <x v="7"/>
    <x v="2"/>
    <x v="1"/>
    <x v="1176"/>
    <n v="1.1091751999999999"/>
    <n v="0"/>
    <x v="4"/>
  </r>
  <r>
    <x v="16"/>
    <x v="7"/>
    <x v="2"/>
    <x v="1"/>
    <x v="1178"/>
    <n v="1.12026E-2"/>
    <n v="0"/>
    <x v="4"/>
  </r>
  <r>
    <x v="17"/>
    <x v="7"/>
    <x v="2"/>
    <x v="1"/>
    <x v="1179"/>
    <n v="1.0891100000000001E-2"/>
    <n v="0"/>
    <x v="4"/>
  </r>
  <r>
    <x v="0"/>
    <x v="8"/>
    <x v="2"/>
    <x v="1"/>
    <x v="1180"/>
    <n v="15.7312818"/>
    <n v="0"/>
    <x v="4"/>
  </r>
  <r>
    <x v="1"/>
    <x v="8"/>
    <x v="2"/>
    <x v="1"/>
    <x v="734"/>
    <n v="257400"/>
    <n v="0"/>
    <x v="4"/>
  </r>
  <r>
    <x v="2"/>
    <x v="8"/>
    <x v="2"/>
    <x v="1"/>
    <x v="1181"/>
    <n v="3.3159000000000001E-3"/>
    <n v="0"/>
    <x v="4"/>
  </r>
  <r>
    <x v="3"/>
    <x v="8"/>
    <x v="2"/>
    <x v="1"/>
    <x v="1182"/>
    <n v="4.4024063"/>
    <n v="0"/>
    <x v="4"/>
  </r>
  <r>
    <x v="4"/>
    <x v="8"/>
    <x v="2"/>
    <x v="1"/>
    <x v="1183"/>
    <n v="1.7078770999999999"/>
    <n v="0"/>
    <x v="4"/>
  </r>
  <r>
    <x v="5"/>
    <x v="8"/>
    <x v="2"/>
    <x v="1"/>
    <x v="1184"/>
    <n v="1.7084644"/>
    <n v="0"/>
    <x v="4"/>
  </r>
  <r>
    <x v="6"/>
    <x v="8"/>
    <x v="2"/>
    <x v="1"/>
    <x v="1185"/>
    <n v="3.9673528999999998"/>
    <n v="0"/>
    <x v="4"/>
  </r>
  <r>
    <x v="7"/>
    <x v="8"/>
    <x v="2"/>
    <x v="1"/>
    <x v="1186"/>
    <n v="1.6745080999999999"/>
    <n v="0"/>
    <x v="4"/>
  </r>
  <r>
    <x v="8"/>
    <x v="8"/>
    <x v="2"/>
    <x v="1"/>
    <x v="1187"/>
    <n v="1.6751262"/>
    <n v="0"/>
    <x v="4"/>
  </r>
  <r>
    <x v="9"/>
    <x v="8"/>
    <x v="2"/>
    <x v="1"/>
    <x v="1188"/>
    <n v="0.61719520000000005"/>
    <n v="0"/>
    <x v="4"/>
  </r>
  <r>
    <x v="10"/>
    <x v="8"/>
    <x v="2"/>
    <x v="1"/>
    <x v="1189"/>
    <n v="0.68753989999999998"/>
    <n v="0"/>
    <x v="4"/>
  </r>
  <r>
    <x v="11"/>
    <x v="8"/>
    <x v="2"/>
    <x v="1"/>
    <x v="1190"/>
    <n v="4.3730000000000002E-3"/>
    <n v="0"/>
    <x v="4"/>
  </r>
  <r>
    <x v="12"/>
    <x v="8"/>
    <x v="2"/>
    <x v="1"/>
    <x v="1180"/>
    <n v="2.3600000000000001E-5"/>
    <n v="0"/>
    <x v="4"/>
  </r>
  <r>
    <x v="13"/>
    <x v="8"/>
    <x v="2"/>
    <x v="1"/>
    <x v="1191"/>
    <n v="1.9577399999999998E-2"/>
    <n v="0"/>
    <x v="4"/>
  </r>
  <r>
    <x v="14"/>
    <x v="8"/>
    <x v="2"/>
    <x v="1"/>
    <x v="1192"/>
    <n v="1.7363199999999999E-2"/>
    <n v="0"/>
    <x v="4"/>
  </r>
  <r>
    <x v="15"/>
    <x v="8"/>
    <x v="2"/>
    <x v="1"/>
    <x v="1191"/>
    <n v="1.0100197"/>
    <n v="0"/>
    <x v="4"/>
  </r>
  <r>
    <x v="16"/>
    <x v="8"/>
    <x v="2"/>
    <x v="1"/>
    <x v="1193"/>
    <n v="1.52622E-2"/>
    <n v="0"/>
    <x v="4"/>
  </r>
  <r>
    <x v="17"/>
    <x v="8"/>
    <x v="2"/>
    <x v="1"/>
    <x v="1194"/>
    <n v="1.4957E-2"/>
    <n v="0"/>
    <x v="4"/>
  </r>
  <r>
    <x v="0"/>
    <x v="9"/>
    <x v="2"/>
    <x v="1"/>
    <x v="1195"/>
    <n v="19.398476299999999"/>
    <n v="0"/>
    <x v="4"/>
  </r>
  <r>
    <x v="1"/>
    <x v="9"/>
    <x v="2"/>
    <x v="1"/>
    <x v="734"/>
    <n v="257400"/>
    <n v="0"/>
    <x v="4"/>
  </r>
  <r>
    <x v="2"/>
    <x v="9"/>
    <x v="2"/>
    <x v="1"/>
    <x v="1196"/>
    <n v="3.4104999999999999E-3"/>
    <n v="0"/>
    <x v="4"/>
  </r>
  <r>
    <x v="3"/>
    <x v="9"/>
    <x v="2"/>
    <x v="1"/>
    <x v="1197"/>
    <n v="5.8195749000000001"/>
    <n v="0"/>
    <x v="4"/>
  </r>
  <r>
    <x v="4"/>
    <x v="9"/>
    <x v="2"/>
    <x v="1"/>
    <x v="1198"/>
    <n v="1.9651292"/>
    <n v="0"/>
    <x v="4"/>
  </r>
  <r>
    <x v="5"/>
    <x v="9"/>
    <x v="2"/>
    <x v="1"/>
    <x v="1199"/>
    <n v="1.9657891000000001"/>
    <n v="0"/>
    <x v="4"/>
  </r>
  <r>
    <x v="6"/>
    <x v="9"/>
    <x v="2"/>
    <x v="1"/>
    <x v="1200"/>
    <n v="5.5209488000000002"/>
    <n v="0"/>
    <x v="4"/>
  </r>
  <r>
    <x v="7"/>
    <x v="9"/>
    <x v="2"/>
    <x v="1"/>
    <x v="1201"/>
    <n v="1.865192"/>
    <n v="0"/>
    <x v="4"/>
  </r>
  <r>
    <x v="8"/>
    <x v="9"/>
    <x v="2"/>
    <x v="1"/>
    <x v="1202"/>
    <n v="1.8660749999999999"/>
    <n v="0"/>
    <x v="4"/>
  </r>
  <r>
    <x v="9"/>
    <x v="9"/>
    <x v="2"/>
    <x v="1"/>
    <x v="1203"/>
    <n v="0.71598260000000002"/>
    <n v="0"/>
    <x v="4"/>
  </r>
  <r>
    <x v="10"/>
    <x v="9"/>
    <x v="2"/>
    <x v="1"/>
    <x v="1204"/>
    <n v="0.80756410000000001"/>
    <n v="0"/>
    <x v="4"/>
  </r>
  <r>
    <x v="11"/>
    <x v="9"/>
    <x v="2"/>
    <x v="1"/>
    <x v="1205"/>
    <n v="3.8471999999999998E-3"/>
    <n v="0"/>
    <x v="4"/>
  </r>
  <r>
    <x v="12"/>
    <x v="9"/>
    <x v="2"/>
    <x v="1"/>
    <x v="1206"/>
    <n v="2.5199999999999999E-5"/>
    <n v="0"/>
    <x v="4"/>
  </r>
  <r>
    <x v="13"/>
    <x v="9"/>
    <x v="2"/>
    <x v="1"/>
    <x v="1207"/>
    <n v="1.1884199999999999E-2"/>
    <n v="0"/>
    <x v="4"/>
  </r>
  <r>
    <x v="14"/>
    <x v="9"/>
    <x v="2"/>
    <x v="1"/>
    <x v="1208"/>
    <n v="1.2262199999999999E-2"/>
    <n v="0"/>
    <x v="4"/>
  </r>
  <r>
    <x v="15"/>
    <x v="9"/>
    <x v="2"/>
    <x v="1"/>
    <x v="1207"/>
    <n v="1.3139535"/>
    <n v="0"/>
    <x v="4"/>
  </r>
  <r>
    <x v="16"/>
    <x v="9"/>
    <x v="2"/>
    <x v="1"/>
    <x v="1209"/>
    <n v="1.15251E-2"/>
    <n v="0"/>
    <x v="4"/>
  </r>
  <r>
    <x v="17"/>
    <x v="9"/>
    <x v="2"/>
    <x v="1"/>
    <x v="1210"/>
    <n v="1.0837599999999999E-2"/>
    <n v="0"/>
    <x v="4"/>
  </r>
  <r>
    <x v="0"/>
    <x v="10"/>
    <x v="2"/>
    <x v="1"/>
    <x v="1211"/>
    <n v="19.2410274"/>
    <n v="0"/>
    <x v="4"/>
  </r>
  <r>
    <x v="1"/>
    <x v="10"/>
    <x v="2"/>
    <x v="1"/>
    <x v="734"/>
    <n v="257400"/>
    <n v="0"/>
    <x v="4"/>
  </r>
  <r>
    <x v="2"/>
    <x v="10"/>
    <x v="2"/>
    <x v="1"/>
    <x v="1211"/>
    <n v="4.248E-3"/>
    <n v="0"/>
    <x v="4"/>
  </r>
  <r>
    <x v="3"/>
    <x v="10"/>
    <x v="2"/>
    <x v="1"/>
    <x v="1212"/>
    <n v="6.9554606999999997"/>
    <n v="0"/>
    <x v="4"/>
  </r>
  <r>
    <x v="4"/>
    <x v="10"/>
    <x v="2"/>
    <x v="1"/>
    <x v="1213"/>
    <n v="2.5634503999999998"/>
    <n v="0"/>
    <x v="4"/>
  </r>
  <r>
    <x v="5"/>
    <x v="10"/>
    <x v="2"/>
    <x v="1"/>
    <x v="1214"/>
    <n v="2.5647616000000002"/>
    <n v="0"/>
    <x v="4"/>
  </r>
  <r>
    <x v="6"/>
    <x v="10"/>
    <x v="2"/>
    <x v="1"/>
    <x v="1215"/>
    <n v="6.1419201000000001"/>
    <n v="0"/>
    <x v="4"/>
  </r>
  <r>
    <x v="7"/>
    <x v="10"/>
    <x v="2"/>
    <x v="1"/>
    <x v="1216"/>
    <n v="1.8645388000000001"/>
    <n v="0"/>
    <x v="4"/>
  </r>
  <r>
    <x v="8"/>
    <x v="10"/>
    <x v="2"/>
    <x v="1"/>
    <x v="1217"/>
    <n v="1.8681091999999999"/>
    <n v="0"/>
    <x v="4"/>
  </r>
  <r>
    <x v="9"/>
    <x v="10"/>
    <x v="2"/>
    <x v="1"/>
    <x v="1211"/>
    <n v="1.1153972999999999"/>
    <n v="0"/>
    <x v="4"/>
  </r>
  <r>
    <x v="10"/>
    <x v="10"/>
    <x v="2"/>
    <x v="1"/>
    <x v="1218"/>
    <n v="0.92595669999999997"/>
    <n v="0"/>
    <x v="4"/>
  </r>
  <r>
    <x v="11"/>
    <x v="10"/>
    <x v="2"/>
    <x v="1"/>
    <x v="1219"/>
    <n v="4.8951999999999997E-3"/>
    <n v="0"/>
    <x v="4"/>
  </r>
  <r>
    <x v="12"/>
    <x v="10"/>
    <x v="2"/>
    <x v="1"/>
    <x v="1220"/>
    <n v="3.0599999999999998E-5"/>
    <n v="0"/>
    <x v="4"/>
  </r>
  <r>
    <x v="13"/>
    <x v="10"/>
    <x v="2"/>
    <x v="1"/>
    <x v="1217"/>
    <n v="1.6408599999999999E-2"/>
    <n v="0"/>
    <x v="4"/>
  </r>
  <r>
    <x v="14"/>
    <x v="10"/>
    <x v="2"/>
    <x v="1"/>
    <x v="1221"/>
    <n v="1.61181E-2"/>
    <n v="0"/>
    <x v="4"/>
  </r>
  <r>
    <x v="15"/>
    <x v="10"/>
    <x v="2"/>
    <x v="1"/>
    <x v="1217"/>
    <n v="1.4415614000000001"/>
    <n v="0"/>
    <x v="4"/>
  </r>
  <r>
    <x v="16"/>
    <x v="10"/>
    <x v="2"/>
    <x v="1"/>
    <x v="1222"/>
    <n v="1.4647200000000001E-2"/>
    <n v="0"/>
    <x v="4"/>
  </r>
  <r>
    <x v="17"/>
    <x v="10"/>
    <x v="2"/>
    <x v="1"/>
    <x v="1216"/>
    <n v="1.4286E-2"/>
    <n v="0"/>
    <x v="4"/>
  </r>
  <r>
    <x v="0"/>
    <x v="11"/>
    <x v="2"/>
    <x v="1"/>
    <x v="1223"/>
    <n v="17.219570300000001"/>
    <n v="0"/>
    <x v="4"/>
  </r>
  <r>
    <x v="1"/>
    <x v="11"/>
    <x v="2"/>
    <x v="1"/>
    <x v="734"/>
    <n v="257400"/>
    <n v="0"/>
    <x v="4"/>
  </r>
  <r>
    <x v="2"/>
    <x v="11"/>
    <x v="2"/>
    <x v="1"/>
    <x v="1224"/>
    <n v="4.352E-3"/>
    <n v="0"/>
    <x v="4"/>
  </r>
  <r>
    <x v="3"/>
    <x v="11"/>
    <x v="2"/>
    <x v="1"/>
    <x v="1225"/>
    <n v="5.5846273000000002"/>
    <n v="0"/>
    <x v="4"/>
  </r>
  <r>
    <x v="4"/>
    <x v="11"/>
    <x v="2"/>
    <x v="1"/>
    <x v="1226"/>
    <n v="2.5140877000000001"/>
    <n v="0"/>
    <x v="4"/>
  </r>
  <r>
    <x v="5"/>
    <x v="11"/>
    <x v="2"/>
    <x v="1"/>
    <x v="1227"/>
    <n v="2.5148495"/>
    <n v="0"/>
    <x v="4"/>
  </r>
  <r>
    <x v="6"/>
    <x v="11"/>
    <x v="2"/>
    <x v="1"/>
    <x v="1166"/>
    <n v="6.0811251999999998"/>
    <n v="0"/>
    <x v="4"/>
  </r>
  <r>
    <x v="7"/>
    <x v="11"/>
    <x v="2"/>
    <x v="1"/>
    <x v="1228"/>
    <n v="1.8498919"/>
    <n v="0"/>
    <x v="4"/>
  </r>
  <r>
    <x v="8"/>
    <x v="11"/>
    <x v="2"/>
    <x v="1"/>
    <x v="1228"/>
    <n v="1.8512274"/>
    <n v="0"/>
    <x v="4"/>
  </r>
  <r>
    <x v="9"/>
    <x v="11"/>
    <x v="2"/>
    <x v="1"/>
    <x v="1229"/>
    <n v="0.93072180000000004"/>
    <n v="0"/>
    <x v="4"/>
  </r>
  <r>
    <x v="10"/>
    <x v="11"/>
    <x v="2"/>
    <x v="1"/>
    <x v="1230"/>
    <n v="0.9012715"/>
    <n v="0"/>
    <x v="4"/>
  </r>
  <r>
    <x v="11"/>
    <x v="11"/>
    <x v="2"/>
    <x v="1"/>
    <x v="1223"/>
    <n v="4.8770999999999997E-3"/>
    <n v="0"/>
    <x v="4"/>
  </r>
  <r>
    <x v="12"/>
    <x v="11"/>
    <x v="2"/>
    <x v="1"/>
    <x v="1231"/>
    <n v="3.15E-5"/>
    <n v="0"/>
    <x v="4"/>
  </r>
  <r>
    <x v="13"/>
    <x v="11"/>
    <x v="2"/>
    <x v="1"/>
    <x v="1232"/>
    <n v="1.9946999999999999E-2"/>
    <n v="0"/>
    <x v="4"/>
  </r>
  <r>
    <x v="14"/>
    <x v="11"/>
    <x v="2"/>
    <x v="1"/>
    <x v="1233"/>
    <n v="1.60842E-2"/>
    <n v="0"/>
    <x v="4"/>
  </r>
  <r>
    <x v="15"/>
    <x v="11"/>
    <x v="2"/>
    <x v="1"/>
    <x v="1232"/>
    <n v="1.3820616999999999"/>
    <n v="0"/>
    <x v="4"/>
  </r>
  <r>
    <x v="16"/>
    <x v="11"/>
    <x v="2"/>
    <x v="1"/>
    <x v="1234"/>
    <n v="1.30764E-2"/>
    <n v="0"/>
    <x v="4"/>
  </r>
  <r>
    <x v="17"/>
    <x v="11"/>
    <x v="2"/>
    <x v="1"/>
    <x v="1235"/>
    <n v="1.26733E-2"/>
    <n v="0"/>
    <x v="4"/>
  </r>
  <r>
    <x v="0"/>
    <x v="12"/>
    <x v="2"/>
    <x v="1"/>
    <x v="1236"/>
    <n v="17.579333599999998"/>
    <n v="0"/>
    <x v="4"/>
  </r>
  <r>
    <x v="1"/>
    <x v="12"/>
    <x v="2"/>
    <x v="1"/>
    <x v="734"/>
    <n v="257400"/>
    <n v="0"/>
    <x v="4"/>
  </r>
  <r>
    <x v="2"/>
    <x v="12"/>
    <x v="2"/>
    <x v="1"/>
    <x v="1237"/>
    <n v="3.9176000000000002E-3"/>
    <n v="0"/>
    <x v="4"/>
  </r>
  <r>
    <x v="3"/>
    <x v="12"/>
    <x v="2"/>
    <x v="1"/>
    <x v="1238"/>
    <n v="7.4798429000000004"/>
    <n v="0"/>
    <x v="4"/>
  </r>
  <r>
    <x v="4"/>
    <x v="12"/>
    <x v="2"/>
    <x v="1"/>
    <x v="1239"/>
    <n v="2.8076490000000001"/>
    <n v="0"/>
    <x v="4"/>
  </r>
  <r>
    <x v="5"/>
    <x v="12"/>
    <x v="2"/>
    <x v="1"/>
    <x v="1240"/>
    <n v="2.8084454999999999"/>
    <n v="0"/>
    <x v="4"/>
  </r>
  <r>
    <x v="6"/>
    <x v="12"/>
    <x v="2"/>
    <x v="1"/>
    <x v="1238"/>
    <n v="6.2398942000000002"/>
    <n v="0"/>
    <x v="4"/>
  </r>
  <r>
    <x v="7"/>
    <x v="12"/>
    <x v="2"/>
    <x v="1"/>
    <x v="1241"/>
    <n v="2.8673525"/>
    <n v="0"/>
    <x v="4"/>
  </r>
  <r>
    <x v="8"/>
    <x v="12"/>
    <x v="2"/>
    <x v="1"/>
    <x v="1242"/>
    <n v="2.8686899000000001"/>
    <n v="0"/>
    <x v="4"/>
  </r>
  <r>
    <x v="9"/>
    <x v="12"/>
    <x v="2"/>
    <x v="1"/>
    <x v="1243"/>
    <n v="0.77414340000000004"/>
    <n v="0"/>
    <x v="4"/>
  </r>
  <r>
    <x v="10"/>
    <x v="12"/>
    <x v="2"/>
    <x v="1"/>
    <x v="1244"/>
    <n v="1.2781342"/>
    <n v="0"/>
    <x v="4"/>
  </r>
  <r>
    <x v="11"/>
    <x v="12"/>
    <x v="2"/>
    <x v="1"/>
    <x v="1245"/>
    <n v="5.1054000000000004E-3"/>
    <n v="0"/>
    <x v="4"/>
  </r>
  <r>
    <x v="12"/>
    <x v="12"/>
    <x v="2"/>
    <x v="1"/>
    <x v="1246"/>
    <n v="3.1999999999999999E-5"/>
    <n v="0"/>
    <x v="4"/>
  </r>
  <r>
    <x v="13"/>
    <x v="12"/>
    <x v="2"/>
    <x v="1"/>
    <x v="1247"/>
    <n v="1.8609000000000001E-2"/>
    <n v="0"/>
    <x v="4"/>
  </r>
  <r>
    <x v="14"/>
    <x v="12"/>
    <x v="2"/>
    <x v="1"/>
    <x v="1248"/>
    <n v="1.5287500000000001E-2"/>
    <n v="0"/>
    <x v="4"/>
  </r>
  <r>
    <x v="15"/>
    <x v="12"/>
    <x v="2"/>
    <x v="1"/>
    <x v="1247"/>
    <n v="1.8744354999999999"/>
    <n v="0"/>
    <x v="4"/>
  </r>
  <r>
    <x v="16"/>
    <x v="12"/>
    <x v="2"/>
    <x v="1"/>
    <x v="1249"/>
    <n v="1.3459199999999999E-2"/>
    <n v="0"/>
    <x v="4"/>
  </r>
  <r>
    <x v="17"/>
    <x v="12"/>
    <x v="2"/>
    <x v="1"/>
    <x v="1250"/>
    <n v="1.3077500000000001E-2"/>
    <n v="0"/>
    <x v="4"/>
  </r>
  <r>
    <x v="0"/>
    <x v="13"/>
    <x v="2"/>
    <x v="1"/>
    <x v="1251"/>
    <n v="16.518319999999999"/>
    <n v="0"/>
    <x v="4"/>
  </r>
  <r>
    <x v="1"/>
    <x v="13"/>
    <x v="2"/>
    <x v="1"/>
    <x v="734"/>
    <n v="257400"/>
    <n v="0"/>
    <x v="4"/>
  </r>
  <r>
    <x v="2"/>
    <x v="13"/>
    <x v="2"/>
    <x v="1"/>
    <x v="1252"/>
    <n v="4.8485999999999998E-3"/>
    <n v="0"/>
    <x v="4"/>
  </r>
  <r>
    <x v="3"/>
    <x v="13"/>
    <x v="2"/>
    <x v="1"/>
    <x v="1253"/>
    <n v="5.5727367000000001"/>
    <n v="0"/>
    <x v="4"/>
  </r>
  <r>
    <x v="4"/>
    <x v="13"/>
    <x v="2"/>
    <x v="1"/>
    <x v="1254"/>
    <n v="2.5322760999999998"/>
    <n v="0"/>
    <x v="4"/>
  </r>
  <r>
    <x v="5"/>
    <x v="13"/>
    <x v="2"/>
    <x v="1"/>
    <x v="1255"/>
    <n v="2.5330328999999998"/>
    <n v="0"/>
    <x v="4"/>
  </r>
  <r>
    <x v="6"/>
    <x v="13"/>
    <x v="2"/>
    <x v="1"/>
    <x v="1256"/>
    <n v="5.0681519000000002"/>
    <n v="0"/>
    <x v="4"/>
  </r>
  <r>
    <x v="7"/>
    <x v="13"/>
    <x v="2"/>
    <x v="1"/>
    <x v="1257"/>
    <n v="2.0330363999999999"/>
    <n v="0"/>
    <x v="4"/>
  </r>
  <r>
    <x v="8"/>
    <x v="13"/>
    <x v="2"/>
    <x v="1"/>
    <x v="1258"/>
    <n v="2.0339111999999999"/>
    <n v="0"/>
    <x v="4"/>
  </r>
  <r>
    <x v="9"/>
    <x v="13"/>
    <x v="2"/>
    <x v="1"/>
    <x v="1259"/>
    <n v="0.91416489999999995"/>
    <n v="0"/>
    <x v="4"/>
  </r>
  <r>
    <x v="10"/>
    <x v="13"/>
    <x v="2"/>
    <x v="1"/>
    <x v="1258"/>
    <n v="0.90028490000000005"/>
    <n v="0"/>
    <x v="4"/>
  </r>
  <r>
    <x v="11"/>
    <x v="13"/>
    <x v="2"/>
    <x v="1"/>
    <x v="1260"/>
    <n v="6.7904999999999997E-3"/>
    <n v="0"/>
    <x v="4"/>
  </r>
  <r>
    <x v="12"/>
    <x v="13"/>
    <x v="2"/>
    <x v="1"/>
    <x v="1261"/>
    <n v="3.1300000000000002E-5"/>
    <n v="0"/>
    <x v="4"/>
  </r>
  <r>
    <x v="13"/>
    <x v="13"/>
    <x v="2"/>
    <x v="1"/>
    <x v="1262"/>
    <n v="2.0794400000000001E-2"/>
    <n v="0"/>
    <x v="4"/>
  </r>
  <r>
    <x v="14"/>
    <x v="13"/>
    <x v="2"/>
    <x v="1"/>
    <x v="1263"/>
    <n v="1.7304099999999999E-2"/>
    <n v="0"/>
    <x v="4"/>
  </r>
  <r>
    <x v="15"/>
    <x v="13"/>
    <x v="2"/>
    <x v="1"/>
    <x v="1262"/>
    <n v="1.4347099000000001"/>
    <n v="0"/>
    <x v="4"/>
  </r>
  <r>
    <x v="16"/>
    <x v="13"/>
    <x v="2"/>
    <x v="1"/>
    <x v="1264"/>
    <n v="1.5591499999999999E-2"/>
    <n v="0"/>
    <x v="4"/>
  </r>
  <r>
    <x v="17"/>
    <x v="13"/>
    <x v="2"/>
    <x v="1"/>
    <x v="1265"/>
    <n v="1.5233E-2"/>
    <n v="0"/>
    <x v="4"/>
  </r>
  <r>
    <x v="0"/>
    <x v="14"/>
    <x v="2"/>
    <x v="1"/>
    <x v="1266"/>
    <n v="18.960709900000001"/>
    <n v="0"/>
    <x v="4"/>
  </r>
  <r>
    <x v="1"/>
    <x v="14"/>
    <x v="2"/>
    <x v="1"/>
    <x v="734"/>
    <n v="257400"/>
    <n v="0"/>
    <x v="4"/>
  </r>
  <r>
    <x v="2"/>
    <x v="14"/>
    <x v="2"/>
    <x v="1"/>
    <x v="1267"/>
    <n v="4.2624999999999998E-3"/>
    <n v="0"/>
    <x v="4"/>
  </r>
  <r>
    <x v="3"/>
    <x v="14"/>
    <x v="2"/>
    <x v="1"/>
    <x v="1268"/>
    <n v="5.7728356999999999"/>
    <n v="0"/>
    <x v="4"/>
  </r>
  <r>
    <x v="4"/>
    <x v="14"/>
    <x v="2"/>
    <x v="1"/>
    <x v="1269"/>
    <n v="2.4381393999999998"/>
    <n v="0"/>
    <x v="4"/>
  </r>
  <r>
    <x v="5"/>
    <x v="14"/>
    <x v="2"/>
    <x v="1"/>
    <x v="1270"/>
    <n v="2.4389827999999998"/>
    <n v="0"/>
    <x v="4"/>
  </r>
  <r>
    <x v="6"/>
    <x v="14"/>
    <x v="2"/>
    <x v="1"/>
    <x v="1268"/>
    <n v="5.3236752000000003"/>
    <n v="0"/>
    <x v="4"/>
  </r>
  <r>
    <x v="7"/>
    <x v="14"/>
    <x v="2"/>
    <x v="1"/>
    <x v="1271"/>
    <n v="1.9639502"/>
    <n v="0"/>
    <x v="4"/>
  </r>
  <r>
    <x v="8"/>
    <x v="14"/>
    <x v="2"/>
    <x v="1"/>
    <x v="1272"/>
    <n v="1.96654"/>
    <n v="0"/>
    <x v="4"/>
  </r>
  <r>
    <x v="9"/>
    <x v="14"/>
    <x v="2"/>
    <x v="1"/>
    <x v="1273"/>
    <n v="0.82309810000000005"/>
    <n v="0"/>
    <x v="4"/>
  </r>
  <r>
    <x v="10"/>
    <x v="14"/>
    <x v="2"/>
    <x v="1"/>
    <x v="1274"/>
    <n v="0.98259819999999998"/>
    <n v="0"/>
    <x v="4"/>
  </r>
  <r>
    <x v="11"/>
    <x v="14"/>
    <x v="2"/>
    <x v="1"/>
    <x v="1275"/>
    <n v="5.0336000000000001E-3"/>
    <n v="0"/>
    <x v="4"/>
  </r>
  <r>
    <x v="12"/>
    <x v="14"/>
    <x v="2"/>
    <x v="1"/>
    <x v="1276"/>
    <n v="3.1600000000000002E-5"/>
    <n v="0"/>
    <x v="4"/>
  </r>
  <r>
    <x v="13"/>
    <x v="14"/>
    <x v="2"/>
    <x v="1"/>
    <x v="1277"/>
    <n v="1.4612999999999999E-2"/>
    <n v="0"/>
    <x v="4"/>
  </r>
  <r>
    <x v="14"/>
    <x v="14"/>
    <x v="2"/>
    <x v="1"/>
    <x v="1278"/>
    <n v="1.44139E-2"/>
    <n v="0"/>
    <x v="4"/>
  </r>
  <r>
    <x v="15"/>
    <x v="14"/>
    <x v="2"/>
    <x v="1"/>
    <x v="1277"/>
    <n v="1.4603322000000001"/>
    <n v="0"/>
    <x v="4"/>
  </r>
  <r>
    <x v="16"/>
    <x v="14"/>
    <x v="2"/>
    <x v="1"/>
    <x v="1279"/>
    <n v="1.2892300000000001E-2"/>
    <n v="0"/>
    <x v="4"/>
  </r>
  <r>
    <x v="17"/>
    <x v="14"/>
    <x v="2"/>
    <x v="1"/>
    <x v="1280"/>
    <n v="1.2524499999999999E-2"/>
    <n v="0"/>
    <x v="4"/>
  </r>
  <r>
    <x v="0"/>
    <x v="15"/>
    <x v="2"/>
    <x v="1"/>
    <x v="1281"/>
    <n v="16.614681900000001"/>
    <n v="0"/>
    <x v="4"/>
  </r>
  <r>
    <x v="1"/>
    <x v="15"/>
    <x v="2"/>
    <x v="1"/>
    <x v="734"/>
    <n v="257400"/>
    <n v="0"/>
    <x v="4"/>
  </r>
  <r>
    <x v="2"/>
    <x v="15"/>
    <x v="2"/>
    <x v="1"/>
    <x v="1282"/>
    <n v="3.4339000000000001E-3"/>
    <n v="0"/>
    <x v="4"/>
  </r>
  <r>
    <x v="3"/>
    <x v="15"/>
    <x v="2"/>
    <x v="1"/>
    <x v="1283"/>
    <n v="4.9670481000000004"/>
    <n v="0"/>
    <x v="4"/>
  </r>
  <r>
    <x v="4"/>
    <x v="15"/>
    <x v="2"/>
    <x v="1"/>
    <x v="1284"/>
    <n v="2.359642"/>
    <n v="0"/>
    <x v="4"/>
  </r>
  <r>
    <x v="5"/>
    <x v="15"/>
    <x v="2"/>
    <x v="1"/>
    <x v="1285"/>
    <n v="2.3604957"/>
    <n v="0"/>
    <x v="4"/>
  </r>
  <r>
    <x v="6"/>
    <x v="15"/>
    <x v="2"/>
    <x v="1"/>
    <x v="1286"/>
    <n v="4.5010510000000004"/>
    <n v="0"/>
    <x v="4"/>
  </r>
  <r>
    <x v="7"/>
    <x v="15"/>
    <x v="2"/>
    <x v="1"/>
    <x v="1287"/>
    <n v="1.8343054000000001"/>
    <n v="0"/>
    <x v="4"/>
  </r>
  <r>
    <x v="8"/>
    <x v="15"/>
    <x v="2"/>
    <x v="1"/>
    <x v="1288"/>
    <n v="1.8350784"/>
    <n v="0"/>
    <x v="4"/>
  </r>
  <r>
    <x v="9"/>
    <x v="15"/>
    <x v="2"/>
    <x v="1"/>
    <x v="1289"/>
    <n v="0.75017679999999998"/>
    <n v="0"/>
    <x v="4"/>
  </r>
  <r>
    <x v="10"/>
    <x v="15"/>
    <x v="2"/>
    <x v="1"/>
    <x v="1290"/>
    <n v="0.95108780000000004"/>
    <n v="0"/>
    <x v="4"/>
  </r>
  <r>
    <x v="11"/>
    <x v="15"/>
    <x v="2"/>
    <x v="1"/>
    <x v="1291"/>
    <n v="6.2846000000000004E-3"/>
    <n v="0"/>
    <x v="4"/>
  </r>
  <r>
    <x v="12"/>
    <x v="15"/>
    <x v="2"/>
    <x v="1"/>
    <x v="1292"/>
    <n v="3.0800000000000003E-5"/>
    <n v="0"/>
    <x v="4"/>
  </r>
  <r>
    <x v="13"/>
    <x v="15"/>
    <x v="2"/>
    <x v="1"/>
    <x v="1293"/>
    <n v="1.5931500000000001E-2"/>
    <n v="0"/>
    <x v="4"/>
  </r>
  <r>
    <x v="14"/>
    <x v="15"/>
    <x v="2"/>
    <x v="1"/>
    <x v="1294"/>
    <n v="1.6478300000000001E-2"/>
    <n v="0"/>
    <x v="4"/>
  </r>
  <r>
    <x v="15"/>
    <x v="15"/>
    <x v="2"/>
    <x v="1"/>
    <x v="1293"/>
    <n v="1.4788009"/>
    <n v="0"/>
    <x v="4"/>
  </r>
  <r>
    <x v="16"/>
    <x v="15"/>
    <x v="2"/>
    <x v="1"/>
    <x v="614"/>
    <n v="1.50055E-2"/>
    <n v="0"/>
    <x v="4"/>
  </r>
  <r>
    <x v="17"/>
    <x v="15"/>
    <x v="2"/>
    <x v="1"/>
    <x v="1294"/>
    <n v="1.46938E-2"/>
    <n v="0"/>
    <x v="4"/>
  </r>
  <r>
    <x v="0"/>
    <x v="16"/>
    <x v="2"/>
    <x v="1"/>
    <x v="1295"/>
    <n v="19.102050999999999"/>
    <n v="0"/>
    <x v="4"/>
  </r>
  <r>
    <x v="1"/>
    <x v="16"/>
    <x v="2"/>
    <x v="1"/>
    <x v="734"/>
    <n v="257400"/>
    <n v="0"/>
    <x v="4"/>
  </r>
  <r>
    <x v="2"/>
    <x v="16"/>
    <x v="2"/>
    <x v="1"/>
    <x v="1296"/>
    <n v="4.2369E-3"/>
    <n v="0"/>
    <x v="4"/>
  </r>
  <r>
    <x v="3"/>
    <x v="16"/>
    <x v="2"/>
    <x v="1"/>
    <x v="1297"/>
    <n v="7.3970058999999999"/>
    <n v="0"/>
    <x v="4"/>
  </r>
  <r>
    <x v="4"/>
    <x v="16"/>
    <x v="2"/>
    <x v="1"/>
    <x v="1298"/>
    <n v="2.4953864000000001"/>
    <n v="0"/>
    <x v="4"/>
  </r>
  <r>
    <x v="5"/>
    <x v="16"/>
    <x v="2"/>
    <x v="1"/>
    <x v="1299"/>
    <n v="2.4967543000000001"/>
    <n v="0"/>
    <x v="4"/>
  </r>
  <r>
    <x v="6"/>
    <x v="16"/>
    <x v="2"/>
    <x v="1"/>
    <x v="1297"/>
    <n v="6.5023388000000004"/>
    <n v="0"/>
    <x v="4"/>
  </r>
  <r>
    <x v="7"/>
    <x v="16"/>
    <x v="2"/>
    <x v="1"/>
    <x v="1300"/>
    <n v="2.5582159999999998"/>
    <n v="0"/>
    <x v="4"/>
  </r>
  <r>
    <x v="8"/>
    <x v="16"/>
    <x v="2"/>
    <x v="1"/>
    <x v="1301"/>
    <n v="2.5639737999999999"/>
    <n v="0"/>
    <x v="4"/>
  </r>
  <r>
    <x v="9"/>
    <x v="16"/>
    <x v="2"/>
    <x v="1"/>
    <x v="1302"/>
    <n v="0.88642030000000005"/>
    <n v="0"/>
    <x v="4"/>
  </r>
  <r>
    <x v="10"/>
    <x v="16"/>
    <x v="2"/>
    <x v="1"/>
    <x v="1303"/>
    <n v="0.95987"/>
    <n v="0"/>
    <x v="4"/>
  </r>
  <r>
    <x v="11"/>
    <x v="16"/>
    <x v="2"/>
    <x v="1"/>
    <x v="1304"/>
    <n v="4.8742000000000004E-3"/>
    <n v="0"/>
    <x v="4"/>
  </r>
  <r>
    <x v="12"/>
    <x v="16"/>
    <x v="2"/>
    <x v="1"/>
    <x v="1305"/>
    <n v="5.7899999999999998E-5"/>
    <n v="0"/>
    <x v="4"/>
  </r>
  <r>
    <x v="13"/>
    <x v="16"/>
    <x v="2"/>
    <x v="1"/>
    <x v="1306"/>
    <n v="1.55598E-2"/>
    <n v="0"/>
    <x v="4"/>
  </r>
  <r>
    <x v="14"/>
    <x v="16"/>
    <x v="2"/>
    <x v="1"/>
    <x v="1306"/>
    <n v="1.6040700000000001E-2"/>
    <n v="0"/>
    <x v="4"/>
  </r>
  <r>
    <x v="15"/>
    <x v="16"/>
    <x v="2"/>
    <x v="1"/>
    <x v="1306"/>
    <n v="1.5326648"/>
    <n v="0"/>
    <x v="4"/>
  </r>
  <r>
    <x v="16"/>
    <x v="16"/>
    <x v="2"/>
    <x v="1"/>
    <x v="1307"/>
    <n v="1.4656799999999999E-2"/>
    <n v="0"/>
    <x v="4"/>
  </r>
  <r>
    <x v="17"/>
    <x v="16"/>
    <x v="2"/>
    <x v="1"/>
    <x v="1306"/>
    <n v="1.4330300000000001E-2"/>
    <n v="0"/>
    <x v="4"/>
  </r>
  <r>
    <x v="0"/>
    <x v="17"/>
    <x v="2"/>
    <x v="1"/>
    <x v="1308"/>
    <n v="18.3702787"/>
    <n v="0"/>
    <x v="4"/>
  </r>
  <r>
    <x v="1"/>
    <x v="17"/>
    <x v="2"/>
    <x v="1"/>
    <x v="734"/>
    <n v="257400"/>
    <n v="0"/>
    <x v="4"/>
  </r>
  <r>
    <x v="2"/>
    <x v="17"/>
    <x v="2"/>
    <x v="1"/>
    <x v="1308"/>
    <n v="5.5092500000000003E-2"/>
    <n v="0"/>
    <x v="4"/>
  </r>
  <r>
    <x v="3"/>
    <x v="17"/>
    <x v="2"/>
    <x v="1"/>
    <x v="1309"/>
    <n v="6.6286524"/>
    <n v="0"/>
    <x v="4"/>
  </r>
  <r>
    <x v="4"/>
    <x v="17"/>
    <x v="2"/>
    <x v="1"/>
    <x v="1310"/>
    <n v="2.8401388000000001"/>
    <n v="0"/>
    <x v="4"/>
  </r>
  <r>
    <x v="5"/>
    <x v="17"/>
    <x v="2"/>
    <x v="1"/>
    <x v="1311"/>
    <n v="2.8539051"/>
    <n v="0"/>
    <x v="4"/>
  </r>
  <r>
    <x v="6"/>
    <x v="17"/>
    <x v="2"/>
    <x v="1"/>
    <x v="1312"/>
    <n v="6.8716185000000003"/>
    <n v="0"/>
    <x v="4"/>
  </r>
  <r>
    <x v="7"/>
    <x v="17"/>
    <x v="2"/>
    <x v="1"/>
    <x v="1313"/>
    <n v="2.6495536999999998"/>
    <n v="0"/>
    <x v="4"/>
  </r>
  <r>
    <x v="8"/>
    <x v="17"/>
    <x v="2"/>
    <x v="1"/>
    <x v="1314"/>
    <n v="2.6511382000000001"/>
    <n v="0"/>
    <x v="4"/>
  </r>
  <r>
    <x v="9"/>
    <x v="17"/>
    <x v="2"/>
    <x v="1"/>
    <x v="1315"/>
    <n v="1.2835996000000001"/>
    <n v="0"/>
    <x v="4"/>
  </r>
  <r>
    <x v="10"/>
    <x v="17"/>
    <x v="2"/>
    <x v="1"/>
    <x v="1316"/>
    <n v="0.99807659999999998"/>
    <n v="0"/>
    <x v="4"/>
  </r>
  <r>
    <x v="11"/>
    <x v="17"/>
    <x v="2"/>
    <x v="1"/>
    <x v="1317"/>
    <n v="4.7729000000000001E-3"/>
    <n v="0"/>
    <x v="4"/>
  </r>
  <r>
    <x v="12"/>
    <x v="17"/>
    <x v="2"/>
    <x v="1"/>
    <x v="1318"/>
    <n v="3.3099999999999998E-5"/>
    <n v="0"/>
    <x v="4"/>
  </r>
  <r>
    <x v="13"/>
    <x v="17"/>
    <x v="2"/>
    <x v="1"/>
    <x v="1319"/>
    <n v="4.2120100000000001E-2"/>
    <n v="0"/>
    <x v="4"/>
  </r>
  <r>
    <x v="14"/>
    <x v="17"/>
    <x v="2"/>
    <x v="1"/>
    <x v="1320"/>
    <n v="4.2640900000000002E-2"/>
    <n v="0"/>
    <x v="4"/>
  </r>
  <r>
    <x v="15"/>
    <x v="17"/>
    <x v="2"/>
    <x v="1"/>
    <x v="1319"/>
    <n v="1.9524557"/>
    <n v="0"/>
    <x v="4"/>
  </r>
  <r>
    <x v="16"/>
    <x v="17"/>
    <x v="2"/>
    <x v="1"/>
    <x v="1321"/>
    <n v="4.1199300000000001E-2"/>
    <n v="0"/>
    <x v="4"/>
  </r>
  <r>
    <x v="17"/>
    <x v="17"/>
    <x v="2"/>
    <x v="1"/>
    <x v="1322"/>
    <n v="4.0859600000000003E-2"/>
    <n v="0"/>
    <x v="4"/>
  </r>
  <r>
    <x v="0"/>
    <x v="18"/>
    <x v="2"/>
    <x v="1"/>
    <x v="1323"/>
    <n v="17.888361400000001"/>
    <n v="0"/>
    <x v="4"/>
  </r>
  <r>
    <x v="1"/>
    <x v="18"/>
    <x v="2"/>
    <x v="1"/>
    <x v="734"/>
    <n v="257400"/>
    <n v="0"/>
    <x v="4"/>
  </r>
  <r>
    <x v="2"/>
    <x v="18"/>
    <x v="2"/>
    <x v="1"/>
    <x v="1324"/>
    <n v="2.9692E-3"/>
    <n v="0"/>
    <x v="4"/>
  </r>
  <r>
    <x v="3"/>
    <x v="18"/>
    <x v="2"/>
    <x v="1"/>
    <x v="1325"/>
    <n v="5.0613343000000004"/>
    <n v="0"/>
    <x v="4"/>
  </r>
  <r>
    <x v="4"/>
    <x v="18"/>
    <x v="2"/>
    <x v="1"/>
    <x v="1326"/>
    <n v="2.3545527000000002"/>
    <n v="0"/>
    <x v="4"/>
  </r>
  <r>
    <x v="5"/>
    <x v="18"/>
    <x v="2"/>
    <x v="1"/>
    <x v="1326"/>
    <n v="2.3558862999999999"/>
    <n v="0"/>
    <x v="4"/>
  </r>
  <r>
    <x v="6"/>
    <x v="18"/>
    <x v="2"/>
    <x v="1"/>
    <x v="1327"/>
    <n v="4.6826030999999997"/>
    <n v="0"/>
    <x v="4"/>
  </r>
  <r>
    <x v="7"/>
    <x v="18"/>
    <x v="2"/>
    <x v="1"/>
    <x v="1328"/>
    <n v="1.8925034000000001"/>
    <n v="0"/>
    <x v="4"/>
  </r>
  <r>
    <x v="8"/>
    <x v="18"/>
    <x v="2"/>
    <x v="1"/>
    <x v="1328"/>
    <n v="1.8938705"/>
    <n v="0"/>
    <x v="4"/>
  </r>
  <r>
    <x v="9"/>
    <x v="18"/>
    <x v="2"/>
    <x v="1"/>
    <x v="1329"/>
    <n v="0.82255710000000004"/>
    <n v="0"/>
    <x v="4"/>
  </r>
  <r>
    <x v="10"/>
    <x v="18"/>
    <x v="2"/>
    <x v="1"/>
    <x v="1330"/>
    <n v="0.86021879999999995"/>
    <n v="0"/>
    <x v="4"/>
  </r>
  <r>
    <x v="11"/>
    <x v="18"/>
    <x v="2"/>
    <x v="1"/>
    <x v="1331"/>
    <n v="5.0821E-3"/>
    <n v="0"/>
    <x v="4"/>
  </r>
  <r>
    <x v="12"/>
    <x v="18"/>
    <x v="2"/>
    <x v="1"/>
    <x v="1323"/>
    <n v="2.83E-5"/>
    <n v="0"/>
    <x v="4"/>
  </r>
  <r>
    <x v="13"/>
    <x v="18"/>
    <x v="2"/>
    <x v="1"/>
    <x v="1332"/>
    <n v="1.6085800000000001E-2"/>
    <n v="0"/>
    <x v="4"/>
  </r>
  <r>
    <x v="14"/>
    <x v="18"/>
    <x v="2"/>
    <x v="1"/>
    <x v="1333"/>
    <n v="1.6629600000000001E-2"/>
    <n v="0"/>
    <x v="4"/>
  </r>
  <r>
    <x v="15"/>
    <x v="18"/>
    <x v="2"/>
    <x v="1"/>
    <x v="1334"/>
    <n v="1.5265005"/>
    <n v="0"/>
    <x v="4"/>
  </r>
  <r>
    <x v="16"/>
    <x v="18"/>
    <x v="2"/>
    <x v="1"/>
    <x v="1335"/>
    <n v="1.5201599999999999E-2"/>
    <n v="0"/>
    <x v="4"/>
  </r>
  <r>
    <x v="17"/>
    <x v="18"/>
    <x v="2"/>
    <x v="1"/>
    <x v="1336"/>
    <n v="1.48384E-2"/>
    <n v="0"/>
    <x v="4"/>
  </r>
  <r>
    <x v="0"/>
    <x v="19"/>
    <x v="2"/>
    <x v="1"/>
    <x v="1337"/>
    <n v="18.193995099999999"/>
    <n v="0"/>
    <x v="4"/>
  </r>
  <r>
    <x v="1"/>
    <x v="19"/>
    <x v="2"/>
    <x v="1"/>
    <x v="734"/>
    <n v="257400"/>
    <n v="0"/>
    <x v="4"/>
  </r>
  <r>
    <x v="2"/>
    <x v="19"/>
    <x v="2"/>
    <x v="1"/>
    <x v="1338"/>
    <n v="3.0336E-3"/>
    <n v="0"/>
    <x v="4"/>
  </r>
  <r>
    <x v="3"/>
    <x v="19"/>
    <x v="2"/>
    <x v="1"/>
    <x v="1339"/>
    <n v="6.5985424999999998"/>
    <n v="0"/>
    <x v="4"/>
  </r>
  <r>
    <x v="4"/>
    <x v="19"/>
    <x v="2"/>
    <x v="1"/>
    <x v="1340"/>
    <n v="2.9374639"/>
    <n v="0"/>
    <x v="4"/>
  </r>
  <r>
    <x v="5"/>
    <x v="19"/>
    <x v="2"/>
    <x v="1"/>
    <x v="1341"/>
    <n v="2.9388144999999999"/>
    <n v="0"/>
    <x v="4"/>
  </r>
  <r>
    <x v="6"/>
    <x v="19"/>
    <x v="2"/>
    <x v="1"/>
    <x v="1339"/>
    <n v="6.4270661000000002"/>
    <n v="0"/>
    <x v="4"/>
  </r>
  <r>
    <x v="7"/>
    <x v="19"/>
    <x v="2"/>
    <x v="1"/>
    <x v="1342"/>
    <n v="2.5708714000000001"/>
    <n v="0"/>
    <x v="4"/>
  </r>
  <r>
    <x v="8"/>
    <x v="19"/>
    <x v="2"/>
    <x v="1"/>
    <x v="1343"/>
    <n v="2.5722318999999998"/>
    <n v="0"/>
    <x v="4"/>
  </r>
  <r>
    <x v="9"/>
    <x v="19"/>
    <x v="2"/>
    <x v="1"/>
    <x v="1344"/>
    <n v="0.81026019999999999"/>
    <n v="0"/>
    <x v="4"/>
  </r>
  <r>
    <x v="10"/>
    <x v="19"/>
    <x v="2"/>
    <x v="1"/>
    <x v="1345"/>
    <n v="1.09798"/>
    <n v="0"/>
    <x v="4"/>
  </r>
  <r>
    <x v="11"/>
    <x v="19"/>
    <x v="2"/>
    <x v="1"/>
    <x v="1346"/>
    <n v="6.1333000000000004E-3"/>
    <n v="0"/>
    <x v="4"/>
  </r>
  <r>
    <x v="12"/>
    <x v="19"/>
    <x v="2"/>
    <x v="1"/>
    <x v="1347"/>
    <n v="3.1399999999999998E-5"/>
    <n v="0"/>
    <x v="4"/>
  </r>
  <r>
    <x v="13"/>
    <x v="19"/>
    <x v="2"/>
    <x v="1"/>
    <x v="1348"/>
    <n v="2.6034600000000001E-2"/>
    <n v="0"/>
    <x v="4"/>
  </r>
  <r>
    <x v="14"/>
    <x v="19"/>
    <x v="2"/>
    <x v="1"/>
    <x v="1349"/>
    <n v="2.2003000000000002E-2"/>
    <n v="0"/>
    <x v="4"/>
  </r>
  <r>
    <x v="15"/>
    <x v="19"/>
    <x v="2"/>
    <x v="1"/>
    <x v="1350"/>
    <n v="1.8151116"/>
    <n v="0"/>
    <x v="4"/>
  </r>
  <r>
    <x v="16"/>
    <x v="19"/>
    <x v="2"/>
    <x v="1"/>
    <x v="1351"/>
    <n v="1.89052E-2"/>
    <n v="0"/>
    <x v="4"/>
  </r>
  <r>
    <x v="17"/>
    <x v="19"/>
    <x v="2"/>
    <x v="1"/>
    <x v="1352"/>
    <n v="1.8474899999999999E-2"/>
    <n v="0"/>
    <x v="4"/>
  </r>
  <r>
    <x v="0"/>
    <x v="20"/>
    <x v="2"/>
    <x v="1"/>
    <x v="1353"/>
    <n v="17.4572444"/>
    <n v="0"/>
    <x v="4"/>
  </r>
  <r>
    <x v="1"/>
    <x v="20"/>
    <x v="2"/>
    <x v="1"/>
    <x v="734"/>
    <n v="257400"/>
    <n v="0"/>
    <x v="4"/>
  </r>
  <r>
    <x v="2"/>
    <x v="20"/>
    <x v="2"/>
    <x v="1"/>
    <x v="1354"/>
    <n v="2.7696999999999999E-3"/>
    <n v="0"/>
    <x v="4"/>
  </r>
  <r>
    <x v="3"/>
    <x v="20"/>
    <x v="2"/>
    <x v="1"/>
    <x v="1355"/>
    <n v="6.2937266999999997"/>
    <n v="0"/>
    <x v="4"/>
  </r>
  <r>
    <x v="4"/>
    <x v="20"/>
    <x v="2"/>
    <x v="1"/>
    <x v="1356"/>
    <n v="2.9883519000000001"/>
    <n v="0"/>
    <x v="4"/>
  </r>
  <r>
    <x v="5"/>
    <x v="20"/>
    <x v="2"/>
    <x v="1"/>
    <x v="1357"/>
    <n v="2.9896856999999999"/>
    <n v="0"/>
    <x v="4"/>
  </r>
  <r>
    <x v="6"/>
    <x v="20"/>
    <x v="2"/>
    <x v="1"/>
    <x v="1185"/>
    <n v="5.9237460999999998"/>
    <n v="0"/>
    <x v="4"/>
  </r>
  <r>
    <x v="7"/>
    <x v="20"/>
    <x v="2"/>
    <x v="1"/>
    <x v="1358"/>
    <n v="3.082687"/>
    <n v="0"/>
    <x v="4"/>
  </r>
  <r>
    <x v="8"/>
    <x v="20"/>
    <x v="2"/>
    <x v="1"/>
    <x v="1359"/>
    <n v="3.0840252000000001"/>
    <n v="0"/>
    <x v="4"/>
  </r>
  <r>
    <x v="9"/>
    <x v="20"/>
    <x v="2"/>
    <x v="1"/>
    <x v="1360"/>
    <n v="0.88455070000000002"/>
    <n v="0"/>
    <x v="4"/>
  </r>
  <r>
    <x v="10"/>
    <x v="20"/>
    <x v="2"/>
    <x v="1"/>
    <x v="1361"/>
    <n v="1.0194331000000001"/>
    <n v="0"/>
    <x v="4"/>
  </r>
  <r>
    <x v="11"/>
    <x v="20"/>
    <x v="2"/>
    <x v="1"/>
    <x v="1362"/>
    <n v="5.3096000000000003E-3"/>
    <n v="0"/>
    <x v="4"/>
  </r>
  <r>
    <x v="12"/>
    <x v="20"/>
    <x v="2"/>
    <x v="1"/>
    <x v="1363"/>
    <n v="3.0000000000000001E-5"/>
    <n v="0"/>
    <x v="4"/>
  </r>
  <r>
    <x v="13"/>
    <x v="20"/>
    <x v="2"/>
    <x v="1"/>
    <x v="1364"/>
    <n v="2.0877799999999998E-2"/>
    <n v="0"/>
    <x v="4"/>
  </r>
  <r>
    <x v="14"/>
    <x v="20"/>
    <x v="2"/>
    <x v="1"/>
    <x v="1365"/>
    <n v="2.0990399999999999E-2"/>
    <n v="0"/>
    <x v="4"/>
  </r>
  <r>
    <x v="15"/>
    <x v="20"/>
    <x v="2"/>
    <x v="1"/>
    <x v="1364"/>
    <n v="1.6650957"/>
    <n v="0"/>
    <x v="4"/>
  </r>
  <r>
    <x v="16"/>
    <x v="20"/>
    <x v="2"/>
    <x v="1"/>
    <x v="1366"/>
    <n v="1.9134999999999999E-2"/>
    <n v="0"/>
    <x v="4"/>
  </r>
  <r>
    <x v="17"/>
    <x v="20"/>
    <x v="2"/>
    <x v="1"/>
    <x v="1367"/>
    <n v="1.8737199999999999E-2"/>
    <n v="0"/>
    <x v="4"/>
  </r>
  <r>
    <x v="0"/>
    <x v="21"/>
    <x v="2"/>
    <x v="1"/>
    <x v="1368"/>
    <n v="17.206941499999999"/>
    <n v="0"/>
    <x v="4"/>
  </r>
  <r>
    <x v="1"/>
    <x v="21"/>
    <x v="2"/>
    <x v="1"/>
    <x v="734"/>
    <n v="257400"/>
    <n v="0"/>
    <x v="4"/>
  </r>
  <r>
    <x v="2"/>
    <x v="21"/>
    <x v="2"/>
    <x v="1"/>
    <x v="1369"/>
    <n v="7.3607999999999998E-3"/>
    <n v="0"/>
    <x v="4"/>
  </r>
  <r>
    <x v="3"/>
    <x v="21"/>
    <x v="2"/>
    <x v="1"/>
    <x v="1370"/>
    <n v="5.4466530999999998"/>
    <n v="0"/>
    <x v="4"/>
  </r>
  <r>
    <x v="4"/>
    <x v="21"/>
    <x v="2"/>
    <x v="1"/>
    <x v="1371"/>
    <n v="2.6632625999999999"/>
    <n v="0"/>
    <x v="4"/>
  </r>
  <r>
    <x v="5"/>
    <x v="21"/>
    <x v="2"/>
    <x v="1"/>
    <x v="1372"/>
    <n v="2.6640589000000001"/>
    <n v="0"/>
    <x v="4"/>
  </r>
  <r>
    <x v="6"/>
    <x v="21"/>
    <x v="2"/>
    <x v="1"/>
    <x v="1373"/>
    <n v="6.3438191000000002"/>
    <n v="0"/>
    <x v="4"/>
  </r>
  <r>
    <x v="7"/>
    <x v="21"/>
    <x v="2"/>
    <x v="1"/>
    <x v="1371"/>
    <n v="1.9782057"/>
    <n v="0"/>
    <x v="4"/>
  </r>
  <r>
    <x v="8"/>
    <x v="21"/>
    <x v="2"/>
    <x v="1"/>
    <x v="1372"/>
    <n v="1.9790228999999999"/>
    <n v="0"/>
    <x v="4"/>
  </r>
  <r>
    <x v="9"/>
    <x v="21"/>
    <x v="2"/>
    <x v="1"/>
    <x v="1374"/>
    <n v="0.79396009999999995"/>
    <n v="0"/>
    <x v="4"/>
  </r>
  <r>
    <x v="10"/>
    <x v="21"/>
    <x v="2"/>
    <x v="1"/>
    <x v="1375"/>
    <n v="1.1544665999999999"/>
    <n v="0"/>
    <x v="4"/>
  </r>
  <r>
    <x v="11"/>
    <x v="21"/>
    <x v="2"/>
    <x v="1"/>
    <x v="1376"/>
    <n v="5.0156999999999997E-3"/>
    <n v="0"/>
    <x v="4"/>
  </r>
  <r>
    <x v="12"/>
    <x v="21"/>
    <x v="2"/>
    <x v="1"/>
    <x v="1377"/>
    <n v="3.7100000000000001E-5"/>
    <n v="0"/>
    <x v="4"/>
  </r>
  <r>
    <x v="13"/>
    <x v="21"/>
    <x v="2"/>
    <x v="1"/>
    <x v="1378"/>
    <n v="2.15944E-2"/>
    <n v="0"/>
    <x v="4"/>
  </r>
  <r>
    <x v="14"/>
    <x v="21"/>
    <x v="2"/>
    <x v="1"/>
    <x v="1379"/>
    <n v="1.7935099999999999E-2"/>
    <n v="0"/>
    <x v="4"/>
  </r>
  <r>
    <x v="15"/>
    <x v="21"/>
    <x v="2"/>
    <x v="1"/>
    <x v="1378"/>
    <n v="1.4292559"/>
    <n v="0"/>
    <x v="4"/>
  </r>
  <r>
    <x v="16"/>
    <x v="21"/>
    <x v="2"/>
    <x v="1"/>
    <x v="1380"/>
    <n v="1.6323899999999999E-2"/>
    <n v="0"/>
    <x v="4"/>
  </r>
  <r>
    <x v="17"/>
    <x v="21"/>
    <x v="2"/>
    <x v="1"/>
    <x v="1381"/>
    <n v="1.59493E-2"/>
    <n v="0"/>
    <x v="4"/>
  </r>
  <r>
    <x v="0"/>
    <x v="22"/>
    <x v="2"/>
    <x v="1"/>
    <x v="1382"/>
    <n v="17.387295399999999"/>
    <n v="0"/>
    <x v="4"/>
  </r>
  <r>
    <x v="1"/>
    <x v="22"/>
    <x v="2"/>
    <x v="1"/>
    <x v="734"/>
    <n v="257400"/>
    <n v="0"/>
    <x v="4"/>
  </r>
  <r>
    <x v="2"/>
    <x v="22"/>
    <x v="2"/>
    <x v="1"/>
    <x v="1383"/>
    <n v="2.8953E-3"/>
    <n v="0"/>
    <x v="4"/>
  </r>
  <r>
    <x v="3"/>
    <x v="22"/>
    <x v="2"/>
    <x v="1"/>
    <x v="1384"/>
    <n v="6.0040125"/>
    <n v="0"/>
    <x v="4"/>
  </r>
  <r>
    <x v="4"/>
    <x v="22"/>
    <x v="2"/>
    <x v="1"/>
    <x v="1385"/>
    <n v="2.6161430999999999"/>
    <n v="0"/>
    <x v="4"/>
  </r>
  <r>
    <x v="5"/>
    <x v="22"/>
    <x v="2"/>
    <x v="1"/>
    <x v="1386"/>
    <n v="2.6173663999999999"/>
    <n v="0"/>
    <x v="4"/>
  </r>
  <r>
    <x v="6"/>
    <x v="22"/>
    <x v="2"/>
    <x v="1"/>
    <x v="1387"/>
    <n v="5.3807536999999996"/>
    <n v="0"/>
    <x v="4"/>
  </r>
  <r>
    <x v="7"/>
    <x v="22"/>
    <x v="2"/>
    <x v="1"/>
    <x v="1388"/>
    <n v="2.4647758"/>
    <n v="0"/>
    <x v="4"/>
  </r>
  <r>
    <x v="8"/>
    <x v="22"/>
    <x v="2"/>
    <x v="1"/>
    <x v="1389"/>
    <n v="2.4655524999999998"/>
    <n v="0"/>
    <x v="4"/>
  </r>
  <r>
    <x v="9"/>
    <x v="22"/>
    <x v="2"/>
    <x v="1"/>
    <x v="1390"/>
    <n v="0.82358100000000001"/>
    <n v="0"/>
    <x v="4"/>
  </r>
  <r>
    <x v="10"/>
    <x v="22"/>
    <x v="2"/>
    <x v="1"/>
    <x v="1386"/>
    <n v="1.1080387"/>
    <n v="0"/>
    <x v="4"/>
  </r>
  <r>
    <x v="11"/>
    <x v="22"/>
    <x v="2"/>
    <x v="1"/>
    <x v="1391"/>
    <n v="5.9731999999999997E-3"/>
    <n v="0"/>
    <x v="4"/>
  </r>
  <r>
    <x v="12"/>
    <x v="22"/>
    <x v="2"/>
    <x v="1"/>
    <x v="1392"/>
    <n v="8.14E-5"/>
    <n v="0"/>
    <x v="4"/>
  </r>
  <r>
    <x v="13"/>
    <x v="22"/>
    <x v="2"/>
    <x v="1"/>
    <x v="1393"/>
    <n v="2.0347000000000001E-2"/>
    <n v="0"/>
    <x v="4"/>
  </r>
  <r>
    <x v="14"/>
    <x v="22"/>
    <x v="2"/>
    <x v="1"/>
    <x v="1394"/>
    <n v="1.6799700000000001E-2"/>
    <n v="0"/>
    <x v="4"/>
  </r>
  <r>
    <x v="15"/>
    <x v="22"/>
    <x v="2"/>
    <x v="1"/>
    <x v="1393"/>
    <n v="1.6517078999999999"/>
    <n v="0"/>
    <x v="4"/>
  </r>
  <r>
    <x v="16"/>
    <x v="22"/>
    <x v="2"/>
    <x v="1"/>
    <x v="1395"/>
    <n v="1.50317E-2"/>
    <n v="0"/>
    <x v="4"/>
  </r>
  <r>
    <x v="17"/>
    <x v="22"/>
    <x v="2"/>
    <x v="1"/>
    <x v="1396"/>
    <n v="1.46678E-2"/>
    <n v="0"/>
    <x v="4"/>
  </r>
  <r>
    <x v="0"/>
    <x v="23"/>
    <x v="2"/>
    <x v="1"/>
    <x v="1397"/>
    <n v="17.857514999999999"/>
    <n v="0"/>
    <x v="4"/>
  </r>
  <r>
    <x v="1"/>
    <x v="23"/>
    <x v="2"/>
    <x v="1"/>
    <x v="734"/>
    <n v="257400"/>
    <n v="0"/>
    <x v="4"/>
  </r>
  <r>
    <x v="2"/>
    <x v="23"/>
    <x v="2"/>
    <x v="1"/>
    <x v="1398"/>
    <n v="4.0790999999999996E-3"/>
    <n v="0"/>
    <x v="4"/>
  </r>
  <r>
    <x v="3"/>
    <x v="23"/>
    <x v="2"/>
    <x v="1"/>
    <x v="1399"/>
    <n v="6.0449758999999998"/>
    <n v="0"/>
    <x v="4"/>
  </r>
  <r>
    <x v="4"/>
    <x v="23"/>
    <x v="2"/>
    <x v="1"/>
    <x v="1400"/>
    <n v="2.2667559000000002"/>
    <n v="0"/>
    <x v="4"/>
  </r>
  <r>
    <x v="5"/>
    <x v="23"/>
    <x v="2"/>
    <x v="1"/>
    <x v="1401"/>
    <n v="2.2662289000000002"/>
    <n v="0"/>
    <x v="4"/>
  </r>
  <r>
    <x v="6"/>
    <x v="23"/>
    <x v="2"/>
    <x v="1"/>
    <x v="1399"/>
    <n v="5.7007941999999998"/>
    <n v="0"/>
    <x v="4"/>
  </r>
  <r>
    <x v="7"/>
    <x v="23"/>
    <x v="2"/>
    <x v="1"/>
    <x v="1402"/>
    <n v="1.8712686999999999"/>
    <n v="0"/>
    <x v="4"/>
  </r>
  <r>
    <x v="8"/>
    <x v="23"/>
    <x v="2"/>
    <x v="1"/>
    <x v="1403"/>
    <n v="1.8734184"/>
    <n v="0"/>
    <x v="4"/>
  </r>
  <r>
    <x v="9"/>
    <x v="23"/>
    <x v="2"/>
    <x v="1"/>
    <x v="1404"/>
    <n v="0.91741340000000005"/>
    <n v="0"/>
    <x v="4"/>
  </r>
  <r>
    <x v="10"/>
    <x v="23"/>
    <x v="2"/>
    <x v="1"/>
    <x v="1401"/>
    <n v="0.8469004"/>
    <n v="0"/>
    <x v="4"/>
  </r>
  <r>
    <x v="11"/>
    <x v="23"/>
    <x v="2"/>
    <x v="1"/>
    <x v="1405"/>
    <n v="4.9579000000000003E-3"/>
    <n v="0"/>
    <x v="4"/>
  </r>
  <r>
    <x v="12"/>
    <x v="23"/>
    <x v="2"/>
    <x v="1"/>
    <x v="1406"/>
    <n v="3.2199999999999997E-5"/>
    <n v="0"/>
    <x v="4"/>
  </r>
  <r>
    <x v="13"/>
    <x v="23"/>
    <x v="2"/>
    <x v="1"/>
    <x v="1407"/>
    <n v="1.2918799999999999E-2"/>
    <n v="0"/>
    <x v="4"/>
  </r>
  <r>
    <x v="14"/>
    <x v="23"/>
    <x v="2"/>
    <x v="1"/>
    <x v="1408"/>
    <n v="1.37717E-2"/>
    <n v="0"/>
    <x v="4"/>
  </r>
  <r>
    <x v="15"/>
    <x v="23"/>
    <x v="2"/>
    <x v="1"/>
    <x v="1407"/>
    <n v="1.3797623000000001"/>
    <n v="0"/>
    <x v="4"/>
  </r>
  <r>
    <x v="16"/>
    <x v="23"/>
    <x v="2"/>
    <x v="1"/>
    <x v="1409"/>
    <n v="1.2533300000000001E-2"/>
    <n v="0"/>
    <x v="4"/>
  </r>
  <r>
    <x v="17"/>
    <x v="23"/>
    <x v="2"/>
    <x v="1"/>
    <x v="1410"/>
    <n v="1.22071E-2"/>
    <n v="0"/>
    <x v="4"/>
  </r>
  <r>
    <x v="0"/>
    <x v="24"/>
    <x v="2"/>
    <x v="1"/>
    <x v="1411"/>
    <n v="17.431588999999999"/>
    <n v="0"/>
    <x v="4"/>
  </r>
  <r>
    <x v="1"/>
    <x v="24"/>
    <x v="2"/>
    <x v="1"/>
    <x v="734"/>
    <n v="257400"/>
    <n v="0"/>
    <x v="4"/>
  </r>
  <r>
    <x v="2"/>
    <x v="24"/>
    <x v="2"/>
    <x v="1"/>
    <x v="1412"/>
    <n v="4.1821000000000002E-3"/>
    <n v="0"/>
    <x v="4"/>
  </r>
  <r>
    <x v="3"/>
    <x v="24"/>
    <x v="2"/>
    <x v="1"/>
    <x v="1413"/>
    <n v="5.6246669999999996"/>
    <n v="0"/>
    <x v="4"/>
  </r>
  <r>
    <x v="4"/>
    <x v="24"/>
    <x v="2"/>
    <x v="1"/>
    <x v="1414"/>
    <n v="2.6361314"/>
    <n v="0"/>
    <x v="4"/>
  </r>
  <r>
    <x v="5"/>
    <x v="24"/>
    <x v="2"/>
    <x v="1"/>
    <x v="1415"/>
    <n v="2.6374830999999999"/>
    <n v="0"/>
    <x v="4"/>
  </r>
  <r>
    <x v="6"/>
    <x v="24"/>
    <x v="2"/>
    <x v="1"/>
    <x v="1416"/>
    <n v="5.0423171"/>
    <n v="0"/>
    <x v="4"/>
  </r>
  <r>
    <x v="7"/>
    <x v="24"/>
    <x v="2"/>
    <x v="1"/>
    <x v="1417"/>
    <n v="2.0067522000000002"/>
    <n v="0"/>
    <x v="4"/>
  </r>
  <r>
    <x v="8"/>
    <x v="24"/>
    <x v="2"/>
    <x v="1"/>
    <x v="1418"/>
    <n v="2.0080987000000001"/>
    <n v="0"/>
    <x v="4"/>
  </r>
  <r>
    <x v="9"/>
    <x v="24"/>
    <x v="2"/>
    <x v="1"/>
    <x v="1419"/>
    <n v="0.8310921"/>
    <n v="0"/>
    <x v="4"/>
  </r>
  <r>
    <x v="10"/>
    <x v="24"/>
    <x v="2"/>
    <x v="1"/>
    <x v="1420"/>
    <n v="1.0608065"/>
    <n v="0"/>
    <x v="4"/>
  </r>
  <r>
    <x v="11"/>
    <x v="24"/>
    <x v="2"/>
    <x v="1"/>
    <x v="1421"/>
    <n v="4.9801000000000003E-3"/>
    <n v="0"/>
    <x v="4"/>
  </r>
  <r>
    <x v="12"/>
    <x v="24"/>
    <x v="2"/>
    <x v="1"/>
    <x v="1422"/>
    <n v="3.0599999999999998E-5"/>
    <n v="0"/>
    <x v="4"/>
  </r>
  <r>
    <x v="13"/>
    <x v="24"/>
    <x v="2"/>
    <x v="1"/>
    <x v="1418"/>
    <n v="1.47972E-2"/>
    <n v="0"/>
    <x v="4"/>
  </r>
  <r>
    <x v="14"/>
    <x v="24"/>
    <x v="2"/>
    <x v="1"/>
    <x v="1423"/>
    <n v="1.53502E-2"/>
    <n v="0"/>
    <x v="4"/>
  </r>
  <r>
    <x v="15"/>
    <x v="24"/>
    <x v="2"/>
    <x v="1"/>
    <x v="1424"/>
    <n v="1.5881581"/>
    <n v="0"/>
    <x v="4"/>
  </r>
  <r>
    <x v="16"/>
    <x v="24"/>
    <x v="2"/>
    <x v="1"/>
    <x v="1425"/>
    <n v="1.3850100000000001E-2"/>
    <n v="0"/>
    <x v="4"/>
  </r>
  <r>
    <x v="17"/>
    <x v="24"/>
    <x v="2"/>
    <x v="1"/>
    <x v="1417"/>
    <n v="1.3521699999999999E-2"/>
    <n v="0"/>
    <x v="4"/>
  </r>
  <r>
    <x v="0"/>
    <x v="0"/>
    <x v="2"/>
    <x v="2"/>
    <x v="1426"/>
    <n v="15.1068964"/>
    <n v="0"/>
    <x v="5"/>
  </r>
  <r>
    <x v="1"/>
    <x v="0"/>
    <x v="2"/>
    <x v="2"/>
    <x v="734"/>
    <n v="3603600"/>
    <n v="0"/>
    <x v="5"/>
  </r>
  <r>
    <x v="2"/>
    <x v="0"/>
    <x v="2"/>
    <x v="2"/>
    <x v="1427"/>
    <n v="3.4053999999999998E-3"/>
    <n v="0"/>
    <x v="5"/>
  </r>
  <r>
    <x v="3"/>
    <x v="0"/>
    <x v="2"/>
    <x v="2"/>
    <x v="1428"/>
    <n v="3.6597887"/>
    <n v="0"/>
    <x v="5"/>
  </r>
  <r>
    <x v="4"/>
    <x v="0"/>
    <x v="2"/>
    <x v="2"/>
    <x v="1429"/>
    <n v="1.8193741000000001"/>
    <n v="0"/>
    <x v="5"/>
  </r>
  <r>
    <x v="5"/>
    <x v="0"/>
    <x v="2"/>
    <x v="2"/>
    <x v="1429"/>
    <n v="1.8197861"/>
    <n v="0"/>
    <x v="5"/>
  </r>
  <r>
    <x v="6"/>
    <x v="0"/>
    <x v="2"/>
    <x v="2"/>
    <x v="1430"/>
    <n v="3.4895249000000002"/>
    <n v="0"/>
    <x v="5"/>
  </r>
  <r>
    <x v="7"/>
    <x v="0"/>
    <x v="2"/>
    <x v="2"/>
    <x v="1431"/>
    <n v="1.3953316"/>
    <n v="0"/>
    <x v="5"/>
  </r>
  <r>
    <x v="8"/>
    <x v="0"/>
    <x v="2"/>
    <x v="2"/>
    <x v="1431"/>
    <n v="1.3957550999999999"/>
    <n v="0"/>
    <x v="5"/>
  </r>
  <r>
    <x v="9"/>
    <x v="0"/>
    <x v="2"/>
    <x v="2"/>
    <x v="1432"/>
    <n v="0.60970979999999997"/>
    <n v="0"/>
    <x v="5"/>
  </r>
  <r>
    <x v="10"/>
    <x v="0"/>
    <x v="2"/>
    <x v="2"/>
    <x v="1433"/>
    <n v="0.59317310000000001"/>
    <n v="0"/>
    <x v="5"/>
  </r>
  <r>
    <x v="11"/>
    <x v="0"/>
    <x v="2"/>
    <x v="2"/>
    <x v="1434"/>
    <n v="4.7724999999999998E-3"/>
    <n v="0"/>
    <x v="5"/>
  </r>
  <r>
    <x v="12"/>
    <x v="0"/>
    <x v="2"/>
    <x v="2"/>
    <x v="1435"/>
    <n v="2.5000000000000001E-5"/>
    <n v="0"/>
    <x v="5"/>
  </r>
  <r>
    <x v="13"/>
    <x v="0"/>
    <x v="2"/>
    <x v="2"/>
    <x v="1436"/>
    <n v="1.2939300000000001E-2"/>
    <n v="0"/>
    <x v="5"/>
  </r>
  <r>
    <x v="14"/>
    <x v="0"/>
    <x v="2"/>
    <x v="2"/>
    <x v="1437"/>
    <n v="1.38777E-2"/>
    <n v="0"/>
    <x v="5"/>
  </r>
  <r>
    <x v="15"/>
    <x v="0"/>
    <x v="2"/>
    <x v="2"/>
    <x v="1438"/>
    <n v="1.1697675999999999"/>
    <n v="0"/>
    <x v="5"/>
  </r>
  <r>
    <x v="16"/>
    <x v="0"/>
    <x v="2"/>
    <x v="2"/>
    <x v="1439"/>
    <n v="1.2822999999999999E-2"/>
    <n v="0"/>
    <x v="5"/>
  </r>
  <r>
    <x v="17"/>
    <x v="0"/>
    <x v="2"/>
    <x v="2"/>
    <x v="1440"/>
    <n v="1.25734E-2"/>
    <n v="0"/>
    <x v="5"/>
  </r>
  <r>
    <x v="0"/>
    <x v="1"/>
    <x v="2"/>
    <x v="2"/>
    <x v="1441"/>
    <n v="15.028830900000001"/>
    <n v="0"/>
    <x v="5"/>
  </r>
  <r>
    <x v="1"/>
    <x v="1"/>
    <x v="2"/>
    <x v="2"/>
    <x v="734"/>
    <n v="3603600"/>
    <n v="0"/>
    <x v="5"/>
  </r>
  <r>
    <x v="2"/>
    <x v="1"/>
    <x v="2"/>
    <x v="2"/>
    <x v="1442"/>
    <n v="2.8221000000000001E-3"/>
    <n v="0"/>
    <x v="5"/>
  </r>
  <r>
    <x v="3"/>
    <x v="1"/>
    <x v="2"/>
    <x v="2"/>
    <x v="1443"/>
    <n v="4.0285840999999998"/>
    <n v="0"/>
    <x v="5"/>
  </r>
  <r>
    <x v="4"/>
    <x v="1"/>
    <x v="2"/>
    <x v="2"/>
    <x v="1444"/>
    <n v="1.8407661"/>
    <n v="0"/>
    <x v="5"/>
  </r>
  <r>
    <x v="5"/>
    <x v="1"/>
    <x v="2"/>
    <x v="2"/>
    <x v="1444"/>
    <n v="1.8409743999999999"/>
    <n v="0"/>
    <x v="5"/>
  </r>
  <r>
    <x v="6"/>
    <x v="1"/>
    <x v="2"/>
    <x v="2"/>
    <x v="1443"/>
    <n v="3.549328"/>
    <n v="0"/>
    <x v="5"/>
  </r>
  <r>
    <x v="7"/>
    <x v="1"/>
    <x v="2"/>
    <x v="2"/>
    <x v="1445"/>
    <n v="1.5566601"/>
    <n v="0"/>
    <x v="5"/>
  </r>
  <r>
    <x v="8"/>
    <x v="1"/>
    <x v="2"/>
    <x v="2"/>
    <x v="1446"/>
    <n v="1.5568763000000001"/>
    <n v="0"/>
    <x v="5"/>
  </r>
  <r>
    <x v="9"/>
    <x v="1"/>
    <x v="2"/>
    <x v="2"/>
    <x v="1447"/>
    <n v="0.59256920000000002"/>
    <n v="0"/>
    <x v="5"/>
  </r>
  <r>
    <x v="10"/>
    <x v="1"/>
    <x v="2"/>
    <x v="2"/>
    <x v="1448"/>
    <n v="0.60959560000000002"/>
    <n v="0"/>
    <x v="5"/>
  </r>
  <r>
    <x v="11"/>
    <x v="1"/>
    <x v="2"/>
    <x v="2"/>
    <x v="1449"/>
    <n v="4.4599000000000001E-3"/>
    <n v="0"/>
    <x v="5"/>
  </r>
  <r>
    <x v="12"/>
    <x v="1"/>
    <x v="2"/>
    <x v="2"/>
    <x v="1450"/>
    <n v="2.4600000000000002E-5"/>
    <n v="0"/>
    <x v="5"/>
  </r>
  <r>
    <x v="13"/>
    <x v="1"/>
    <x v="2"/>
    <x v="2"/>
    <x v="1451"/>
    <n v="1.28399E-2"/>
    <n v="0"/>
    <x v="5"/>
  </r>
  <r>
    <x v="14"/>
    <x v="1"/>
    <x v="2"/>
    <x v="2"/>
    <x v="1452"/>
    <n v="1.37153E-2"/>
    <n v="0"/>
    <x v="5"/>
  </r>
  <r>
    <x v="15"/>
    <x v="1"/>
    <x v="2"/>
    <x v="2"/>
    <x v="1451"/>
    <n v="1.226054"/>
    <n v="0"/>
    <x v="5"/>
  </r>
  <r>
    <x v="16"/>
    <x v="1"/>
    <x v="2"/>
    <x v="2"/>
    <x v="1453"/>
    <n v="1.2679899999999999E-2"/>
    <n v="0"/>
    <x v="5"/>
  </r>
  <r>
    <x v="17"/>
    <x v="1"/>
    <x v="2"/>
    <x v="2"/>
    <x v="1454"/>
    <n v="1.24549E-2"/>
    <n v="0"/>
    <x v="5"/>
  </r>
  <r>
    <x v="0"/>
    <x v="2"/>
    <x v="2"/>
    <x v="2"/>
    <x v="1455"/>
    <n v="14.947874499999999"/>
    <n v="0"/>
    <x v="5"/>
  </r>
  <r>
    <x v="1"/>
    <x v="2"/>
    <x v="2"/>
    <x v="2"/>
    <x v="734"/>
    <n v="3603600"/>
    <n v="0"/>
    <x v="5"/>
  </r>
  <r>
    <x v="2"/>
    <x v="2"/>
    <x v="2"/>
    <x v="2"/>
    <x v="1456"/>
    <n v="3.4061999999999999E-3"/>
    <n v="0"/>
    <x v="5"/>
  </r>
  <r>
    <x v="3"/>
    <x v="2"/>
    <x v="2"/>
    <x v="2"/>
    <x v="1457"/>
    <n v="3.7357425000000002"/>
    <n v="0"/>
    <x v="5"/>
  </r>
  <r>
    <x v="4"/>
    <x v="2"/>
    <x v="2"/>
    <x v="2"/>
    <x v="1458"/>
    <n v="1.8175003999999999"/>
    <n v="0"/>
    <x v="5"/>
  </r>
  <r>
    <x v="5"/>
    <x v="2"/>
    <x v="2"/>
    <x v="2"/>
    <x v="1458"/>
    <n v="1.8176801"/>
    <n v="0"/>
    <x v="5"/>
  </r>
  <r>
    <x v="6"/>
    <x v="2"/>
    <x v="2"/>
    <x v="2"/>
    <x v="1459"/>
    <n v="3.7955966999999999"/>
    <n v="0"/>
    <x v="5"/>
  </r>
  <r>
    <x v="7"/>
    <x v="2"/>
    <x v="2"/>
    <x v="2"/>
    <x v="1460"/>
    <n v="1.4984203"/>
    <n v="0"/>
    <x v="5"/>
  </r>
  <r>
    <x v="8"/>
    <x v="2"/>
    <x v="2"/>
    <x v="2"/>
    <x v="1460"/>
    <n v="1.4986425999999999"/>
    <n v="0"/>
    <x v="5"/>
  </r>
  <r>
    <x v="9"/>
    <x v="2"/>
    <x v="2"/>
    <x v="2"/>
    <x v="1461"/>
    <n v="0.58886490000000002"/>
    <n v="0"/>
    <x v="5"/>
  </r>
  <r>
    <x v="10"/>
    <x v="2"/>
    <x v="2"/>
    <x v="2"/>
    <x v="1462"/>
    <n v="0.60189079999999995"/>
    <n v="0"/>
    <x v="5"/>
  </r>
  <r>
    <x v="11"/>
    <x v="2"/>
    <x v="2"/>
    <x v="2"/>
    <x v="1463"/>
    <n v="5.1069000000000002E-3"/>
    <n v="0"/>
    <x v="5"/>
  </r>
  <r>
    <x v="12"/>
    <x v="2"/>
    <x v="2"/>
    <x v="2"/>
    <x v="1464"/>
    <n v="2.3799999999999999E-5"/>
    <n v="0"/>
    <x v="5"/>
  </r>
  <r>
    <x v="13"/>
    <x v="2"/>
    <x v="2"/>
    <x v="2"/>
    <x v="1465"/>
    <n v="1.1345600000000001E-2"/>
    <n v="0"/>
    <x v="5"/>
  </r>
  <r>
    <x v="14"/>
    <x v="2"/>
    <x v="2"/>
    <x v="2"/>
    <x v="1465"/>
    <n v="1.1951399999999999E-2"/>
    <n v="0"/>
    <x v="5"/>
  </r>
  <r>
    <x v="15"/>
    <x v="2"/>
    <x v="2"/>
    <x v="2"/>
    <x v="1465"/>
    <n v="1.1640737000000001"/>
    <n v="0"/>
    <x v="5"/>
  </r>
  <r>
    <x v="16"/>
    <x v="2"/>
    <x v="2"/>
    <x v="2"/>
    <x v="1466"/>
    <n v="1.08206E-2"/>
    <n v="0"/>
    <x v="5"/>
  </r>
  <r>
    <x v="17"/>
    <x v="2"/>
    <x v="2"/>
    <x v="2"/>
    <x v="1465"/>
    <n v="1.0539E-2"/>
    <n v="0"/>
    <x v="5"/>
  </r>
  <r>
    <x v="0"/>
    <x v="3"/>
    <x v="2"/>
    <x v="2"/>
    <x v="1467"/>
    <n v="14.909980300000001"/>
    <n v="0"/>
    <x v="5"/>
  </r>
  <r>
    <x v="1"/>
    <x v="3"/>
    <x v="2"/>
    <x v="2"/>
    <x v="734"/>
    <n v="3603600"/>
    <n v="0"/>
    <x v="5"/>
  </r>
  <r>
    <x v="2"/>
    <x v="3"/>
    <x v="2"/>
    <x v="2"/>
    <x v="1468"/>
    <n v="2.2455000000000001E-3"/>
    <n v="0"/>
    <x v="5"/>
  </r>
  <r>
    <x v="3"/>
    <x v="3"/>
    <x v="2"/>
    <x v="2"/>
    <x v="1469"/>
    <n v="3.7157927000000002"/>
    <n v="0"/>
    <x v="5"/>
  </r>
  <r>
    <x v="4"/>
    <x v="3"/>
    <x v="2"/>
    <x v="2"/>
    <x v="1470"/>
    <n v="1.7912569"/>
    <n v="0"/>
    <x v="5"/>
  </r>
  <r>
    <x v="5"/>
    <x v="3"/>
    <x v="2"/>
    <x v="2"/>
    <x v="1470"/>
    <n v="1.7914607"/>
    <n v="0"/>
    <x v="5"/>
  </r>
  <r>
    <x v="6"/>
    <x v="3"/>
    <x v="2"/>
    <x v="2"/>
    <x v="1471"/>
    <n v="3.6277434"/>
    <n v="0"/>
    <x v="5"/>
  </r>
  <r>
    <x v="7"/>
    <x v="3"/>
    <x v="2"/>
    <x v="2"/>
    <x v="1472"/>
    <n v="1.4528131"/>
    <n v="0"/>
    <x v="5"/>
  </r>
  <r>
    <x v="8"/>
    <x v="3"/>
    <x v="2"/>
    <x v="2"/>
    <x v="1472"/>
    <n v="1.4530319"/>
    <n v="0"/>
    <x v="5"/>
  </r>
  <r>
    <x v="9"/>
    <x v="3"/>
    <x v="2"/>
    <x v="2"/>
    <x v="1473"/>
    <n v="0.60426800000000003"/>
    <n v="0"/>
    <x v="5"/>
  </r>
  <r>
    <x v="10"/>
    <x v="3"/>
    <x v="2"/>
    <x v="2"/>
    <x v="1474"/>
    <n v="0.61575709999999995"/>
    <n v="0"/>
    <x v="5"/>
  </r>
  <r>
    <x v="11"/>
    <x v="3"/>
    <x v="2"/>
    <x v="2"/>
    <x v="1475"/>
    <n v="4.4962999999999999E-3"/>
    <n v="0"/>
    <x v="5"/>
  </r>
  <r>
    <x v="12"/>
    <x v="3"/>
    <x v="2"/>
    <x v="2"/>
    <x v="1476"/>
    <n v="2.5899999999999999E-5"/>
    <n v="0"/>
    <x v="5"/>
  </r>
  <r>
    <x v="13"/>
    <x v="3"/>
    <x v="2"/>
    <x v="2"/>
    <x v="1477"/>
    <n v="1.12605E-2"/>
    <n v="0"/>
    <x v="5"/>
  </r>
  <r>
    <x v="14"/>
    <x v="3"/>
    <x v="2"/>
    <x v="2"/>
    <x v="1477"/>
    <n v="1.22154E-2"/>
    <n v="0"/>
    <x v="5"/>
  </r>
  <r>
    <x v="15"/>
    <x v="3"/>
    <x v="2"/>
    <x v="2"/>
    <x v="1477"/>
    <n v="1.1688886999999999"/>
    <n v="0"/>
    <x v="5"/>
  </r>
  <r>
    <x v="16"/>
    <x v="3"/>
    <x v="2"/>
    <x v="2"/>
    <x v="1478"/>
    <n v="1.1117699999999999E-2"/>
    <n v="0"/>
    <x v="5"/>
  </r>
  <r>
    <x v="17"/>
    <x v="3"/>
    <x v="2"/>
    <x v="2"/>
    <x v="1479"/>
    <n v="1.0870100000000001E-2"/>
    <n v="0"/>
    <x v="5"/>
  </r>
  <r>
    <x v="0"/>
    <x v="4"/>
    <x v="2"/>
    <x v="2"/>
    <x v="1480"/>
    <n v="15.073101400000001"/>
    <n v="0"/>
    <x v="5"/>
  </r>
  <r>
    <x v="1"/>
    <x v="4"/>
    <x v="2"/>
    <x v="2"/>
    <x v="734"/>
    <n v="3603600"/>
    <n v="0"/>
    <x v="5"/>
  </r>
  <r>
    <x v="2"/>
    <x v="4"/>
    <x v="2"/>
    <x v="2"/>
    <x v="1481"/>
    <n v="3.2715000000000001E-3"/>
    <n v="0"/>
    <x v="5"/>
  </r>
  <r>
    <x v="3"/>
    <x v="4"/>
    <x v="2"/>
    <x v="2"/>
    <x v="1482"/>
    <n v="4.1845658999999999"/>
    <n v="0"/>
    <x v="5"/>
  </r>
  <r>
    <x v="4"/>
    <x v="4"/>
    <x v="2"/>
    <x v="2"/>
    <x v="1483"/>
    <n v="1.9283933"/>
    <n v="0"/>
    <x v="5"/>
  </r>
  <r>
    <x v="5"/>
    <x v="4"/>
    <x v="2"/>
    <x v="2"/>
    <x v="1484"/>
    <n v="1.9286209999999999"/>
    <n v="0"/>
    <x v="5"/>
  </r>
  <r>
    <x v="6"/>
    <x v="4"/>
    <x v="2"/>
    <x v="2"/>
    <x v="1485"/>
    <n v="4.1429698999999998"/>
    <n v="0"/>
    <x v="5"/>
  </r>
  <r>
    <x v="7"/>
    <x v="4"/>
    <x v="2"/>
    <x v="2"/>
    <x v="1486"/>
    <n v="1.5724134000000001"/>
    <n v="0"/>
    <x v="5"/>
  </r>
  <r>
    <x v="8"/>
    <x v="4"/>
    <x v="2"/>
    <x v="2"/>
    <x v="1486"/>
    <n v="1.5726214000000001"/>
    <n v="0"/>
    <x v="5"/>
  </r>
  <r>
    <x v="9"/>
    <x v="4"/>
    <x v="2"/>
    <x v="2"/>
    <x v="1487"/>
    <n v="0.68642270000000005"/>
    <n v="0"/>
    <x v="5"/>
  </r>
  <r>
    <x v="10"/>
    <x v="4"/>
    <x v="2"/>
    <x v="2"/>
    <x v="1488"/>
    <n v="0.60337680000000005"/>
    <n v="0"/>
    <x v="5"/>
  </r>
  <r>
    <x v="11"/>
    <x v="4"/>
    <x v="2"/>
    <x v="2"/>
    <x v="1489"/>
    <n v="5.4412999999999996E-3"/>
    <n v="0"/>
    <x v="5"/>
  </r>
  <r>
    <x v="12"/>
    <x v="4"/>
    <x v="2"/>
    <x v="2"/>
    <x v="1490"/>
    <n v="2.3900000000000002E-5"/>
    <n v="0"/>
    <x v="5"/>
  </r>
  <r>
    <x v="13"/>
    <x v="4"/>
    <x v="2"/>
    <x v="2"/>
    <x v="1491"/>
    <n v="1.7075E-2"/>
    <n v="0"/>
    <x v="5"/>
  </r>
  <r>
    <x v="14"/>
    <x v="4"/>
    <x v="2"/>
    <x v="2"/>
    <x v="1492"/>
    <n v="1.42258E-2"/>
    <n v="0"/>
    <x v="5"/>
  </r>
  <r>
    <x v="15"/>
    <x v="4"/>
    <x v="2"/>
    <x v="2"/>
    <x v="1491"/>
    <n v="1.2405728"/>
    <n v="0"/>
    <x v="5"/>
  </r>
  <r>
    <x v="16"/>
    <x v="4"/>
    <x v="2"/>
    <x v="2"/>
    <x v="1493"/>
    <n v="1.2951300000000001E-2"/>
    <n v="0"/>
    <x v="5"/>
  </r>
  <r>
    <x v="17"/>
    <x v="4"/>
    <x v="2"/>
    <x v="2"/>
    <x v="1494"/>
    <n v="1.26496E-2"/>
    <n v="0"/>
    <x v="5"/>
  </r>
  <r>
    <x v="0"/>
    <x v="5"/>
    <x v="2"/>
    <x v="2"/>
    <x v="1495"/>
    <n v="14.999779200000001"/>
    <n v="0"/>
    <x v="5"/>
  </r>
  <r>
    <x v="1"/>
    <x v="5"/>
    <x v="2"/>
    <x v="2"/>
    <x v="734"/>
    <n v="3603600"/>
    <n v="0"/>
    <x v="5"/>
  </r>
  <r>
    <x v="2"/>
    <x v="5"/>
    <x v="2"/>
    <x v="2"/>
    <x v="1496"/>
    <n v="2.4348999999999998E-3"/>
    <n v="0"/>
    <x v="5"/>
  </r>
  <r>
    <x v="3"/>
    <x v="5"/>
    <x v="2"/>
    <x v="2"/>
    <x v="1497"/>
    <n v="3.9176403"/>
    <n v="0"/>
    <x v="5"/>
  </r>
  <r>
    <x v="4"/>
    <x v="5"/>
    <x v="2"/>
    <x v="2"/>
    <x v="1498"/>
    <n v="1.8048095"/>
    <n v="0"/>
    <x v="5"/>
  </r>
  <r>
    <x v="5"/>
    <x v="5"/>
    <x v="2"/>
    <x v="2"/>
    <x v="1498"/>
    <n v="1.8050256"/>
    <n v="0"/>
    <x v="5"/>
  </r>
  <r>
    <x v="6"/>
    <x v="5"/>
    <x v="2"/>
    <x v="2"/>
    <x v="1499"/>
    <n v="3.4315649000000001"/>
    <n v="0"/>
    <x v="5"/>
  </r>
  <r>
    <x v="7"/>
    <x v="5"/>
    <x v="2"/>
    <x v="2"/>
    <x v="1500"/>
    <n v="1.4582592999999999"/>
    <n v="0"/>
    <x v="5"/>
  </r>
  <r>
    <x v="8"/>
    <x v="5"/>
    <x v="2"/>
    <x v="2"/>
    <x v="1495"/>
    <n v="1.4586874999999999"/>
    <n v="0"/>
    <x v="5"/>
  </r>
  <r>
    <x v="9"/>
    <x v="5"/>
    <x v="2"/>
    <x v="2"/>
    <x v="1501"/>
    <n v="0.5894414"/>
    <n v="0"/>
    <x v="5"/>
  </r>
  <r>
    <x v="10"/>
    <x v="5"/>
    <x v="2"/>
    <x v="2"/>
    <x v="1502"/>
    <n v="0.61593129999999996"/>
    <n v="0"/>
    <x v="5"/>
  </r>
  <r>
    <x v="11"/>
    <x v="5"/>
    <x v="2"/>
    <x v="2"/>
    <x v="1503"/>
    <n v="4.4786000000000001E-3"/>
    <n v="0"/>
    <x v="5"/>
  </r>
  <r>
    <x v="12"/>
    <x v="5"/>
    <x v="2"/>
    <x v="2"/>
    <x v="1504"/>
    <n v="2.3499999999999999E-5"/>
    <n v="0"/>
    <x v="5"/>
  </r>
  <r>
    <x v="13"/>
    <x v="5"/>
    <x v="2"/>
    <x v="2"/>
    <x v="1505"/>
    <n v="1.0958799999999999E-2"/>
    <n v="0"/>
    <x v="5"/>
  </r>
  <r>
    <x v="14"/>
    <x v="5"/>
    <x v="2"/>
    <x v="2"/>
    <x v="1506"/>
    <n v="1.21148E-2"/>
    <n v="0"/>
    <x v="5"/>
  </r>
  <r>
    <x v="15"/>
    <x v="5"/>
    <x v="2"/>
    <x v="2"/>
    <x v="1506"/>
    <n v="1.1900938999999999"/>
    <n v="0"/>
    <x v="5"/>
  </r>
  <r>
    <x v="16"/>
    <x v="5"/>
    <x v="2"/>
    <x v="2"/>
    <x v="1507"/>
    <n v="1.1006E-2"/>
    <n v="0"/>
    <x v="5"/>
  </r>
  <r>
    <x v="17"/>
    <x v="5"/>
    <x v="2"/>
    <x v="2"/>
    <x v="1508"/>
    <n v="1.07651E-2"/>
    <n v="0"/>
    <x v="5"/>
  </r>
  <r>
    <x v="0"/>
    <x v="6"/>
    <x v="2"/>
    <x v="2"/>
    <x v="1509"/>
    <n v="14.926236599999999"/>
    <n v="0"/>
    <x v="5"/>
  </r>
  <r>
    <x v="1"/>
    <x v="6"/>
    <x v="2"/>
    <x v="2"/>
    <x v="734"/>
    <n v="3603600"/>
    <n v="0"/>
    <x v="5"/>
  </r>
  <r>
    <x v="2"/>
    <x v="6"/>
    <x v="2"/>
    <x v="2"/>
    <x v="1510"/>
    <n v="3.297E-3"/>
    <n v="0"/>
    <x v="5"/>
  </r>
  <r>
    <x v="3"/>
    <x v="6"/>
    <x v="2"/>
    <x v="2"/>
    <x v="1511"/>
    <n v="3.7495026"/>
    <n v="0"/>
    <x v="5"/>
  </r>
  <r>
    <x v="4"/>
    <x v="6"/>
    <x v="2"/>
    <x v="2"/>
    <x v="1512"/>
    <n v="1.8172079000000001"/>
    <n v="0"/>
    <x v="5"/>
  </r>
  <r>
    <x v="5"/>
    <x v="6"/>
    <x v="2"/>
    <x v="2"/>
    <x v="1512"/>
    <n v="1.8174135"/>
    <n v="0"/>
    <x v="5"/>
  </r>
  <r>
    <x v="6"/>
    <x v="6"/>
    <x v="2"/>
    <x v="2"/>
    <x v="1513"/>
    <n v="3.3835552"/>
    <n v="0"/>
    <x v="5"/>
  </r>
  <r>
    <x v="7"/>
    <x v="6"/>
    <x v="2"/>
    <x v="2"/>
    <x v="1514"/>
    <n v="1.524235"/>
    <n v="0"/>
    <x v="5"/>
  </r>
  <r>
    <x v="8"/>
    <x v="6"/>
    <x v="2"/>
    <x v="2"/>
    <x v="1515"/>
    <n v="1.5244515000000001"/>
    <n v="0"/>
    <x v="5"/>
  </r>
  <r>
    <x v="9"/>
    <x v="6"/>
    <x v="2"/>
    <x v="2"/>
    <x v="1516"/>
    <n v="0.61343970000000003"/>
    <n v="0"/>
    <x v="5"/>
  </r>
  <r>
    <x v="10"/>
    <x v="6"/>
    <x v="2"/>
    <x v="2"/>
    <x v="1517"/>
    <n v="0.60937209999999997"/>
    <n v="0"/>
    <x v="5"/>
  </r>
  <r>
    <x v="11"/>
    <x v="6"/>
    <x v="2"/>
    <x v="2"/>
    <x v="1518"/>
    <n v="4.3819999999999996E-3"/>
    <n v="0"/>
    <x v="5"/>
  </r>
  <r>
    <x v="12"/>
    <x v="6"/>
    <x v="2"/>
    <x v="2"/>
    <x v="1519"/>
    <n v="2.3900000000000002E-5"/>
    <n v="0"/>
    <x v="5"/>
  </r>
  <r>
    <x v="13"/>
    <x v="6"/>
    <x v="2"/>
    <x v="2"/>
    <x v="1520"/>
    <n v="1.1476399999999999E-2"/>
    <n v="0"/>
    <x v="5"/>
  </r>
  <r>
    <x v="14"/>
    <x v="6"/>
    <x v="2"/>
    <x v="2"/>
    <x v="1521"/>
    <n v="1.22402E-2"/>
    <n v="0"/>
    <x v="5"/>
  </r>
  <r>
    <x v="15"/>
    <x v="6"/>
    <x v="2"/>
    <x v="2"/>
    <x v="1522"/>
    <n v="1.175883"/>
    <n v="0"/>
    <x v="5"/>
  </r>
  <r>
    <x v="16"/>
    <x v="6"/>
    <x v="2"/>
    <x v="2"/>
    <x v="1523"/>
    <n v="1.09292E-2"/>
    <n v="0"/>
    <x v="5"/>
  </r>
  <r>
    <x v="17"/>
    <x v="6"/>
    <x v="2"/>
    <x v="2"/>
    <x v="1520"/>
    <n v="1.0671E-2"/>
    <n v="0"/>
    <x v="5"/>
  </r>
  <r>
    <x v="0"/>
    <x v="7"/>
    <x v="2"/>
    <x v="2"/>
    <x v="1524"/>
    <n v="14.9285999"/>
    <n v="0"/>
    <x v="5"/>
  </r>
  <r>
    <x v="1"/>
    <x v="7"/>
    <x v="2"/>
    <x v="2"/>
    <x v="734"/>
    <n v="3603600"/>
    <n v="0"/>
    <x v="5"/>
  </r>
  <r>
    <x v="2"/>
    <x v="7"/>
    <x v="2"/>
    <x v="2"/>
    <x v="1525"/>
    <n v="3.3972999999999998E-3"/>
    <n v="0"/>
    <x v="5"/>
  </r>
  <r>
    <x v="3"/>
    <x v="7"/>
    <x v="2"/>
    <x v="2"/>
    <x v="1526"/>
    <n v="3.7089911999999998"/>
    <n v="0"/>
    <x v="5"/>
  </r>
  <r>
    <x v="4"/>
    <x v="7"/>
    <x v="2"/>
    <x v="2"/>
    <x v="1527"/>
    <n v="1.8182366999999999"/>
    <n v="0"/>
    <x v="5"/>
  </r>
  <r>
    <x v="5"/>
    <x v="7"/>
    <x v="2"/>
    <x v="2"/>
    <x v="1527"/>
    <n v="1.818459"/>
    <n v="0"/>
    <x v="5"/>
  </r>
  <r>
    <x v="6"/>
    <x v="7"/>
    <x v="2"/>
    <x v="2"/>
    <x v="1526"/>
    <n v="4.3638886000000001"/>
    <n v="0"/>
    <x v="5"/>
  </r>
  <r>
    <x v="7"/>
    <x v="7"/>
    <x v="2"/>
    <x v="2"/>
    <x v="1527"/>
    <n v="1.4709467000000001"/>
    <n v="0"/>
    <x v="5"/>
  </r>
  <r>
    <x v="8"/>
    <x v="7"/>
    <x v="2"/>
    <x v="2"/>
    <x v="1527"/>
    <n v="1.4711789"/>
    <n v="0"/>
    <x v="5"/>
  </r>
  <r>
    <x v="9"/>
    <x v="7"/>
    <x v="2"/>
    <x v="2"/>
    <x v="1528"/>
    <n v="0.61206700000000003"/>
    <n v="0"/>
    <x v="5"/>
  </r>
  <r>
    <x v="10"/>
    <x v="7"/>
    <x v="2"/>
    <x v="2"/>
    <x v="1529"/>
    <n v="0.60540910000000003"/>
    <n v="0"/>
    <x v="5"/>
  </r>
  <r>
    <x v="11"/>
    <x v="7"/>
    <x v="2"/>
    <x v="2"/>
    <x v="1530"/>
    <n v="8.0818000000000001E-3"/>
    <n v="0"/>
    <x v="5"/>
  </r>
  <r>
    <x v="12"/>
    <x v="7"/>
    <x v="2"/>
    <x v="2"/>
    <x v="1531"/>
    <n v="2.4000000000000001E-5"/>
    <n v="0"/>
    <x v="5"/>
  </r>
  <r>
    <x v="13"/>
    <x v="7"/>
    <x v="2"/>
    <x v="2"/>
    <x v="1532"/>
    <n v="1.14625E-2"/>
    <n v="0"/>
    <x v="5"/>
  </r>
  <r>
    <x v="14"/>
    <x v="7"/>
    <x v="2"/>
    <x v="2"/>
    <x v="1533"/>
    <n v="1.23876E-2"/>
    <n v="0"/>
    <x v="5"/>
  </r>
  <r>
    <x v="15"/>
    <x v="7"/>
    <x v="2"/>
    <x v="2"/>
    <x v="1532"/>
    <n v="1.1773661"/>
    <n v="0"/>
    <x v="5"/>
  </r>
  <r>
    <x v="16"/>
    <x v="7"/>
    <x v="2"/>
    <x v="2"/>
    <x v="1534"/>
    <n v="1.13232E-2"/>
    <n v="0"/>
    <x v="5"/>
  </r>
  <r>
    <x v="17"/>
    <x v="7"/>
    <x v="2"/>
    <x v="2"/>
    <x v="1535"/>
    <n v="1.10919E-2"/>
    <n v="0"/>
    <x v="5"/>
  </r>
  <r>
    <x v="0"/>
    <x v="8"/>
    <x v="2"/>
    <x v="2"/>
    <x v="1536"/>
    <n v="15.104293999999999"/>
    <n v="0"/>
    <x v="5"/>
  </r>
  <r>
    <x v="1"/>
    <x v="8"/>
    <x v="2"/>
    <x v="2"/>
    <x v="734"/>
    <n v="3603600"/>
    <n v="0"/>
    <x v="5"/>
  </r>
  <r>
    <x v="2"/>
    <x v="8"/>
    <x v="2"/>
    <x v="2"/>
    <x v="1537"/>
    <n v="3.2916999999999998E-3"/>
    <n v="0"/>
    <x v="5"/>
  </r>
  <r>
    <x v="3"/>
    <x v="8"/>
    <x v="2"/>
    <x v="2"/>
    <x v="1538"/>
    <n v="3.9292083999999998"/>
    <n v="0"/>
    <x v="5"/>
  </r>
  <r>
    <x v="4"/>
    <x v="8"/>
    <x v="2"/>
    <x v="2"/>
    <x v="1539"/>
    <n v="1.8695317"/>
    <n v="0"/>
    <x v="5"/>
  </r>
  <r>
    <x v="5"/>
    <x v="8"/>
    <x v="2"/>
    <x v="2"/>
    <x v="1539"/>
    <n v="1.8698189000000001"/>
    <n v="0"/>
    <x v="5"/>
  </r>
  <r>
    <x v="6"/>
    <x v="8"/>
    <x v="2"/>
    <x v="2"/>
    <x v="1540"/>
    <n v="3.6854114999999998"/>
    <n v="0"/>
    <x v="5"/>
  </r>
  <r>
    <x v="7"/>
    <x v="8"/>
    <x v="2"/>
    <x v="2"/>
    <x v="1541"/>
    <n v="1.5353245"/>
    <n v="0"/>
    <x v="5"/>
  </r>
  <r>
    <x v="8"/>
    <x v="8"/>
    <x v="2"/>
    <x v="2"/>
    <x v="1541"/>
    <n v="1.5355448"/>
    <n v="0"/>
    <x v="5"/>
  </r>
  <r>
    <x v="9"/>
    <x v="8"/>
    <x v="2"/>
    <x v="2"/>
    <x v="1542"/>
    <n v="0.58750170000000002"/>
    <n v="0"/>
    <x v="5"/>
  </r>
  <r>
    <x v="10"/>
    <x v="8"/>
    <x v="2"/>
    <x v="2"/>
    <x v="1543"/>
    <n v="0.60253570000000001"/>
    <n v="0"/>
    <x v="5"/>
  </r>
  <r>
    <x v="11"/>
    <x v="8"/>
    <x v="2"/>
    <x v="2"/>
    <x v="1536"/>
    <n v="4.4238000000000003E-3"/>
    <n v="0"/>
    <x v="5"/>
  </r>
  <r>
    <x v="12"/>
    <x v="8"/>
    <x v="2"/>
    <x v="2"/>
    <x v="1536"/>
    <n v="2.51E-5"/>
    <n v="0"/>
    <x v="5"/>
  </r>
  <r>
    <x v="13"/>
    <x v="8"/>
    <x v="2"/>
    <x v="2"/>
    <x v="1544"/>
    <n v="1.10987E-2"/>
    <n v="0"/>
    <x v="5"/>
  </r>
  <r>
    <x v="14"/>
    <x v="8"/>
    <x v="2"/>
    <x v="2"/>
    <x v="1545"/>
    <n v="1.16978E-2"/>
    <n v="0"/>
    <x v="5"/>
  </r>
  <r>
    <x v="15"/>
    <x v="8"/>
    <x v="2"/>
    <x v="2"/>
    <x v="1544"/>
    <n v="1.1764089"/>
    <n v="0"/>
    <x v="5"/>
  </r>
  <r>
    <x v="16"/>
    <x v="8"/>
    <x v="2"/>
    <x v="2"/>
    <x v="1546"/>
    <n v="1.0456200000000001E-2"/>
    <n v="0"/>
    <x v="5"/>
  </r>
  <r>
    <x v="17"/>
    <x v="8"/>
    <x v="2"/>
    <x v="2"/>
    <x v="1547"/>
    <n v="1.0208099999999999E-2"/>
    <n v="0"/>
    <x v="5"/>
  </r>
  <r>
    <x v="0"/>
    <x v="9"/>
    <x v="2"/>
    <x v="2"/>
    <x v="1548"/>
    <n v="15.1581101"/>
    <n v="0"/>
    <x v="5"/>
  </r>
  <r>
    <x v="1"/>
    <x v="9"/>
    <x v="2"/>
    <x v="2"/>
    <x v="734"/>
    <n v="3603600"/>
    <n v="0"/>
    <x v="5"/>
  </r>
  <r>
    <x v="2"/>
    <x v="9"/>
    <x v="2"/>
    <x v="2"/>
    <x v="1549"/>
    <n v="3.4508E-3"/>
    <n v="0"/>
    <x v="5"/>
  </r>
  <r>
    <x v="3"/>
    <x v="9"/>
    <x v="2"/>
    <x v="2"/>
    <x v="1550"/>
    <n v="4.2485078999999999"/>
    <n v="0"/>
    <x v="5"/>
  </r>
  <r>
    <x v="4"/>
    <x v="9"/>
    <x v="2"/>
    <x v="2"/>
    <x v="1551"/>
    <n v="2.3397749999999999"/>
    <n v="0"/>
    <x v="5"/>
  </r>
  <r>
    <x v="5"/>
    <x v="9"/>
    <x v="2"/>
    <x v="2"/>
    <x v="1552"/>
    <n v="2.3399800000000002"/>
    <n v="0"/>
    <x v="5"/>
  </r>
  <r>
    <x v="6"/>
    <x v="9"/>
    <x v="2"/>
    <x v="2"/>
    <x v="1553"/>
    <n v="4.0830862999999997"/>
    <n v="0"/>
    <x v="5"/>
  </r>
  <r>
    <x v="7"/>
    <x v="9"/>
    <x v="2"/>
    <x v="2"/>
    <x v="1554"/>
    <n v="1.7212778"/>
    <n v="0"/>
    <x v="5"/>
  </r>
  <r>
    <x v="8"/>
    <x v="9"/>
    <x v="2"/>
    <x v="2"/>
    <x v="1555"/>
    <n v="1.7214944000000001"/>
    <n v="0"/>
    <x v="5"/>
  </r>
  <r>
    <x v="9"/>
    <x v="9"/>
    <x v="2"/>
    <x v="2"/>
    <x v="1556"/>
    <n v="0.61268909999999999"/>
    <n v="0"/>
    <x v="5"/>
  </r>
  <r>
    <x v="10"/>
    <x v="9"/>
    <x v="2"/>
    <x v="2"/>
    <x v="1555"/>
    <n v="0.73367090000000001"/>
    <n v="0"/>
    <x v="5"/>
  </r>
  <r>
    <x v="11"/>
    <x v="9"/>
    <x v="2"/>
    <x v="2"/>
    <x v="1557"/>
    <n v="5.6598000000000004E-3"/>
    <n v="0"/>
    <x v="5"/>
  </r>
  <r>
    <x v="12"/>
    <x v="9"/>
    <x v="2"/>
    <x v="2"/>
    <x v="1558"/>
    <n v="2.9200000000000002E-5"/>
    <n v="0"/>
    <x v="5"/>
  </r>
  <r>
    <x v="13"/>
    <x v="9"/>
    <x v="2"/>
    <x v="2"/>
    <x v="1559"/>
    <n v="1.3519700000000001E-2"/>
    <n v="0"/>
    <x v="5"/>
  </r>
  <r>
    <x v="14"/>
    <x v="9"/>
    <x v="2"/>
    <x v="2"/>
    <x v="1560"/>
    <n v="1.2490100000000001E-2"/>
    <n v="0"/>
    <x v="5"/>
  </r>
  <r>
    <x v="15"/>
    <x v="9"/>
    <x v="2"/>
    <x v="2"/>
    <x v="1559"/>
    <n v="1.6262866"/>
    <n v="0"/>
    <x v="5"/>
  </r>
  <r>
    <x v="16"/>
    <x v="9"/>
    <x v="2"/>
    <x v="2"/>
    <x v="1561"/>
    <n v="1.12208E-2"/>
    <n v="0"/>
    <x v="5"/>
  </r>
  <r>
    <x v="17"/>
    <x v="9"/>
    <x v="2"/>
    <x v="2"/>
    <x v="1562"/>
    <n v="1.09032E-2"/>
    <n v="0"/>
    <x v="5"/>
  </r>
  <r>
    <x v="0"/>
    <x v="10"/>
    <x v="2"/>
    <x v="2"/>
    <x v="1563"/>
    <n v="15.7407229"/>
    <n v="0"/>
    <x v="5"/>
  </r>
  <r>
    <x v="1"/>
    <x v="10"/>
    <x v="2"/>
    <x v="2"/>
    <x v="734"/>
    <n v="3603600"/>
    <n v="0"/>
    <x v="5"/>
  </r>
  <r>
    <x v="2"/>
    <x v="10"/>
    <x v="2"/>
    <x v="2"/>
    <x v="1564"/>
    <n v="3.2785000000000002E-3"/>
    <n v="0"/>
    <x v="5"/>
  </r>
  <r>
    <x v="3"/>
    <x v="10"/>
    <x v="2"/>
    <x v="2"/>
    <x v="1565"/>
    <n v="3.8939263"/>
    <n v="0"/>
    <x v="5"/>
  </r>
  <r>
    <x v="4"/>
    <x v="10"/>
    <x v="2"/>
    <x v="2"/>
    <x v="1566"/>
    <n v="1.8267186"/>
    <n v="0"/>
    <x v="5"/>
  </r>
  <r>
    <x v="5"/>
    <x v="10"/>
    <x v="2"/>
    <x v="2"/>
    <x v="1567"/>
    <n v="1.8271508999999999"/>
    <n v="0"/>
    <x v="5"/>
  </r>
  <r>
    <x v="6"/>
    <x v="10"/>
    <x v="2"/>
    <x v="2"/>
    <x v="1568"/>
    <n v="3.6440657999999999"/>
    <n v="0"/>
    <x v="5"/>
  </r>
  <r>
    <x v="7"/>
    <x v="10"/>
    <x v="2"/>
    <x v="2"/>
    <x v="1566"/>
    <n v="1.5240412000000001"/>
    <n v="0"/>
    <x v="5"/>
  </r>
  <r>
    <x v="8"/>
    <x v="10"/>
    <x v="2"/>
    <x v="2"/>
    <x v="1567"/>
    <n v="1.5244693"/>
    <n v="0"/>
    <x v="5"/>
  </r>
  <r>
    <x v="9"/>
    <x v="10"/>
    <x v="2"/>
    <x v="2"/>
    <x v="1569"/>
    <n v="0.57896689999999995"/>
    <n v="0"/>
    <x v="5"/>
  </r>
  <r>
    <x v="10"/>
    <x v="10"/>
    <x v="2"/>
    <x v="2"/>
    <x v="1570"/>
    <n v="0.59683339999999996"/>
    <n v="0"/>
    <x v="5"/>
  </r>
  <r>
    <x v="11"/>
    <x v="10"/>
    <x v="2"/>
    <x v="2"/>
    <x v="1567"/>
    <n v="4.5325000000000001E-3"/>
    <n v="0"/>
    <x v="5"/>
  </r>
  <r>
    <x v="12"/>
    <x v="10"/>
    <x v="2"/>
    <x v="2"/>
    <x v="1566"/>
    <n v="2.44E-5"/>
    <n v="0"/>
    <x v="5"/>
  </r>
  <r>
    <x v="13"/>
    <x v="10"/>
    <x v="2"/>
    <x v="2"/>
    <x v="1571"/>
    <n v="1.1472E-2"/>
    <n v="0"/>
    <x v="5"/>
  </r>
  <r>
    <x v="14"/>
    <x v="10"/>
    <x v="2"/>
    <x v="2"/>
    <x v="1571"/>
    <n v="1.2057E-2"/>
    <n v="0"/>
    <x v="5"/>
  </r>
  <r>
    <x v="15"/>
    <x v="10"/>
    <x v="2"/>
    <x v="2"/>
    <x v="1571"/>
    <n v="1.1875243"/>
    <n v="0"/>
    <x v="5"/>
  </r>
  <r>
    <x v="16"/>
    <x v="10"/>
    <x v="2"/>
    <x v="2"/>
    <x v="1572"/>
    <n v="1.09094E-2"/>
    <n v="0"/>
    <x v="5"/>
  </r>
  <r>
    <x v="17"/>
    <x v="10"/>
    <x v="2"/>
    <x v="2"/>
    <x v="1571"/>
    <n v="1.0661E-2"/>
    <n v="0"/>
    <x v="5"/>
  </r>
  <r>
    <x v="0"/>
    <x v="11"/>
    <x v="2"/>
    <x v="2"/>
    <x v="1573"/>
    <n v="15.981594400000001"/>
    <n v="0"/>
    <x v="5"/>
  </r>
  <r>
    <x v="1"/>
    <x v="11"/>
    <x v="2"/>
    <x v="2"/>
    <x v="734"/>
    <n v="3603600"/>
    <n v="0"/>
    <x v="5"/>
  </r>
  <r>
    <x v="2"/>
    <x v="11"/>
    <x v="2"/>
    <x v="2"/>
    <x v="1574"/>
    <n v="3.5739000000000001E-3"/>
    <n v="0"/>
    <x v="5"/>
  </r>
  <r>
    <x v="3"/>
    <x v="11"/>
    <x v="2"/>
    <x v="2"/>
    <x v="1575"/>
    <n v="4.0774005999999998"/>
    <n v="0"/>
    <x v="5"/>
  </r>
  <r>
    <x v="4"/>
    <x v="11"/>
    <x v="2"/>
    <x v="2"/>
    <x v="1576"/>
    <n v="1.924361"/>
    <n v="0"/>
    <x v="5"/>
  </r>
  <r>
    <x v="5"/>
    <x v="11"/>
    <x v="2"/>
    <x v="2"/>
    <x v="1576"/>
    <n v="1.9245833999999999"/>
    <n v="0"/>
    <x v="5"/>
  </r>
  <r>
    <x v="6"/>
    <x v="11"/>
    <x v="2"/>
    <x v="2"/>
    <x v="1577"/>
    <n v="3.9524954000000001"/>
    <n v="0"/>
    <x v="5"/>
  </r>
  <r>
    <x v="7"/>
    <x v="11"/>
    <x v="2"/>
    <x v="2"/>
    <x v="1578"/>
    <n v="1.4385398"/>
    <n v="0"/>
    <x v="5"/>
  </r>
  <r>
    <x v="8"/>
    <x v="11"/>
    <x v="2"/>
    <x v="2"/>
    <x v="1579"/>
    <n v="1.4389874"/>
    <n v="0"/>
    <x v="5"/>
  </r>
  <r>
    <x v="9"/>
    <x v="11"/>
    <x v="2"/>
    <x v="2"/>
    <x v="1574"/>
    <n v="0.66940120000000003"/>
    <n v="0"/>
    <x v="5"/>
  </r>
  <r>
    <x v="10"/>
    <x v="11"/>
    <x v="2"/>
    <x v="2"/>
    <x v="1580"/>
    <n v="0.61841809999999997"/>
    <n v="0"/>
    <x v="5"/>
  </r>
  <r>
    <x v="11"/>
    <x v="11"/>
    <x v="2"/>
    <x v="2"/>
    <x v="1573"/>
    <n v="7.0597000000000004E-3"/>
    <n v="0"/>
    <x v="5"/>
  </r>
  <r>
    <x v="12"/>
    <x v="11"/>
    <x v="2"/>
    <x v="2"/>
    <x v="1573"/>
    <n v="3.3899999999999997E-5"/>
    <n v="0"/>
    <x v="5"/>
  </r>
  <r>
    <x v="13"/>
    <x v="11"/>
    <x v="2"/>
    <x v="2"/>
    <x v="1581"/>
    <n v="1.17909E-2"/>
    <n v="0"/>
    <x v="5"/>
  </r>
  <r>
    <x v="14"/>
    <x v="11"/>
    <x v="2"/>
    <x v="2"/>
    <x v="1581"/>
    <n v="1.2452299999999999E-2"/>
    <n v="0"/>
    <x v="5"/>
  </r>
  <r>
    <x v="15"/>
    <x v="11"/>
    <x v="2"/>
    <x v="2"/>
    <x v="1582"/>
    <n v="1.2212461999999999"/>
    <n v="0"/>
    <x v="5"/>
  </r>
  <r>
    <x v="16"/>
    <x v="11"/>
    <x v="2"/>
    <x v="2"/>
    <x v="1583"/>
    <n v="1.1216200000000001E-2"/>
    <n v="0"/>
    <x v="5"/>
  </r>
  <r>
    <x v="17"/>
    <x v="11"/>
    <x v="2"/>
    <x v="2"/>
    <x v="1581"/>
    <n v="1.0975199999999999E-2"/>
    <n v="0"/>
    <x v="5"/>
  </r>
  <r>
    <x v="0"/>
    <x v="12"/>
    <x v="2"/>
    <x v="2"/>
    <x v="1584"/>
    <n v="15.256778300000001"/>
    <n v="0"/>
    <x v="5"/>
  </r>
  <r>
    <x v="1"/>
    <x v="12"/>
    <x v="2"/>
    <x v="2"/>
    <x v="734"/>
    <n v="3603600"/>
    <n v="0"/>
    <x v="5"/>
  </r>
  <r>
    <x v="2"/>
    <x v="12"/>
    <x v="2"/>
    <x v="2"/>
    <x v="1585"/>
    <n v="2.5103999999999999E-3"/>
    <n v="0"/>
    <x v="5"/>
  </r>
  <r>
    <x v="3"/>
    <x v="12"/>
    <x v="2"/>
    <x v="2"/>
    <x v="1586"/>
    <n v="3.8355165000000002"/>
    <n v="0"/>
    <x v="5"/>
  </r>
  <r>
    <x v="4"/>
    <x v="12"/>
    <x v="2"/>
    <x v="2"/>
    <x v="1587"/>
    <n v="2.0010366999999998"/>
    <n v="0"/>
    <x v="5"/>
  </r>
  <r>
    <x v="5"/>
    <x v="12"/>
    <x v="2"/>
    <x v="2"/>
    <x v="1587"/>
    <n v="2.0013467"/>
    <n v="0"/>
    <x v="5"/>
  </r>
  <r>
    <x v="6"/>
    <x v="12"/>
    <x v="2"/>
    <x v="2"/>
    <x v="1588"/>
    <n v="3.5839183999999999"/>
    <n v="0"/>
    <x v="5"/>
  </r>
  <r>
    <x v="7"/>
    <x v="12"/>
    <x v="2"/>
    <x v="2"/>
    <x v="1589"/>
    <n v="1.5404336000000001"/>
    <n v="0"/>
    <x v="5"/>
  </r>
  <r>
    <x v="8"/>
    <x v="12"/>
    <x v="2"/>
    <x v="2"/>
    <x v="1589"/>
    <n v="1.5406518"/>
    <n v="0"/>
    <x v="5"/>
  </r>
  <r>
    <x v="9"/>
    <x v="12"/>
    <x v="2"/>
    <x v="2"/>
    <x v="1590"/>
    <n v="0.59565109999999999"/>
    <n v="0"/>
    <x v="5"/>
  </r>
  <r>
    <x v="10"/>
    <x v="12"/>
    <x v="2"/>
    <x v="2"/>
    <x v="1591"/>
    <n v="0.72740660000000001"/>
    <n v="0"/>
    <x v="5"/>
  </r>
  <r>
    <x v="11"/>
    <x v="12"/>
    <x v="2"/>
    <x v="2"/>
    <x v="1589"/>
    <n v="5.3283999999999996E-3"/>
    <n v="0"/>
    <x v="5"/>
  </r>
  <r>
    <x v="12"/>
    <x v="12"/>
    <x v="2"/>
    <x v="2"/>
    <x v="1592"/>
    <n v="2.65E-5"/>
    <n v="0"/>
    <x v="5"/>
  </r>
  <r>
    <x v="13"/>
    <x v="12"/>
    <x v="2"/>
    <x v="2"/>
    <x v="1593"/>
    <n v="1.28705E-2"/>
    <n v="0"/>
    <x v="5"/>
  </r>
  <r>
    <x v="14"/>
    <x v="12"/>
    <x v="2"/>
    <x v="2"/>
    <x v="1594"/>
    <n v="1.4168099999999999E-2"/>
    <n v="0"/>
    <x v="5"/>
  </r>
  <r>
    <x v="15"/>
    <x v="12"/>
    <x v="2"/>
    <x v="2"/>
    <x v="1593"/>
    <n v="1.3453066"/>
    <n v="0"/>
    <x v="5"/>
  </r>
  <r>
    <x v="16"/>
    <x v="12"/>
    <x v="2"/>
    <x v="2"/>
    <x v="1595"/>
    <n v="1.28693E-2"/>
    <n v="0"/>
    <x v="5"/>
  </r>
  <r>
    <x v="17"/>
    <x v="12"/>
    <x v="2"/>
    <x v="2"/>
    <x v="1593"/>
    <n v="1.2662E-2"/>
    <n v="0"/>
    <x v="5"/>
  </r>
  <r>
    <x v="0"/>
    <x v="13"/>
    <x v="2"/>
    <x v="2"/>
    <x v="1596"/>
    <n v="19.326525799999999"/>
    <n v="0"/>
    <x v="5"/>
  </r>
  <r>
    <x v="1"/>
    <x v="13"/>
    <x v="2"/>
    <x v="2"/>
    <x v="734"/>
    <n v="3603600"/>
    <n v="0"/>
    <x v="5"/>
  </r>
  <r>
    <x v="2"/>
    <x v="13"/>
    <x v="2"/>
    <x v="2"/>
    <x v="1597"/>
    <n v="3.7047999999999998E-3"/>
    <n v="0"/>
    <x v="5"/>
  </r>
  <r>
    <x v="3"/>
    <x v="13"/>
    <x v="2"/>
    <x v="2"/>
    <x v="1598"/>
    <n v="6.2216351000000003"/>
    <n v="0"/>
    <x v="5"/>
  </r>
  <r>
    <x v="4"/>
    <x v="13"/>
    <x v="2"/>
    <x v="2"/>
    <x v="1599"/>
    <n v="1.9818344000000001"/>
    <n v="0"/>
    <x v="5"/>
  </r>
  <r>
    <x v="5"/>
    <x v="13"/>
    <x v="2"/>
    <x v="2"/>
    <x v="1599"/>
    <n v="1.9821979999999999"/>
    <n v="0"/>
    <x v="5"/>
  </r>
  <r>
    <x v="6"/>
    <x v="13"/>
    <x v="2"/>
    <x v="2"/>
    <x v="1598"/>
    <n v="6.1912903000000004"/>
    <n v="0"/>
    <x v="5"/>
  </r>
  <r>
    <x v="7"/>
    <x v="13"/>
    <x v="2"/>
    <x v="2"/>
    <x v="1600"/>
    <n v="1.6611838999999999"/>
    <n v="0"/>
    <x v="5"/>
  </r>
  <r>
    <x v="8"/>
    <x v="13"/>
    <x v="2"/>
    <x v="2"/>
    <x v="1601"/>
    <n v="1.6620633"/>
    <n v="0"/>
    <x v="5"/>
  </r>
  <r>
    <x v="9"/>
    <x v="13"/>
    <x v="2"/>
    <x v="2"/>
    <x v="1602"/>
    <n v="0.82326149999999998"/>
    <n v="0"/>
    <x v="5"/>
  </r>
  <r>
    <x v="10"/>
    <x v="13"/>
    <x v="2"/>
    <x v="2"/>
    <x v="1603"/>
    <n v="0.62078549999999999"/>
    <n v="0"/>
    <x v="5"/>
  </r>
  <r>
    <x v="11"/>
    <x v="13"/>
    <x v="2"/>
    <x v="2"/>
    <x v="1602"/>
    <n v="4.8346999999999999E-3"/>
    <n v="0"/>
    <x v="5"/>
  </r>
  <r>
    <x v="12"/>
    <x v="13"/>
    <x v="2"/>
    <x v="2"/>
    <x v="1604"/>
    <n v="3.15E-5"/>
    <n v="0"/>
    <x v="5"/>
  </r>
  <r>
    <x v="13"/>
    <x v="13"/>
    <x v="2"/>
    <x v="2"/>
    <x v="1605"/>
    <n v="1.16618E-2"/>
    <n v="0"/>
    <x v="5"/>
  </r>
  <r>
    <x v="14"/>
    <x v="13"/>
    <x v="2"/>
    <x v="2"/>
    <x v="1606"/>
    <n v="1.26611E-2"/>
    <n v="0"/>
    <x v="5"/>
  </r>
  <r>
    <x v="15"/>
    <x v="13"/>
    <x v="2"/>
    <x v="2"/>
    <x v="1605"/>
    <n v="1.3827685999999999"/>
    <n v="0"/>
    <x v="5"/>
  </r>
  <r>
    <x v="16"/>
    <x v="13"/>
    <x v="2"/>
    <x v="2"/>
    <x v="1607"/>
    <n v="1.15266E-2"/>
    <n v="0"/>
    <x v="5"/>
  </r>
  <r>
    <x v="17"/>
    <x v="13"/>
    <x v="2"/>
    <x v="2"/>
    <x v="1608"/>
    <n v="1.1266399999999999E-2"/>
    <n v="0"/>
    <x v="5"/>
  </r>
  <r>
    <x v="0"/>
    <x v="14"/>
    <x v="2"/>
    <x v="2"/>
    <x v="1609"/>
    <n v="15.3399825"/>
    <n v="0"/>
    <x v="5"/>
  </r>
  <r>
    <x v="1"/>
    <x v="14"/>
    <x v="2"/>
    <x v="2"/>
    <x v="734"/>
    <n v="3603600"/>
    <n v="0"/>
    <x v="5"/>
  </r>
  <r>
    <x v="2"/>
    <x v="14"/>
    <x v="2"/>
    <x v="2"/>
    <x v="1610"/>
    <n v="3.2363000000000001E-3"/>
    <n v="0"/>
    <x v="5"/>
  </r>
  <r>
    <x v="3"/>
    <x v="14"/>
    <x v="2"/>
    <x v="2"/>
    <x v="1611"/>
    <n v="3.9041836000000001"/>
    <n v="0"/>
    <x v="5"/>
  </r>
  <r>
    <x v="4"/>
    <x v="14"/>
    <x v="2"/>
    <x v="2"/>
    <x v="1612"/>
    <n v="1.9591270000000001"/>
    <n v="0"/>
    <x v="5"/>
  </r>
  <r>
    <x v="5"/>
    <x v="14"/>
    <x v="2"/>
    <x v="2"/>
    <x v="1613"/>
    <n v="1.9595530999999999"/>
    <n v="0"/>
    <x v="5"/>
  </r>
  <r>
    <x v="6"/>
    <x v="14"/>
    <x v="2"/>
    <x v="2"/>
    <x v="1614"/>
    <n v="4.3040181999999998"/>
    <n v="0"/>
    <x v="5"/>
  </r>
  <r>
    <x v="7"/>
    <x v="14"/>
    <x v="2"/>
    <x v="2"/>
    <x v="1615"/>
    <n v="1.5667317999999999"/>
    <n v="0"/>
    <x v="5"/>
  </r>
  <r>
    <x v="8"/>
    <x v="14"/>
    <x v="2"/>
    <x v="2"/>
    <x v="1616"/>
    <n v="1.5671543999999999"/>
    <n v="0"/>
    <x v="5"/>
  </r>
  <r>
    <x v="9"/>
    <x v="14"/>
    <x v="2"/>
    <x v="2"/>
    <x v="1617"/>
    <n v="0.61149120000000001"/>
    <n v="0"/>
    <x v="5"/>
  </r>
  <r>
    <x v="10"/>
    <x v="14"/>
    <x v="2"/>
    <x v="2"/>
    <x v="1618"/>
    <n v="0.69957020000000003"/>
    <n v="0"/>
    <x v="5"/>
  </r>
  <r>
    <x v="11"/>
    <x v="14"/>
    <x v="2"/>
    <x v="2"/>
    <x v="1619"/>
    <n v="4.6699000000000003E-3"/>
    <n v="0"/>
    <x v="5"/>
  </r>
  <r>
    <x v="12"/>
    <x v="14"/>
    <x v="2"/>
    <x v="2"/>
    <x v="1620"/>
    <n v="2.8099999999999999E-5"/>
    <n v="0"/>
    <x v="5"/>
  </r>
  <r>
    <x v="13"/>
    <x v="14"/>
    <x v="2"/>
    <x v="2"/>
    <x v="1621"/>
    <n v="2.41636E-2"/>
    <n v="0"/>
    <x v="5"/>
  </r>
  <r>
    <x v="14"/>
    <x v="14"/>
    <x v="2"/>
    <x v="2"/>
    <x v="1622"/>
    <n v="2.4813000000000002E-2"/>
    <n v="0"/>
    <x v="5"/>
  </r>
  <r>
    <x v="15"/>
    <x v="14"/>
    <x v="2"/>
    <x v="2"/>
    <x v="1623"/>
    <n v="1.2432344"/>
    <n v="0"/>
    <x v="5"/>
  </r>
  <r>
    <x v="16"/>
    <x v="14"/>
    <x v="2"/>
    <x v="2"/>
    <x v="1624"/>
    <n v="2.3638300000000001E-2"/>
    <n v="0"/>
    <x v="5"/>
  </r>
  <r>
    <x v="17"/>
    <x v="14"/>
    <x v="2"/>
    <x v="2"/>
    <x v="1625"/>
    <n v="2.33832E-2"/>
    <n v="0"/>
    <x v="5"/>
  </r>
  <r>
    <x v="0"/>
    <x v="15"/>
    <x v="2"/>
    <x v="2"/>
    <x v="1626"/>
    <n v="16.068170599999998"/>
    <n v="0"/>
    <x v="5"/>
  </r>
  <r>
    <x v="1"/>
    <x v="15"/>
    <x v="2"/>
    <x v="2"/>
    <x v="734"/>
    <n v="3603600"/>
    <n v="0"/>
    <x v="5"/>
  </r>
  <r>
    <x v="2"/>
    <x v="15"/>
    <x v="2"/>
    <x v="2"/>
    <x v="1627"/>
    <n v="2.2548999999999998E-3"/>
    <n v="0"/>
    <x v="5"/>
  </r>
  <r>
    <x v="3"/>
    <x v="15"/>
    <x v="2"/>
    <x v="2"/>
    <x v="1628"/>
    <n v="3.8315046000000001"/>
    <n v="0"/>
    <x v="5"/>
  </r>
  <r>
    <x v="4"/>
    <x v="15"/>
    <x v="2"/>
    <x v="2"/>
    <x v="1629"/>
    <n v="1.8754057"/>
    <n v="0"/>
    <x v="5"/>
  </r>
  <r>
    <x v="5"/>
    <x v="15"/>
    <x v="2"/>
    <x v="2"/>
    <x v="1630"/>
    <n v="1.8758117000000001"/>
    <n v="0"/>
    <x v="5"/>
  </r>
  <r>
    <x v="6"/>
    <x v="15"/>
    <x v="2"/>
    <x v="2"/>
    <x v="1631"/>
    <n v="4.1257973000000003"/>
    <n v="0"/>
    <x v="5"/>
  </r>
  <r>
    <x v="7"/>
    <x v="15"/>
    <x v="2"/>
    <x v="2"/>
    <x v="1632"/>
    <n v="1.5725279999999999"/>
    <n v="0"/>
    <x v="5"/>
  </r>
  <r>
    <x v="8"/>
    <x v="15"/>
    <x v="2"/>
    <x v="2"/>
    <x v="1633"/>
    <n v="1.5727412000000001"/>
    <n v="0"/>
    <x v="5"/>
  </r>
  <r>
    <x v="9"/>
    <x v="15"/>
    <x v="2"/>
    <x v="2"/>
    <x v="1634"/>
    <n v="0.61997219999999997"/>
    <n v="0"/>
    <x v="5"/>
  </r>
  <r>
    <x v="10"/>
    <x v="15"/>
    <x v="2"/>
    <x v="2"/>
    <x v="1635"/>
    <n v="0.65421439999999997"/>
    <n v="0"/>
    <x v="5"/>
  </r>
  <r>
    <x v="11"/>
    <x v="15"/>
    <x v="2"/>
    <x v="2"/>
    <x v="1636"/>
    <n v="4.7717999999999997E-3"/>
    <n v="0"/>
    <x v="5"/>
  </r>
  <r>
    <x v="12"/>
    <x v="15"/>
    <x v="2"/>
    <x v="2"/>
    <x v="1637"/>
    <n v="2.7500000000000001E-5"/>
    <n v="0"/>
    <x v="5"/>
  </r>
  <r>
    <x v="13"/>
    <x v="15"/>
    <x v="2"/>
    <x v="2"/>
    <x v="1638"/>
    <n v="1.5394100000000001E-2"/>
    <n v="0"/>
    <x v="5"/>
  </r>
  <r>
    <x v="14"/>
    <x v="15"/>
    <x v="2"/>
    <x v="2"/>
    <x v="1639"/>
    <n v="1.26348E-2"/>
    <n v="0"/>
    <x v="5"/>
  </r>
  <r>
    <x v="15"/>
    <x v="15"/>
    <x v="2"/>
    <x v="2"/>
    <x v="1638"/>
    <n v="1.2885641000000001"/>
    <n v="0"/>
    <x v="5"/>
  </r>
  <r>
    <x v="16"/>
    <x v="15"/>
    <x v="2"/>
    <x v="2"/>
    <x v="1640"/>
    <n v="1.1355799999999999E-2"/>
    <n v="0"/>
    <x v="5"/>
  </r>
  <r>
    <x v="17"/>
    <x v="15"/>
    <x v="2"/>
    <x v="2"/>
    <x v="1641"/>
    <n v="1.10347E-2"/>
    <n v="0"/>
    <x v="5"/>
  </r>
  <r>
    <x v="0"/>
    <x v="16"/>
    <x v="2"/>
    <x v="2"/>
    <x v="1642"/>
    <n v="15.468382200000001"/>
    <n v="0"/>
    <x v="5"/>
  </r>
  <r>
    <x v="1"/>
    <x v="16"/>
    <x v="2"/>
    <x v="2"/>
    <x v="734"/>
    <n v="3603600"/>
    <n v="0"/>
    <x v="5"/>
  </r>
  <r>
    <x v="2"/>
    <x v="16"/>
    <x v="2"/>
    <x v="2"/>
    <x v="1643"/>
    <n v="3.5165000000000001E-3"/>
    <n v="0"/>
    <x v="5"/>
  </r>
  <r>
    <x v="3"/>
    <x v="16"/>
    <x v="2"/>
    <x v="2"/>
    <x v="1644"/>
    <n v="4.6655531000000003"/>
    <n v="0"/>
    <x v="5"/>
  </r>
  <r>
    <x v="4"/>
    <x v="16"/>
    <x v="2"/>
    <x v="2"/>
    <x v="1645"/>
    <n v="2.183081"/>
    <n v="0"/>
    <x v="5"/>
  </r>
  <r>
    <x v="5"/>
    <x v="16"/>
    <x v="2"/>
    <x v="2"/>
    <x v="1646"/>
    <n v="2.1832912000000002"/>
    <n v="0"/>
    <x v="5"/>
  </r>
  <r>
    <x v="6"/>
    <x v="16"/>
    <x v="2"/>
    <x v="2"/>
    <x v="1644"/>
    <n v="4.5519391000000002"/>
    <n v="0"/>
    <x v="5"/>
  </r>
  <r>
    <x v="7"/>
    <x v="16"/>
    <x v="2"/>
    <x v="2"/>
    <x v="1647"/>
    <n v="1.7207555000000001"/>
    <n v="0"/>
    <x v="5"/>
  </r>
  <r>
    <x v="8"/>
    <x v="16"/>
    <x v="2"/>
    <x v="2"/>
    <x v="1648"/>
    <n v="1.7216144"/>
    <n v="0"/>
    <x v="5"/>
  </r>
  <r>
    <x v="9"/>
    <x v="16"/>
    <x v="2"/>
    <x v="2"/>
    <x v="1649"/>
    <n v="0.73194559999999997"/>
    <n v="0"/>
    <x v="5"/>
  </r>
  <r>
    <x v="10"/>
    <x v="16"/>
    <x v="2"/>
    <x v="2"/>
    <x v="1650"/>
    <n v="0.70123539999999995"/>
    <n v="0"/>
    <x v="5"/>
  </r>
  <r>
    <x v="11"/>
    <x v="16"/>
    <x v="2"/>
    <x v="2"/>
    <x v="1651"/>
    <n v="4.6541999999999998E-3"/>
    <n v="0"/>
    <x v="5"/>
  </r>
  <r>
    <x v="12"/>
    <x v="16"/>
    <x v="2"/>
    <x v="2"/>
    <x v="1652"/>
    <n v="2.5700000000000001E-5"/>
    <n v="0"/>
    <x v="5"/>
  </r>
  <r>
    <x v="13"/>
    <x v="16"/>
    <x v="2"/>
    <x v="2"/>
    <x v="1653"/>
    <n v="1.23696E-2"/>
    <n v="0"/>
    <x v="5"/>
  </r>
  <r>
    <x v="14"/>
    <x v="16"/>
    <x v="2"/>
    <x v="2"/>
    <x v="1654"/>
    <n v="1.28802E-2"/>
    <n v="0"/>
    <x v="5"/>
  </r>
  <r>
    <x v="15"/>
    <x v="16"/>
    <x v="2"/>
    <x v="2"/>
    <x v="1653"/>
    <n v="1.4310746999999999"/>
    <n v="0"/>
    <x v="5"/>
  </r>
  <r>
    <x v="16"/>
    <x v="16"/>
    <x v="2"/>
    <x v="2"/>
    <x v="1655"/>
    <n v="1.15896E-2"/>
    <n v="0"/>
    <x v="5"/>
  </r>
  <r>
    <x v="17"/>
    <x v="16"/>
    <x v="2"/>
    <x v="2"/>
    <x v="1656"/>
    <n v="1.1325200000000001E-2"/>
    <n v="0"/>
    <x v="5"/>
  </r>
  <r>
    <x v="0"/>
    <x v="17"/>
    <x v="2"/>
    <x v="2"/>
    <x v="1657"/>
    <n v="15.0686284"/>
    <n v="0"/>
    <x v="5"/>
  </r>
  <r>
    <x v="1"/>
    <x v="17"/>
    <x v="2"/>
    <x v="2"/>
    <x v="734"/>
    <n v="3603600"/>
    <n v="0"/>
    <x v="5"/>
  </r>
  <r>
    <x v="2"/>
    <x v="17"/>
    <x v="2"/>
    <x v="2"/>
    <x v="1658"/>
    <n v="3.4700999999999998E-3"/>
    <n v="0"/>
    <x v="5"/>
  </r>
  <r>
    <x v="3"/>
    <x v="17"/>
    <x v="2"/>
    <x v="2"/>
    <x v="1659"/>
    <n v="3.7964099999999998"/>
    <n v="0"/>
    <x v="5"/>
  </r>
  <r>
    <x v="4"/>
    <x v="17"/>
    <x v="2"/>
    <x v="2"/>
    <x v="1660"/>
    <n v="1.8733553000000001"/>
    <n v="0"/>
    <x v="5"/>
  </r>
  <r>
    <x v="5"/>
    <x v="17"/>
    <x v="2"/>
    <x v="2"/>
    <x v="1660"/>
    <n v="1.8735771999999999"/>
    <n v="0"/>
    <x v="5"/>
  </r>
  <r>
    <x v="6"/>
    <x v="17"/>
    <x v="2"/>
    <x v="2"/>
    <x v="1661"/>
    <n v="3.7508922"/>
    <n v="0"/>
    <x v="5"/>
  </r>
  <r>
    <x v="7"/>
    <x v="17"/>
    <x v="2"/>
    <x v="2"/>
    <x v="1662"/>
    <n v="1.6230973"/>
    <n v="0"/>
    <x v="5"/>
  </r>
  <r>
    <x v="8"/>
    <x v="17"/>
    <x v="2"/>
    <x v="2"/>
    <x v="1657"/>
    <n v="1.6233124000000001"/>
    <n v="0"/>
    <x v="5"/>
  </r>
  <r>
    <x v="9"/>
    <x v="17"/>
    <x v="2"/>
    <x v="2"/>
    <x v="1663"/>
    <n v="0.6244267"/>
    <n v="0"/>
    <x v="5"/>
  </r>
  <r>
    <x v="10"/>
    <x v="17"/>
    <x v="2"/>
    <x v="2"/>
    <x v="1664"/>
    <n v="0.61680999999999997"/>
    <n v="0"/>
    <x v="5"/>
  </r>
  <r>
    <x v="11"/>
    <x v="17"/>
    <x v="2"/>
    <x v="2"/>
    <x v="1665"/>
    <n v="4.4384000000000003E-3"/>
    <n v="0"/>
    <x v="5"/>
  </r>
  <r>
    <x v="12"/>
    <x v="17"/>
    <x v="2"/>
    <x v="2"/>
    <x v="1666"/>
    <n v="2.4600000000000002E-5"/>
    <n v="0"/>
    <x v="5"/>
  </r>
  <r>
    <x v="13"/>
    <x v="17"/>
    <x v="2"/>
    <x v="2"/>
    <x v="1667"/>
    <n v="3.9308099999999999E-2"/>
    <n v="0"/>
    <x v="5"/>
  </r>
  <r>
    <x v="14"/>
    <x v="17"/>
    <x v="2"/>
    <x v="2"/>
    <x v="1668"/>
    <n v="1.31553E-2"/>
    <n v="0"/>
    <x v="5"/>
  </r>
  <r>
    <x v="15"/>
    <x v="17"/>
    <x v="2"/>
    <x v="2"/>
    <x v="1667"/>
    <n v="1.1840052000000001"/>
    <n v="0"/>
    <x v="5"/>
  </r>
  <r>
    <x v="16"/>
    <x v="17"/>
    <x v="2"/>
    <x v="2"/>
    <x v="1669"/>
    <n v="1.19192E-2"/>
    <n v="0"/>
    <x v="5"/>
  </r>
  <r>
    <x v="17"/>
    <x v="17"/>
    <x v="2"/>
    <x v="2"/>
    <x v="1670"/>
    <n v="1.1581299999999999E-2"/>
    <n v="0"/>
    <x v="5"/>
  </r>
  <r>
    <x v="0"/>
    <x v="18"/>
    <x v="2"/>
    <x v="2"/>
    <x v="1671"/>
    <n v="15.092901899999999"/>
    <n v="0"/>
    <x v="5"/>
  </r>
  <r>
    <x v="1"/>
    <x v="18"/>
    <x v="2"/>
    <x v="2"/>
    <x v="734"/>
    <n v="3603600"/>
    <n v="0"/>
    <x v="5"/>
  </r>
  <r>
    <x v="2"/>
    <x v="18"/>
    <x v="2"/>
    <x v="2"/>
    <x v="1672"/>
    <n v="2.5038999999999999E-3"/>
    <n v="0"/>
    <x v="5"/>
  </r>
  <r>
    <x v="3"/>
    <x v="18"/>
    <x v="2"/>
    <x v="2"/>
    <x v="1628"/>
    <n v="3.9670402999999999"/>
    <n v="0"/>
    <x v="5"/>
  </r>
  <r>
    <x v="4"/>
    <x v="18"/>
    <x v="2"/>
    <x v="2"/>
    <x v="1673"/>
    <n v="2.041328"/>
    <n v="0"/>
    <x v="5"/>
  </r>
  <r>
    <x v="5"/>
    <x v="18"/>
    <x v="2"/>
    <x v="2"/>
    <x v="1673"/>
    <n v="2.0416295"/>
    <n v="0"/>
    <x v="5"/>
  </r>
  <r>
    <x v="6"/>
    <x v="18"/>
    <x v="2"/>
    <x v="2"/>
    <x v="1674"/>
    <n v="3.6117737999999999"/>
    <n v="0"/>
    <x v="5"/>
  </r>
  <r>
    <x v="7"/>
    <x v="18"/>
    <x v="2"/>
    <x v="2"/>
    <x v="1675"/>
    <n v="1.5595357000000001"/>
    <n v="0"/>
    <x v="5"/>
  </r>
  <r>
    <x v="8"/>
    <x v="18"/>
    <x v="2"/>
    <x v="2"/>
    <x v="1676"/>
    <n v="1.5597907"/>
    <n v="0"/>
    <x v="5"/>
  </r>
  <r>
    <x v="9"/>
    <x v="18"/>
    <x v="2"/>
    <x v="2"/>
    <x v="1677"/>
    <n v="0.6299517"/>
    <n v="0"/>
    <x v="5"/>
  </r>
  <r>
    <x v="10"/>
    <x v="18"/>
    <x v="2"/>
    <x v="2"/>
    <x v="1678"/>
    <n v="0.80836019999999997"/>
    <n v="0"/>
    <x v="5"/>
  </r>
  <r>
    <x v="11"/>
    <x v="18"/>
    <x v="2"/>
    <x v="2"/>
    <x v="1679"/>
    <n v="4.6814999999999999E-3"/>
    <n v="0"/>
    <x v="5"/>
  </r>
  <r>
    <x v="12"/>
    <x v="18"/>
    <x v="2"/>
    <x v="2"/>
    <x v="1680"/>
    <n v="2.5700000000000001E-5"/>
    <n v="0"/>
    <x v="5"/>
  </r>
  <r>
    <x v="13"/>
    <x v="18"/>
    <x v="2"/>
    <x v="2"/>
    <x v="1681"/>
    <n v="1.19135E-2"/>
    <n v="0"/>
    <x v="5"/>
  </r>
  <r>
    <x v="14"/>
    <x v="18"/>
    <x v="2"/>
    <x v="2"/>
    <x v="1682"/>
    <n v="1.29906E-2"/>
    <n v="0"/>
    <x v="5"/>
  </r>
  <r>
    <x v="15"/>
    <x v="18"/>
    <x v="2"/>
    <x v="2"/>
    <x v="1681"/>
    <n v="1.2388767999999999"/>
    <n v="0"/>
    <x v="5"/>
  </r>
  <r>
    <x v="16"/>
    <x v="18"/>
    <x v="2"/>
    <x v="2"/>
    <x v="1683"/>
    <n v="1.1956E-2"/>
    <n v="0"/>
    <x v="5"/>
  </r>
  <r>
    <x v="17"/>
    <x v="18"/>
    <x v="2"/>
    <x v="2"/>
    <x v="1684"/>
    <n v="1.17384E-2"/>
    <n v="0"/>
    <x v="5"/>
  </r>
  <r>
    <x v="0"/>
    <x v="19"/>
    <x v="2"/>
    <x v="2"/>
    <x v="1685"/>
    <n v="15.385367499999999"/>
    <n v="0"/>
    <x v="5"/>
  </r>
  <r>
    <x v="1"/>
    <x v="19"/>
    <x v="2"/>
    <x v="2"/>
    <x v="734"/>
    <n v="3603600"/>
    <n v="0"/>
    <x v="5"/>
  </r>
  <r>
    <x v="2"/>
    <x v="19"/>
    <x v="2"/>
    <x v="2"/>
    <x v="1686"/>
    <n v="3.3490999999999998E-3"/>
    <n v="0"/>
    <x v="5"/>
  </r>
  <r>
    <x v="3"/>
    <x v="19"/>
    <x v="2"/>
    <x v="2"/>
    <x v="1687"/>
    <n v="4.1351637999999999"/>
    <n v="0"/>
    <x v="5"/>
  </r>
  <r>
    <x v="4"/>
    <x v="19"/>
    <x v="2"/>
    <x v="2"/>
    <x v="1688"/>
    <n v="1.8979385"/>
    <n v="0"/>
    <x v="5"/>
  </r>
  <r>
    <x v="5"/>
    <x v="19"/>
    <x v="2"/>
    <x v="2"/>
    <x v="1689"/>
    <n v="1.8981535"/>
    <n v="0"/>
    <x v="5"/>
  </r>
  <r>
    <x v="6"/>
    <x v="19"/>
    <x v="2"/>
    <x v="2"/>
    <x v="1690"/>
    <n v="4.0196854999999996"/>
    <n v="0"/>
    <x v="5"/>
  </r>
  <r>
    <x v="7"/>
    <x v="19"/>
    <x v="2"/>
    <x v="2"/>
    <x v="1691"/>
    <n v="1.6001882999999999"/>
    <n v="0"/>
    <x v="5"/>
  </r>
  <r>
    <x v="8"/>
    <x v="19"/>
    <x v="2"/>
    <x v="2"/>
    <x v="1692"/>
    <n v="1.6004107000000001"/>
    <n v="0"/>
    <x v="5"/>
  </r>
  <r>
    <x v="9"/>
    <x v="19"/>
    <x v="2"/>
    <x v="2"/>
    <x v="1693"/>
    <n v="0.60517759999999998"/>
    <n v="0"/>
    <x v="5"/>
  </r>
  <r>
    <x v="10"/>
    <x v="19"/>
    <x v="2"/>
    <x v="2"/>
    <x v="1694"/>
    <n v="0.77762010000000004"/>
    <n v="0"/>
    <x v="5"/>
  </r>
  <r>
    <x v="11"/>
    <x v="19"/>
    <x v="2"/>
    <x v="2"/>
    <x v="1695"/>
    <n v="4.4758000000000003E-3"/>
    <n v="0"/>
    <x v="5"/>
  </r>
  <r>
    <x v="12"/>
    <x v="19"/>
    <x v="2"/>
    <x v="2"/>
    <x v="1696"/>
    <n v="2.3E-5"/>
    <n v="0"/>
    <x v="5"/>
  </r>
  <r>
    <x v="13"/>
    <x v="19"/>
    <x v="2"/>
    <x v="2"/>
    <x v="1697"/>
    <n v="4.0795100000000001E-2"/>
    <n v="0"/>
    <x v="5"/>
  </r>
  <r>
    <x v="14"/>
    <x v="19"/>
    <x v="2"/>
    <x v="2"/>
    <x v="1698"/>
    <n v="1.3080899999999999E-2"/>
    <n v="0"/>
    <x v="5"/>
  </r>
  <r>
    <x v="15"/>
    <x v="19"/>
    <x v="2"/>
    <x v="2"/>
    <x v="1697"/>
    <n v="1.1473298999999999"/>
    <n v="0"/>
    <x v="5"/>
  </r>
  <r>
    <x v="16"/>
    <x v="19"/>
    <x v="2"/>
    <x v="2"/>
    <x v="1699"/>
    <n v="1.1266999999999999E-2"/>
    <n v="0"/>
    <x v="5"/>
  </r>
  <r>
    <x v="17"/>
    <x v="19"/>
    <x v="2"/>
    <x v="2"/>
    <x v="1700"/>
    <n v="1.093E-2"/>
    <n v="0"/>
    <x v="5"/>
  </r>
  <r>
    <x v="0"/>
    <x v="20"/>
    <x v="2"/>
    <x v="2"/>
    <x v="1701"/>
    <n v="15.4149067"/>
    <n v="0"/>
    <x v="5"/>
  </r>
  <r>
    <x v="1"/>
    <x v="20"/>
    <x v="2"/>
    <x v="2"/>
    <x v="734"/>
    <n v="3603600"/>
    <n v="0"/>
    <x v="5"/>
  </r>
  <r>
    <x v="2"/>
    <x v="20"/>
    <x v="2"/>
    <x v="2"/>
    <x v="1702"/>
    <n v="2.3939999999999999E-3"/>
    <n v="0"/>
    <x v="5"/>
  </r>
  <r>
    <x v="3"/>
    <x v="20"/>
    <x v="2"/>
    <x v="2"/>
    <x v="1703"/>
    <n v="4.5525530999999999"/>
    <n v="0"/>
    <x v="5"/>
  </r>
  <r>
    <x v="4"/>
    <x v="20"/>
    <x v="2"/>
    <x v="2"/>
    <x v="1704"/>
    <n v="1.8840001"/>
    <n v="0"/>
    <x v="5"/>
  </r>
  <r>
    <x v="5"/>
    <x v="20"/>
    <x v="2"/>
    <x v="2"/>
    <x v="1704"/>
    <n v="1.8843791000000001"/>
    <n v="0"/>
    <x v="5"/>
  </r>
  <r>
    <x v="6"/>
    <x v="20"/>
    <x v="2"/>
    <x v="2"/>
    <x v="1705"/>
    <n v="4.0750820000000001"/>
    <n v="0"/>
    <x v="5"/>
  </r>
  <r>
    <x v="7"/>
    <x v="20"/>
    <x v="2"/>
    <x v="2"/>
    <x v="1706"/>
    <n v="1.6200706"/>
    <n v="0"/>
    <x v="5"/>
  </r>
  <r>
    <x v="8"/>
    <x v="20"/>
    <x v="2"/>
    <x v="2"/>
    <x v="1706"/>
    <n v="1.6205016999999999"/>
    <n v="0"/>
    <x v="5"/>
  </r>
  <r>
    <x v="9"/>
    <x v="20"/>
    <x v="2"/>
    <x v="2"/>
    <x v="1707"/>
    <n v="0.61653449999999999"/>
    <n v="0"/>
    <x v="5"/>
  </r>
  <r>
    <x v="10"/>
    <x v="20"/>
    <x v="2"/>
    <x v="2"/>
    <x v="1708"/>
    <n v="0.79079219999999995"/>
    <n v="0"/>
    <x v="5"/>
  </r>
  <r>
    <x v="11"/>
    <x v="20"/>
    <x v="2"/>
    <x v="2"/>
    <x v="1709"/>
    <n v="8.7357000000000008E-3"/>
    <n v="0"/>
    <x v="5"/>
  </r>
  <r>
    <x v="12"/>
    <x v="20"/>
    <x v="2"/>
    <x v="2"/>
    <x v="1710"/>
    <n v="2.6400000000000001E-5"/>
    <n v="0"/>
    <x v="5"/>
  </r>
  <r>
    <x v="13"/>
    <x v="20"/>
    <x v="2"/>
    <x v="2"/>
    <x v="1711"/>
    <n v="1.8418400000000001E-2"/>
    <n v="0"/>
    <x v="5"/>
  </r>
  <r>
    <x v="14"/>
    <x v="20"/>
    <x v="2"/>
    <x v="2"/>
    <x v="1712"/>
    <n v="1.5906E-2"/>
    <n v="0"/>
    <x v="5"/>
  </r>
  <r>
    <x v="15"/>
    <x v="20"/>
    <x v="2"/>
    <x v="2"/>
    <x v="1713"/>
    <n v="1.2242550000000001"/>
    <n v="0"/>
    <x v="5"/>
  </r>
  <r>
    <x v="16"/>
    <x v="20"/>
    <x v="2"/>
    <x v="2"/>
    <x v="1714"/>
    <n v="1.4174300000000001E-2"/>
    <n v="0"/>
    <x v="5"/>
  </r>
  <r>
    <x v="17"/>
    <x v="20"/>
    <x v="2"/>
    <x v="2"/>
    <x v="1715"/>
    <n v="1.3856500000000001E-2"/>
    <n v="0"/>
    <x v="5"/>
  </r>
  <r>
    <x v="0"/>
    <x v="21"/>
    <x v="2"/>
    <x v="2"/>
    <x v="1716"/>
    <n v="15.276460699999999"/>
    <n v="0"/>
    <x v="5"/>
  </r>
  <r>
    <x v="1"/>
    <x v="21"/>
    <x v="2"/>
    <x v="2"/>
    <x v="734"/>
    <n v="3603600"/>
    <n v="0"/>
    <x v="5"/>
  </r>
  <r>
    <x v="2"/>
    <x v="21"/>
    <x v="2"/>
    <x v="2"/>
    <x v="1717"/>
    <n v="3.4020999999999999E-3"/>
    <n v="0"/>
    <x v="5"/>
  </r>
  <r>
    <x v="3"/>
    <x v="21"/>
    <x v="2"/>
    <x v="2"/>
    <x v="1718"/>
    <n v="3.8235806999999999"/>
    <n v="0"/>
    <x v="5"/>
  </r>
  <r>
    <x v="4"/>
    <x v="21"/>
    <x v="2"/>
    <x v="2"/>
    <x v="1719"/>
    <n v="1.9144741000000001"/>
    <n v="0"/>
    <x v="5"/>
  </r>
  <r>
    <x v="5"/>
    <x v="21"/>
    <x v="2"/>
    <x v="2"/>
    <x v="1719"/>
    <n v="1.9146884"/>
    <n v="0"/>
    <x v="5"/>
  </r>
  <r>
    <x v="6"/>
    <x v="21"/>
    <x v="2"/>
    <x v="2"/>
    <x v="1718"/>
    <n v="3.6876608000000002"/>
    <n v="0"/>
    <x v="5"/>
  </r>
  <r>
    <x v="7"/>
    <x v="21"/>
    <x v="2"/>
    <x v="2"/>
    <x v="1720"/>
    <n v="1.5702677"/>
    <n v="0"/>
    <x v="5"/>
  </r>
  <r>
    <x v="8"/>
    <x v="21"/>
    <x v="2"/>
    <x v="2"/>
    <x v="1720"/>
    <n v="1.5704872999999999"/>
    <n v="0"/>
    <x v="5"/>
  </r>
  <r>
    <x v="9"/>
    <x v="21"/>
    <x v="2"/>
    <x v="2"/>
    <x v="1721"/>
    <n v="0.6246216"/>
    <n v="0"/>
    <x v="5"/>
  </r>
  <r>
    <x v="10"/>
    <x v="21"/>
    <x v="2"/>
    <x v="2"/>
    <x v="1722"/>
    <n v="0.71652349999999998"/>
    <n v="0"/>
    <x v="5"/>
  </r>
  <r>
    <x v="11"/>
    <x v="21"/>
    <x v="2"/>
    <x v="2"/>
    <x v="1716"/>
    <n v="5.0692000000000003E-3"/>
    <n v="0"/>
    <x v="5"/>
  </r>
  <r>
    <x v="12"/>
    <x v="21"/>
    <x v="2"/>
    <x v="2"/>
    <x v="1716"/>
    <n v="2.48E-5"/>
    <n v="0"/>
    <x v="5"/>
  </r>
  <r>
    <x v="13"/>
    <x v="21"/>
    <x v="2"/>
    <x v="2"/>
    <x v="1723"/>
    <n v="1.08167E-2"/>
    <n v="0"/>
    <x v="5"/>
  </r>
  <r>
    <x v="14"/>
    <x v="21"/>
    <x v="2"/>
    <x v="2"/>
    <x v="1724"/>
    <n v="1.1434E-2"/>
    <n v="0"/>
    <x v="5"/>
  </r>
  <r>
    <x v="15"/>
    <x v="21"/>
    <x v="2"/>
    <x v="2"/>
    <x v="1723"/>
    <n v="1.3441932000000001"/>
    <n v="0"/>
    <x v="5"/>
  </r>
  <r>
    <x v="16"/>
    <x v="21"/>
    <x v="2"/>
    <x v="2"/>
    <x v="1725"/>
    <n v="1.02402E-2"/>
    <n v="0"/>
    <x v="5"/>
  </r>
  <r>
    <x v="17"/>
    <x v="21"/>
    <x v="2"/>
    <x v="2"/>
    <x v="1723"/>
    <n v="9.9942E-3"/>
    <n v="0"/>
    <x v="5"/>
  </r>
  <r>
    <x v="0"/>
    <x v="22"/>
    <x v="2"/>
    <x v="2"/>
    <x v="1726"/>
    <n v="16.570969600000002"/>
    <n v="0"/>
    <x v="5"/>
  </r>
  <r>
    <x v="1"/>
    <x v="22"/>
    <x v="2"/>
    <x v="2"/>
    <x v="734"/>
    <n v="3603600"/>
    <n v="0"/>
    <x v="5"/>
  </r>
  <r>
    <x v="2"/>
    <x v="22"/>
    <x v="2"/>
    <x v="2"/>
    <x v="1727"/>
    <n v="2.4187000000000002E-3"/>
    <n v="0"/>
    <x v="5"/>
  </r>
  <r>
    <x v="3"/>
    <x v="22"/>
    <x v="2"/>
    <x v="2"/>
    <x v="1728"/>
    <n v="4.1255769000000004"/>
    <n v="0"/>
    <x v="5"/>
  </r>
  <r>
    <x v="4"/>
    <x v="22"/>
    <x v="2"/>
    <x v="2"/>
    <x v="1729"/>
    <n v="2.2207693000000002"/>
    <n v="0"/>
    <x v="5"/>
  </r>
  <r>
    <x v="5"/>
    <x v="22"/>
    <x v="2"/>
    <x v="2"/>
    <x v="1729"/>
    <n v="2.2209626999999998"/>
    <n v="0"/>
    <x v="5"/>
  </r>
  <r>
    <x v="6"/>
    <x v="22"/>
    <x v="2"/>
    <x v="2"/>
    <x v="1730"/>
    <n v="4.1940834999999996"/>
    <n v="0"/>
    <x v="5"/>
  </r>
  <r>
    <x v="7"/>
    <x v="22"/>
    <x v="2"/>
    <x v="2"/>
    <x v="1729"/>
    <n v="1.8434987"/>
    <n v="0"/>
    <x v="5"/>
  </r>
  <r>
    <x v="8"/>
    <x v="22"/>
    <x v="2"/>
    <x v="2"/>
    <x v="1729"/>
    <n v="1.8437148999999999"/>
    <n v="0"/>
    <x v="5"/>
  </r>
  <r>
    <x v="9"/>
    <x v="22"/>
    <x v="2"/>
    <x v="2"/>
    <x v="1731"/>
    <n v="0.72407580000000005"/>
    <n v="0"/>
    <x v="5"/>
  </r>
  <r>
    <x v="10"/>
    <x v="22"/>
    <x v="2"/>
    <x v="2"/>
    <x v="1732"/>
    <n v="0.69482869999999997"/>
    <n v="0"/>
    <x v="5"/>
  </r>
  <r>
    <x v="11"/>
    <x v="22"/>
    <x v="2"/>
    <x v="2"/>
    <x v="1733"/>
    <n v="4.4999999999999997E-3"/>
    <n v="0"/>
    <x v="5"/>
  </r>
  <r>
    <x v="12"/>
    <x v="22"/>
    <x v="2"/>
    <x v="2"/>
    <x v="1734"/>
    <n v="2.5599999999999999E-5"/>
    <n v="0"/>
    <x v="5"/>
  </r>
  <r>
    <x v="13"/>
    <x v="22"/>
    <x v="2"/>
    <x v="2"/>
    <x v="1735"/>
    <n v="1.37976E-2"/>
    <n v="0"/>
    <x v="5"/>
  </r>
  <r>
    <x v="14"/>
    <x v="22"/>
    <x v="2"/>
    <x v="2"/>
    <x v="1735"/>
    <n v="1.49141E-2"/>
    <n v="0"/>
    <x v="5"/>
  </r>
  <r>
    <x v="15"/>
    <x v="22"/>
    <x v="2"/>
    <x v="2"/>
    <x v="1735"/>
    <n v="1.5737254000000001"/>
    <n v="0"/>
    <x v="5"/>
  </r>
  <r>
    <x v="16"/>
    <x v="22"/>
    <x v="2"/>
    <x v="2"/>
    <x v="1736"/>
    <n v="1.38353E-2"/>
    <n v="0"/>
    <x v="5"/>
  </r>
  <r>
    <x v="17"/>
    <x v="22"/>
    <x v="2"/>
    <x v="2"/>
    <x v="1735"/>
    <n v="1.3600900000000001E-2"/>
    <n v="0"/>
    <x v="5"/>
  </r>
  <r>
    <x v="0"/>
    <x v="23"/>
    <x v="2"/>
    <x v="2"/>
    <x v="1737"/>
    <n v="18.028605599999999"/>
    <n v="0"/>
    <x v="5"/>
  </r>
  <r>
    <x v="1"/>
    <x v="23"/>
    <x v="2"/>
    <x v="2"/>
    <x v="734"/>
    <n v="3603600"/>
    <n v="0"/>
    <x v="5"/>
  </r>
  <r>
    <x v="2"/>
    <x v="23"/>
    <x v="2"/>
    <x v="2"/>
    <x v="1737"/>
    <n v="4.0270000000000002E-3"/>
    <n v="0"/>
    <x v="5"/>
  </r>
  <r>
    <x v="3"/>
    <x v="23"/>
    <x v="2"/>
    <x v="2"/>
    <x v="1738"/>
    <n v="5.1196346999999998"/>
    <n v="0"/>
    <x v="5"/>
  </r>
  <r>
    <x v="4"/>
    <x v="23"/>
    <x v="2"/>
    <x v="2"/>
    <x v="1739"/>
    <n v="1.9982823000000001"/>
    <n v="0"/>
    <x v="5"/>
  </r>
  <r>
    <x v="5"/>
    <x v="23"/>
    <x v="2"/>
    <x v="2"/>
    <x v="1740"/>
    <n v="1.9984995999999999"/>
    <n v="0"/>
    <x v="5"/>
  </r>
  <r>
    <x v="6"/>
    <x v="23"/>
    <x v="2"/>
    <x v="2"/>
    <x v="1741"/>
    <n v="4.4292018000000004"/>
    <n v="0"/>
    <x v="5"/>
  </r>
  <r>
    <x v="7"/>
    <x v="23"/>
    <x v="2"/>
    <x v="2"/>
    <x v="1742"/>
    <n v="2.0721837000000001"/>
    <n v="0"/>
    <x v="5"/>
  </r>
  <r>
    <x v="8"/>
    <x v="23"/>
    <x v="2"/>
    <x v="2"/>
    <x v="1743"/>
    <n v="2.0723921000000001"/>
    <n v="0"/>
    <x v="5"/>
  </r>
  <r>
    <x v="9"/>
    <x v="23"/>
    <x v="2"/>
    <x v="2"/>
    <x v="1744"/>
    <n v="0.67389719999999997"/>
    <n v="0"/>
    <x v="5"/>
  </r>
  <r>
    <x v="10"/>
    <x v="23"/>
    <x v="2"/>
    <x v="2"/>
    <x v="1745"/>
    <n v="0.6239401"/>
    <n v="0"/>
    <x v="5"/>
  </r>
  <r>
    <x v="11"/>
    <x v="23"/>
    <x v="2"/>
    <x v="2"/>
    <x v="1746"/>
    <n v="4.4999999999999997E-3"/>
    <n v="0"/>
    <x v="5"/>
  </r>
  <r>
    <x v="12"/>
    <x v="23"/>
    <x v="2"/>
    <x v="2"/>
    <x v="1746"/>
    <n v="2.7900000000000001E-5"/>
    <n v="0"/>
    <x v="5"/>
  </r>
  <r>
    <x v="13"/>
    <x v="23"/>
    <x v="2"/>
    <x v="2"/>
    <x v="1747"/>
    <n v="2.9772900000000001E-2"/>
    <n v="0"/>
    <x v="5"/>
  </r>
  <r>
    <x v="14"/>
    <x v="23"/>
    <x v="2"/>
    <x v="2"/>
    <x v="1748"/>
    <n v="2.6331299999999998E-2"/>
    <n v="0"/>
    <x v="5"/>
  </r>
  <r>
    <x v="15"/>
    <x v="23"/>
    <x v="2"/>
    <x v="2"/>
    <x v="1747"/>
    <n v="1.2390032"/>
    <n v="0"/>
    <x v="5"/>
  </r>
  <r>
    <x v="16"/>
    <x v="23"/>
    <x v="2"/>
    <x v="2"/>
    <x v="1749"/>
    <n v="2.5034399999999998E-2"/>
    <n v="0"/>
    <x v="5"/>
  </r>
  <r>
    <x v="17"/>
    <x v="23"/>
    <x v="2"/>
    <x v="2"/>
    <x v="1750"/>
    <n v="2.4762800000000001E-2"/>
    <n v="0"/>
    <x v="5"/>
  </r>
  <r>
    <x v="0"/>
    <x v="24"/>
    <x v="2"/>
    <x v="2"/>
    <x v="1751"/>
    <n v="17.134412900000001"/>
    <n v="0"/>
    <x v="5"/>
  </r>
  <r>
    <x v="1"/>
    <x v="24"/>
    <x v="2"/>
    <x v="2"/>
    <x v="734"/>
    <n v="3603600"/>
    <n v="0"/>
    <x v="5"/>
  </r>
  <r>
    <x v="2"/>
    <x v="24"/>
    <x v="2"/>
    <x v="2"/>
    <x v="1752"/>
    <n v="3.3468999999999999E-3"/>
    <n v="0"/>
    <x v="5"/>
  </r>
  <r>
    <x v="3"/>
    <x v="24"/>
    <x v="2"/>
    <x v="2"/>
    <x v="1753"/>
    <n v="5.1255312999999996"/>
    <n v="0"/>
    <x v="5"/>
  </r>
  <r>
    <x v="4"/>
    <x v="24"/>
    <x v="2"/>
    <x v="2"/>
    <x v="1754"/>
    <n v="1.8423252000000001"/>
    <n v="0"/>
    <x v="5"/>
  </r>
  <r>
    <x v="5"/>
    <x v="24"/>
    <x v="2"/>
    <x v="2"/>
    <x v="1755"/>
    <n v="1.8427587000000001"/>
    <n v="0"/>
    <x v="5"/>
  </r>
  <r>
    <x v="6"/>
    <x v="24"/>
    <x v="2"/>
    <x v="2"/>
    <x v="1756"/>
    <n v="5.5826453000000003"/>
    <n v="0"/>
    <x v="5"/>
  </r>
  <r>
    <x v="7"/>
    <x v="24"/>
    <x v="2"/>
    <x v="2"/>
    <x v="1757"/>
    <n v="1.4749137000000001"/>
    <n v="0"/>
    <x v="5"/>
  </r>
  <r>
    <x v="8"/>
    <x v="24"/>
    <x v="2"/>
    <x v="2"/>
    <x v="1758"/>
    <n v="1.4757982000000001"/>
    <n v="0"/>
    <x v="5"/>
  </r>
  <r>
    <x v="9"/>
    <x v="24"/>
    <x v="2"/>
    <x v="2"/>
    <x v="1751"/>
    <n v="0.60771580000000003"/>
    <n v="0"/>
    <x v="5"/>
  </r>
  <r>
    <x v="10"/>
    <x v="24"/>
    <x v="2"/>
    <x v="2"/>
    <x v="1759"/>
    <n v="0.6274478"/>
    <n v="0"/>
    <x v="5"/>
  </r>
  <r>
    <x v="11"/>
    <x v="24"/>
    <x v="2"/>
    <x v="2"/>
    <x v="1760"/>
    <n v="4.5539999999999999E-3"/>
    <n v="0"/>
    <x v="5"/>
  </r>
  <r>
    <x v="12"/>
    <x v="24"/>
    <x v="2"/>
    <x v="2"/>
    <x v="1761"/>
    <n v="2.5000000000000001E-5"/>
    <n v="0"/>
    <x v="5"/>
  </r>
  <r>
    <x v="13"/>
    <x v="24"/>
    <x v="2"/>
    <x v="2"/>
    <x v="1762"/>
    <n v="1.9063400000000001E-2"/>
    <n v="0"/>
    <x v="5"/>
  </r>
  <r>
    <x v="14"/>
    <x v="24"/>
    <x v="2"/>
    <x v="2"/>
    <x v="1763"/>
    <n v="1.6621799999999999E-2"/>
    <n v="0"/>
    <x v="5"/>
  </r>
  <r>
    <x v="15"/>
    <x v="24"/>
    <x v="2"/>
    <x v="2"/>
    <x v="1764"/>
    <n v="1.2137742"/>
    <n v="0"/>
    <x v="5"/>
  </r>
  <r>
    <x v="16"/>
    <x v="24"/>
    <x v="2"/>
    <x v="2"/>
    <x v="1765"/>
    <n v="1.50016E-2"/>
    <n v="0"/>
    <x v="5"/>
  </r>
  <r>
    <x v="17"/>
    <x v="24"/>
    <x v="2"/>
    <x v="2"/>
    <x v="1766"/>
    <n v="1.47134E-2"/>
    <n v="0"/>
    <x v="5"/>
  </r>
  <r>
    <x v="0"/>
    <x v="0"/>
    <x v="3"/>
    <x v="0"/>
    <x v="734"/>
    <n v="14702688000"/>
    <n v="0"/>
    <x v="6"/>
  </r>
  <r>
    <x v="1"/>
    <x v="0"/>
    <x v="3"/>
    <x v="0"/>
    <x v="734"/>
    <n v="14702688000"/>
    <n v="0"/>
    <x v="6"/>
  </r>
  <r>
    <x v="2"/>
    <x v="0"/>
    <x v="3"/>
    <x v="0"/>
    <x v="1767"/>
    <n v="1.02332E-2"/>
    <n v="0"/>
    <x v="6"/>
  </r>
  <r>
    <x v="3"/>
    <x v="0"/>
    <x v="3"/>
    <x v="0"/>
    <x v="1768"/>
    <n v="9.8969033999999994"/>
    <n v="0"/>
    <x v="6"/>
  </r>
  <r>
    <x v="4"/>
    <x v="0"/>
    <x v="3"/>
    <x v="0"/>
    <x v="1769"/>
    <n v="2.2138825"/>
    <n v="0"/>
    <x v="6"/>
  </r>
  <r>
    <x v="5"/>
    <x v="0"/>
    <x v="3"/>
    <x v="0"/>
    <x v="1770"/>
    <n v="2.8150092"/>
    <n v="0"/>
    <x v="6"/>
  </r>
  <r>
    <x v="6"/>
    <x v="0"/>
    <x v="3"/>
    <x v="0"/>
    <x v="1771"/>
    <n v="9.9033522000000005"/>
    <n v="0"/>
    <x v="6"/>
  </r>
  <r>
    <x v="7"/>
    <x v="0"/>
    <x v="3"/>
    <x v="0"/>
    <x v="1772"/>
    <n v="2.0537101"/>
    <n v="0"/>
    <x v="6"/>
  </r>
  <r>
    <x v="8"/>
    <x v="0"/>
    <x v="3"/>
    <x v="0"/>
    <x v="1773"/>
    <n v="2.7220914"/>
    <n v="0"/>
    <x v="6"/>
  </r>
  <r>
    <x v="9"/>
    <x v="0"/>
    <x v="3"/>
    <x v="0"/>
    <x v="1774"/>
    <n v="1.0811710999999999"/>
    <n v="0"/>
    <x v="6"/>
  </r>
  <r>
    <x v="10"/>
    <x v="0"/>
    <x v="3"/>
    <x v="0"/>
    <x v="1775"/>
    <n v="1.0702178"/>
    <n v="0"/>
    <x v="6"/>
  </r>
  <r>
    <x v="11"/>
    <x v="0"/>
    <x v="3"/>
    <x v="0"/>
    <x v="1776"/>
    <n v="9.3644999999999996E-3"/>
    <n v="0"/>
    <x v="6"/>
  </r>
  <r>
    <x v="12"/>
    <x v="0"/>
    <x v="3"/>
    <x v="0"/>
    <x v="1777"/>
    <n v="4.5899999999999998E-5"/>
    <n v="0"/>
    <x v="6"/>
  </r>
  <r>
    <x v="13"/>
    <x v="0"/>
    <x v="3"/>
    <x v="0"/>
    <x v="734"/>
    <n v="257400"/>
    <n v="0"/>
    <x v="6"/>
  </r>
  <r>
    <x v="14"/>
    <x v="0"/>
    <x v="3"/>
    <x v="0"/>
    <x v="1778"/>
    <n v="2.1926299999999999E-2"/>
    <n v="0"/>
    <x v="6"/>
  </r>
  <r>
    <x v="15"/>
    <x v="0"/>
    <x v="3"/>
    <x v="0"/>
    <x v="1778"/>
    <n v="1.2819228"/>
    <n v="0"/>
    <x v="6"/>
  </r>
  <r>
    <x v="16"/>
    <x v="0"/>
    <x v="3"/>
    <x v="0"/>
    <x v="1779"/>
    <n v="1.43325E-2"/>
    <n v="0"/>
    <x v="6"/>
  </r>
  <r>
    <x v="17"/>
    <x v="0"/>
    <x v="3"/>
    <x v="0"/>
    <x v="1780"/>
    <n v="1.26591E-2"/>
    <n v="0"/>
    <x v="6"/>
  </r>
  <r>
    <x v="0"/>
    <x v="1"/>
    <x v="3"/>
    <x v="0"/>
    <x v="734"/>
    <n v="14702688000"/>
    <n v="0"/>
    <x v="6"/>
  </r>
  <r>
    <x v="1"/>
    <x v="1"/>
    <x v="3"/>
    <x v="0"/>
    <x v="734"/>
    <n v="14702688000"/>
    <n v="0"/>
    <x v="6"/>
  </r>
  <r>
    <x v="2"/>
    <x v="1"/>
    <x v="3"/>
    <x v="0"/>
    <x v="1781"/>
    <n v="1.5732900000000001E-2"/>
    <n v="0"/>
    <x v="6"/>
  </r>
  <r>
    <x v="3"/>
    <x v="1"/>
    <x v="3"/>
    <x v="0"/>
    <x v="1782"/>
    <n v="12.6314926"/>
    <n v="0"/>
    <x v="6"/>
  </r>
  <r>
    <x v="4"/>
    <x v="1"/>
    <x v="3"/>
    <x v="0"/>
    <x v="1783"/>
    <n v="2.5682098999999998"/>
    <n v="0"/>
    <x v="6"/>
  </r>
  <r>
    <x v="5"/>
    <x v="1"/>
    <x v="3"/>
    <x v="0"/>
    <x v="1784"/>
    <n v="3.1703846000000002"/>
    <n v="0"/>
    <x v="6"/>
  </r>
  <r>
    <x v="6"/>
    <x v="1"/>
    <x v="3"/>
    <x v="0"/>
    <x v="1785"/>
    <n v="11.226384100000001"/>
    <n v="0"/>
    <x v="6"/>
  </r>
  <r>
    <x v="7"/>
    <x v="1"/>
    <x v="3"/>
    <x v="0"/>
    <x v="1786"/>
    <n v="2.5406800999999999"/>
    <n v="0"/>
    <x v="6"/>
  </r>
  <r>
    <x v="8"/>
    <x v="1"/>
    <x v="3"/>
    <x v="0"/>
    <x v="1787"/>
    <n v="5.6810932999999997"/>
    <n v="0"/>
    <x v="6"/>
  </r>
  <r>
    <x v="9"/>
    <x v="1"/>
    <x v="3"/>
    <x v="0"/>
    <x v="1788"/>
    <n v="1.2410585000000001"/>
    <n v="0"/>
    <x v="6"/>
  </r>
  <r>
    <x v="10"/>
    <x v="1"/>
    <x v="3"/>
    <x v="0"/>
    <x v="1789"/>
    <n v="1.3841919"/>
    <n v="0"/>
    <x v="6"/>
  </r>
  <r>
    <x v="11"/>
    <x v="1"/>
    <x v="3"/>
    <x v="0"/>
    <x v="1790"/>
    <n v="9.7652999999999993E-3"/>
    <n v="0"/>
    <x v="6"/>
  </r>
  <r>
    <x v="12"/>
    <x v="1"/>
    <x v="3"/>
    <x v="0"/>
    <x v="1791"/>
    <n v="9.3999999999999994E-5"/>
    <n v="0"/>
    <x v="6"/>
  </r>
  <r>
    <x v="13"/>
    <x v="1"/>
    <x v="3"/>
    <x v="0"/>
    <x v="1792"/>
    <n v="21.645788499999998"/>
    <n v="0"/>
    <x v="6"/>
  </r>
  <r>
    <x v="14"/>
    <x v="1"/>
    <x v="3"/>
    <x v="0"/>
    <x v="1793"/>
    <n v="1.85005E-2"/>
    <n v="0"/>
    <x v="6"/>
  </r>
  <r>
    <x v="15"/>
    <x v="1"/>
    <x v="3"/>
    <x v="0"/>
    <x v="1794"/>
    <n v="0.98500069999999995"/>
    <n v="0"/>
    <x v="6"/>
  </r>
  <r>
    <x v="16"/>
    <x v="1"/>
    <x v="3"/>
    <x v="0"/>
    <x v="1795"/>
    <n v="1.5722699999999999E-2"/>
    <n v="0"/>
    <x v="6"/>
  </r>
  <r>
    <x v="17"/>
    <x v="1"/>
    <x v="3"/>
    <x v="0"/>
    <x v="1796"/>
    <n v="1.4674299999999999E-2"/>
    <n v="0"/>
    <x v="6"/>
  </r>
  <r>
    <x v="0"/>
    <x v="2"/>
    <x v="3"/>
    <x v="0"/>
    <x v="734"/>
    <n v="14702688000"/>
    <n v="0"/>
    <x v="6"/>
  </r>
  <r>
    <x v="1"/>
    <x v="2"/>
    <x v="3"/>
    <x v="0"/>
    <x v="734"/>
    <n v="14702688000"/>
    <n v="0"/>
    <x v="6"/>
  </r>
  <r>
    <x v="2"/>
    <x v="2"/>
    <x v="3"/>
    <x v="0"/>
    <x v="1797"/>
    <n v="7.8005000000000001E-3"/>
    <n v="0"/>
    <x v="6"/>
  </r>
  <r>
    <x v="3"/>
    <x v="2"/>
    <x v="3"/>
    <x v="0"/>
    <x v="1798"/>
    <n v="8.4230046000000005"/>
    <n v="0"/>
    <x v="6"/>
  </r>
  <r>
    <x v="4"/>
    <x v="2"/>
    <x v="3"/>
    <x v="0"/>
    <x v="1799"/>
    <n v="2.0535166999999999"/>
    <n v="0"/>
    <x v="6"/>
  </r>
  <r>
    <x v="5"/>
    <x v="2"/>
    <x v="3"/>
    <x v="0"/>
    <x v="1800"/>
    <n v="2.5715639000000001"/>
    <n v="0"/>
    <x v="6"/>
  </r>
  <r>
    <x v="6"/>
    <x v="2"/>
    <x v="3"/>
    <x v="0"/>
    <x v="1801"/>
    <n v="8.6147150000000003"/>
    <n v="0"/>
    <x v="6"/>
  </r>
  <r>
    <x v="7"/>
    <x v="2"/>
    <x v="3"/>
    <x v="0"/>
    <x v="1799"/>
    <n v="1.8453816999999999"/>
    <n v="0"/>
    <x v="6"/>
  </r>
  <r>
    <x v="8"/>
    <x v="2"/>
    <x v="3"/>
    <x v="0"/>
    <x v="1800"/>
    <n v="2.2884652999999999"/>
    <n v="0"/>
    <x v="6"/>
  </r>
  <r>
    <x v="9"/>
    <x v="2"/>
    <x v="3"/>
    <x v="0"/>
    <x v="1802"/>
    <n v="0.98516950000000003"/>
    <n v="0"/>
    <x v="6"/>
  </r>
  <r>
    <x v="10"/>
    <x v="2"/>
    <x v="3"/>
    <x v="0"/>
    <x v="1803"/>
    <n v="1.1053675999999999"/>
    <n v="0"/>
    <x v="6"/>
  </r>
  <r>
    <x v="11"/>
    <x v="2"/>
    <x v="3"/>
    <x v="0"/>
    <x v="1804"/>
    <n v="1.3262599999999999E-2"/>
    <n v="0"/>
    <x v="6"/>
  </r>
  <r>
    <x v="12"/>
    <x v="2"/>
    <x v="3"/>
    <x v="0"/>
    <x v="1805"/>
    <n v="3.4900000000000001E-5"/>
    <n v="0"/>
    <x v="6"/>
  </r>
  <r>
    <x v="13"/>
    <x v="2"/>
    <x v="3"/>
    <x v="0"/>
    <x v="734"/>
    <n v="19800"/>
    <n v="0"/>
    <x v="6"/>
  </r>
  <r>
    <x v="14"/>
    <x v="2"/>
    <x v="3"/>
    <x v="0"/>
    <x v="1806"/>
    <n v="2.1599400000000001E-2"/>
    <n v="0"/>
    <x v="6"/>
  </r>
  <r>
    <x v="15"/>
    <x v="2"/>
    <x v="3"/>
    <x v="0"/>
    <x v="1807"/>
    <n v="1.2669281999999999"/>
    <n v="0"/>
    <x v="6"/>
  </r>
  <r>
    <x v="16"/>
    <x v="2"/>
    <x v="3"/>
    <x v="0"/>
    <x v="1808"/>
    <n v="1.65357E-2"/>
    <n v="0"/>
    <x v="6"/>
  </r>
  <r>
    <x v="17"/>
    <x v="2"/>
    <x v="3"/>
    <x v="0"/>
    <x v="1809"/>
    <n v="1.5452E-2"/>
    <n v="0"/>
    <x v="6"/>
  </r>
  <r>
    <x v="0"/>
    <x v="3"/>
    <x v="3"/>
    <x v="0"/>
    <x v="734"/>
    <n v="14702688000"/>
    <n v="0"/>
    <x v="6"/>
  </r>
  <r>
    <x v="1"/>
    <x v="3"/>
    <x v="3"/>
    <x v="0"/>
    <x v="734"/>
    <n v="14702688000"/>
    <n v="0"/>
    <x v="6"/>
  </r>
  <r>
    <x v="2"/>
    <x v="3"/>
    <x v="3"/>
    <x v="0"/>
    <x v="1810"/>
    <n v="8.5412000000000005E-3"/>
    <n v="0"/>
    <x v="6"/>
  </r>
  <r>
    <x v="3"/>
    <x v="3"/>
    <x v="3"/>
    <x v="0"/>
    <x v="1811"/>
    <n v="9.0437905999999995"/>
    <n v="0"/>
    <x v="6"/>
  </r>
  <r>
    <x v="4"/>
    <x v="3"/>
    <x v="3"/>
    <x v="0"/>
    <x v="1812"/>
    <n v="2.4102226"/>
    <n v="0"/>
    <x v="6"/>
  </r>
  <r>
    <x v="5"/>
    <x v="3"/>
    <x v="3"/>
    <x v="0"/>
    <x v="1813"/>
    <n v="4.6236458000000002"/>
    <n v="0"/>
    <x v="6"/>
  </r>
  <r>
    <x v="6"/>
    <x v="3"/>
    <x v="3"/>
    <x v="0"/>
    <x v="1814"/>
    <n v="9.7039609999999996"/>
    <n v="0"/>
    <x v="6"/>
  </r>
  <r>
    <x v="7"/>
    <x v="3"/>
    <x v="3"/>
    <x v="0"/>
    <x v="1815"/>
    <n v="2.0078510999999999"/>
    <n v="0"/>
    <x v="6"/>
  </r>
  <r>
    <x v="8"/>
    <x v="3"/>
    <x v="3"/>
    <x v="0"/>
    <x v="1816"/>
    <n v="2.6914462000000001"/>
    <n v="0"/>
    <x v="6"/>
  </r>
  <r>
    <x v="9"/>
    <x v="3"/>
    <x v="3"/>
    <x v="0"/>
    <x v="1817"/>
    <n v="1.0003580999999999"/>
    <n v="0"/>
    <x v="6"/>
  </r>
  <r>
    <x v="10"/>
    <x v="3"/>
    <x v="3"/>
    <x v="0"/>
    <x v="1818"/>
    <n v="1.1649685999999999"/>
    <n v="0"/>
    <x v="6"/>
  </r>
  <r>
    <x v="11"/>
    <x v="3"/>
    <x v="3"/>
    <x v="0"/>
    <x v="1819"/>
    <n v="7.8195999999999995E-3"/>
    <n v="0"/>
    <x v="6"/>
  </r>
  <r>
    <x v="12"/>
    <x v="3"/>
    <x v="3"/>
    <x v="0"/>
    <x v="1820"/>
    <n v="3.5899999999999998E-5"/>
    <n v="0"/>
    <x v="6"/>
  </r>
  <r>
    <x v="13"/>
    <x v="3"/>
    <x v="3"/>
    <x v="0"/>
    <x v="1821"/>
    <n v="2.4876138000000001"/>
    <n v="0"/>
    <x v="6"/>
  </r>
  <r>
    <x v="14"/>
    <x v="3"/>
    <x v="3"/>
    <x v="0"/>
    <x v="1822"/>
    <n v="1.47537E-2"/>
    <n v="0"/>
    <x v="6"/>
  </r>
  <r>
    <x v="15"/>
    <x v="3"/>
    <x v="3"/>
    <x v="0"/>
    <x v="1823"/>
    <n v="1.3995945000000001"/>
    <n v="0"/>
    <x v="6"/>
  </r>
  <r>
    <x v="16"/>
    <x v="3"/>
    <x v="3"/>
    <x v="0"/>
    <x v="1824"/>
    <n v="1.20733E-2"/>
    <n v="0"/>
    <x v="6"/>
  </r>
  <r>
    <x v="17"/>
    <x v="3"/>
    <x v="3"/>
    <x v="0"/>
    <x v="1825"/>
    <n v="1.1343300000000001E-2"/>
    <n v="0"/>
    <x v="6"/>
  </r>
  <r>
    <x v="0"/>
    <x v="4"/>
    <x v="3"/>
    <x v="0"/>
    <x v="734"/>
    <n v="14702688000"/>
    <n v="0"/>
    <x v="6"/>
  </r>
  <r>
    <x v="1"/>
    <x v="4"/>
    <x v="3"/>
    <x v="0"/>
    <x v="734"/>
    <n v="14702688000"/>
    <n v="0"/>
    <x v="6"/>
  </r>
  <r>
    <x v="2"/>
    <x v="4"/>
    <x v="3"/>
    <x v="0"/>
    <x v="1826"/>
    <n v="7.8854000000000007E-3"/>
    <n v="0"/>
    <x v="6"/>
  </r>
  <r>
    <x v="3"/>
    <x v="4"/>
    <x v="3"/>
    <x v="0"/>
    <x v="1824"/>
    <n v="8.4155432000000001"/>
    <n v="0"/>
    <x v="6"/>
  </r>
  <r>
    <x v="4"/>
    <x v="4"/>
    <x v="3"/>
    <x v="0"/>
    <x v="1827"/>
    <n v="2.5731035000000002"/>
    <n v="0"/>
    <x v="6"/>
  </r>
  <r>
    <x v="5"/>
    <x v="4"/>
    <x v="3"/>
    <x v="0"/>
    <x v="1828"/>
    <n v="3.1054776999999998"/>
    <n v="0"/>
    <x v="6"/>
  </r>
  <r>
    <x v="6"/>
    <x v="4"/>
    <x v="3"/>
    <x v="0"/>
    <x v="1829"/>
    <n v="8.9344923999999999"/>
    <n v="0"/>
    <x v="6"/>
  </r>
  <r>
    <x v="7"/>
    <x v="4"/>
    <x v="3"/>
    <x v="0"/>
    <x v="1830"/>
    <n v="1.5019507000000001"/>
    <n v="0"/>
    <x v="6"/>
  </r>
  <r>
    <x v="8"/>
    <x v="4"/>
    <x v="3"/>
    <x v="0"/>
    <x v="1831"/>
    <n v="1.9601974"/>
    <n v="0"/>
    <x v="6"/>
  </r>
  <r>
    <x v="9"/>
    <x v="4"/>
    <x v="3"/>
    <x v="0"/>
    <x v="1832"/>
    <n v="1.0465635"/>
    <n v="0"/>
    <x v="6"/>
  </r>
  <r>
    <x v="10"/>
    <x v="4"/>
    <x v="3"/>
    <x v="0"/>
    <x v="1833"/>
    <n v="1.4146730000000001"/>
    <n v="0"/>
    <x v="6"/>
  </r>
  <r>
    <x v="11"/>
    <x v="4"/>
    <x v="3"/>
    <x v="0"/>
    <x v="1834"/>
    <n v="8.0540999999999998E-3"/>
    <n v="0"/>
    <x v="6"/>
  </r>
  <r>
    <x v="12"/>
    <x v="4"/>
    <x v="3"/>
    <x v="0"/>
    <x v="1835"/>
    <n v="3.7299999999999999E-5"/>
    <n v="0"/>
    <x v="6"/>
  </r>
  <r>
    <x v="13"/>
    <x v="4"/>
    <x v="3"/>
    <x v="0"/>
    <x v="1836"/>
    <n v="2.0852936"/>
    <n v="0"/>
    <x v="6"/>
  </r>
  <r>
    <x v="14"/>
    <x v="4"/>
    <x v="3"/>
    <x v="0"/>
    <x v="1837"/>
    <n v="1.47537E-2"/>
    <n v="0"/>
    <x v="6"/>
  </r>
  <r>
    <x v="15"/>
    <x v="4"/>
    <x v="3"/>
    <x v="0"/>
    <x v="1838"/>
    <n v="1.3639296999999999"/>
    <n v="0"/>
    <x v="6"/>
  </r>
  <r>
    <x v="16"/>
    <x v="4"/>
    <x v="3"/>
    <x v="0"/>
    <x v="1839"/>
    <n v="1.26196E-2"/>
    <n v="0"/>
    <x v="6"/>
  </r>
  <r>
    <x v="17"/>
    <x v="4"/>
    <x v="3"/>
    <x v="0"/>
    <x v="1840"/>
    <n v="1.1869899999999999E-2"/>
    <n v="0"/>
    <x v="6"/>
  </r>
  <r>
    <x v="0"/>
    <x v="5"/>
    <x v="3"/>
    <x v="0"/>
    <x v="734"/>
    <n v="14702688000"/>
    <n v="0"/>
    <x v="6"/>
  </r>
  <r>
    <x v="1"/>
    <x v="5"/>
    <x v="3"/>
    <x v="0"/>
    <x v="734"/>
    <n v="14702688000"/>
    <n v="0"/>
    <x v="6"/>
  </r>
  <r>
    <x v="2"/>
    <x v="5"/>
    <x v="3"/>
    <x v="0"/>
    <x v="1841"/>
    <n v="8.3677000000000005E-3"/>
    <n v="0"/>
    <x v="6"/>
  </r>
  <r>
    <x v="3"/>
    <x v="5"/>
    <x v="3"/>
    <x v="0"/>
    <x v="1842"/>
    <n v="8.5208356999999992"/>
    <n v="0"/>
    <x v="6"/>
  </r>
  <r>
    <x v="4"/>
    <x v="5"/>
    <x v="3"/>
    <x v="0"/>
    <x v="1843"/>
    <n v="1.7730551000000001"/>
    <n v="0"/>
    <x v="6"/>
  </r>
  <r>
    <x v="5"/>
    <x v="5"/>
    <x v="3"/>
    <x v="0"/>
    <x v="1843"/>
    <n v="3.6335739999999999"/>
    <n v="0"/>
    <x v="6"/>
  </r>
  <r>
    <x v="6"/>
    <x v="5"/>
    <x v="3"/>
    <x v="0"/>
    <x v="1844"/>
    <n v="7.6194543000000001"/>
    <n v="0"/>
    <x v="6"/>
  </r>
  <r>
    <x v="7"/>
    <x v="5"/>
    <x v="3"/>
    <x v="0"/>
    <x v="1845"/>
    <n v="1.8472659"/>
    <n v="0"/>
    <x v="6"/>
  </r>
  <r>
    <x v="8"/>
    <x v="5"/>
    <x v="3"/>
    <x v="0"/>
    <x v="1846"/>
    <n v="2.4706165000000002"/>
    <n v="0"/>
    <x v="6"/>
  </r>
  <r>
    <x v="9"/>
    <x v="5"/>
    <x v="3"/>
    <x v="0"/>
    <x v="1847"/>
    <n v="1.0567846000000001"/>
    <n v="0"/>
    <x v="6"/>
  </r>
  <r>
    <x v="10"/>
    <x v="5"/>
    <x v="3"/>
    <x v="0"/>
    <x v="1848"/>
    <n v="0.9586751"/>
    <n v="0"/>
    <x v="6"/>
  </r>
  <r>
    <x v="11"/>
    <x v="5"/>
    <x v="3"/>
    <x v="0"/>
    <x v="1849"/>
    <n v="7.9897000000000006E-3"/>
    <n v="0"/>
    <x v="6"/>
  </r>
  <r>
    <x v="12"/>
    <x v="5"/>
    <x v="3"/>
    <x v="0"/>
    <x v="1850"/>
    <n v="3.4999999999999997E-5"/>
    <n v="0"/>
    <x v="6"/>
  </r>
  <r>
    <x v="13"/>
    <x v="5"/>
    <x v="3"/>
    <x v="0"/>
    <x v="1851"/>
    <n v="0.51257629999999998"/>
    <n v="0"/>
    <x v="6"/>
  </r>
  <r>
    <x v="14"/>
    <x v="5"/>
    <x v="3"/>
    <x v="0"/>
    <x v="1852"/>
    <n v="1.46555E-2"/>
    <n v="0"/>
    <x v="6"/>
  </r>
  <r>
    <x v="15"/>
    <x v="5"/>
    <x v="3"/>
    <x v="0"/>
    <x v="1851"/>
    <n v="1.4979507000000001"/>
    <n v="0"/>
    <x v="6"/>
  </r>
  <r>
    <x v="16"/>
    <x v="5"/>
    <x v="3"/>
    <x v="0"/>
    <x v="1853"/>
    <n v="1.2295E-2"/>
    <n v="0"/>
    <x v="6"/>
  </r>
  <r>
    <x v="17"/>
    <x v="5"/>
    <x v="3"/>
    <x v="0"/>
    <x v="1854"/>
    <n v="1.15572E-2"/>
    <n v="0"/>
    <x v="6"/>
  </r>
  <r>
    <x v="0"/>
    <x v="6"/>
    <x v="3"/>
    <x v="0"/>
    <x v="734"/>
    <n v="14702688000"/>
    <n v="0"/>
    <x v="6"/>
  </r>
  <r>
    <x v="1"/>
    <x v="6"/>
    <x v="3"/>
    <x v="0"/>
    <x v="734"/>
    <n v="14702688000"/>
    <n v="0"/>
    <x v="6"/>
  </r>
  <r>
    <x v="2"/>
    <x v="6"/>
    <x v="3"/>
    <x v="0"/>
    <x v="1855"/>
    <n v="8.3289000000000002E-3"/>
    <n v="0"/>
    <x v="6"/>
  </r>
  <r>
    <x v="3"/>
    <x v="6"/>
    <x v="3"/>
    <x v="0"/>
    <x v="1856"/>
    <n v="7.7469596000000003"/>
    <n v="0"/>
    <x v="6"/>
  </r>
  <r>
    <x v="4"/>
    <x v="6"/>
    <x v="3"/>
    <x v="0"/>
    <x v="1857"/>
    <n v="2.3928096999999999"/>
    <n v="0"/>
    <x v="6"/>
  </r>
  <r>
    <x v="5"/>
    <x v="6"/>
    <x v="3"/>
    <x v="0"/>
    <x v="1858"/>
    <n v="2.9689966000000001"/>
    <n v="0"/>
    <x v="6"/>
  </r>
  <r>
    <x v="6"/>
    <x v="6"/>
    <x v="3"/>
    <x v="0"/>
    <x v="1859"/>
    <n v="7.8778493000000003"/>
    <n v="0"/>
    <x v="6"/>
  </r>
  <r>
    <x v="7"/>
    <x v="6"/>
    <x v="3"/>
    <x v="0"/>
    <x v="1860"/>
    <n v="1.9040821999999999"/>
    <n v="0"/>
    <x v="6"/>
  </r>
  <r>
    <x v="8"/>
    <x v="6"/>
    <x v="3"/>
    <x v="0"/>
    <x v="1861"/>
    <n v="2.5552646999999999"/>
    <n v="0"/>
    <x v="6"/>
  </r>
  <r>
    <x v="9"/>
    <x v="6"/>
    <x v="3"/>
    <x v="0"/>
    <x v="1862"/>
    <n v="0.83895560000000002"/>
    <n v="0"/>
    <x v="6"/>
  </r>
  <r>
    <x v="10"/>
    <x v="6"/>
    <x v="3"/>
    <x v="0"/>
    <x v="1863"/>
    <n v="0.90086379999999999"/>
    <n v="0"/>
    <x v="6"/>
  </r>
  <r>
    <x v="11"/>
    <x v="6"/>
    <x v="3"/>
    <x v="0"/>
    <x v="1864"/>
    <n v="7.7334999999999999E-3"/>
    <n v="0"/>
    <x v="6"/>
  </r>
  <r>
    <x v="12"/>
    <x v="6"/>
    <x v="3"/>
    <x v="0"/>
    <x v="1865"/>
    <n v="3.6300000000000001E-5"/>
    <n v="0"/>
    <x v="6"/>
  </r>
  <r>
    <x v="13"/>
    <x v="6"/>
    <x v="3"/>
    <x v="0"/>
    <x v="1866"/>
    <n v="1.8968497"/>
    <n v="0"/>
    <x v="6"/>
  </r>
  <r>
    <x v="14"/>
    <x v="6"/>
    <x v="3"/>
    <x v="0"/>
    <x v="1867"/>
    <n v="1.3151100000000001E-2"/>
    <n v="0"/>
    <x v="6"/>
  </r>
  <r>
    <x v="15"/>
    <x v="6"/>
    <x v="3"/>
    <x v="0"/>
    <x v="1868"/>
    <n v="1.0916058"/>
    <n v="0"/>
    <x v="6"/>
  </r>
  <r>
    <x v="16"/>
    <x v="6"/>
    <x v="3"/>
    <x v="0"/>
    <x v="1869"/>
    <n v="1.0807199999999999E-2"/>
    <n v="0"/>
    <x v="6"/>
  </r>
  <r>
    <x v="17"/>
    <x v="6"/>
    <x v="3"/>
    <x v="0"/>
    <x v="1870"/>
    <n v="1.0081700000000001E-2"/>
    <n v="0"/>
    <x v="6"/>
  </r>
  <r>
    <x v="0"/>
    <x v="7"/>
    <x v="3"/>
    <x v="0"/>
    <x v="734"/>
    <n v="14702688000"/>
    <n v="0"/>
    <x v="6"/>
  </r>
  <r>
    <x v="1"/>
    <x v="7"/>
    <x v="3"/>
    <x v="0"/>
    <x v="734"/>
    <n v="14702688000"/>
    <n v="0"/>
    <x v="6"/>
  </r>
  <r>
    <x v="2"/>
    <x v="7"/>
    <x v="3"/>
    <x v="0"/>
    <x v="1871"/>
    <n v="7.9729999999999992E-3"/>
    <n v="0"/>
    <x v="6"/>
  </r>
  <r>
    <x v="3"/>
    <x v="7"/>
    <x v="3"/>
    <x v="0"/>
    <x v="1872"/>
    <n v="7.5917409999999999"/>
    <n v="0"/>
    <x v="6"/>
  </r>
  <r>
    <x v="4"/>
    <x v="7"/>
    <x v="3"/>
    <x v="0"/>
    <x v="1873"/>
    <n v="1.8034941"/>
    <n v="0"/>
    <x v="6"/>
  </r>
  <r>
    <x v="5"/>
    <x v="7"/>
    <x v="3"/>
    <x v="0"/>
    <x v="1874"/>
    <n v="2.2685978000000002"/>
    <n v="0"/>
    <x v="6"/>
  </r>
  <r>
    <x v="6"/>
    <x v="7"/>
    <x v="3"/>
    <x v="0"/>
    <x v="1872"/>
    <n v="8.0362117000000008"/>
    <n v="0"/>
    <x v="6"/>
  </r>
  <r>
    <x v="7"/>
    <x v="7"/>
    <x v="3"/>
    <x v="0"/>
    <x v="1875"/>
    <n v="1.4267893"/>
    <n v="0"/>
    <x v="6"/>
  </r>
  <r>
    <x v="8"/>
    <x v="7"/>
    <x v="3"/>
    <x v="0"/>
    <x v="1876"/>
    <n v="3.2778773000000001"/>
    <n v="0"/>
    <x v="6"/>
  </r>
  <r>
    <x v="9"/>
    <x v="7"/>
    <x v="3"/>
    <x v="0"/>
    <x v="1877"/>
    <n v="0.84736500000000003"/>
    <n v="0"/>
    <x v="6"/>
  </r>
  <r>
    <x v="10"/>
    <x v="7"/>
    <x v="3"/>
    <x v="0"/>
    <x v="1878"/>
    <n v="0.9540613"/>
    <n v="0"/>
    <x v="6"/>
  </r>
  <r>
    <x v="11"/>
    <x v="7"/>
    <x v="3"/>
    <x v="0"/>
    <x v="1879"/>
    <n v="7.6863000000000001E-3"/>
    <n v="0"/>
    <x v="6"/>
  </r>
  <r>
    <x v="12"/>
    <x v="7"/>
    <x v="3"/>
    <x v="0"/>
    <x v="1880"/>
    <n v="3.4600000000000001E-5"/>
    <n v="0"/>
    <x v="6"/>
  </r>
  <r>
    <x v="13"/>
    <x v="7"/>
    <x v="3"/>
    <x v="0"/>
    <x v="734"/>
    <n v="257400"/>
    <n v="0"/>
    <x v="6"/>
  </r>
  <r>
    <x v="14"/>
    <x v="7"/>
    <x v="3"/>
    <x v="0"/>
    <x v="1881"/>
    <n v="3.41546E-2"/>
    <n v="0"/>
    <x v="6"/>
  </r>
  <r>
    <x v="15"/>
    <x v="7"/>
    <x v="3"/>
    <x v="0"/>
    <x v="1882"/>
    <n v="1.0623958"/>
    <n v="0"/>
    <x v="6"/>
  </r>
  <r>
    <x v="16"/>
    <x v="7"/>
    <x v="3"/>
    <x v="0"/>
    <x v="1883"/>
    <n v="1.66135E-2"/>
    <n v="0"/>
    <x v="6"/>
  </r>
  <r>
    <x v="17"/>
    <x v="7"/>
    <x v="3"/>
    <x v="0"/>
    <x v="1884"/>
    <n v="1.3115E-2"/>
    <n v="0"/>
    <x v="6"/>
  </r>
  <r>
    <x v="0"/>
    <x v="8"/>
    <x v="3"/>
    <x v="0"/>
    <x v="734"/>
    <n v="14702688000"/>
    <n v="0"/>
    <x v="6"/>
  </r>
  <r>
    <x v="1"/>
    <x v="8"/>
    <x v="3"/>
    <x v="0"/>
    <x v="734"/>
    <n v="14702688000"/>
    <n v="0"/>
    <x v="6"/>
  </r>
  <r>
    <x v="2"/>
    <x v="8"/>
    <x v="3"/>
    <x v="0"/>
    <x v="1885"/>
    <n v="1.0108600000000001E-2"/>
    <n v="0"/>
    <x v="6"/>
  </r>
  <r>
    <x v="3"/>
    <x v="8"/>
    <x v="3"/>
    <x v="0"/>
    <x v="1886"/>
    <n v="12.355082599999999"/>
    <n v="0"/>
    <x v="6"/>
  </r>
  <r>
    <x v="4"/>
    <x v="8"/>
    <x v="3"/>
    <x v="0"/>
    <x v="1887"/>
    <n v="2.5963501"/>
    <n v="0"/>
    <x v="6"/>
  </r>
  <r>
    <x v="5"/>
    <x v="8"/>
    <x v="3"/>
    <x v="0"/>
    <x v="1888"/>
    <n v="3.2481179"/>
    <n v="0"/>
    <x v="6"/>
  </r>
  <r>
    <x v="6"/>
    <x v="8"/>
    <x v="3"/>
    <x v="0"/>
    <x v="1889"/>
    <n v="11.6277373"/>
    <n v="0"/>
    <x v="6"/>
  </r>
  <r>
    <x v="7"/>
    <x v="8"/>
    <x v="3"/>
    <x v="0"/>
    <x v="1890"/>
    <n v="3.2357144"/>
    <n v="0"/>
    <x v="6"/>
  </r>
  <r>
    <x v="8"/>
    <x v="8"/>
    <x v="3"/>
    <x v="0"/>
    <x v="1891"/>
    <n v="4.1961266000000004"/>
    <n v="0"/>
    <x v="6"/>
  </r>
  <r>
    <x v="9"/>
    <x v="8"/>
    <x v="3"/>
    <x v="0"/>
    <x v="1892"/>
    <n v="1.1651149999999999"/>
    <n v="0"/>
    <x v="6"/>
  </r>
  <r>
    <x v="10"/>
    <x v="8"/>
    <x v="3"/>
    <x v="0"/>
    <x v="1893"/>
    <n v="1.3366640000000001"/>
    <n v="0"/>
    <x v="6"/>
  </r>
  <r>
    <x v="11"/>
    <x v="8"/>
    <x v="3"/>
    <x v="0"/>
    <x v="1894"/>
    <n v="1.00108E-2"/>
    <n v="0"/>
    <x v="6"/>
  </r>
  <r>
    <x v="12"/>
    <x v="8"/>
    <x v="3"/>
    <x v="0"/>
    <x v="1895"/>
    <n v="4.46E-5"/>
    <n v="0"/>
    <x v="6"/>
  </r>
  <r>
    <x v="13"/>
    <x v="8"/>
    <x v="3"/>
    <x v="0"/>
    <x v="1896"/>
    <n v="19.608494"/>
    <n v="0"/>
    <x v="6"/>
  </r>
  <r>
    <x v="14"/>
    <x v="8"/>
    <x v="3"/>
    <x v="0"/>
    <x v="1897"/>
    <n v="1.7138400000000002E-2"/>
    <n v="0"/>
    <x v="6"/>
  </r>
  <r>
    <x v="15"/>
    <x v="8"/>
    <x v="3"/>
    <x v="0"/>
    <x v="1898"/>
    <n v="1.2673312000000001"/>
    <n v="0"/>
    <x v="6"/>
  </r>
  <r>
    <x v="16"/>
    <x v="8"/>
    <x v="3"/>
    <x v="0"/>
    <x v="1889"/>
    <n v="1.40588E-2"/>
    <n v="0"/>
    <x v="6"/>
  </r>
  <r>
    <x v="17"/>
    <x v="8"/>
    <x v="3"/>
    <x v="0"/>
    <x v="1899"/>
    <n v="1.30493E-2"/>
    <n v="0"/>
    <x v="6"/>
  </r>
  <r>
    <x v="0"/>
    <x v="9"/>
    <x v="3"/>
    <x v="0"/>
    <x v="734"/>
    <n v="14702688000"/>
    <n v="0"/>
    <x v="6"/>
  </r>
  <r>
    <x v="1"/>
    <x v="9"/>
    <x v="3"/>
    <x v="0"/>
    <x v="734"/>
    <n v="14702688000"/>
    <n v="0"/>
    <x v="6"/>
  </r>
  <r>
    <x v="2"/>
    <x v="9"/>
    <x v="3"/>
    <x v="0"/>
    <x v="1900"/>
    <n v="1.03067E-2"/>
    <n v="0"/>
    <x v="6"/>
  </r>
  <r>
    <x v="3"/>
    <x v="9"/>
    <x v="3"/>
    <x v="0"/>
    <x v="1901"/>
    <n v="11.391545199999999"/>
    <n v="0"/>
    <x v="6"/>
  </r>
  <r>
    <x v="4"/>
    <x v="9"/>
    <x v="3"/>
    <x v="0"/>
    <x v="1902"/>
    <n v="2.8572156"/>
    <n v="0"/>
    <x v="6"/>
  </r>
  <r>
    <x v="5"/>
    <x v="9"/>
    <x v="3"/>
    <x v="0"/>
    <x v="1903"/>
    <n v="3.5188657999999999"/>
    <n v="0"/>
    <x v="6"/>
  </r>
  <r>
    <x v="6"/>
    <x v="9"/>
    <x v="3"/>
    <x v="0"/>
    <x v="1904"/>
    <n v="11.3171008"/>
    <n v="0"/>
    <x v="6"/>
  </r>
  <r>
    <x v="7"/>
    <x v="9"/>
    <x v="3"/>
    <x v="0"/>
    <x v="1905"/>
    <n v="2.4234670999999999"/>
    <n v="0"/>
    <x v="6"/>
  </r>
  <r>
    <x v="8"/>
    <x v="9"/>
    <x v="3"/>
    <x v="0"/>
    <x v="1906"/>
    <n v="3.1569196000000002"/>
    <n v="0"/>
    <x v="6"/>
  </r>
  <r>
    <x v="9"/>
    <x v="9"/>
    <x v="3"/>
    <x v="0"/>
    <x v="1907"/>
    <n v="1.2744413000000001"/>
    <n v="0"/>
    <x v="6"/>
  </r>
  <r>
    <x v="10"/>
    <x v="9"/>
    <x v="3"/>
    <x v="0"/>
    <x v="1908"/>
    <n v="1.5200758000000001"/>
    <n v="0"/>
    <x v="6"/>
  </r>
  <r>
    <x v="11"/>
    <x v="9"/>
    <x v="3"/>
    <x v="0"/>
    <x v="1909"/>
    <n v="9.3155000000000009E-3"/>
    <n v="0"/>
    <x v="6"/>
  </r>
  <r>
    <x v="12"/>
    <x v="9"/>
    <x v="3"/>
    <x v="0"/>
    <x v="1910"/>
    <n v="4.5000000000000003E-5"/>
    <n v="0"/>
    <x v="6"/>
  </r>
  <r>
    <x v="13"/>
    <x v="9"/>
    <x v="3"/>
    <x v="0"/>
    <x v="1911"/>
    <n v="166.72897230000001"/>
    <n v="0"/>
    <x v="6"/>
  </r>
  <r>
    <x v="14"/>
    <x v="9"/>
    <x v="3"/>
    <x v="0"/>
    <x v="1912"/>
    <n v="1.8424099999999999E-2"/>
    <n v="0"/>
    <x v="6"/>
  </r>
  <r>
    <x v="15"/>
    <x v="9"/>
    <x v="3"/>
    <x v="0"/>
    <x v="1913"/>
    <n v="0.92319779999999996"/>
    <n v="0"/>
    <x v="6"/>
  </r>
  <r>
    <x v="16"/>
    <x v="9"/>
    <x v="3"/>
    <x v="0"/>
    <x v="1914"/>
    <n v="1.32712E-2"/>
    <n v="0"/>
    <x v="6"/>
  </r>
  <r>
    <x v="17"/>
    <x v="9"/>
    <x v="3"/>
    <x v="0"/>
    <x v="1915"/>
    <n v="1.2225099999999999E-2"/>
    <n v="0"/>
    <x v="6"/>
  </r>
  <r>
    <x v="0"/>
    <x v="10"/>
    <x v="3"/>
    <x v="0"/>
    <x v="734"/>
    <n v="14702688000"/>
    <n v="0"/>
    <x v="6"/>
  </r>
  <r>
    <x v="1"/>
    <x v="10"/>
    <x v="3"/>
    <x v="0"/>
    <x v="734"/>
    <n v="14702688000"/>
    <n v="0"/>
    <x v="6"/>
  </r>
  <r>
    <x v="2"/>
    <x v="10"/>
    <x v="3"/>
    <x v="0"/>
    <x v="1916"/>
    <n v="7.9124E-3"/>
    <n v="0"/>
    <x v="6"/>
  </r>
  <r>
    <x v="3"/>
    <x v="10"/>
    <x v="3"/>
    <x v="0"/>
    <x v="1917"/>
    <n v="7.5739267999999997"/>
    <n v="0"/>
    <x v="6"/>
  </r>
  <r>
    <x v="4"/>
    <x v="10"/>
    <x v="3"/>
    <x v="0"/>
    <x v="1918"/>
    <n v="1.8185553999999999"/>
    <n v="0"/>
    <x v="6"/>
  </r>
  <r>
    <x v="5"/>
    <x v="10"/>
    <x v="3"/>
    <x v="0"/>
    <x v="1919"/>
    <n v="3.6178987"/>
    <n v="0"/>
    <x v="6"/>
  </r>
  <r>
    <x v="6"/>
    <x v="10"/>
    <x v="3"/>
    <x v="0"/>
    <x v="1920"/>
    <n v="9.0086917999999994"/>
    <n v="0"/>
    <x v="6"/>
  </r>
  <r>
    <x v="7"/>
    <x v="10"/>
    <x v="3"/>
    <x v="0"/>
    <x v="1921"/>
    <n v="1.4454239"/>
    <n v="0"/>
    <x v="6"/>
  </r>
  <r>
    <x v="8"/>
    <x v="10"/>
    <x v="3"/>
    <x v="0"/>
    <x v="1922"/>
    <n v="3.2464086999999999"/>
    <n v="0"/>
    <x v="6"/>
  </r>
  <r>
    <x v="9"/>
    <x v="10"/>
    <x v="3"/>
    <x v="0"/>
    <x v="1923"/>
    <n v="0.78326079999999998"/>
    <n v="0"/>
    <x v="6"/>
  </r>
  <r>
    <x v="10"/>
    <x v="10"/>
    <x v="3"/>
    <x v="0"/>
    <x v="1924"/>
    <n v="0.85091000000000006"/>
    <n v="0"/>
    <x v="6"/>
  </r>
  <r>
    <x v="11"/>
    <x v="10"/>
    <x v="3"/>
    <x v="0"/>
    <x v="1925"/>
    <n v="7.4362999999999999E-3"/>
    <n v="0"/>
    <x v="6"/>
  </r>
  <r>
    <x v="12"/>
    <x v="10"/>
    <x v="3"/>
    <x v="0"/>
    <x v="1926"/>
    <n v="3.6699999999999998E-5"/>
    <n v="0"/>
    <x v="6"/>
  </r>
  <r>
    <x v="13"/>
    <x v="10"/>
    <x v="3"/>
    <x v="0"/>
    <x v="734"/>
    <n v="257400"/>
    <n v="0"/>
    <x v="6"/>
  </r>
  <r>
    <x v="14"/>
    <x v="10"/>
    <x v="3"/>
    <x v="0"/>
    <x v="1927"/>
    <n v="2.5491E-2"/>
    <n v="0"/>
    <x v="6"/>
  </r>
  <r>
    <x v="15"/>
    <x v="10"/>
    <x v="3"/>
    <x v="0"/>
    <x v="1928"/>
    <n v="0.99038190000000004"/>
    <n v="0"/>
    <x v="6"/>
  </r>
  <r>
    <x v="16"/>
    <x v="10"/>
    <x v="3"/>
    <x v="0"/>
    <x v="1929"/>
    <n v="2.01262E-2"/>
    <n v="0"/>
    <x v="6"/>
  </r>
  <r>
    <x v="17"/>
    <x v="10"/>
    <x v="3"/>
    <x v="0"/>
    <x v="1930"/>
    <n v="1.8945699999999999E-2"/>
    <n v="0"/>
    <x v="6"/>
  </r>
  <r>
    <x v="0"/>
    <x v="11"/>
    <x v="3"/>
    <x v="0"/>
    <x v="734"/>
    <n v="14702688000"/>
    <n v="0"/>
    <x v="6"/>
  </r>
  <r>
    <x v="1"/>
    <x v="11"/>
    <x v="3"/>
    <x v="0"/>
    <x v="734"/>
    <n v="14702688000"/>
    <n v="0"/>
    <x v="6"/>
  </r>
  <r>
    <x v="2"/>
    <x v="11"/>
    <x v="3"/>
    <x v="0"/>
    <x v="1931"/>
    <n v="7.7012000000000001E-3"/>
    <n v="0"/>
    <x v="6"/>
  </r>
  <r>
    <x v="3"/>
    <x v="11"/>
    <x v="3"/>
    <x v="0"/>
    <x v="1932"/>
    <n v="7.3668057999999998"/>
    <n v="0"/>
    <x v="6"/>
  </r>
  <r>
    <x v="4"/>
    <x v="11"/>
    <x v="3"/>
    <x v="0"/>
    <x v="1933"/>
    <n v="1.6998009000000001"/>
    <n v="0"/>
    <x v="6"/>
  </r>
  <r>
    <x v="5"/>
    <x v="11"/>
    <x v="3"/>
    <x v="0"/>
    <x v="1933"/>
    <n v="2.1317078"/>
    <n v="0"/>
    <x v="6"/>
  </r>
  <r>
    <x v="6"/>
    <x v="11"/>
    <x v="3"/>
    <x v="0"/>
    <x v="1934"/>
    <n v="8.3920817000000003"/>
    <n v="0"/>
    <x v="6"/>
  </r>
  <r>
    <x v="7"/>
    <x v="11"/>
    <x v="3"/>
    <x v="0"/>
    <x v="1935"/>
    <n v="1.3335319999999999"/>
    <n v="0"/>
    <x v="6"/>
  </r>
  <r>
    <x v="8"/>
    <x v="11"/>
    <x v="3"/>
    <x v="0"/>
    <x v="1936"/>
    <n v="3.1063570999999999"/>
    <n v="0"/>
    <x v="6"/>
  </r>
  <r>
    <x v="9"/>
    <x v="11"/>
    <x v="3"/>
    <x v="0"/>
    <x v="1937"/>
    <n v="0.84492710000000004"/>
    <n v="0"/>
    <x v="6"/>
  </r>
  <r>
    <x v="10"/>
    <x v="11"/>
    <x v="3"/>
    <x v="0"/>
    <x v="1938"/>
    <n v="0.8526975"/>
    <n v="0"/>
    <x v="6"/>
  </r>
  <r>
    <x v="11"/>
    <x v="11"/>
    <x v="3"/>
    <x v="0"/>
    <x v="1939"/>
    <n v="1.36683E-2"/>
    <n v="0"/>
    <x v="6"/>
  </r>
  <r>
    <x v="12"/>
    <x v="11"/>
    <x v="3"/>
    <x v="0"/>
    <x v="1940"/>
    <n v="3.6000000000000001E-5"/>
    <n v="0"/>
    <x v="6"/>
  </r>
  <r>
    <x v="13"/>
    <x v="11"/>
    <x v="3"/>
    <x v="0"/>
    <x v="734"/>
    <n v="19800"/>
    <n v="0"/>
    <x v="6"/>
  </r>
  <r>
    <x v="14"/>
    <x v="11"/>
    <x v="3"/>
    <x v="0"/>
    <x v="1941"/>
    <n v="1.8661899999999999E-2"/>
    <n v="0"/>
    <x v="6"/>
  </r>
  <r>
    <x v="15"/>
    <x v="11"/>
    <x v="3"/>
    <x v="0"/>
    <x v="1942"/>
    <n v="1.0685701999999999"/>
    <n v="0"/>
    <x v="6"/>
  </r>
  <r>
    <x v="16"/>
    <x v="11"/>
    <x v="3"/>
    <x v="0"/>
    <x v="1943"/>
    <n v="1.285E-2"/>
    <n v="0"/>
    <x v="6"/>
  </r>
  <r>
    <x v="17"/>
    <x v="11"/>
    <x v="3"/>
    <x v="0"/>
    <x v="1944"/>
    <n v="1.17515E-2"/>
    <n v="0"/>
    <x v="6"/>
  </r>
  <r>
    <x v="0"/>
    <x v="12"/>
    <x v="3"/>
    <x v="0"/>
    <x v="734"/>
    <n v="14702688000"/>
    <n v="0"/>
    <x v="6"/>
  </r>
  <r>
    <x v="1"/>
    <x v="12"/>
    <x v="3"/>
    <x v="0"/>
    <x v="734"/>
    <n v="14702688000"/>
    <n v="0"/>
    <x v="6"/>
  </r>
  <r>
    <x v="2"/>
    <x v="12"/>
    <x v="3"/>
    <x v="0"/>
    <x v="1945"/>
    <n v="8.3014000000000004E-3"/>
    <n v="0"/>
    <x v="6"/>
  </r>
  <r>
    <x v="3"/>
    <x v="12"/>
    <x v="3"/>
    <x v="0"/>
    <x v="1946"/>
    <n v="9.2249852000000008"/>
    <n v="0"/>
    <x v="6"/>
  </r>
  <r>
    <x v="4"/>
    <x v="12"/>
    <x v="3"/>
    <x v="0"/>
    <x v="1947"/>
    <n v="2.3274575999999998"/>
    <n v="0"/>
    <x v="6"/>
  </r>
  <r>
    <x v="5"/>
    <x v="12"/>
    <x v="3"/>
    <x v="0"/>
    <x v="1948"/>
    <n v="160.71747020000001"/>
    <n v="0"/>
    <x v="6"/>
  </r>
  <r>
    <x v="6"/>
    <x v="12"/>
    <x v="3"/>
    <x v="0"/>
    <x v="1949"/>
    <n v="9.6255019999999991"/>
    <n v="0"/>
    <x v="6"/>
  </r>
  <r>
    <x v="7"/>
    <x v="12"/>
    <x v="3"/>
    <x v="0"/>
    <x v="1950"/>
    <n v="1.8410439999999999"/>
    <n v="0"/>
    <x v="6"/>
  </r>
  <r>
    <x v="8"/>
    <x v="12"/>
    <x v="3"/>
    <x v="0"/>
    <x v="734"/>
    <n v="1650"/>
    <n v="0"/>
    <x v="6"/>
  </r>
  <r>
    <x v="9"/>
    <x v="12"/>
    <x v="3"/>
    <x v="0"/>
    <x v="1951"/>
    <n v="0.84396689999999996"/>
    <n v="0"/>
    <x v="6"/>
  </r>
  <r>
    <x v="10"/>
    <x v="12"/>
    <x v="3"/>
    <x v="0"/>
    <x v="1952"/>
    <n v="1.4934951000000001"/>
    <n v="0"/>
    <x v="6"/>
  </r>
  <r>
    <x v="11"/>
    <x v="12"/>
    <x v="3"/>
    <x v="0"/>
    <x v="1953"/>
    <n v="2.0568599999999999E-2"/>
    <n v="0"/>
    <x v="6"/>
  </r>
  <r>
    <x v="12"/>
    <x v="12"/>
    <x v="3"/>
    <x v="0"/>
    <x v="1954"/>
    <n v="3.6699999999999998E-5"/>
    <n v="0"/>
    <x v="6"/>
  </r>
  <r>
    <x v="13"/>
    <x v="12"/>
    <x v="3"/>
    <x v="0"/>
    <x v="1955"/>
    <n v="18.561936299999999"/>
    <n v="0"/>
    <x v="6"/>
  </r>
  <r>
    <x v="14"/>
    <x v="12"/>
    <x v="3"/>
    <x v="0"/>
    <x v="1956"/>
    <n v="2.9175599999999999E-2"/>
    <n v="0"/>
    <x v="6"/>
  </r>
  <r>
    <x v="15"/>
    <x v="12"/>
    <x v="3"/>
    <x v="0"/>
    <x v="1955"/>
    <n v="1.2174426"/>
    <n v="0"/>
    <x v="6"/>
  </r>
  <r>
    <x v="16"/>
    <x v="12"/>
    <x v="3"/>
    <x v="0"/>
    <x v="1957"/>
    <n v="2.7355399999999998E-2"/>
    <n v="0"/>
    <x v="6"/>
  </r>
  <r>
    <x v="17"/>
    <x v="12"/>
    <x v="3"/>
    <x v="0"/>
    <x v="1958"/>
    <n v="2.0892600000000001E-2"/>
    <n v="0"/>
    <x v="6"/>
  </r>
  <r>
    <x v="0"/>
    <x v="13"/>
    <x v="3"/>
    <x v="0"/>
    <x v="734"/>
    <n v="14702688000"/>
    <n v="0"/>
    <x v="6"/>
  </r>
  <r>
    <x v="1"/>
    <x v="13"/>
    <x v="3"/>
    <x v="0"/>
    <x v="734"/>
    <n v="14702688000"/>
    <n v="0"/>
    <x v="6"/>
  </r>
  <r>
    <x v="2"/>
    <x v="13"/>
    <x v="3"/>
    <x v="0"/>
    <x v="1959"/>
    <n v="8.8795999999999996E-3"/>
    <n v="0"/>
    <x v="6"/>
  </r>
  <r>
    <x v="3"/>
    <x v="13"/>
    <x v="3"/>
    <x v="0"/>
    <x v="1960"/>
    <n v="8.5637632000000004"/>
    <n v="0"/>
    <x v="6"/>
  </r>
  <r>
    <x v="4"/>
    <x v="13"/>
    <x v="3"/>
    <x v="0"/>
    <x v="1961"/>
    <n v="2.2251900999999998"/>
    <n v="0"/>
    <x v="6"/>
  </r>
  <r>
    <x v="5"/>
    <x v="13"/>
    <x v="3"/>
    <x v="0"/>
    <x v="1962"/>
    <n v="4.0114273999999996"/>
    <n v="0"/>
    <x v="6"/>
  </r>
  <r>
    <x v="6"/>
    <x v="13"/>
    <x v="3"/>
    <x v="0"/>
    <x v="1960"/>
    <n v="7.8275180000000004"/>
    <n v="0"/>
    <x v="6"/>
  </r>
  <r>
    <x v="7"/>
    <x v="13"/>
    <x v="3"/>
    <x v="0"/>
    <x v="1963"/>
    <n v="1.2986753"/>
    <n v="0"/>
    <x v="6"/>
  </r>
  <r>
    <x v="8"/>
    <x v="13"/>
    <x v="3"/>
    <x v="0"/>
    <x v="1964"/>
    <n v="16.550298699999999"/>
    <n v="0"/>
    <x v="6"/>
  </r>
  <r>
    <x v="9"/>
    <x v="13"/>
    <x v="3"/>
    <x v="0"/>
    <x v="1965"/>
    <n v="1.0723551"/>
    <n v="0"/>
    <x v="6"/>
  </r>
  <r>
    <x v="10"/>
    <x v="13"/>
    <x v="3"/>
    <x v="0"/>
    <x v="1966"/>
    <n v="1.1369951"/>
    <n v="0"/>
    <x v="6"/>
  </r>
  <r>
    <x v="11"/>
    <x v="13"/>
    <x v="3"/>
    <x v="0"/>
    <x v="1967"/>
    <n v="7.6414999999999999E-3"/>
    <n v="0"/>
    <x v="6"/>
  </r>
  <r>
    <x v="12"/>
    <x v="13"/>
    <x v="3"/>
    <x v="0"/>
    <x v="1963"/>
    <n v="4.9799999999999998E-5"/>
    <n v="0"/>
    <x v="6"/>
  </r>
  <r>
    <x v="13"/>
    <x v="13"/>
    <x v="3"/>
    <x v="0"/>
    <x v="734"/>
    <n v="1650"/>
    <n v="0"/>
    <x v="6"/>
  </r>
  <r>
    <x v="14"/>
    <x v="13"/>
    <x v="3"/>
    <x v="0"/>
    <x v="1968"/>
    <n v="1.51203E-2"/>
    <n v="0"/>
    <x v="6"/>
  </r>
  <r>
    <x v="15"/>
    <x v="13"/>
    <x v="3"/>
    <x v="0"/>
    <x v="1969"/>
    <n v="1.0019747999999999"/>
    <n v="0"/>
    <x v="6"/>
  </r>
  <r>
    <x v="16"/>
    <x v="13"/>
    <x v="3"/>
    <x v="0"/>
    <x v="1970"/>
    <n v="1.23254E-2"/>
    <n v="0"/>
    <x v="6"/>
  </r>
  <r>
    <x v="17"/>
    <x v="13"/>
    <x v="3"/>
    <x v="0"/>
    <x v="1971"/>
    <n v="1.13741E-2"/>
    <n v="0"/>
    <x v="6"/>
  </r>
  <r>
    <x v="0"/>
    <x v="14"/>
    <x v="3"/>
    <x v="0"/>
    <x v="734"/>
    <n v="14702688000"/>
    <n v="0"/>
    <x v="6"/>
  </r>
  <r>
    <x v="1"/>
    <x v="14"/>
    <x v="3"/>
    <x v="0"/>
    <x v="734"/>
    <n v="14702688000"/>
    <n v="0"/>
    <x v="6"/>
  </r>
  <r>
    <x v="2"/>
    <x v="14"/>
    <x v="3"/>
    <x v="0"/>
    <x v="1972"/>
    <n v="8.2786000000000005E-3"/>
    <n v="0"/>
    <x v="6"/>
  </r>
  <r>
    <x v="3"/>
    <x v="14"/>
    <x v="3"/>
    <x v="0"/>
    <x v="1973"/>
    <n v="7.9543119000000004"/>
    <n v="0"/>
    <x v="6"/>
  </r>
  <r>
    <x v="4"/>
    <x v="14"/>
    <x v="3"/>
    <x v="0"/>
    <x v="1974"/>
    <n v="1.7650773"/>
    <n v="0"/>
    <x v="6"/>
  </r>
  <r>
    <x v="5"/>
    <x v="14"/>
    <x v="3"/>
    <x v="0"/>
    <x v="1975"/>
    <n v="2.1959252999999999"/>
    <n v="0"/>
    <x v="6"/>
  </r>
  <r>
    <x v="6"/>
    <x v="14"/>
    <x v="3"/>
    <x v="0"/>
    <x v="1814"/>
    <n v="8.0557955000000003"/>
    <n v="0"/>
    <x v="6"/>
  </r>
  <r>
    <x v="7"/>
    <x v="14"/>
    <x v="3"/>
    <x v="0"/>
    <x v="1976"/>
    <n v="1.4205455"/>
    <n v="0"/>
    <x v="6"/>
  </r>
  <r>
    <x v="8"/>
    <x v="14"/>
    <x v="3"/>
    <x v="0"/>
    <x v="1977"/>
    <n v="1.8422379"/>
    <n v="0"/>
    <x v="6"/>
  </r>
  <r>
    <x v="9"/>
    <x v="14"/>
    <x v="3"/>
    <x v="0"/>
    <x v="1978"/>
    <n v="0.81596880000000005"/>
    <n v="0"/>
    <x v="6"/>
  </r>
  <r>
    <x v="10"/>
    <x v="14"/>
    <x v="3"/>
    <x v="0"/>
    <x v="1979"/>
    <n v="0.93944340000000004"/>
    <n v="0"/>
    <x v="6"/>
  </r>
  <r>
    <x v="11"/>
    <x v="14"/>
    <x v="3"/>
    <x v="0"/>
    <x v="1980"/>
    <n v="7.7812999999999997E-3"/>
    <n v="0"/>
    <x v="6"/>
  </r>
  <r>
    <x v="12"/>
    <x v="14"/>
    <x v="3"/>
    <x v="0"/>
    <x v="1981"/>
    <n v="3.5800000000000003E-5"/>
    <n v="0"/>
    <x v="6"/>
  </r>
  <r>
    <x v="13"/>
    <x v="14"/>
    <x v="3"/>
    <x v="0"/>
    <x v="1982"/>
    <n v="15.526099500000001"/>
    <n v="0"/>
    <x v="6"/>
  </r>
  <r>
    <x v="14"/>
    <x v="14"/>
    <x v="3"/>
    <x v="0"/>
    <x v="1983"/>
    <n v="1.5126799999999999E-2"/>
    <n v="0"/>
    <x v="6"/>
  </r>
  <r>
    <x v="15"/>
    <x v="14"/>
    <x v="3"/>
    <x v="0"/>
    <x v="1982"/>
    <n v="0.94335919999999995"/>
    <n v="0"/>
    <x v="6"/>
  </r>
  <r>
    <x v="16"/>
    <x v="14"/>
    <x v="3"/>
    <x v="0"/>
    <x v="1814"/>
    <n v="1.2068799999999999E-2"/>
    <n v="0"/>
    <x v="6"/>
  </r>
  <r>
    <x v="17"/>
    <x v="14"/>
    <x v="3"/>
    <x v="0"/>
    <x v="1984"/>
    <n v="1.1279300000000001E-2"/>
    <n v="0"/>
    <x v="6"/>
  </r>
  <r>
    <x v="0"/>
    <x v="15"/>
    <x v="3"/>
    <x v="0"/>
    <x v="734"/>
    <n v="14702688000"/>
    <n v="0"/>
    <x v="6"/>
  </r>
  <r>
    <x v="1"/>
    <x v="15"/>
    <x v="3"/>
    <x v="0"/>
    <x v="734"/>
    <n v="14702688000"/>
    <n v="0"/>
    <x v="6"/>
  </r>
  <r>
    <x v="2"/>
    <x v="15"/>
    <x v="3"/>
    <x v="0"/>
    <x v="1985"/>
    <n v="4.9744999999999998E-3"/>
    <n v="0"/>
    <x v="6"/>
  </r>
  <r>
    <x v="3"/>
    <x v="15"/>
    <x v="3"/>
    <x v="0"/>
    <x v="1986"/>
    <n v="7.7578430999999997"/>
    <n v="0"/>
    <x v="6"/>
  </r>
  <r>
    <x v="4"/>
    <x v="15"/>
    <x v="3"/>
    <x v="0"/>
    <x v="1987"/>
    <n v="1.8184496999999999"/>
    <n v="0"/>
    <x v="6"/>
  </r>
  <r>
    <x v="5"/>
    <x v="15"/>
    <x v="3"/>
    <x v="0"/>
    <x v="1988"/>
    <n v="2.2520210999999999"/>
    <n v="0"/>
    <x v="6"/>
  </r>
  <r>
    <x v="6"/>
    <x v="15"/>
    <x v="3"/>
    <x v="0"/>
    <x v="1989"/>
    <n v="8.1160084999999995"/>
    <n v="0"/>
    <x v="6"/>
  </r>
  <r>
    <x v="7"/>
    <x v="15"/>
    <x v="3"/>
    <x v="0"/>
    <x v="1990"/>
    <n v="1.4763514"/>
    <n v="0"/>
    <x v="6"/>
  </r>
  <r>
    <x v="8"/>
    <x v="15"/>
    <x v="3"/>
    <x v="0"/>
    <x v="1991"/>
    <n v="3.2562389"/>
    <n v="0"/>
    <x v="6"/>
  </r>
  <r>
    <x v="9"/>
    <x v="15"/>
    <x v="3"/>
    <x v="0"/>
    <x v="1992"/>
    <n v="0.80605499999999997"/>
    <n v="0"/>
    <x v="6"/>
  </r>
  <r>
    <x v="10"/>
    <x v="15"/>
    <x v="3"/>
    <x v="0"/>
    <x v="1993"/>
    <n v="0.85241400000000001"/>
    <n v="0"/>
    <x v="6"/>
  </r>
  <r>
    <x v="11"/>
    <x v="15"/>
    <x v="3"/>
    <x v="0"/>
    <x v="1994"/>
    <n v="9.1339000000000004E-3"/>
    <n v="0"/>
    <x v="6"/>
  </r>
  <r>
    <x v="12"/>
    <x v="15"/>
    <x v="3"/>
    <x v="0"/>
    <x v="1995"/>
    <n v="3.3899999999999997E-5"/>
    <n v="0"/>
    <x v="6"/>
  </r>
  <r>
    <x v="13"/>
    <x v="15"/>
    <x v="3"/>
    <x v="0"/>
    <x v="734"/>
    <n v="1650"/>
    <n v="0"/>
    <x v="6"/>
  </r>
  <r>
    <x v="14"/>
    <x v="15"/>
    <x v="3"/>
    <x v="0"/>
    <x v="1996"/>
    <n v="1.4349600000000001E-2"/>
    <n v="0"/>
    <x v="6"/>
  </r>
  <r>
    <x v="15"/>
    <x v="15"/>
    <x v="3"/>
    <x v="0"/>
    <x v="1997"/>
    <n v="1.0397540000000001"/>
    <n v="0"/>
    <x v="6"/>
  </r>
  <r>
    <x v="16"/>
    <x v="15"/>
    <x v="3"/>
    <x v="0"/>
    <x v="1998"/>
    <n v="1.15307E-2"/>
    <n v="0"/>
    <x v="6"/>
  </r>
  <r>
    <x v="17"/>
    <x v="15"/>
    <x v="3"/>
    <x v="0"/>
    <x v="1999"/>
    <n v="1.0593699999999999E-2"/>
    <n v="0"/>
    <x v="6"/>
  </r>
  <r>
    <x v="0"/>
    <x v="16"/>
    <x v="3"/>
    <x v="0"/>
    <x v="734"/>
    <n v="14702688000"/>
    <n v="0"/>
    <x v="6"/>
  </r>
  <r>
    <x v="1"/>
    <x v="16"/>
    <x v="3"/>
    <x v="0"/>
    <x v="734"/>
    <n v="14702688000"/>
    <n v="0"/>
    <x v="6"/>
  </r>
  <r>
    <x v="2"/>
    <x v="16"/>
    <x v="3"/>
    <x v="0"/>
    <x v="2000"/>
    <n v="7.9232999999999994E-3"/>
    <n v="0"/>
    <x v="6"/>
  </r>
  <r>
    <x v="3"/>
    <x v="16"/>
    <x v="3"/>
    <x v="0"/>
    <x v="2001"/>
    <n v="7.8679119999999996"/>
    <n v="0"/>
    <x v="6"/>
  </r>
  <r>
    <x v="4"/>
    <x v="16"/>
    <x v="3"/>
    <x v="0"/>
    <x v="2002"/>
    <n v="1.772858"/>
    <n v="0"/>
    <x v="6"/>
  </r>
  <r>
    <x v="5"/>
    <x v="16"/>
    <x v="3"/>
    <x v="0"/>
    <x v="2003"/>
    <n v="3.6167245000000001"/>
    <n v="0"/>
    <x v="6"/>
  </r>
  <r>
    <x v="6"/>
    <x v="16"/>
    <x v="3"/>
    <x v="0"/>
    <x v="2004"/>
    <n v="10.1441447"/>
    <n v="0"/>
    <x v="6"/>
  </r>
  <r>
    <x v="7"/>
    <x v="16"/>
    <x v="3"/>
    <x v="0"/>
    <x v="2005"/>
    <n v="1.4213541999999999"/>
    <n v="0"/>
    <x v="6"/>
  </r>
  <r>
    <x v="8"/>
    <x v="16"/>
    <x v="3"/>
    <x v="0"/>
    <x v="2006"/>
    <n v="17.2095886"/>
    <n v="0"/>
    <x v="6"/>
  </r>
  <r>
    <x v="9"/>
    <x v="16"/>
    <x v="3"/>
    <x v="0"/>
    <x v="2007"/>
    <n v="0.81927559999999999"/>
    <n v="0"/>
    <x v="6"/>
  </r>
  <r>
    <x v="10"/>
    <x v="16"/>
    <x v="3"/>
    <x v="0"/>
    <x v="2008"/>
    <n v="0.90102349999999998"/>
    <n v="0"/>
    <x v="6"/>
  </r>
  <r>
    <x v="11"/>
    <x v="16"/>
    <x v="3"/>
    <x v="0"/>
    <x v="2009"/>
    <n v="7.5376000000000002E-3"/>
    <n v="0"/>
    <x v="6"/>
  </r>
  <r>
    <x v="12"/>
    <x v="16"/>
    <x v="3"/>
    <x v="0"/>
    <x v="2010"/>
    <n v="3.8600000000000003E-5"/>
    <n v="0"/>
    <x v="6"/>
  </r>
  <r>
    <x v="13"/>
    <x v="16"/>
    <x v="3"/>
    <x v="0"/>
    <x v="2011"/>
    <n v="1.8913527999999999"/>
    <n v="0"/>
    <x v="6"/>
  </r>
  <r>
    <x v="14"/>
    <x v="16"/>
    <x v="3"/>
    <x v="0"/>
    <x v="2012"/>
    <n v="1.5089699999999999E-2"/>
    <n v="0"/>
    <x v="6"/>
  </r>
  <r>
    <x v="15"/>
    <x v="16"/>
    <x v="3"/>
    <x v="0"/>
    <x v="2011"/>
    <n v="1.0719586000000001"/>
    <n v="0"/>
    <x v="6"/>
  </r>
  <r>
    <x v="16"/>
    <x v="16"/>
    <x v="3"/>
    <x v="0"/>
    <x v="2013"/>
    <n v="1.2257799999999999E-2"/>
    <n v="0"/>
    <x v="6"/>
  </r>
  <r>
    <x v="17"/>
    <x v="16"/>
    <x v="3"/>
    <x v="0"/>
    <x v="2014"/>
    <n v="1.1469699999999999E-2"/>
    <n v="0"/>
    <x v="6"/>
  </r>
  <r>
    <x v="0"/>
    <x v="17"/>
    <x v="3"/>
    <x v="0"/>
    <x v="734"/>
    <n v="14702688000"/>
    <n v="0"/>
    <x v="6"/>
  </r>
  <r>
    <x v="1"/>
    <x v="17"/>
    <x v="3"/>
    <x v="0"/>
    <x v="734"/>
    <n v="14702688000"/>
    <n v="0"/>
    <x v="6"/>
  </r>
  <r>
    <x v="2"/>
    <x v="17"/>
    <x v="3"/>
    <x v="0"/>
    <x v="2015"/>
    <n v="7.9217000000000003E-3"/>
    <n v="0"/>
    <x v="6"/>
  </r>
  <r>
    <x v="3"/>
    <x v="17"/>
    <x v="3"/>
    <x v="0"/>
    <x v="2016"/>
    <n v="7.4393007000000004"/>
    <n v="0"/>
    <x v="6"/>
  </r>
  <r>
    <x v="4"/>
    <x v="17"/>
    <x v="3"/>
    <x v="0"/>
    <x v="2017"/>
    <n v="1.7407273999999999"/>
    <n v="0"/>
    <x v="6"/>
  </r>
  <r>
    <x v="5"/>
    <x v="17"/>
    <x v="3"/>
    <x v="0"/>
    <x v="2018"/>
    <n v="3.4948364000000001"/>
    <n v="0"/>
    <x v="6"/>
  </r>
  <r>
    <x v="6"/>
    <x v="17"/>
    <x v="3"/>
    <x v="0"/>
    <x v="2019"/>
    <n v="7.5255324000000003"/>
    <n v="0"/>
    <x v="6"/>
  </r>
  <r>
    <x v="7"/>
    <x v="17"/>
    <x v="3"/>
    <x v="0"/>
    <x v="2020"/>
    <n v="1.3976265999999999"/>
    <n v="0"/>
    <x v="6"/>
  </r>
  <r>
    <x v="8"/>
    <x v="17"/>
    <x v="3"/>
    <x v="0"/>
    <x v="2021"/>
    <n v="3.2551413"/>
    <n v="0"/>
    <x v="6"/>
  </r>
  <r>
    <x v="9"/>
    <x v="17"/>
    <x v="3"/>
    <x v="0"/>
    <x v="2022"/>
    <n v="0.82505430000000002"/>
    <n v="0"/>
    <x v="6"/>
  </r>
  <r>
    <x v="10"/>
    <x v="17"/>
    <x v="3"/>
    <x v="0"/>
    <x v="2023"/>
    <n v="0.87158619999999998"/>
    <n v="0"/>
    <x v="6"/>
  </r>
  <r>
    <x v="11"/>
    <x v="17"/>
    <x v="3"/>
    <x v="0"/>
    <x v="2024"/>
    <n v="7.7377000000000001E-3"/>
    <n v="0"/>
    <x v="6"/>
  </r>
  <r>
    <x v="12"/>
    <x v="17"/>
    <x v="3"/>
    <x v="0"/>
    <x v="2025"/>
    <n v="3.5500000000000002E-5"/>
    <n v="0"/>
    <x v="6"/>
  </r>
  <r>
    <x v="13"/>
    <x v="17"/>
    <x v="3"/>
    <x v="0"/>
    <x v="734"/>
    <n v="1650"/>
    <n v="0"/>
    <x v="6"/>
  </r>
  <r>
    <x v="14"/>
    <x v="17"/>
    <x v="3"/>
    <x v="0"/>
    <x v="2026"/>
    <n v="3.82172E-2"/>
    <n v="0"/>
    <x v="6"/>
  </r>
  <r>
    <x v="15"/>
    <x v="17"/>
    <x v="3"/>
    <x v="0"/>
    <x v="2027"/>
    <n v="1.1063645"/>
    <n v="0"/>
    <x v="6"/>
  </r>
  <r>
    <x v="16"/>
    <x v="17"/>
    <x v="3"/>
    <x v="0"/>
    <x v="2028"/>
    <n v="3.41423E-2"/>
    <n v="0"/>
    <x v="6"/>
  </r>
  <r>
    <x v="17"/>
    <x v="17"/>
    <x v="3"/>
    <x v="0"/>
    <x v="2029"/>
    <n v="3.3368599999999998E-2"/>
    <n v="0"/>
    <x v="6"/>
  </r>
  <r>
    <x v="0"/>
    <x v="18"/>
    <x v="3"/>
    <x v="0"/>
    <x v="734"/>
    <n v="14702688000"/>
    <n v="0"/>
    <x v="6"/>
  </r>
  <r>
    <x v="1"/>
    <x v="18"/>
    <x v="3"/>
    <x v="0"/>
    <x v="734"/>
    <n v="14702688000"/>
    <n v="0"/>
    <x v="6"/>
  </r>
  <r>
    <x v="2"/>
    <x v="18"/>
    <x v="3"/>
    <x v="0"/>
    <x v="2030"/>
    <n v="5.0006E-3"/>
    <n v="0"/>
    <x v="6"/>
  </r>
  <r>
    <x v="3"/>
    <x v="18"/>
    <x v="3"/>
    <x v="0"/>
    <x v="2031"/>
    <n v="7.5160125999999998"/>
    <n v="0"/>
    <x v="6"/>
  </r>
  <r>
    <x v="4"/>
    <x v="18"/>
    <x v="3"/>
    <x v="0"/>
    <x v="2032"/>
    <n v="1.7691733000000001"/>
    <n v="0"/>
    <x v="6"/>
  </r>
  <r>
    <x v="5"/>
    <x v="18"/>
    <x v="3"/>
    <x v="0"/>
    <x v="2033"/>
    <n v="2.1801023000000002"/>
    <n v="0"/>
    <x v="6"/>
  </r>
  <r>
    <x v="6"/>
    <x v="18"/>
    <x v="3"/>
    <x v="0"/>
    <x v="2034"/>
    <n v="7.3288510999999996"/>
    <n v="0"/>
    <x v="6"/>
  </r>
  <r>
    <x v="7"/>
    <x v="18"/>
    <x v="3"/>
    <x v="0"/>
    <x v="2035"/>
    <n v="1.5232861"/>
    <n v="0"/>
    <x v="6"/>
  </r>
  <r>
    <x v="8"/>
    <x v="18"/>
    <x v="3"/>
    <x v="0"/>
    <x v="2036"/>
    <n v="1.9370168999999999"/>
    <n v="0"/>
    <x v="6"/>
  </r>
  <r>
    <x v="9"/>
    <x v="18"/>
    <x v="3"/>
    <x v="0"/>
    <x v="2037"/>
    <n v="0.84602140000000003"/>
    <n v="0"/>
    <x v="6"/>
  </r>
  <r>
    <x v="10"/>
    <x v="18"/>
    <x v="3"/>
    <x v="0"/>
    <x v="2038"/>
    <n v="0.95320090000000002"/>
    <n v="0"/>
    <x v="6"/>
  </r>
  <r>
    <x v="11"/>
    <x v="18"/>
    <x v="3"/>
    <x v="0"/>
    <x v="2039"/>
    <n v="1.1329499999999999E-2"/>
    <n v="0"/>
    <x v="6"/>
  </r>
  <r>
    <x v="12"/>
    <x v="18"/>
    <x v="3"/>
    <x v="0"/>
    <x v="2040"/>
    <n v="3.5299999999999997E-5"/>
    <n v="0"/>
    <x v="6"/>
  </r>
  <r>
    <x v="13"/>
    <x v="18"/>
    <x v="3"/>
    <x v="0"/>
    <x v="734"/>
    <n v="1650"/>
    <n v="0"/>
    <x v="6"/>
  </r>
  <r>
    <x v="14"/>
    <x v="18"/>
    <x v="3"/>
    <x v="0"/>
    <x v="2041"/>
    <n v="1.53825E-2"/>
    <n v="0"/>
    <x v="6"/>
  </r>
  <r>
    <x v="15"/>
    <x v="18"/>
    <x v="3"/>
    <x v="0"/>
    <x v="2042"/>
    <n v="1.0920276"/>
    <n v="0"/>
    <x v="6"/>
  </r>
  <r>
    <x v="16"/>
    <x v="18"/>
    <x v="3"/>
    <x v="0"/>
    <x v="2043"/>
    <n v="1.25284E-2"/>
    <n v="0"/>
    <x v="6"/>
  </r>
  <r>
    <x v="17"/>
    <x v="18"/>
    <x v="3"/>
    <x v="0"/>
    <x v="2044"/>
    <n v="1.1502500000000001E-2"/>
    <n v="0"/>
    <x v="6"/>
  </r>
  <r>
    <x v="0"/>
    <x v="19"/>
    <x v="3"/>
    <x v="0"/>
    <x v="734"/>
    <n v="14702688000"/>
    <n v="0"/>
    <x v="6"/>
  </r>
  <r>
    <x v="1"/>
    <x v="19"/>
    <x v="3"/>
    <x v="0"/>
    <x v="734"/>
    <n v="14702688000"/>
    <n v="0"/>
    <x v="6"/>
  </r>
  <r>
    <x v="2"/>
    <x v="19"/>
    <x v="3"/>
    <x v="0"/>
    <x v="2045"/>
    <n v="8.0459999999999993E-3"/>
    <n v="0"/>
    <x v="6"/>
  </r>
  <r>
    <x v="3"/>
    <x v="19"/>
    <x v="3"/>
    <x v="0"/>
    <x v="2046"/>
    <n v="7.8574270999999998"/>
    <n v="0"/>
    <x v="6"/>
  </r>
  <r>
    <x v="4"/>
    <x v="19"/>
    <x v="3"/>
    <x v="0"/>
    <x v="2047"/>
    <n v="1.647079"/>
    <n v="0"/>
    <x v="6"/>
  </r>
  <r>
    <x v="5"/>
    <x v="19"/>
    <x v="3"/>
    <x v="0"/>
    <x v="2048"/>
    <n v="3.3935379000000001"/>
    <n v="0"/>
    <x v="6"/>
  </r>
  <r>
    <x v="6"/>
    <x v="19"/>
    <x v="3"/>
    <x v="0"/>
    <x v="2046"/>
    <n v="7.7130023999999997"/>
    <n v="0"/>
    <x v="6"/>
  </r>
  <r>
    <x v="7"/>
    <x v="19"/>
    <x v="3"/>
    <x v="0"/>
    <x v="2049"/>
    <n v="1.3718942000000001"/>
    <n v="0"/>
    <x v="6"/>
  </r>
  <r>
    <x v="8"/>
    <x v="19"/>
    <x v="3"/>
    <x v="0"/>
    <x v="2050"/>
    <n v="3.1685675999999998"/>
    <n v="0"/>
    <x v="6"/>
  </r>
  <r>
    <x v="9"/>
    <x v="19"/>
    <x v="3"/>
    <x v="0"/>
    <x v="2051"/>
    <n v="0.79951450000000002"/>
    <n v="0"/>
    <x v="6"/>
  </r>
  <r>
    <x v="10"/>
    <x v="19"/>
    <x v="3"/>
    <x v="0"/>
    <x v="2052"/>
    <n v="0.86750450000000001"/>
    <n v="0"/>
    <x v="6"/>
  </r>
  <r>
    <x v="11"/>
    <x v="19"/>
    <x v="3"/>
    <x v="0"/>
    <x v="2053"/>
    <n v="7.5018000000000003E-3"/>
    <n v="0"/>
    <x v="6"/>
  </r>
  <r>
    <x v="12"/>
    <x v="19"/>
    <x v="3"/>
    <x v="0"/>
    <x v="2054"/>
    <n v="3.6999999999999998E-5"/>
    <n v="0"/>
    <x v="6"/>
  </r>
  <r>
    <x v="13"/>
    <x v="19"/>
    <x v="3"/>
    <x v="0"/>
    <x v="734"/>
    <n v="257400"/>
    <n v="0"/>
    <x v="6"/>
  </r>
  <r>
    <x v="14"/>
    <x v="19"/>
    <x v="3"/>
    <x v="0"/>
    <x v="2055"/>
    <n v="1.48331E-2"/>
    <n v="0"/>
    <x v="6"/>
  </r>
  <r>
    <x v="15"/>
    <x v="19"/>
    <x v="3"/>
    <x v="0"/>
    <x v="2056"/>
    <n v="0.98455570000000003"/>
    <n v="0"/>
    <x v="6"/>
  </r>
  <r>
    <x v="16"/>
    <x v="19"/>
    <x v="3"/>
    <x v="0"/>
    <x v="2057"/>
    <n v="1.1588899999999999E-2"/>
    <n v="0"/>
    <x v="6"/>
  </r>
  <r>
    <x v="17"/>
    <x v="19"/>
    <x v="3"/>
    <x v="0"/>
    <x v="2058"/>
    <n v="1.03853E-2"/>
    <n v="0"/>
    <x v="6"/>
  </r>
  <r>
    <x v="0"/>
    <x v="20"/>
    <x v="3"/>
    <x v="0"/>
    <x v="734"/>
    <n v="14702688000"/>
    <n v="0"/>
    <x v="6"/>
  </r>
  <r>
    <x v="1"/>
    <x v="20"/>
    <x v="3"/>
    <x v="0"/>
    <x v="734"/>
    <n v="14702688000"/>
    <n v="0"/>
    <x v="6"/>
  </r>
  <r>
    <x v="2"/>
    <x v="20"/>
    <x v="3"/>
    <x v="0"/>
    <x v="2059"/>
    <n v="4.6682E-3"/>
    <n v="0"/>
    <x v="6"/>
  </r>
  <r>
    <x v="3"/>
    <x v="20"/>
    <x v="3"/>
    <x v="0"/>
    <x v="2060"/>
    <n v="7.4359055999999999"/>
    <n v="0"/>
    <x v="6"/>
  </r>
  <r>
    <x v="4"/>
    <x v="20"/>
    <x v="3"/>
    <x v="0"/>
    <x v="2061"/>
    <n v="1.6557246000000001"/>
    <n v="0"/>
    <x v="6"/>
  </r>
  <r>
    <x v="5"/>
    <x v="20"/>
    <x v="3"/>
    <x v="0"/>
    <x v="2062"/>
    <n v="2.0677115000000001"/>
    <n v="0"/>
    <x v="6"/>
  </r>
  <r>
    <x v="6"/>
    <x v="20"/>
    <x v="3"/>
    <x v="0"/>
    <x v="2063"/>
    <n v="8.2309395999999992"/>
    <n v="0"/>
    <x v="6"/>
  </r>
  <r>
    <x v="7"/>
    <x v="20"/>
    <x v="3"/>
    <x v="0"/>
    <x v="2064"/>
    <n v="1.3609370999999999"/>
    <n v="0"/>
    <x v="6"/>
  </r>
  <r>
    <x v="8"/>
    <x v="20"/>
    <x v="3"/>
    <x v="0"/>
    <x v="2065"/>
    <n v="1.775881"/>
    <n v="0"/>
    <x v="6"/>
  </r>
  <r>
    <x v="9"/>
    <x v="20"/>
    <x v="3"/>
    <x v="0"/>
    <x v="2066"/>
    <n v="0.79386509999999999"/>
    <n v="0"/>
    <x v="6"/>
  </r>
  <r>
    <x v="10"/>
    <x v="20"/>
    <x v="3"/>
    <x v="0"/>
    <x v="2067"/>
    <n v="0.84800220000000004"/>
    <n v="0"/>
    <x v="6"/>
  </r>
  <r>
    <x v="11"/>
    <x v="20"/>
    <x v="3"/>
    <x v="0"/>
    <x v="2068"/>
    <n v="8.0672999999999995E-3"/>
    <n v="0"/>
    <x v="6"/>
  </r>
  <r>
    <x v="12"/>
    <x v="20"/>
    <x v="3"/>
    <x v="0"/>
    <x v="2061"/>
    <n v="3.6600000000000002E-5"/>
    <n v="0"/>
    <x v="6"/>
  </r>
  <r>
    <x v="13"/>
    <x v="20"/>
    <x v="3"/>
    <x v="0"/>
    <x v="734"/>
    <n v="1650"/>
    <n v="0"/>
    <x v="6"/>
  </r>
  <r>
    <x v="14"/>
    <x v="20"/>
    <x v="3"/>
    <x v="0"/>
    <x v="2069"/>
    <n v="1.5188800000000001E-2"/>
    <n v="0"/>
    <x v="6"/>
  </r>
  <r>
    <x v="15"/>
    <x v="20"/>
    <x v="3"/>
    <x v="0"/>
    <x v="2070"/>
    <n v="1.0422802"/>
    <n v="0"/>
    <x v="6"/>
  </r>
  <r>
    <x v="16"/>
    <x v="20"/>
    <x v="3"/>
    <x v="0"/>
    <x v="2071"/>
    <n v="1.2640999999999999E-2"/>
    <n v="0"/>
    <x v="6"/>
  </r>
  <r>
    <x v="17"/>
    <x v="20"/>
    <x v="3"/>
    <x v="0"/>
    <x v="2072"/>
    <n v="1.1712999999999999E-2"/>
    <n v="0"/>
    <x v="6"/>
  </r>
  <r>
    <x v="0"/>
    <x v="21"/>
    <x v="3"/>
    <x v="0"/>
    <x v="734"/>
    <n v="14702688000"/>
    <n v="0"/>
    <x v="6"/>
  </r>
  <r>
    <x v="1"/>
    <x v="21"/>
    <x v="3"/>
    <x v="0"/>
    <x v="734"/>
    <n v="14702688000"/>
    <n v="0"/>
    <x v="6"/>
  </r>
  <r>
    <x v="2"/>
    <x v="21"/>
    <x v="3"/>
    <x v="0"/>
    <x v="2073"/>
    <n v="7.9594000000000002E-3"/>
    <n v="0"/>
    <x v="6"/>
  </r>
  <r>
    <x v="3"/>
    <x v="21"/>
    <x v="3"/>
    <x v="0"/>
    <x v="2074"/>
    <n v="7.2880884000000004"/>
    <n v="0"/>
    <x v="6"/>
  </r>
  <r>
    <x v="4"/>
    <x v="21"/>
    <x v="3"/>
    <x v="0"/>
    <x v="2075"/>
    <n v="1.6563402"/>
    <n v="0"/>
    <x v="6"/>
  </r>
  <r>
    <x v="5"/>
    <x v="21"/>
    <x v="3"/>
    <x v="0"/>
    <x v="2076"/>
    <n v="2.0748605000000002"/>
    <n v="0"/>
    <x v="6"/>
  </r>
  <r>
    <x v="6"/>
    <x v="21"/>
    <x v="3"/>
    <x v="0"/>
    <x v="2077"/>
    <n v="9.3107626999999997"/>
    <n v="0"/>
    <x v="6"/>
  </r>
  <r>
    <x v="7"/>
    <x v="21"/>
    <x v="3"/>
    <x v="0"/>
    <x v="2078"/>
    <n v="1.4134873999999999"/>
    <n v="0"/>
    <x v="6"/>
  </r>
  <r>
    <x v="8"/>
    <x v="21"/>
    <x v="3"/>
    <x v="0"/>
    <x v="2079"/>
    <n v="3.1359549000000002"/>
    <n v="0"/>
    <x v="6"/>
  </r>
  <r>
    <x v="9"/>
    <x v="21"/>
    <x v="3"/>
    <x v="0"/>
    <x v="2080"/>
    <n v="0.80616829999999995"/>
    <n v="0"/>
    <x v="6"/>
  </r>
  <r>
    <x v="10"/>
    <x v="21"/>
    <x v="3"/>
    <x v="0"/>
    <x v="2081"/>
    <n v="0.84807239999999995"/>
    <n v="0"/>
    <x v="6"/>
  </r>
  <r>
    <x v="11"/>
    <x v="21"/>
    <x v="3"/>
    <x v="0"/>
    <x v="2082"/>
    <n v="1.0002E-2"/>
    <n v="0"/>
    <x v="6"/>
  </r>
  <r>
    <x v="12"/>
    <x v="21"/>
    <x v="3"/>
    <x v="0"/>
    <x v="2083"/>
    <n v="3.5099999999999999E-5"/>
    <n v="0"/>
    <x v="6"/>
  </r>
  <r>
    <x v="13"/>
    <x v="21"/>
    <x v="3"/>
    <x v="0"/>
    <x v="734"/>
    <n v="19800"/>
    <n v="0"/>
    <x v="6"/>
  </r>
  <r>
    <x v="14"/>
    <x v="21"/>
    <x v="3"/>
    <x v="0"/>
    <x v="2084"/>
    <n v="1.8194100000000001E-2"/>
    <n v="0"/>
    <x v="6"/>
  </r>
  <r>
    <x v="15"/>
    <x v="21"/>
    <x v="3"/>
    <x v="0"/>
    <x v="2085"/>
    <n v="1.0438508"/>
    <n v="0"/>
    <x v="6"/>
  </r>
  <r>
    <x v="16"/>
    <x v="21"/>
    <x v="3"/>
    <x v="0"/>
    <x v="2086"/>
    <n v="1.24256E-2"/>
    <n v="0"/>
    <x v="6"/>
  </r>
  <r>
    <x v="17"/>
    <x v="21"/>
    <x v="3"/>
    <x v="0"/>
    <x v="2087"/>
    <n v="1.1156900000000001E-2"/>
    <n v="0"/>
    <x v="6"/>
  </r>
  <r>
    <x v="0"/>
    <x v="22"/>
    <x v="3"/>
    <x v="0"/>
    <x v="734"/>
    <n v="14702688000"/>
    <n v="0"/>
    <x v="6"/>
  </r>
  <r>
    <x v="1"/>
    <x v="22"/>
    <x v="3"/>
    <x v="0"/>
    <x v="734"/>
    <n v="14702688000"/>
    <n v="0"/>
    <x v="6"/>
  </r>
  <r>
    <x v="2"/>
    <x v="22"/>
    <x v="3"/>
    <x v="0"/>
    <x v="2088"/>
    <n v="4.9477999999999996E-3"/>
    <n v="0"/>
    <x v="6"/>
  </r>
  <r>
    <x v="3"/>
    <x v="22"/>
    <x v="3"/>
    <x v="0"/>
    <x v="1943"/>
    <n v="7.2923447000000001"/>
    <n v="0"/>
    <x v="6"/>
  </r>
  <r>
    <x v="4"/>
    <x v="22"/>
    <x v="3"/>
    <x v="0"/>
    <x v="2089"/>
    <n v="1.6618027"/>
    <n v="0"/>
    <x v="6"/>
  </r>
  <r>
    <x v="5"/>
    <x v="22"/>
    <x v="3"/>
    <x v="0"/>
    <x v="2090"/>
    <n v="3.4257856000000002"/>
    <n v="0"/>
    <x v="6"/>
  </r>
  <r>
    <x v="6"/>
    <x v="22"/>
    <x v="3"/>
    <x v="0"/>
    <x v="1943"/>
    <n v="7.3615205000000001"/>
    <n v="0"/>
    <x v="6"/>
  </r>
  <r>
    <x v="7"/>
    <x v="22"/>
    <x v="3"/>
    <x v="0"/>
    <x v="2091"/>
    <n v="1.3119931"/>
    <n v="0"/>
    <x v="6"/>
  </r>
  <r>
    <x v="8"/>
    <x v="22"/>
    <x v="3"/>
    <x v="0"/>
    <x v="2092"/>
    <n v="1.7312506000000001"/>
    <n v="0"/>
    <x v="6"/>
  </r>
  <r>
    <x v="9"/>
    <x v="22"/>
    <x v="3"/>
    <x v="0"/>
    <x v="2093"/>
    <n v="0.81680960000000002"/>
    <n v="0"/>
    <x v="6"/>
  </r>
  <r>
    <x v="10"/>
    <x v="22"/>
    <x v="3"/>
    <x v="0"/>
    <x v="2094"/>
    <n v="0.87045879999999998"/>
    <n v="0"/>
    <x v="6"/>
  </r>
  <r>
    <x v="11"/>
    <x v="22"/>
    <x v="3"/>
    <x v="0"/>
    <x v="2095"/>
    <n v="7.6607999999999997E-3"/>
    <n v="0"/>
    <x v="6"/>
  </r>
  <r>
    <x v="12"/>
    <x v="22"/>
    <x v="3"/>
    <x v="0"/>
    <x v="2096"/>
    <n v="3.5099999999999999E-5"/>
    <n v="0"/>
    <x v="6"/>
  </r>
  <r>
    <x v="13"/>
    <x v="22"/>
    <x v="3"/>
    <x v="0"/>
    <x v="2097"/>
    <n v="1.8183674999999999"/>
    <n v="0"/>
    <x v="6"/>
  </r>
  <r>
    <x v="14"/>
    <x v="22"/>
    <x v="3"/>
    <x v="0"/>
    <x v="2098"/>
    <n v="1.37679E-2"/>
    <n v="0"/>
    <x v="6"/>
  </r>
  <r>
    <x v="15"/>
    <x v="22"/>
    <x v="3"/>
    <x v="0"/>
    <x v="2097"/>
    <n v="1.0364679000000001"/>
    <n v="0"/>
    <x v="6"/>
  </r>
  <r>
    <x v="16"/>
    <x v="22"/>
    <x v="3"/>
    <x v="0"/>
    <x v="2099"/>
    <n v="1.15557E-2"/>
    <n v="0"/>
    <x v="6"/>
  </r>
  <r>
    <x v="17"/>
    <x v="22"/>
    <x v="3"/>
    <x v="0"/>
    <x v="2100"/>
    <n v="1.07981E-2"/>
    <n v="0"/>
    <x v="6"/>
  </r>
  <r>
    <x v="0"/>
    <x v="23"/>
    <x v="3"/>
    <x v="0"/>
    <x v="734"/>
    <n v="14702688000"/>
    <n v="0"/>
    <x v="6"/>
  </r>
  <r>
    <x v="1"/>
    <x v="23"/>
    <x v="3"/>
    <x v="0"/>
    <x v="734"/>
    <n v="14702688000"/>
    <n v="0"/>
    <x v="6"/>
  </r>
  <r>
    <x v="2"/>
    <x v="23"/>
    <x v="3"/>
    <x v="0"/>
    <x v="2101"/>
    <n v="8.2982000000000004E-3"/>
    <n v="0"/>
    <x v="6"/>
  </r>
  <r>
    <x v="3"/>
    <x v="23"/>
    <x v="3"/>
    <x v="0"/>
    <x v="2102"/>
    <n v="7.9564491000000004"/>
    <n v="0"/>
    <x v="6"/>
  </r>
  <r>
    <x v="4"/>
    <x v="23"/>
    <x v="3"/>
    <x v="0"/>
    <x v="2103"/>
    <n v="1.6724717"/>
    <n v="0"/>
    <x v="6"/>
  </r>
  <r>
    <x v="5"/>
    <x v="23"/>
    <x v="3"/>
    <x v="0"/>
    <x v="2104"/>
    <n v="2.0988663999999999"/>
    <n v="0"/>
    <x v="6"/>
  </r>
  <r>
    <x v="6"/>
    <x v="23"/>
    <x v="3"/>
    <x v="0"/>
    <x v="2105"/>
    <n v="7.3640309000000004"/>
    <n v="0"/>
    <x v="6"/>
  </r>
  <r>
    <x v="7"/>
    <x v="23"/>
    <x v="3"/>
    <x v="0"/>
    <x v="2106"/>
    <n v="1.3510435000000001"/>
    <n v="0"/>
    <x v="6"/>
  </r>
  <r>
    <x v="8"/>
    <x v="23"/>
    <x v="3"/>
    <x v="0"/>
    <x v="2107"/>
    <n v="3.1382482999999999"/>
    <n v="0"/>
    <x v="6"/>
  </r>
  <r>
    <x v="9"/>
    <x v="23"/>
    <x v="3"/>
    <x v="0"/>
    <x v="2108"/>
    <n v="0.79741550000000005"/>
    <n v="0"/>
    <x v="6"/>
  </r>
  <r>
    <x v="10"/>
    <x v="23"/>
    <x v="3"/>
    <x v="0"/>
    <x v="2109"/>
    <n v="0.86027149999999997"/>
    <n v="0"/>
    <x v="6"/>
  </r>
  <r>
    <x v="11"/>
    <x v="23"/>
    <x v="3"/>
    <x v="0"/>
    <x v="2110"/>
    <n v="7.5824000000000004E-3"/>
    <n v="0"/>
    <x v="6"/>
  </r>
  <r>
    <x v="12"/>
    <x v="23"/>
    <x v="3"/>
    <x v="0"/>
    <x v="2106"/>
    <n v="4.0899999999999998E-5"/>
    <n v="0"/>
    <x v="6"/>
  </r>
  <r>
    <x v="13"/>
    <x v="23"/>
    <x v="3"/>
    <x v="0"/>
    <x v="2107"/>
    <n v="1.8409393000000001"/>
    <n v="0"/>
    <x v="6"/>
  </r>
  <r>
    <x v="14"/>
    <x v="23"/>
    <x v="3"/>
    <x v="0"/>
    <x v="2111"/>
    <n v="1.41399E-2"/>
    <n v="0"/>
    <x v="6"/>
  </r>
  <r>
    <x v="15"/>
    <x v="23"/>
    <x v="3"/>
    <x v="0"/>
    <x v="2112"/>
    <n v="1.1245099999999999"/>
    <n v="0"/>
    <x v="6"/>
  </r>
  <r>
    <x v="16"/>
    <x v="23"/>
    <x v="3"/>
    <x v="0"/>
    <x v="2113"/>
    <n v="1.19246E-2"/>
    <n v="0"/>
    <x v="6"/>
  </r>
  <r>
    <x v="17"/>
    <x v="23"/>
    <x v="3"/>
    <x v="0"/>
    <x v="2106"/>
    <n v="1.1165700000000001E-2"/>
    <n v="0"/>
    <x v="6"/>
  </r>
  <r>
    <x v="0"/>
    <x v="24"/>
    <x v="3"/>
    <x v="0"/>
    <x v="734"/>
    <n v="14702688000"/>
    <n v="0"/>
    <x v="6"/>
  </r>
  <r>
    <x v="1"/>
    <x v="24"/>
    <x v="3"/>
    <x v="0"/>
    <x v="734"/>
    <n v="14702688000"/>
    <n v="0"/>
    <x v="6"/>
  </r>
  <r>
    <x v="2"/>
    <x v="24"/>
    <x v="3"/>
    <x v="0"/>
    <x v="2114"/>
    <n v="7.9422E-3"/>
    <n v="0"/>
    <x v="6"/>
  </r>
  <r>
    <x v="3"/>
    <x v="24"/>
    <x v="3"/>
    <x v="0"/>
    <x v="2115"/>
    <n v="7.1655673999999996"/>
    <n v="0"/>
    <x v="6"/>
  </r>
  <r>
    <x v="4"/>
    <x v="24"/>
    <x v="3"/>
    <x v="0"/>
    <x v="2116"/>
    <n v="1.6588765999999999"/>
    <n v="0"/>
    <x v="6"/>
  </r>
  <r>
    <x v="5"/>
    <x v="24"/>
    <x v="3"/>
    <x v="0"/>
    <x v="2117"/>
    <n v="3.3523705000000001"/>
    <n v="0"/>
    <x v="6"/>
  </r>
  <r>
    <x v="6"/>
    <x v="24"/>
    <x v="3"/>
    <x v="0"/>
    <x v="2118"/>
    <n v="9.0486132000000001"/>
    <n v="0"/>
    <x v="6"/>
  </r>
  <r>
    <x v="7"/>
    <x v="24"/>
    <x v="3"/>
    <x v="0"/>
    <x v="2119"/>
    <n v="1.3886388000000001"/>
    <n v="0"/>
    <x v="6"/>
  </r>
  <r>
    <x v="8"/>
    <x v="24"/>
    <x v="3"/>
    <x v="0"/>
    <x v="2120"/>
    <n v="1.8072379999999999"/>
    <n v="0"/>
    <x v="6"/>
  </r>
  <r>
    <x v="9"/>
    <x v="24"/>
    <x v="3"/>
    <x v="0"/>
    <x v="2121"/>
    <n v="0.79516039999999999"/>
    <n v="0"/>
    <x v="6"/>
  </r>
  <r>
    <x v="10"/>
    <x v="24"/>
    <x v="3"/>
    <x v="0"/>
    <x v="2122"/>
    <n v="0.85717620000000005"/>
    <n v="0"/>
    <x v="6"/>
  </r>
  <r>
    <x v="11"/>
    <x v="24"/>
    <x v="3"/>
    <x v="0"/>
    <x v="2123"/>
    <n v="7.7308000000000003E-3"/>
    <n v="0"/>
    <x v="6"/>
  </r>
  <r>
    <x v="12"/>
    <x v="24"/>
    <x v="3"/>
    <x v="0"/>
    <x v="2124"/>
    <n v="3.57E-5"/>
    <n v="0"/>
    <x v="6"/>
  </r>
  <r>
    <x v="13"/>
    <x v="24"/>
    <x v="3"/>
    <x v="0"/>
    <x v="734"/>
    <n v="1650"/>
    <n v="0"/>
    <x v="6"/>
  </r>
  <r>
    <x v="14"/>
    <x v="24"/>
    <x v="3"/>
    <x v="0"/>
    <x v="2125"/>
    <n v="1.7103E-2"/>
    <n v="0"/>
    <x v="6"/>
  </r>
  <r>
    <x v="15"/>
    <x v="24"/>
    <x v="3"/>
    <x v="0"/>
    <x v="2126"/>
    <n v="1.0565582"/>
    <n v="0"/>
    <x v="6"/>
  </r>
  <r>
    <x v="16"/>
    <x v="24"/>
    <x v="3"/>
    <x v="0"/>
    <x v="2127"/>
    <n v="1.2840900000000001E-2"/>
    <n v="0"/>
    <x v="6"/>
  </r>
  <r>
    <x v="17"/>
    <x v="24"/>
    <x v="3"/>
    <x v="0"/>
    <x v="2128"/>
    <n v="1.18853E-2"/>
    <n v="0"/>
    <x v="6"/>
  </r>
  <r>
    <x v="0"/>
    <x v="0"/>
    <x v="3"/>
    <x v="1"/>
    <x v="734"/>
    <n v="264648000000"/>
    <n v="0"/>
    <x v="7"/>
  </r>
  <r>
    <x v="1"/>
    <x v="0"/>
    <x v="3"/>
    <x v="1"/>
    <x v="734"/>
    <n v="264648000000"/>
    <n v="0"/>
    <x v="7"/>
  </r>
  <r>
    <x v="2"/>
    <x v="0"/>
    <x v="3"/>
    <x v="1"/>
    <x v="2129"/>
    <n v="8.4518000000000006E-3"/>
    <n v="0"/>
    <x v="7"/>
  </r>
  <r>
    <x v="3"/>
    <x v="0"/>
    <x v="3"/>
    <x v="1"/>
    <x v="2130"/>
    <n v="6.4043988000000001"/>
    <n v="0"/>
    <x v="7"/>
  </r>
  <r>
    <x v="4"/>
    <x v="0"/>
    <x v="3"/>
    <x v="1"/>
    <x v="2131"/>
    <n v="1.8250885999999999"/>
    <n v="0"/>
    <x v="7"/>
  </r>
  <r>
    <x v="5"/>
    <x v="0"/>
    <x v="3"/>
    <x v="1"/>
    <x v="2132"/>
    <n v="1.8544240999999999"/>
    <n v="0"/>
    <x v="7"/>
  </r>
  <r>
    <x v="6"/>
    <x v="0"/>
    <x v="3"/>
    <x v="1"/>
    <x v="2133"/>
    <n v="6.9357977000000002"/>
    <n v="0"/>
    <x v="7"/>
  </r>
  <r>
    <x v="7"/>
    <x v="0"/>
    <x v="3"/>
    <x v="1"/>
    <x v="2134"/>
    <n v="1.5325462999999999"/>
    <n v="0"/>
    <x v="7"/>
  </r>
  <r>
    <x v="8"/>
    <x v="0"/>
    <x v="3"/>
    <x v="1"/>
    <x v="2135"/>
    <n v="1.5623951"/>
    <n v="0"/>
    <x v="7"/>
  </r>
  <r>
    <x v="9"/>
    <x v="0"/>
    <x v="3"/>
    <x v="1"/>
    <x v="2136"/>
    <n v="0.77449279999999998"/>
    <n v="0"/>
    <x v="7"/>
  </r>
  <r>
    <x v="10"/>
    <x v="0"/>
    <x v="3"/>
    <x v="1"/>
    <x v="2137"/>
    <n v="0.84054030000000002"/>
    <n v="0"/>
    <x v="7"/>
  </r>
  <r>
    <x v="11"/>
    <x v="0"/>
    <x v="3"/>
    <x v="1"/>
    <x v="2138"/>
    <n v="8.4171000000000003E-3"/>
    <n v="0"/>
    <x v="7"/>
  </r>
  <r>
    <x v="12"/>
    <x v="0"/>
    <x v="3"/>
    <x v="1"/>
    <x v="2139"/>
    <n v="3.6699999999999998E-5"/>
    <n v="0"/>
    <x v="7"/>
  </r>
  <r>
    <x v="13"/>
    <x v="0"/>
    <x v="3"/>
    <x v="1"/>
    <x v="734"/>
    <n v="19800"/>
    <n v="0"/>
    <x v="7"/>
  </r>
  <r>
    <x v="14"/>
    <x v="0"/>
    <x v="3"/>
    <x v="1"/>
    <x v="2140"/>
    <n v="1.6395300000000002E-2"/>
    <n v="0"/>
    <x v="7"/>
  </r>
  <r>
    <x v="15"/>
    <x v="0"/>
    <x v="3"/>
    <x v="1"/>
    <x v="2141"/>
    <n v="1.1579417000000001"/>
    <n v="0"/>
    <x v="7"/>
  </r>
  <r>
    <x v="16"/>
    <x v="0"/>
    <x v="3"/>
    <x v="1"/>
    <x v="2142"/>
    <n v="1.1556800000000001E-2"/>
    <n v="0"/>
    <x v="7"/>
  </r>
  <r>
    <x v="17"/>
    <x v="0"/>
    <x v="3"/>
    <x v="1"/>
    <x v="2143"/>
    <n v="1.0532100000000001E-2"/>
    <n v="0"/>
    <x v="7"/>
  </r>
  <r>
    <x v="0"/>
    <x v="1"/>
    <x v="3"/>
    <x v="1"/>
    <x v="734"/>
    <n v="264648000000"/>
    <n v="0"/>
    <x v="7"/>
  </r>
  <r>
    <x v="1"/>
    <x v="1"/>
    <x v="3"/>
    <x v="1"/>
    <x v="734"/>
    <n v="264648000000"/>
    <n v="0"/>
    <x v="7"/>
  </r>
  <r>
    <x v="2"/>
    <x v="1"/>
    <x v="3"/>
    <x v="1"/>
    <x v="2144"/>
    <n v="8.9201000000000003E-3"/>
    <n v="0"/>
    <x v="7"/>
  </r>
  <r>
    <x v="3"/>
    <x v="1"/>
    <x v="3"/>
    <x v="1"/>
    <x v="2145"/>
    <n v="7.4484640000000004"/>
    <n v="0"/>
    <x v="7"/>
  </r>
  <r>
    <x v="4"/>
    <x v="1"/>
    <x v="3"/>
    <x v="1"/>
    <x v="2146"/>
    <n v="2.7677307"/>
    <n v="0"/>
    <x v="7"/>
  </r>
  <r>
    <x v="5"/>
    <x v="1"/>
    <x v="3"/>
    <x v="1"/>
    <x v="2147"/>
    <n v="2.7794834000000002"/>
    <n v="0"/>
    <x v="7"/>
  </r>
  <r>
    <x v="6"/>
    <x v="1"/>
    <x v="3"/>
    <x v="1"/>
    <x v="2148"/>
    <n v="6.8962472000000004"/>
    <n v="0"/>
    <x v="7"/>
  </r>
  <r>
    <x v="7"/>
    <x v="1"/>
    <x v="3"/>
    <x v="1"/>
    <x v="2149"/>
    <n v="2.3394756000000001"/>
    <n v="0"/>
    <x v="7"/>
  </r>
  <r>
    <x v="8"/>
    <x v="1"/>
    <x v="3"/>
    <x v="1"/>
    <x v="2150"/>
    <n v="2.3581158000000002"/>
    <n v="0"/>
    <x v="7"/>
  </r>
  <r>
    <x v="9"/>
    <x v="1"/>
    <x v="3"/>
    <x v="1"/>
    <x v="2151"/>
    <n v="1.0193338000000001"/>
    <n v="0"/>
    <x v="7"/>
  </r>
  <r>
    <x v="10"/>
    <x v="1"/>
    <x v="3"/>
    <x v="1"/>
    <x v="2152"/>
    <n v="1.0514238"/>
    <n v="0"/>
    <x v="7"/>
  </r>
  <r>
    <x v="11"/>
    <x v="1"/>
    <x v="3"/>
    <x v="1"/>
    <x v="2153"/>
    <n v="1.0108900000000001E-2"/>
    <n v="0"/>
    <x v="7"/>
  </r>
  <r>
    <x v="12"/>
    <x v="1"/>
    <x v="3"/>
    <x v="1"/>
    <x v="2154"/>
    <n v="4.0399999999999999E-5"/>
    <n v="0"/>
    <x v="7"/>
  </r>
  <r>
    <x v="13"/>
    <x v="1"/>
    <x v="3"/>
    <x v="1"/>
    <x v="2155"/>
    <n v="4.9505899999999999E-2"/>
    <n v="0"/>
    <x v="7"/>
  </r>
  <r>
    <x v="14"/>
    <x v="1"/>
    <x v="3"/>
    <x v="1"/>
    <x v="2156"/>
    <n v="1.88924E-2"/>
    <n v="0"/>
    <x v="7"/>
  </r>
  <r>
    <x v="15"/>
    <x v="1"/>
    <x v="3"/>
    <x v="1"/>
    <x v="2155"/>
    <n v="2.0554359"/>
    <n v="0"/>
    <x v="7"/>
  </r>
  <r>
    <x v="16"/>
    <x v="1"/>
    <x v="3"/>
    <x v="1"/>
    <x v="2157"/>
    <n v="1.51863E-2"/>
    <n v="0"/>
    <x v="7"/>
  </r>
  <r>
    <x v="17"/>
    <x v="1"/>
    <x v="3"/>
    <x v="1"/>
    <x v="2158"/>
    <n v="1.4611000000000001E-2"/>
    <n v="0"/>
    <x v="7"/>
  </r>
  <r>
    <x v="0"/>
    <x v="2"/>
    <x v="3"/>
    <x v="1"/>
    <x v="734"/>
    <n v="264648000000"/>
    <n v="0"/>
    <x v="7"/>
  </r>
  <r>
    <x v="1"/>
    <x v="2"/>
    <x v="3"/>
    <x v="1"/>
    <x v="734"/>
    <n v="264648000000"/>
    <n v="0"/>
    <x v="7"/>
  </r>
  <r>
    <x v="2"/>
    <x v="2"/>
    <x v="3"/>
    <x v="1"/>
    <x v="2159"/>
    <n v="1.0427199999999999E-2"/>
    <n v="0"/>
    <x v="7"/>
  </r>
  <r>
    <x v="3"/>
    <x v="2"/>
    <x v="3"/>
    <x v="1"/>
    <x v="2160"/>
    <n v="7.5873087999999997"/>
    <n v="0"/>
    <x v="7"/>
  </r>
  <r>
    <x v="4"/>
    <x v="2"/>
    <x v="3"/>
    <x v="1"/>
    <x v="2161"/>
    <n v="2.8553831999999999"/>
    <n v="0"/>
    <x v="7"/>
  </r>
  <r>
    <x v="5"/>
    <x v="2"/>
    <x v="3"/>
    <x v="1"/>
    <x v="2162"/>
    <n v="2.8671584000000001"/>
    <n v="0"/>
    <x v="7"/>
  </r>
  <r>
    <x v="6"/>
    <x v="2"/>
    <x v="3"/>
    <x v="1"/>
    <x v="2163"/>
    <n v="7.6985614"/>
    <n v="0"/>
    <x v="7"/>
  </r>
  <r>
    <x v="7"/>
    <x v="2"/>
    <x v="3"/>
    <x v="1"/>
    <x v="2164"/>
    <n v="2.4864036"/>
    <n v="0"/>
    <x v="7"/>
  </r>
  <r>
    <x v="8"/>
    <x v="2"/>
    <x v="3"/>
    <x v="1"/>
    <x v="2165"/>
    <n v="2.5169508"/>
    <n v="0"/>
    <x v="7"/>
  </r>
  <r>
    <x v="9"/>
    <x v="2"/>
    <x v="3"/>
    <x v="1"/>
    <x v="2166"/>
    <n v="0.89183999999999997"/>
    <n v="0"/>
    <x v="7"/>
  </r>
  <r>
    <x v="10"/>
    <x v="2"/>
    <x v="3"/>
    <x v="1"/>
    <x v="2167"/>
    <n v="0.98871319999999996"/>
    <n v="0"/>
    <x v="7"/>
  </r>
  <r>
    <x v="11"/>
    <x v="2"/>
    <x v="3"/>
    <x v="1"/>
    <x v="2168"/>
    <n v="1.0723399999999999E-2"/>
    <n v="0"/>
    <x v="7"/>
  </r>
  <r>
    <x v="12"/>
    <x v="2"/>
    <x v="3"/>
    <x v="1"/>
    <x v="2169"/>
    <n v="3.6699999999999998E-5"/>
    <n v="0"/>
    <x v="7"/>
  </r>
  <r>
    <x v="13"/>
    <x v="2"/>
    <x v="3"/>
    <x v="1"/>
    <x v="2170"/>
    <n v="0.29127059999999999"/>
    <n v="0"/>
    <x v="7"/>
  </r>
  <r>
    <x v="14"/>
    <x v="2"/>
    <x v="3"/>
    <x v="1"/>
    <x v="2171"/>
    <n v="1.5226099999999999E-2"/>
    <n v="0"/>
    <x v="7"/>
  </r>
  <r>
    <x v="15"/>
    <x v="2"/>
    <x v="3"/>
    <x v="1"/>
    <x v="2170"/>
    <n v="2.1856597999999998"/>
    <n v="0"/>
    <x v="7"/>
  </r>
  <r>
    <x v="16"/>
    <x v="2"/>
    <x v="3"/>
    <x v="1"/>
    <x v="2172"/>
    <n v="1.14419E-2"/>
    <n v="0"/>
    <x v="7"/>
  </r>
  <r>
    <x v="17"/>
    <x v="2"/>
    <x v="3"/>
    <x v="1"/>
    <x v="2173"/>
    <n v="1.08253E-2"/>
    <n v="0"/>
    <x v="7"/>
  </r>
  <r>
    <x v="0"/>
    <x v="3"/>
    <x v="3"/>
    <x v="1"/>
    <x v="734"/>
    <n v="264648000000"/>
    <n v="0"/>
    <x v="7"/>
  </r>
  <r>
    <x v="1"/>
    <x v="3"/>
    <x v="3"/>
    <x v="1"/>
    <x v="734"/>
    <n v="264648000000"/>
    <n v="0"/>
    <x v="7"/>
  </r>
  <r>
    <x v="2"/>
    <x v="3"/>
    <x v="3"/>
    <x v="1"/>
    <x v="2174"/>
    <n v="8.9219999999999994E-3"/>
    <n v="0"/>
    <x v="7"/>
  </r>
  <r>
    <x v="3"/>
    <x v="3"/>
    <x v="3"/>
    <x v="1"/>
    <x v="2175"/>
    <n v="7.1939548000000002"/>
    <n v="0"/>
    <x v="7"/>
  </r>
  <r>
    <x v="4"/>
    <x v="3"/>
    <x v="3"/>
    <x v="1"/>
    <x v="2176"/>
    <n v="2.1972290000000001"/>
    <n v="0"/>
    <x v="7"/>
  </r>
  <r>
    <x v="5"/>
    <x v="3"/>
    <x v="3"/>
    <x v="1"/>
    <x v="2177"/>
    <n v="2.2069966000000001"/>
    <n v="0"/>
    <x v="7"/>
  </r>
  <r>
    <x v="6"/>
    <x v="3"/>
    <x v="3"/>
    <x v="1"/>
    <x v="2178"/>
    <n v="9.0785877999999993"/>
    <n v="0"/>
    <x v="7"/>
  </r>
  <r>
    <x v="7"/>
    <x v="3"/>
    <x v="3"/>
    <x v="1"/>
    <x v="2179"/>
    <n v="1.8008599000000001"/>
    <n v="0"/>
    <x v="7"/>
  </r>
  <r>
    <x v="8"/>
    <x v="3"/>
    <x v="3"/>
    <x v="1"/>
    <x v="2180"/>
    <n v="1.8111823"/>
    <n v="0"/>
    <x v="7"/>
  </r>
  <r>
    <x v="9"/>
    <x v="3"/>
    <x v="3"/>
    <x v="1"/>
    <x v="2181"/>
    <n v="0.8498928"/>
    <n v="0"/>
    <x v="7"/>
  </r>
  <r>
    <x v="10"/>
    <x v="3"/>
    <x v="3"/>
    <x v="1"/>
    <x v="2182"/>
    <n v="0.99738499999999997"/>
    <n v="0"/>
    <x v="7"/>
  </r>
  <r>
    <x v="11"/>
    <x v="3"/>
    <x v="3"/>
    <x v="1"/>
    <x v="2183"/>
    <n v="8.8821999999999998E-3"/>
    <n v="0"/>
    <x v="7"/>
  </r>
  <r>
    <x v="12"/>
    <x v="3"/>
    <x v="3"/>
    <x v="1"/>
    <x v="2184"/>
    <n v="3.6399999999999997E-5"/>
    <n v="0"/>
    <x v="7"/>
  </r>
  <r>
    <x v="13"/>
    <x v="3"/>
    <x v="3"/>
    <x v="1"/>
    <x v="2185"/>
    <n v="2.1600469000000002"/>
    <n v="0"/>
    <x v="7"/>
  </r>
  <r>
    <x v="14"/>
    <x v="3"/>
    <x v="3"/>
    <x v="1"/>
    <x v="2186"/>
    <n v="1.9753400000000001E-2"/>
    <n v="0"/>
    <x v="7"/>
  </r>
  <r>
    <x v="15"/>
    <x v="3"/>
    <x v="3"/>
    <x v="1"/>
    <x v="2187"/>
    <n v="1.3395816"/>
    <n v="0"/>
    <x v="7"/>
  </r>
  <r>
    <x v="16"/>
    <x v="3"/>
    <x v="3"/>
    <x v="1"/>
    <x v="2188"/>
    <n v="2.3610099999999998E-2"/>
    <n v="0"/>
    <x v="7"/>
  </r>
  <r>
    <x v="17"/>
    <x v="3"/>
    <x v="3"/>
    <x v="1"/>
    <x v="2189"/>
    <n v="1.6845599999999999E-2"/>
    <n v="0"/>
    <x v="7"/>
  </r>
  <r>
    <x v="0"/>
    <x v="4"/>
    <x v="3"/>
    <x v="1"/>
    <x v="734"/>
    <n v="264648000000"/>
    <n v="0"/>
    <x v="7"/>
  </r>
  <r>
    <x v="1"/>
    <x v="4"/>
    <x v="3"/>
    <x v="1"/>
    <x v="734"/>
    <n v="264648000000"/>
    <n v="0"/>
    <x v="7"/>
  </r>
  <r>
    <x v="2"/>
    <x v="4"/>
    <x v="3"/>
    <x v="1"/>
    <x v="2190"/>
    <n v="7.7457999999999997E-3"/>
    <n v="0"/>
    <x v="7"/>
  </r>
  <r>
    <x v="3"/>
    <x v="4"/>
    <x v="3"/>
    <x v="1"/>
    <x v="2191"/>
    <n v="6.4234149"/>
    <n v="0"/>
    <x v="7"/>
  </r>
  <r>
    <x v="4"/>
    <x v="4"/>
    <x v="3"/>
    <x v="1"/>
    <x v="2192"/>
    <n v="1.966413"/>
    <n v="0"/>
    <x v="7"/>
  </r>
  <r>
    <x v="5"/>
    <x v="4"/>
    <x v="3"/>
    <x v="1"/>
    <x v="2193"/>
    <n v="1.9994352"/>
    <n v="0"/>
    <x v="7"/>
  </r>
  <r>
    <x v="6"/>
    <x v="4"/>
    <x v="3"/>
    <x v="1"/>
    <x v="2194"/>
    <n v="7.7028667999999998"/>
    <n v="0"/>
    <x v="7"/>
  </r>
  <r>
    <x v="7"/>
    <x v="4"/>
    <x v="3"/>
    <x v="1"/>
    <x v="2195"/>
    <n v="1.7935524"/>
    <n v="0"/>
    <x v="7"/>
  </r>
  <r>
    <x v="8"/>
    <x v="4"/>
    <x v="3"/>
    <x v="1"/>
    <x v="2196"/>
    <n v="1.8043271000000001"/>
    <n v="0"/>
    <x v="7"/>
  </r>
  <r>
    <x v="9"/>
    <x v="4"/>
    <x v="3"/>
    <x v="1"/>
    <x v="2197"/>
    <n v="0.87510160000000003"/>
    <n v="0"/>
    <x v="7"/>
  </r>
  <r>
    <x v="10"/>
    <x v="4"/>
    <x v="3"/>
    <x v="1"/>
    <x v="2198"/>
    <n v="0.98332160000000002"/>
    <n v="0"/>
    <x v="7"/>
  </r>
  <r>
    <x v="11"/>
    <x v="4"/>
    <x v="3"/>
    <x v="1"/>
    <x v="2199"/>
    <n v="1.35014E-2"/>
    <n v="0"/>
    <x v="7"/>
  </r>
  <r>
    <x v="12"/>
    <x v="4"/>
    <x v="3"/>
    <x v="1"/>
    <x v="2200"/>
    <n v="3.5099999999999999E-5"/>
    <n v="0"/>
    <x v="7"/>
  </r>
  <r>
    <x v="13"/>
    <x v="4"/>
    <x v="3"/>
    <x v="1"/>
    <x v="2196"/>
    <n v="2.2993300000000001E-2"/>
    <n v="0"/>
    <x v="7"/>
  </r>
  <r>
    <x v="14"/>
    <x v="4"/>
    <x v="3"/>
    <x v="1"/>
    <x v="2201"/>
    <n v="1.5926300000000001E-2"/>
    <n v="0"/>
    <x v="7"/>
  </r>
  <r>
    <x v="15"/>
    <x v="4"/>
    <x v="3"/>
    <x v="1"/>
    <x v="2196"/>
    <n v="1.4491833000000001"/>
    <n v="0"/>
    <x v="7"/>
  </r>
  <r>
    <x v="16"/>
    <x v="4"/>
    <x v="3"/>
    <x v="1"/>
    <x v="2202"/>
    <n v="1.42084E-2"/>
    <n v="0"/>
    <x v="7"/>
  </r>
  <r>
    <x v="17"/>
    <x v="4"/>
    <x v="3"/>
    <x v="1"/>
    <x v="2195"/>
    <n v="1.38812E-2"/>
    <n v="0"/>
    <x v="7"/>
  </r>
  <r>
    <x v="0"/>
    <x v="5"/>
    <x v="3"/>
    <x v="1"/>
    <x v="734"/>
    <n v="264648000000"/>
    <n v="0"/>
    <x v="7"/>
  </r>
  <r>
    <x v="1"/>
    <x v="5"/>
    <x v="3"/>
    <x v="1"/>
    <x v="734"/>
    <n v="264648000000"/>
    <n v="0"/>
    <x v="7"/>
  </r>
  <r>
    <x v="2"/>
    <x v="5"/>
    <x v="3"/>
    <x v="1"/>
    <x v="2203"/>
    <n v="1.11684E-2"/>
    <n v="0"/>
    <x v="7"/>
  </r>
  <r>
    <x v="3"/>
    <x v="5"/>
    <x v="3"/>
    <x v="1"/>
    <x v="2204"/>
    <n v="7.3025067000000004"/>
    <n v="0"/>
    <x v="7"/>
  </r>
  <r>
    <x v="4"/>
    <x v="5"/>
    <x v="3"/>
    <x v="1"/>
    <x v="2205"/>
    <n v="2.1536431"/>
    <n v="0"/>
    <x v="7"/>
  </r>
  <r>
    <x v="5"/>
    <x v="5"/>
    <x v="3"/>
    <x v="1"/>
    <x v="2206"/>
    <n v="2.1635767000000001"/>
    <n v="0"/>
    <x v="7"/>
  </r>
  <r>
    <x v="6"/>
    <x v="5"/>
    <x v="3"/>
    <x v="1"/>
    <x v="2207"/>
    <n v="6.4571190999999999"/>
    <n v="0"/>
    <x v="7"/>
  </r>
  <r>
    <x v="7"/>
    <x v="5"/>
    <x v="3"/>
    <x v="1"/>
    <x v="2208"/>
    <n v="1.7728621"/>
    <n v="0"/>
    <x v="7"/>
  </r>
  <r>
    <x v="8"/>
    <x v="5"/>
    <x v="3"/>
    <x v="1"/>
    <x v="2209"/>
    <n v="1.7833919"/>
    <n v="0"/>
    <x v="7"/>
  </r>
  <r>
    <x v="9"/>
    <x v="5"/>
    <x v="3"/>
    <x v="1"/>
    <x v="2210"/>
    <n v="0.88190219999999997"/>
    <n v="0"/>
    <x v="7"/>
  </r>
  <r>
    <x v="10"/>
    <x v="5"/>
    <x v="3"/>
    <x v="1"/>
    <x v="2211"/>
    <n v="1.0407960000000001"/>
    <n v="0"/>
    <x v="7"/>
  </r>
  <r>
    <x v="11"/>
    <x v="5"/>
    <x v="3"/>
    <x v="1"/>
    <x v="2212"/>
    <n v="2.4957699999999999E-2"/>
    <n v="0"/>
    <x v="7"/>
  </r>
  <r>
    <x v="12"/>
    <x v="5"/>
    <x v="3"/>
    <x v="1"/>
    <x v="2213"/>
    <n v="4.9680000000000004E-4"/>
    <n v="0"/>
    <x v="7"/>
  </r>
  <r>
    <x v="13"/>
    <x v="5"/>
    <x v="3"/>
    <x v="1"/>
    <x v="2214"/>
    <n v="4.5492600000000001E-2"/>
    <n v="0"/>
    <x v="7"/>
  </r>
  <r>
    <x v="14"/>
    <x v="5"/>
    <x v="3"/>
    <x v="1"/>
    <x v="2215"/>
    <n v="1.56723E-2"/>
    <n v="0"/>
    <x v="7"/>
  </r>
  <r>
    <x v="15"/>
    <x v="5"/>
    <x v="3"/>
    <x v="1"/>
    <x v="2214"/>
    <n v="1.5835888"/>
    <n v="0"/>
    <x v="7"/>
  </r>
  <r>
    <x v="16"/>
    <x v="5"/>
    <x v="3"/>
    <x v="1"/>
    <x v="2216"/>
    <n v="1.33578E-2"/>
    <n v="0"/>
    <x v="7"/>
  </r>
  <r>
    <x v="17"/>
    <x v="5"/>
    <x v="3"/>
    <x v="1"/>
    <x v="2217"/>
    <n v="1.2731299999999999E-2"/>
    <n v="0"/>
    <x v="7"/>
  </r>
  <r>
    <x v="0"/>
    <x v="6"/>
    <x v="3"/>
    <x v="1"/>
    <x v="734"/>
    <n v="264648000000"/>
    <n v="0"/>
    <x v="7"/>
  </r>
  <r>
    <x v="1"/>
    <x v="6"/>
    <x v="3"/>
    <x v="1"/>
    <x v="734"/>
    <n v="264648000000"/>
    <n v="0"/>
    <x v="7"/>
  </r>
  <r>
    <x v="2"/>
    <x v="6"/>
    <x v="3"/>
    <x v="1"/>
    <x v="2218"/>
    <n v="7.7365999999999997E-3"/>
    <n v="0"/>
    <x v="7"/>
  </r>
  <r>
    <x v="3"/>
    <x v="6"/>
    <x v="3"/>
    <x v="1"/>
    <x v="2219"/>
    <n v="7.2829917999999996"/>
    <n v="0"/>
    <x v="7"/>
  </r>
  <r>
    <x v="4"/>
    <x v="6"/>
    <x v="3"/>
    <x v="1"/>
    <x v="2220"/>
    <n v="2.3390602"/>
    <n v="0"/>
    <x v="7"/>
  </r>
  <r>
    <x v="5"/>
    <x v="6"/>
    <x v="3"/>
    <x v="1"/>
    <x v="2221"/>
    <n v="2.3498058999999998"/>
    <n v="0"/>
    <x v="7"/>
  </r>
  <r>
    <x v="6"/>
    <x v="6"/>
    <x v="3"/>
    <x v="1"/>
    <x v="2222"/>
    <n v="6.6631421"/>
    <n v="0"/>
    <x v="7"/>
  </r>
  <r>
    <x v="7"/>
    <x v="6"/>
    <x v="3"/>
    <x v="1"/>
    <x v="2223"/>
    <n v="2.1559653000000001"/>
    <n v="0"/>
    <x v="7"/>
  </r>
  <r>
    <x v="8"/>
    <x v="6"/>
    <x v="3"/>
    <x v="1"/>
    <x v="2224"/>
    <n v="2.1890950999999998"/>
    <n v="0"/>
    <x v="7"/>
  </r>
  <r>
    <x v="9"/>
    <x v="6"/>
    <x v="3"/>
    <x v="1"/>
    <x v="2225"/>
    <n v="0.90013120000000002"/>
    <n v="0"/>
    <x v="7"/>
  </r>
  <r>
    <x v="10"/>
    <x v="6"/>
    <x v="3"/>
    <x v="1"/>
    <x v="2226"/>
    <n v="1.0657371"/>
    <n v="0"/>
    <x v="7"/>
  </r>
  <r>
    <x v="11"/>
    <x v="6"/>
    <x v="3"/>
    <x v="1"/>
    <x v="2227"/>
    <n v="9.0060000000000001E-3"/>
    <n v="0"/>
    <x v="7"/>
  </r>
  <r>
    <x v="12"/>
    <x v="6"/>
    <x v="3"/>
    <x v="1"/>
    <x v="2228"/>
    <n v="3.8099999999999998E-5"/>
    <n v="0"/>
    <x v="7"/>
  </r>
  <r>
    <x v="13"/>
    <x v="6"/>
    <x v="3"/>
    <x v="1"/>
    <x v="2229"/>
    <n v="2.2968866999999999"/>
    <n v="0"/>
    <x v="7"/>
  </r>
  <r>
    <x v="14"/>
    <x v="6"/>
    <x v="3"/>
    <x v="1"/>
    <x v="2230"/>
    <n v="2.32663E-2"/>
    <n v="0"/>
    <x v="7"/>
  </r>
  <r>
    <x v="15"/>
    <x v="6"/>
    <x v="3"/>
    <x v="1"/>
    <x v="2231"/>
    <n v="1.3597608000000001"/>
    <n v="0"/>
    <x v="7"/>
  </r>
  <r>
    <x v="16"/>
    <x v="6"/>
    <x v="3"/>
    <x v="1"/>
    <x v="2232"/>
    <n v="2.1012300000000001E-2"/>
    <n v="0"/>
    <x v="7"/>
  </r>
  <r>
    <x v="17"/>
    <x v="6"/>
    <x v="3"/>
    <x v="1"/>
    <x v="2233"/>
    <n v="2.0360799999999998E-2"/>
    <n v="0"/>
    <x v="7"/>
  </r>
  <r>
    <x v="0"/>
    <x v="7"/>
    <x v="3"/>
    <x v="1"/>
    <x v="734"/>
    <n v="264648000000"/>
    <n v="0"/>
    <x v="7"/>
  </r>
  <r>
    <x v="1"/>
    <x v="7"/>
    <x v="3"/>
    <x v="1"/>
    <x v="734"/>
    <n v="264648000000"/>
    <n v="0"/>
    <x v="7"/>
  </r>
  <r>
    <x v="2"/>
    <x v="7"/>
    <x v="3"/>
    <x v="1"/>
    <x v="2234"/>
    <n v="7.8050999999999997E-3"/>
    <n v="0"/>
    <x v="7"/>
  </r>
  <r>
    <x v="3"/>
    <x v="7"/>
    <x v="3"/>
    <x v="1"/>
    <x v="2235"/>
    <n v="6.6686915999999998"/>
    <n v="0"/>
    <x v="7"/>
  </r>
  <r>
    <x v="4"/>
    <x v="7"/>
    <x v="3"/>
    <x v="1"/>
    <x v="2236"/>
    <n v="2.1195056000000001"/>
    <n v="0"/>
    <x v="7"/>
  </r>
  <r>
    <x v="5"/>
    <x v="7"/>
    <x v="3"/>
    <x v="1"/>
    <x v="2237"/>
    <n v="2.1292518"/>
    <n v="0"/>
    <x v="7"/>
  </r>
  <r>
    <x v="6"/>
    <x v="7"/>
    <x v="3"/>
    <x v="1"/>
    <x v="2235"/>
    <n v="6.8191211000000003"/>
    <n v="0"/>
    <x v="7"/>
  </r>
  <r>
    <x v="7"/>
    <x v="7"/>
    <x v="3"/>
    <x v="1"/>
    <x v="2238"/>
    <n v="1.7709546"/>
    <n v="0"/>
    <x v="7"/>
  </r>
  <r>
    <x v="8"/>
    <x v="7"/>
    <x v="3"/>
    <x v="1"/>
    <x v="2239"/>
    <n v="1.8044929000000001"/>
    <n v="0"/>
    <x v="7"/>
  </r>
  <r>
    <x v="9"/>
    <x v="7"/>
    <x v="3"/>
    <x v="1"/>
    <x v="2240"/>
    <n v="0.81658949999999997"/>
    <n v="0"/>
    <x v="7"/>
  </r>
  <r>
    <x v="10"/>
    <x v="7"/>
    <x v="3"/>
    <x v="1"/>
    <x v="2241"/>
    <n v="0.9577561"/>
    <n v="0"/>
    <x v="7"/>
  </r>
  <r>
    <x v="11"/>
    <x v="7"/>
    <x v="3"/>
    <x v="1"/>
    <x v="2242"/>
    <n v="8.5465000000000003E-3"/>
    <n v="0"/>
    <x v="7"/>
  </r>
  <r>
    <x v="12"/>
    <x v="7"/>
    <x v="3"/>
    <x v="1"/>
    <x v="2243"/>
    <n v="3.4999999999999997E-5"/>
    <n v="0"/>
    <x v="7"/>
  </r>
  <r>
    <x v="13"/>
    <x v="7"/>
    <x v="3"/>
    <x v="1"/>
    <x v="2244"/>
    <n v="4.0647799999999998E-2"/>
    <n v="0"/>
    <x v="7"/>
  </r>
  <r>
    <x v="14"/>
    <x v="7"/>
    <x v="3"/>
    <x v="1"/>
    <x v="2245"/>
    <n v="1.3672500000000001E-2"/>
    <n v="0"/>
    <x v="7"/>
  </r>
  <r>
    <x v="15"/>
    <x v="7"/>
    <x v="3"/>
    <x v="1"/>
    <x v="2244"/>
    <n v="1.3417048"/>
    <n v="0"/>
    <x v="7"/>
  </r>
  <r>
    <x v="16"/>
    <x v="7"/>
    <x v="3"/>
    <x v="1"/>
    <x v="2246"/>
    <n v="1.17159E-2"/>
    <n v="0"/>
    <x v="7"/>
  </r>
  <r>
    <x v="17"/>
    <x v="7"/>
    <x v="3"/>
    <x v="1"/>
    <x v="2247"/>
    <n v="1.11833E-2"/>
    <n v="0"/>
    <x v="7"/>
  </r>
  <r>
    <x v="0"/>
    <x v="8"/>
    <x v="3"/>
    <x v="1"/>
    <x v="734"/>
    <n v="264648000000"/>
    <n v="0"/>
    <x v="7"/>
  </r>
  <r>
    <x v="1"/>
    <x v="8"/>
    <x v="3"/>
    <x v="1"/>
    <x v="734"/>
    <n v="264648000000"/>
    <n v="0"/>
    <x v="7"/>
  </r>
  <r>
    <x v="2"/>
    <x v="8"/>
    <x v="3"/>
    <x v="1"/>
    <x v="2248"/>
    <n v="1.08751E-2"/>
    <n v="0"/>
    <x v="7"/>
  </r>
  <r>
    <x v="3"/>
    <x v="8"/>
    <x v="3"/>
    <x v="1"/>
    <x v="2249"/>
    <n v="6.3321795999999999"/>
    <n v="0"/>
    <x v="7"/>
  </r>
  <r>
    <x v="4"/>
    <x v="8"/>
    <x v="3"/>
    <x v="1"/>
    <x v="2250"/>
    <n v="2.1412753000000002"/>
    <n v="0"/>
    <x v="7"/>
  </r>
  <r>
    <x v="5"/>
    <x v="8"/>
    <x v="3"/>
    <x v="1"/>
    <x v="2251"/>
    <n v="2.1837347999999999"/>
    <n v="0"/>
    <x v="7"/>
  </r>
  <r>
    <x v="6"/>
    <x v="8"/>
    <x v="3"/>
    <x v="1"/>
    <x v="2252"/>
    <n v="6.0788112999999999"/>
    <n v="0"/>
    <x v="7"/>
  </r>
  <r>
    <x v="7"/>
    <x v="8"/>
    <x v="3"/>
    <x v="1"/>
    <x v="2253"/>
    <n v="1.7864285"/>
    <n v="0"/>
    <x v="7"/>
  </r>
  <r>
    <x v="8"/>
    <x v="8"/>
    <x v="3"/>
    <x v="1"/>
    <x v="2254"/>
    <n v="1.817752"/>
    <n v="0"/>
    <x v="7"/>
  </r>
  <r>
    <x v="9"/>
    <x v="8"/>
    <x v="3"/>
    <x v="1"/>
    <x v="2255"/>
    <n v="0.95370719999999998"/>
    <n v="0"/>
    <x v="7"/>
  </r>
  <r>
    <x v="10"/>
    <x v="8"/>
    <x v="3"/>
    <x v="1"/>
    <x v="2256"/>
    <n v="1.0064332"/>
    <n v="0"/>
    <x v="7"/>
  </r>
  <r>
    <x v="11"/>
    <x v="8"/>
    <x v="3"/>
    <x v="1"/>
    <x v="2257"/>
    <n v="8.6604000000000004E-3"/>
    <n v="0"/>
    <x v="7"/>
  </r>
  <r>
    <x v="12"/>
    <x v="8"/>
    <x v="3"/>
    <x v="1"/>
    <x v="2258"/>
    <n v="3.6199999999999999E-5"/>
    <n v="0"/>
    <x v="7"/>
  </r>
  <r>
    <x v="13"/>
    <x v="8"/>
    <x v="3"/>
    <x v="1"/>
    <x v="2259"/>
    <n v="4.3697100000000003E-2"/>
    <n v="0"/>
    <x v="7"/>
  </r>
  <r>
    <x v="14"/>
    <x v="8"/>
    <x v="3"/>
    <x v="1"/>
    <x v="2260"/>
    <n v="1.35438E-2"/>
    <n v="0"/>
    <x v="7"/>
  </r>
  <r>
    <x v="15"/>
    <x v="8"/>
    <x v="3"/>
    <x v="1"/>
    <x v="2259"/>
    <n v="1.3839845"/>
    <n v="0"/>
    <x v="7"/>
  </r>
  <r>
    <x v="16"/>
    <x v="8"/>
    <x v="3"/>
    <x v="1"/>
    <x v="2261"/>
    <n v="1.1627800000000001E-2"/>
    <n v="0"/>
    <x v="7"/>
  </r>
  <r>
    <x v="17"/>
    <x v="8"/>
    <x v="3"/>
    <x v="1"/>
    <x v="2262"/>
    <n v="1.1041799999999999E-2"/>
    <n v="0"/>
    <x v="7"/>
  </r>
  <r>
    <x v="0"/>
    <x v="9"/>
    <x v="3"/>
    <x v="1"/>
    <x v="734"/>
    <n v="264648000000"/>
    <n v="0"/>
    <x v="7"/>
  </r>
  <r>
    <x v="1"/>
    <x v="9"/>
    <x v="3"/>
    <x v="1"/>
    <x v="734"/>
    <n v="264648000000"/>
    <n v="0"/>
    <x v="7"/>
  </r>
  <r>
    <x v="2"/>
    <x v="9"/>
    <x v="3"/>
    <x v="1"/>
    <x v="2263"/>
    <n v="1.9937E-2"/>
    <n v="0"/>
    <x v="7"/>
  </r>
  <r>
    <x v="3"/>
    <x v="9"/>
    <x v="3"/>
    <x v="1"/>
    <x v="2264"/>
    <n v="7.0091400999999998"/>
    <n v="0"/>
    <x v="7"/>
  </r>
  <r>
    <x v="4"/>
    <x v="9"/>
    <x v="3"/>
    <x v="1"/>
    <x v="2265"/>
    <n v="2.2020621"/>
    <n v="0"/>
    <x v="7"/>
  </r>
  <r>
    <x v="5"/>
    <x v="9"/>
    <x v="3"/>
    <x v="1"/>
    <x v="2266"/>
    <n v="2.211713"/>
    <n v="0"/>
    <x v="7"/>
  </r>
  <r>
    <x v="6"/>
    <x v="9"/>
    <x v="3"/>
    <x v="1"/>
    <x v="2267"/>
    <n v="7.1928315999999999"/>
    <n v="0"/>
    <x v="7"/>
  </r>
  <r>
    <x v="7"/>
    <x v="9"/>
    <x v="3"/>
    <x v="1"/>
    <x v="2268"/>
    <n v="1.7365972000000001"/>
    <n v="0"/>
    <x v="7"/>
  </r>
  <r>
    <x v="8"/>
    <x v="9"/>
    <x v="3"/>
    <x v="1"/>
    <x v="2269"/>
    <n v="1.7472099999999999"/>
    <n v="0"/>
    <x v="7"/>
  </r>
  <r>
    <x v="9"/>
    <x v="9"/>
    <x v="3"/>
    <x v="1"/>
    <x v="2270"/>
    <n v="0.91678749999999998"/>
    <n v="0"/>
    <x v="7"/>
  </r>
  <r>
    <x v="10"/>
    <x v="9"/>
    <x v="3"/>
    <x v="1"/>
    <x v="2271"/>
    <n v="1.0605340000000001"/>
    <n v="0"/>
    <x v="7"/>
  </r>
  <r>
    <x v="11"/>
    <x v="9"/>
    <x v="3"/>
    <x v="1"/>
    <x v="2272"/>
    <n v="9.6436999999999998E-3"/>
    <n v="0"/>
    <x v="7"/>
  </r>
  <r>
    <x v="12"/>
    <x v="9"/>
    <x v="3"/>
    <x v="1"/>
    <x v="2273"/>
    <n v="3.7700000000000002E-5"/>
    <n v="0"/>
    <x v="7"/>
  </r>
  <r>
    <x v="13"/>
    <x v="9"/>
    <x v="3"/>
    <x v="1"/>
    <x v="2274"/>
    <n v="2.1632733000000002"/>
    <n v="0"/>
    <x v="7"/>
  </r>
  <r>
    <x v="14"/>
    <x v="9"/>
    <x v="3"/>
    <x v="1"/>
    <x v="2275"/>
    <n v="1.9816199999999999E-2"/>
    <n v="0"/>
    <x v="7"/>
  </r>
  <r>
    <x v="15"/>
    <x v="9"/>
    <x v="3"/>
    <x v="1"/>
    <x v="2276"/>
    <n v="1.3880037000000001"/>
    <n v="0"/>
    <x v="7"/>
  </r>
  <r>
    <x v="16"/>
    <x v="9"/>
    <x v="3"/>
    <x v="1"/>
    <x v="2277"/>
    <n v="1.40952E-2"/>
    <n v="0"/>
    <x v="7"/>
  </r>
  <r>
    <x v="17"/>
    <x v="9"/>
    <x v="3"/>
    <x v="1"/>
    <x v="2278"/>
    <n v="1.34152E-2"/>
    <n v="0"/>
    <x v="7"/>
  </r>
  <r>
    <x v="0"/>
    <x v="10"/>
    <x v="3"/>
    <x v="1"/>
    <x v="734"/>
    <n v="264648000000"/>
    <n v="0"/>
    <x v="7"/>
  </r>
  <r>
    <x v="1"/>
    <x v="10"/>
    <x v="3"/>
    <x v="1"/>
    <x v="734"/>
    <n v="264648000000"/>
    <n v="0"/>
    <x v="7"/>
  </r>
  <r>
    <x v="2"/>
    <x v="10"/>
    <x v="3"/>
    <x v="1"/>
    <x v="2279"/>
    <n v="8.0405000000000008E-3"/>
    <n v="0"/>
    <x v="7"/>
  </r>
  <r>
    <x v="3"/>
    <x v="10"/>
    <x v="3"/>
    <x v="1"/>
    <x v="2280"/>
    <n v="7.2203578000000004"/>
    <n v="0"/>
    <x v="7"/>
  </r>
  <r>
    <x v="4"/>
    <x v="10"/>
    <x v="3"/>
    <x v="1"/>
    <x v="2281"/>
    <n v="2.1496149999999998"/>
    <n v="0"/>
    <x v="7"/>
  </r>
  <r>
    <x v="5"/>
    <x v="10"/>
    <x v="3"/>
    <x v="1"/>
    <x v="2282"/>
    <n v="2.1827405"/>
    <n v="0"/>
    <x v="7"/>
  </r>
  <r>
    <x v="6"/>
    <x v="10"/>
    <x v="3"/>
    <x v="1"/>
    <x v="2283"/>
    <n v="8.8236521000000003"/>
    <n v="0"/>
    <x v="7"/>
  </r>
  <r>
    <x v="7"/>
    <x v="10"/>
    <x v="3"/>
    <x v="1"/>
    <x v="2284"/>
    <n v="1.6893024000000001"/>
    <n v="0"/>
    <x v="7"/>
  </r>
  <r>
    <x v="8"/>
    <x v="10"/>
    <x v="3"/>
    <x v="1"/>
    <x v="2285"/>
    <n v="1.722369"/>
    <n v="0"/>
    <x v="7"/>
  </r>
  <r>
    <x v="9"/>
    <x v="10"/>
    <x v="3"/>
    <x v="1"/>
    <x v="2286"/>
    <n v="0.88141429999999998"/>
    <n v="0"/>
    <x v="7"/>
  </r>
  <r>
    <x v="10"/>
    <x v="10"/>
    <x v="3"/>
    <x v="1"/>
    <x v="2287"/>
    <n v="0.9175989"/>
    <n v="0"/>
    <x v="7"/>
  </r>
  <r>
    <x v="11"/>
    <x v="10"/>
    <x v="3"/>
    <x v="1"/>
    <x v="2288"/>
    <n v="8.7944000000000008E-3"/>
    <n v="0"/>
    <x v="7"/>
  </r>
  <r>
    <x v="12"/>
    <x v="10"/>
    <x v="3"/>
    <x v="1"/>
    <x v="2289"/>
    <n v="3.6600000000000002E-5"/>
    <n v="0"/>
    <x v="7"/>
  </r>
  <r>
    <x v="13"/>
    <x v="10"/>
    <x v="3"/>
    <x v="1"/>
    <x v="2290"/>
    <n v="16.6696028"/>
    <n v="0"/>
    <x v="7"/>
  </r>
  <r>
    <x v="14"/>
    <x v="10"/>
    <x v="3"/>
    <x v="1"/>
    <x v="2291"/>
    <n v="1.6011999999999998E-2"/>
    <n v="0"/>
    <x v="7"/>
  </r>
  <r>
    <x v="15"/>
    <x v="10"/>
    <x v="3"/>
    <x v="1"/>
    <x v="2290"/>
    <n v="1.1597124000000001"/>
    <n v="0"/>
    <x v="7"/>
  </r>
  <r>
    <x v="16"/>
    <x v="10"/>
    <x v="3"/>
    <x v="1"/>
    <x v="2292"/>
    <n v="1.3009099999999999E-2"/>
    <n v="0"/>
    <x v="7"/>
  </r>
  <r>
    <x v="17"/>
    <x v="10"/>
    <x v="3"/>
    <x v="1"/>
    <x v="2293"/>
    <n v="1.23009E-2"/>
    <n v="0"/>
    <x v="7"/>
  </r>
  <r>
    <x v="0"/>
    <x v="11"/>
    <x v="3"/>
    <x v="1"/>
    <x v="734"/>
    <n v="264648000000"/>
    <n v="0"/>
    <x v="7"/>
  </r>
  <r>
    <x v="1"/>
    <x v="11"/>
    <x v="3"/>
    <x v="1"/>
    <x v="734"/>
    <n v="264648000000"/>
    <n v="0"/>
    <x v="7"/>
  </r>
  <r>
    <x v="2"/>
    <x v="11"/>
    <x v="3"/>
    <x v="1"/>
    <x v="2294"/>
    <n v="5.2744999999999997E-3"/>
    <n v="0"/>
    <x v="7"/>
  </r>
  <r>
    <x v="3"/>
    <x v="11"/>
    <x v="3"/>
    <x v="1"/>
    <x v="2295"/>
    <n v="7.5111540999999997"/>
    <n v="0"/>
    <x v="7"/>
  </r>
  <r>
    <x v="4"/>
    <x v="11"/>
    <x v="3"/>
    <x v="1"/>
    <x v="2296"/>
    <n v="1.9125349"/>
    <n v="0"/>
    <x v="7"/>
  </r>
  <r>
    <x v="5"/>
    <x v="11"/>
    <x v="3"/>
    <x v="1"/>
    <x v="2297"/>
    <n v="1.9225839"/>
    <n v="0"/>
    <x v="7"/>
  </r>
  <r>
    <x v="6"/>
    <x v="11"/>
    <x v="3"/>
    <x v="1"/>
    <x v="2298"/>
    <n v="6.6475961999999997"/>
    <n v="0"/>
    <x v="7"/>
  </r>
  <r>
    <x v="7"/>
    <x v="11"/>
    <x v="3"/>
    <x v="1"/>
    <x v="2299"/>
    <n v="2.1120226999999998"/>
    <n v="0"/>
    <x v="7"/>
  </r>
  <r>
    <x v="8"/>
    <x v="11"/>
    <x v="3"/>
    <x v="1"/>
    <x v="2300"/>
    <n v="2.1391600999999998"/>
    <n v="0"/>
    <x v="7"/>
  </r>
  <r>
    <x v="9"/>
    <x v="11"/>
    <x v="3"/>
    <x v="1"/>
    <x v="2301"/>
    <n v="0.82096270000000005"/>
    <n v="0"/>
    <x v="7"/>
  </r>
  <r>
    <x v="10"/>
    <x v="11"/>
    <x v="3"/>
    <x v="1"/>
    <x v="2302"/>
    <n v="0.88306019999999996"/>
    <n v="0"/>
    <x v="7"/>
  </r>
  <r>
    <x v="11"/>
    <x v="11"/>
    <x v="3"/>
    <x v="1"/>
    <x v="2303"/>
    <n v="1.0793199999999999E-2"/>
    <n v="0"/>
    <x v="7"/>
  </r>
  <r>
    <x v="12"/>
    <x v="11"/>
    <x v="3"/>
    <x v="1"/>
    <x v="2304"/>
    <n v="3.7100000000000001E-5"/>
    <n v="0"/>
    <x v="7"/>
  </r>
  <r>
    <x v="13"/>
    <x v="11"/>
    <x v="3"/>
    <x v="1"/>
    <x v="2305"/>
    <n v="1.8670631"/>
    <n v="0"/>
    <x v="7"/>
  </r>
  <r>
    <x v="14"/>
    <x v="11"/>
    <x v="3"/>
    <x v="1"/>
    <x v="2306"/>
    <n v="1.45416E-2"/>
    <n v="0"/>
    <x v="7"/>
  </r>
  <r>
    <x v="15"/>
    <x v="11"/>
    <x v="3"/>
    <x v="1"/>
    <x v="2307"/>
    <n v="1.2702769"/>
    <n v="0"/>
    <x v="7"/>
  </r>
  <r>
    <x v="16"/>
    <x v="11"/>
    <x v="3"/>
    <x v="1"/>
    <x v="2308"/>
    <n v="1.2290199999999999E-2"/>
    <n v="0"/>
    <x v="7"/>
  </r>
  <r>
    <x v="17"/>
    <x v="11"/>
    <x v="3"/>
    <x v="1"/>
    <x v="2305"/>
    <n v="1.1838E-2"/>
    <n v="0"/>
    <x v="7"/>
  </r>
  <r>
    <x v="0"/>
    <x v="12"/>
    <x v="3"/>
    <x v="1"/>
    <x v="734"/>
    <n v="264648000000"/>
    <n v="0"/>
    <x v="7"/>
  </r>
  <r>
    <x v="1"/>
    <x v="12"/>
    <x v="3"/>
    <x v="1"/>
    <x v="734"/>
    <n v="264648000000"/>
    <n v="0"/>
    <x v="7"/>
  </r>
  <r>
    <x v="2"/>
    <x v="12"/>
    <x v="3"/>
    <x v="1"/>
    <x v="2309"/>
    <n v="5.6121000000000001E-3"/>
    <n v="0"/>
    <x v="7"/>
  </r>
  <r>
    <x v="3"/>
    <x v="12"/>
    <x v="3"/>
    <x v="1"/>
    <x v="2310"/>
    <n v="7.3419276"/>
    <n v="0"/>
    <x v="7"/>
  </r>
  <r>
    <x v="4"/>
    <x v="12"/>
    <x v="3"/>
    <x v="1"/>
    <x v="2311"/>
    <n v="2.4225501999999999"/>
    <n v="0"/>
    <x v="7"/>
  </r>
  <r>
    <x v="5"/>
    <x v="12"/>
    <x v="3"/>
    <x v="1"/>
    <x v="2312"/>
    <n v="2.4330937000000001"/>
    <n v="0"/>
    <x v="7"/>
  </r>
  <r>
    <x v="6"/>
    <x v="12"/>
    <x v="3"/>
    <x v="1"/>
    <x v="2313"/>
    <n v="7.5133519"/>
    <n v="0"/>
    <x v="7"/>
  </r>
  <r>
    <x v="7"/>
    <x v="12"/>
    <x v="3"/>
    <x v="1"/>
    <x v="2314"/>
    <n v="1.7276929999999999"/>
    <n v="0"/>
    <x v="7"/>
  </r>
  <r>
    <x v="8"/>
    <x v="12"/>
    <x v="3"/>
    <x v="1"/>
    <x v="2315"/>
    <n v="1.7872507"/>
    <n v="0"/>
    <x v="7"/>
  </r>
  <r>
    <x v="9"/>
    <x v="12"/>
    <x v="3"/>
    <x v="1"/>
    <x v="2316"/>
    <n v="1.0276042999999999"/>
    <n v="0"/>
    <x v="7"/>
  </r>
  <r>
    <x v="10"/>
    <x v="12"/>
    <x v="3"/>
    <x v="1"/>
    <x v="2317"/>
    <n v="0.95465299999999997"/>
    <n v="0"/>
    <x v="7"/>
  </r>
  <r>
    <x v="11"/>
    <x v="12"/>
    <x v="3"/>
    <x v="1"/>
    <x v="2318"/>
    <n v="8.6095000000000008E-3"/>
    <n v="0"/>
    <x v="7"/>
  </r>
  <r>
    <x v="12"/>
    <x v="12"/>
    <x v="3"/>
    <x v="1"/>
    <x v="2319"/>
    <n v="3.7700000000000002E-5"/>
    <n v="0"/>
    <x v="7"/>
  </r>
  <r>
    <x v="13"/>
    <x v="12"/>
    <x v="3"/>
    <x v="1"/>
    <x v="2320"/>
    <n v="4.9539199999999999E-2"/>
    <n v="0"/>
    <x v="7"/>
  </r>
  <r>
    <x v="14"/>
    <x v="12"/>
    <x v="3"/>
    <x v="1"/>
    <x v="2321"/>
    <n v="1.8454600000000002E-2"/>
    <n v="0"/>
    <x v="7"/>
  </r>
  <r>
    <x v="15"/>
    <x v="12"/>
    <x v="3"/>
    <x v="1"/>
    <x v="2320"/>
    <n v="1.5652505999999999"/>
    <n v="0"/>
    <x v="7"/>
  </r>
  <r>
    <x v="16"/>
    <x v="12"/>
    <x v="3"/>
    <x v="1"/>
    <x v="2322"/>
    <n v="1.3307899999999999E-2"/>
    <n v="0"/>
    <x v="7"/>
  </r>
  <r>
    <x v="17"/>
    <x v="12"/>
    <x v="3"/>
    <x v="1"/>
    <x v="2323"/>
    <n v="1.27457E-2"/>
    <n v="0"/>
    <x v="7"/>
  </r>
  <r>
    <x v="0"/>
    <x v="13"/>
    <x v="3"/>
    <x v="1"/>
    <x v="734"/>
    <n v="264648000000"/>
    <n v="0"/>
    <x v="7"/>
  </r>
  <r>
    <x v="1"/>
    <x v="13"/>
    <x v="3"/>
    <x v="1"/>
    <x v="734"/>
    <n v="264648000000"/>
    <n v="0"/>
    <x v="7"/>
  </r>
  <r>
    <x v="2"/>
    <x v="13"/>
    <x v="3"/>
    <x v="1"/>
    <x v="2324"/>
    <n v="6.5465000000000002E-3"/>
    <n v="0"/>
    <x v="7"/>
  </r>
  <r>
    <x v="3"/>
    <x v="13"/>
    <x v="3"/>
    <x v="1"/>
    <x v="2325"/>
    <n v="8.3837358999999996"/>
    <n v="0"/>
    <x v="7"/>
  </r>
  <r>
    <x v="4"/>
    <x v="13"/>
    <x v="3"/>
    <x v="1"/>
    <x v="2326"/>
    <n v="2.2239786000000001"/>
    <n v="0"/>
    <x v="7"/>
  </r>
  <r>
    <x v="5"/>
    <x v="13"/>
    <x v="3"/>
    <x v="1"/>
    <x v="2327"/>
    <n v="2.2704444000000001"/>
    <n v="0"/>
    <x v="7"/>
  </r>
  <r>
    <x v="6"/>
    <x v="13"/>
    <x v="3"/>
    <x v="1"/>
    <x v="2328"/>
    <n v="7.5402563000000002"/>
    <n v="0"/>
    <x v="7"/>
  </r>
  <r>
    <x v="7"/>
    <x v="13"/>
    <x v="3"/>
    <x v="1"/>
    <x v="2329"/>
    <n v="2.5383159000000002"/>
    <n v="0"/>
    <x v="7"/>
  </r>
  <r>
    <x v="8"/>
    <x v="13"/>
    <x v="3"/>
    <x v="1"/>
    <x v="2330"/>
    <n v="2.5966008999999999"/>
    <n v="0"/>
    <x v="7"/>
  </r>
  <r>
    <x v="9"/>
    <x v="13"/>
    <x v="3"/>
    <x v="1"/>
    <x v="2331"/>
    <n v="0.90739689999999995"/>
    <n v="0"/>
    <x v="7"/>
  </r>
  <r>
    <x v="10"/>
    <x v="13"/>
    <x v="3"/>
    <x v="1"/>
    <x v="2332"/>
    <n v="1.0299867"/>
    <n v="0"/>
    <x v="7"/>
  </r>
  <r>
    <x v="11"/>
    <x v="13"/>
    <x v="3"/>
    <x v="1"/>
    <x v="2333"/>
    <n v="8.6374999999999993E-3"/>
    <n v="0"/>
    <x v="7"/>
  </r>
  <r>
    <x v="12"/>
    <x v="13"/>
    <x v="3"/>
    <x v="1"/>
    <x v="2334"/>
    <n v="3.6600000000000002E-5"/>
    <n v="0"/>
    <x v="7"/>
  </r>
  <r>
    <x v="13"/>
    <x v="13"/>
    <x v="3"/>
    <x v="1"/>
    <x v="2335"/>
    <n v="173.11244959999999"/>
    <n v="0"/>
    <x v="7"/>
  </r>
  <r>
    <x v="14"/>
    <x v="13"/>
    <x v="3"/>
    <x v="1"/>
    <x v="2336"/>
    <n v="5.2264100000000001E-2"/>
    <n v="0"/>
    <x v="7"/>
  </r>
  <r>
    <x v="15"/>
    <x v="13"/>
    <x v="3"/>
    <x v="1"/>
    <x v="2337"/>
    <n v="1.1596443999999999"/>
    <n v="0"/>
    <x v="7"/>
  </r>
  <r>
    <x v="16"/>
    <x v="13"/>
    <x v="3"/>
    <x v="1"/>
    <x v="2338"/>
    <n v="1.2285300000000001E-2"/>
    <n v="0"/>
    <x v="7"/>
  </r>
  <r>
    <x v="17"/>
    <x v="13"/>
    <x v="3"/>
    <x v="1"/>
    <x v="2339"/>
    <n v="1.1463599999999999E-2"/>
    <n v="0"/>
    <x v="7"/>
  </r>
  <r>
    <x v="0"/>
    <x v="14"/>
    <x v="3"/>
    <x v="1"/>
    <x v="734"/>
    <n v="264648000000"/>
    <n v="0"/>
    <x v="7"/>
  </r>
  <r>
    <x v="1"/>
    <x v="14"/>
    <x v="3"/>
    <x v="1"/>
    <x v="734"/>
    <n v="264648000000"/>
    <n v="0"/>
    <x v="7"/>
  </r>
  <r>
    <x v="2"/>
    <x v="14"/>
    <x v="3"/>
    <x v="1"/>
    <x v="2340"/>
    <n v="8.0309999999999999E-3"/>
    <n v="0"/>
    <x v="7"/>
  </r>
  <r>
    <x v="3"/>
    <x v="14"/>
    <x v="3"/>
    <x v="1"/>
    <x v="2341"/>
    <n v="8.1035804999999996"/>
    <n v="0"/>
    <x v="7"/>
  </r>
  <r>
    <x v="4"/>
    <x v="14"/>
    <x v="3"/>
    <x v="1"/>
    <x v="2342"/>
    <n v="2.7115024999999999"/>
    <n v="0"/>
    <x v="7"/>
  </r>
  <r>
    <x v="5"/>
    <x v="14"/>
    <x v="3"/>
    <x v="1"/>
    <x v="2343"/>
    <n v="2.7213077999999999"/>
    <n v="0"/>
    <x v="7"/>
  </r>
  <r>
    <x v="6"/>
    <x v="14"/>
    <x v="3"/>
    <x v="1"/>
    <x v="2344"/>
    <n v="8.1685198999999997"/>
    <n v="0"/>
    <x v="7"/>
  </r>
  <r>
    <x v="7"/>
    <x v="14"/>
    <x v="3"/>
    <x v="1"/>
    <x v="2345"/>
    <n v="2.3722246"/>
    <n v="0"/>
    <x v="7"/>
  </r>
  <r>
    <x v="8"/>
    <x v="14"/>
    <x v="3"/>
    <x v="1"/>
    <x v="2346"/>
    <n v="2.3848843"/>
    <n v="0"/>
    <x v="7"/>
  </r>
  <r>
    <x v="9"/>
    <x v="14"/>
    <x v="3"/>
    <x v="1"/>
    <x v="2347"/>
    <n v="0.8692204"/>
    <n v="0"/>
    <x v="7"/>
  </r>
  <r>
    <x v="10"/>
    <x v="14"/>
    <x v="3"/>
    <x v="1"/>
    <x v="2348"/>
    <n v="1.0914117999999999"/>
    <n v="0"/>
    <x v="7"/>
  </r>
  <r>
    <x v="11"/>
    <x v="14"/>
    <x v="3"/>
    <x v="1"/>
    <x v="2349"/>
    <n v="2.5320599999999999E-2"/>
    <n v="0"/>
    <x v="7"/>
  </r>
  <r>
    <x v="12"/>
    <x v="14"/>
    <x v="3"/>
    <x v="1"/>
    <x v="2350"/>
    <n v="3.6600000000000002E-5"/>
    <n v="0"/>
    <x v="7"/>
  </r>
  <r>
    <x v="13"/>
    <x v="14"/>
    <x v="3"/>
    <x v="1"/>
    <x v="2351"/>
    <n v="9.8433699999999999E-2"/>
    <n v="0"/>
    <x v="7"/>
  </r>
  <r>
    <x v="14"/>
    <x v="14"/>
    <x v="3"/>
    <x v="1"/>
    <x v="2352"/>
    <n v="5.5507599999999997E-2"/>
    <n v="0"/>
    <x v="7"/>
  </r>
  <r>
    <x v="15"/>
    <x v="14"/>
    <x v="3"/>
    <x v="1"/>
    <x v="2351"/>
    <n v="1.6108214999999999"/>
    <n v="0"/>
    <x v="7"/>
  </r>
  <r>
    <x v="16"/>
    <x v="14"/>
    <x v="3"/>
    <x v="1"/>
    <x v="2353"/>
    <n v="5.3371700000000001E-2"/>
    <n v="0"/>
    <x v="7"/>
  </r>
  <r>
    <x v="17"/>
    <x v="14"/>
    <x v="3"/>
    <x v="1"/>
    <x v="2354"/>
    <n v="5.2551500000000001E-2"/>
    <n v="0"/>
    <x v="7"/>
  </r>
  <r>
    <x v="0"/>
    <x v="15"/>
    <x v="3"/>
    <x v="1"/>
    <x v="734"/>
    <n v="264648000000"/>
    <n v="0"/>
    <x v="7"/>
  </r>
  <r>
    <x v="1"/>
    <x v="15"/>
    <x v="3"/>
    <x v="1"/>
    <x v="734"/>
    <n v="264648000000"/>
    <n v="0"/>
    <x v="7"/>
  </r>
  <r>
    <x v="2"/>
    <x v="15"/>
    <x v="3"/>
    <x v="1"/>
    <x v="2355"/>
    <n v="5.3968999999999996E-3"/>
    <n v="0"/>
    <x v="7"/>
  </r>
  <r>
    <x v="3"/>
    <x v="15"/>
    <x v="3"/>
    <x v="1"/>
    <x v="2356"/>
    <n v="6.5499431000000001"/>
    <n v="0"/>
    <x v="7"/>
  </r>
  <r>
    <x v="4"/>
    <x v="15"/>
    <x v="3"/>
    <x v="1"/>
    <x v="2357"/>
    <n v="1.8547933000000001"/>
    <n v="0"/>
    <x v="7"/>
  </r>
  <r>
    <x v="5"/>
    <x v="15"/>
    <x v="3"/>
    <x v="1"/>
    <x v="2358"/>
    <n v="1.8647041"/>
    <n v="0"/>
    <x v="7"/>
  </r>
  <r>
    <x v="6"/>
    <x v="15"/>
    <x v="3"/>
    <x v="1"/>
    <x v="2359"/>
    <n v="7.0136813"/>
    <n v="0"/>
    <x v="7"/>
  </r>
  <r>
    <x v="7"/>
    <x v="15"/>
    <x v="3"/>
    <x v="1"/>
    <x v="2360"/>
    <n v="1.5674477"/>
    <n v="0"/>
    <x v="7"/>
  </r>
  <r>
    <x v="8"/>
    <x v="15"/>
    <x v="3"/>
    <x v="1"/>
    <x v="2361"/>
    <n v="1.5976085"/>
    <n v="0"/>
    <x v="7"/>
  </r>
  <r>
    <x v="9"/>
    <x v="15"/>
    <x v="3"/>
    <x v="1"/>
    <x v="2362"/>
    <n v="0.79269080000000003"/>
    <n v="0"/>
    <x v="7"/>
  </r>
  <r>
    <x v="10"/>
    <x v="15"/>
    <x v="3"/>
    <x v="1"/>
    <x v="2363"/>
    <n v="0.84939629999999999"/>
    <n v="0"/>
    <x v="7"/>
  </r>
  <r>
    <x v="11"/>
    <x v="15"/>
    <x v="3"/>
    <x v="1"/>
    <x v="2364"/>
    <n v="8.3829000000000004E-3"/>
    <n v="0"/>
    <x v="7"/>
  </r>
  <r>
    <x v="12"/>
    <x v="15"/>
    <x v="3"/>
    <x v="1"/>
    <x v="2365"/>
    <n v="3.6000000000000001E-5"/>
    <n v="0"/>
    <x v="7"/>
  </r>
  <r>
    <x v="13"/>
    <x v="15"/>
    <x v="3"/>
    <x v="1"/>
    <x v="2366"/>
    <n v="1.7950492"/>
    <n v="0"/>
    <x v="7"/>
  </r>
  <r>
    <x v="14"/>
    <x v="15"/>
    <x v="3"/>
    <x v="1"/>
    <x v="2367"/>
    <n v="1.43588E-2"/>
    <n v="0"/>
    <x v="7"/>
  </r>
  <r>
    <x v="15"/>
    <x v="15"/>
    <x v="3"/>
    <x v="1"/>
    <x v="2366"/>
    <n v="1.2047361999999999"/>
    <n v="0"/>
    <x v="7"/>
  </r>
  <r>
    <x v="16"/>
    <x v="15"/>
    <x v="3"/>
    <x v="1"/>
    <x v="2368"/>
    <n v="1.1682100000000001E-2"/>
    <n v="0"/>
    <x v="7"/>
  </r>
  <r>
    <x v="17"/>
    <x v="15"/>
    <x v="3"/>
    <x v="1"/>
    <x v="2369"/>
    <n v="1.10463E-2"/>
    <n v="0"/>
    <x v="7"/>
  </r>
  <r>
    <x v="0"/>
    <x v="16"/>
    <x v="3"/>
    <x v="1"/>
    <x v="734"/>
    <n v="264648000000"/>
    <n v="0"/>
    <x v="7"/>
  </r>
  <r>
    <x v="1"/>
    <x v="16"/>
    <x v="3"/>
    <x v="1"/>
    <x v="734"/>
    <n v="264648000000"/>
    <n v="0"/>
    <x v="7"/>
  </r>
  <r>
    <x v="2"/>
    <x v="16"/>
    <x v="3"/>
    <x v="1"/>
    <x v="2370"/>
    <n v="1.3811500000000001E-2"/>
    <n v="0"/>
    <x v="7"/>
  </r>
  <r>
    <x v="3"/>
    <x v="16"/>
    <x v="3"/>
    <x v="1"/>
    <x v="2142"/>
    <n v="9.8531475000000004"/>
    <n v="0"/>
    <x v="7"/>
  </r>
  <r>
    <x v="4"/>
    <x v="16"/>
    <x v="3"/>
    <x v="1"/>
    <x v="2371"/>
    <n v="3.0038366999999999"/>
    <n v="0"/>
    <x v="7"/>
  </r>
  <r>
    <x v="5"/>
    <x v="16"/>
    <x v="3"/>
    <x v="1"/>
    <x v="2372"/>
    <n v="3.0158038999999999"/>
    <n v="0"/>
    <x v="7"/>
  </r>
  <r>
    <x v="6"/>
    <x v="16"/>
    <x v="3"/>
    <x v="1"/>
    <x v="2373"/>
    <n v="10.463099100000001"/>
    <n v="0"/>
    <x v="7"/>
  </r>
  <r>
    <x v="7"/>
    <x v="16"/>
    <x v="3"/>
    <x v="1"/>
    <x v="2374"/>
    <n v="3.5028644"/>
    <n v="0"/>
    <x v="7"/>
  </r>
  <r>
    <x v="8"/>
    <x v="16"/>
    <x v="3"/>
    <x v="1"/>
    <x v="2375"/>
    <n v="3.8283605000000001"/>
    <n v="0"/>
    <x v="7"/>
  </r>
  <r>
    <x v="9"/>
    <x v="16"/>
    <x v="3"/>
    <x v="1"/>
    <x v="2376"/>
    <n v="1.2083533"/>
    <n v="0"/>
    <x v="7"/>
  </r>
  <r>
    <x v="10"/>
    <x v="16"/>
    <x v="3"/>
    <x v="1"/>
    <x v="2377"/>
    <n v="1.6014358"/>
    <n v="0"/>
    <x v="7"/>
  </r>
  <r>
    <x v="11"/>
    <x v="16"/>
    <x v="3"/>
    <x v="1"/>
    <x v="2378"/>
    <n v="1.10413E-2"/>
    <n v="0"/>
    <x v="7"/>
  </r>
  <r>
    <x v="12"/>
    <x v="16"/>
    <x v="3"/>
    <x v="1"/>
    <x v="2379"/>
    <n v="4.3000000000000002E-5"/>
    <n v="0"/>
    <x v="7"/>
  </r>
  <r>
    <x v="13"/>
    <x v="16"/>
    <x v="3"/>
    <x v="1"/>
    <x v="2380"/>
    <n v="2.9896897999999998"/>
    <n v="0"/>
    <x v="7"/>
  </r>
  <r>
    <x v="14"/>
    <x v="16"/>
    <x v="3"/>
    <x v="1"/>
    <x v="2381"/>
    <n v="1.9255399999999999E-2"/>
    <n v="0"/>
    <x v="7"/>
  </r>
  <r>
    <x v="15"/>
    <x v="16"/>
    <x v="3"/>
    <x v="1"/>
    <x v="2382"/>
    <n v="1.9575750999999999"/>
    <n v="0"/>
    <x v="7"/>
  </r>
  <r>
    <x v="16"/>
    <x v="16"/>
    <x v="3"/>
    <x v="1"/>
    <x v="2383"/>
    <n v="1.3764500000000001E-2"/>
    <n v="0"/>
    <x v="7"/>
  </r>
  <r>
    <x v="17"/>
    <x v="16"/>
    <x v="3"/>
    <x v="1"/>
    <x v="2384"/>
    <n v="1.2988400000000001E-2"/>
    <n v="0"/>
    <x v="7"/>
  </r>
  <r>
    <x v="0"/>
    <x v="17"/>
    <x v="3"/>
    <x v="1"/>
    <x v="734"/>
    <n v="264648000000"/>
    <n v="0"/>
    <x v="7"/>
  </r>
  <r>
    <x v="1"/>
    <x v="17"/>
    <x v="3"/>
    <x v="1"/>
    <x v="734"/>
    <n v="264648000000"/>
    <n v="0"/>
    <x v="7"/>
  </r>
  <r>
    <x v="2"/>
    <x v="17"/>
    <x v="3"/>
    <x v="1"/>
    <x v="2385"/>
    <n v="1.5544499999999999E-2"/>
    <n v="0"/>
    <x v="7"/>
  </r>
  <r>
    <x v="3"/>
    <x v="17"/>
    <x v="3"/>
    <x v="1"/>
    <x v="2386"/>
    <n v="9.2397819000000005"/>
    <n v="0"/>
    <x v="7"/>
  </r>
  <r>
    <x v="4"/>
    <x v="17"/>
    <x v="3"/>
    <x v="1"/>
    <x v="2387"/>
    <n v="2.8312284000000001"/>
    <n v="0"/>
    <x v="7"/>
  </r>
  <r>
    <x v="5"/>
    <x v="17"/>
    <x v="3"/>
    <x v="1"/>
    <x v="2388"/>
    <n v="2.8756203999999999"/>
    <n v="0"/>
    <x v="7"/>
  </r>
  <r>
    <x v="6"/>
    <x v="17"/>
    <x v="3"/>
    <x v="1"/>
    <x v="2389"/>
    <n v="9.1712708999999997"/>
    <n v="0"/>
    <x v="7"/>
  </r>
  <r>
    <x v="7"/>
    <x v="17"/>
    <x v="3"/>
    <x v="1"/>
    <x v="2390"/>
    <n v="3.3140421"/>
    <n v="0"/>
    <x v="7"/>
  </r>
  <r>
    <x v="8"/>
    <x v="17"/>
    <x v="3"/>
    <x v="1"/>
    <x v="2391"/>
    <n v="3.3505660000000002"/>
    <n v="0"/>
    <x v="7"/>
  </r>
  <r>
    <x v="9"/>
    <x v="17"/>
    <x v="3"/>
    <x v="1"/>
    <x v="2392"/>
    <n v="1.3757362"/>
    <n v="0"/>
    <x v="7"/>
  </r>
  <r>
    <x v="10"/>
    <x v="17"/>
    <x v="3"/>
    <x v="1"/>
    <x v="2393"/>
    <n v="1.2183603999999999"/>
    <n v="0"/>
    <x v="7"/>
  </r>
  <r>
    <x v="11"/>
    <x v="17"/>
    <x v="3"/>
    <x v="1"/>
    <x v="2394"/>
    <n v="1.0560099999999999E-2"/>
    <n v="0"/>
    <x v="7"/>
  </r>
  <r>
    <x v="12"/>
    <x v="17"/>
    <x v="3"/>
    <x v="1"/>
    <x v="2395"/>
    <n v="4.18E-5"/>
    <n v="0"/>
    <x v="7"/>
  </r>
  <r>
    <x v="13"/>
    <x v="17"/>
    <x v="3"/>
    <x v="1"/>
    <x v="2396"/>
    <n v="0.3384895"/>
    <n v="0"/>
    <x v="7"/>
  </r>
  <r>
    <x v="14"/>
    <x v="17"/>
    <x v="3"/>
    <x v="1"/>
    <x v="2397"/>
    <n v="2.6832999999999999E-2"/>
    <n v="0"/>
    <x v="7"/>
  </r>
  <r>
    <x v="15"/>
    <x v="17"/>
    <x v="3"/>
    <x v="1"/>
    <x v="2398"/>
    <n v="1.8128545"/>
    <n v="0"/>
    <x v="7"/>
  </r>
  <r>
    <x v="16"/>
    <x v="17"/>
    <x v="3"/>
    <x v="1"/>
    <x v="2399"/>
    <n v="1.4253999999999999E-2"/>
    <n v="0"/>
    <x v="7"/>
  </r>
  <r>
    <x v="17"/>
    <x v="17"/>
    <x v="3"/>
    <x v="1"/>
    <x v="2400"/>
    <n v="1.3450999999999999E-2"/>
    <n v="0"/>
    <x v="7"/>
  </r>
  <r>
    <x v="0"/>
    <x v="18"/>
    <x v="3"/>
    <x v="1"/>
    <x v="734"/>
    <n v="264648000000"/>
    <n v="0"/>
    <x v="7"/>
  </r>
  <r>
    <x v="1"/>
    <x v="18"/>
    <x v="3"/>
    <x v="1"/>
    <x v="734"/>
    <n v="264648000000"/>
    <n v="0"/>
    <x v="7"/>
  </r>
  <r>
    <x v="2"/>
    <x v="18"/>
    <x v="3"/>
    <x v="1"/>
    <x v="2401"/>
    <n v="6.0639999999999999E-3"/>
    <n v="0"/>
    <x v="7"/>
  </r>
  <r>
    <x v="3"/>
    <x v="18"/>
    <x v="3"/>
    <x v="1"/>
    <x v="2402"/>
    <n v="7.7067550999999996"/>
    <n v="0"/>
    <x v="7"/>
  </r>
  <r>
    <x v="4"/>
    <x v="18"/>
    <x v="3"/>
    <x v="1"/>
    <x v="2403"/>
    <n v="2.3420953"/>
    <n v="0"/>
    <x v="7"/>
  </r>
  <r>
    <x v="5"/>
    <x v="18"/>
    <x v="3"/>
    <x v="1"/>
    <x v="2404"/>
    <n v="2.3552776"/>
    <n v="0"/>
    <x v="7"/>
  </r>
  <r>
    <x v="6"/>
    <x v="18"/>
    <x v="3"/>
    <x v="1"/>
    <x v="2405"/>
    <n v="6.6540321999999996"/>
    <n v="0"/>
    <x v="7"/>
  </r>
  <r>
    <x v="7"/>
    <x v="18"/>
    <x v="3"/>
    <x v="1"/>
    <x v="2406"/>
    <n v="2.1509214999999999"/>
    <n v="0"/>
    <x v="7"/>
  </r>
  <r>
    <x v="8"/>
    <x v="18"/>
    <x v="3"/>
    <x v="1"/>
    <x v="2407"/>
    <n v="2.1906249999999998"/>
    <n v="0"/>
    <x v="7"/>
  </r>
  <r>
    <x v="9"/>
    <x v="18"/>
    <x v="3"/>
    <x v="1"/>
    <x v="2408"/>
    <n v="0.99176319999999996"/>
    <n v="0"/>
    <x v="7"/>
  </r>
  <r>
    <x v="10"/>
    <x v="18"/>
    <x v="3"/>
    <x v="1"/>
    <x v="2409"/>
    <n v="1.0539890000000001"/>
    <n v="0"/>
    <x v="7"/>
  </r>
  <r>
    <x v="11"/>
    <x v="18"/>
    <x v="3"/>
    <x v="1"/>
    <x v="2410"/>
    <n v="1.26021E-2"/>
    <n v="0"/>
    <x v="7"/>
  </r>
  <r>
    <x v="12"/>
    <x v="18"/>
    <x v="3"/>
    <x v="1"/>
    <x v="2411"/>
    <n v="4.6799999999999999E-5"/>
    <n v="0"/>
    <x v="7"/>
  </r>
  <r>
    <x v="13"/>
    <x v="18"/>
    <x v="3"/>
    <x v="1"/>
    <x v="2412"/>
    <n v="2.30496E-2"/>
    <n v="0"/>
    <x v="7"/>
  </r>
  <r>
    <x v="14"/>
    <x v="18"/>
    <x v="3"/>
    <x v="1"/>
    <x v="2413"/>
    <n v="1.45925E-2"/>
    <n v="0"/>
    <x v="7"/>
  </r>
  <r>
    <x v="15"/>
    <x v="18"/>
    <x v="3"/>
    <x v="1"/>
    <x v="2412"/>
    <n v="1.589275"/>
    <n v="0"/>
    <x v="7"/>
  </r>
  <r>
    <x v="16"/>
    <x v="18"/>
    <x v="3"/>
    <x v="1"/>
    <x v="2414"/>
    <n v="1.24972E-2"/>
    <n v="0"/>
    <x v="7"/>
  </r>
  <r>
    <x v="17"/>
    <x v="18"/>
    <x v="3"/>
    <x v="1"/>
    <x v="2415"/>
    <n v="1.1869599999999999E-2"/>
    <n v="0"/>
    <x v="7"/>
  </r>
  <r>
    <x v="0"/>
    <x v="19"/>
    <x v="3"/>
    <x v="1"/>
    <x v="734"/>
    <n v="264648000000"/>
    <n v="0"/>
    <x v="7"/>
  </r>
  <r>
    <x v="1"/>
    <x v="19"/>
    <x v="3"/>
    <x v="1"/>
    <x v="734"/>
    <n v="264648000000"/>
    <n v="0"/>
    <x v="7"/>
  </r>
  <r>
    <x v="2"/>
    <x v="19"/>
    <x v="3"/>
    <x v="1"/>
    <x v="2416"/>
    <n v="8.7770999999999995E-3"/>
    <n v="0"/>
    <x v="7"/>
  </r>
  <r>
    <x v="3"/>
    <x v="19"/>
    <x v="3"/>
    <x v="1"/>
    <x v="2417"/>
    <n v="6.3646463000000004"/>
    <n v="0"/>
    <x v="7"/>
  </r>
  <r>
    <x v="4"/>
    <x v="19"/>
    <x v="3"/>
    <x v="1"/>
    <x v="2418"/>
    <n v="1.9203996000000001"/>
    <n v="0"/>
    <x v="7"/>
  </r>
  <r>
    <x v="5"/>
    <x v="19"/>
    <x v="3"/>
    <x v="1"/>
    <x v="2419"/>
    <n v="1.9512138999999999"/>
    <n v="0"/>
    <x v="7"/>
  </r>
  <r>
    <x v="6"/>
    <x v="19"/>
    <x v="3"/>
    <x v="1"/>
    <x v="2420"/>
    <n v="7.4038092000000004"/>
    <n v="0"/>
    <x v="7"/>
  </r>
  <r>
    <x v="7"/>
    <x v="19"/>
    <x v="3"/>
    <x v="1"/>
    <x v="2421"/>
    <n v="1.5456878000000001"/>
    <n v="0"/>
    <x v="7"/>
  </r>
  <r>
    <x v="8"/>
    <x v="19"/>
    <x v="3"/>
    <x v="1"/>
    <x v="2422"/>
    <n v="1.5790169999999999"/>
    <n v="0"/>
    <x v="7"/>
  </r>
  <r>
    <x v="9"/>
    <x v="19"/>
    <x v="3"/>
    <x v="1"/>
    <x v="2423"/>
    <n v="0.80771499999999996"/>
    <n v="0"/>
    <x v="7"/>
  </r>
  <r>
    <x v="10"/>
    <x v="19"/>
    <x v="3"/>
    <x v="1"/>
    <x v="2424"/>
    <n v="0.87343190000000004"/>
    <n v="0"/>
    <x v="7"/>
  </r>
  <r>
    <x v="11"/>
    <x v="19"/>
    <x v="3"/>
    <x v="1"/>
    <x v="2425"/>
    <n v="8.8261999999999993E-3"/>
    <n v="0"/>
    <x v="7"/>
  </r>
  <r>
    <x v="12"/>
    <x v="19"/>
    <x v="3"/>
    <x v="1"/>
    <x v="2426"/>
    <n v="3.8600000000000003E-5"/>
    <n v="0"/>
    <x v="7"/>
  </r>
  <r>
    <x v="13"/>
    <x v="19"/>
    <x v="3"/>
    <x v="1"/>
    <x v="2427"/>
    <n v="152.70973140000001"/>
    <n v="0"/>
    <x v="7"/>
  </r>
  <r>
    <x v="14"/>
    <x v="19"/>
    <x v="3"/>
    <x v="1"/>
    <x v="2428"/>
    <n v="1.54644E-2"/>
    <n v="0"/>
    <x v="7"/>
  </r>
  <r>
    <x v="15"/>
    <x v="19"/>
    <x v="3"/>
    <x v="1"/>
    <x v="2427"/>
    <n v="1.0744606999999999"/>
    <n v="0"/>
    <x v="7"/>
  </r>
  <r>
    <x v="16"/>
    <x v="19"/>
    <x v="3"/>
    <x v="1"/>
    <x v="2429"/>
    <n v="1.1894399999999999E-2"/>
    <n v="0"/>
    <x v="7"/>
  </r>
  <r>
    <x v="17"/>
    <x v="19"/>
    <x v="3"/>
    <x v="1"/>
    <x v="2430"/>
    <n v="1.10869E-2"/>
    <n v="0"/>
    <x v="7"/>
  </r>
  <r>
    <x v="0"/>
    <x v="20"/>
    <x v="3"/>
    <x v="1"/>
    <x v="734"/>
    <n v="264648000000"/>
    <n v="0"/>
    <x v="7"/>
  </r>
  <r>
    <x v="1"/>
    <x v="20"/>
    <x v="3"/>
    <x v="1"/>
    <x v="734"/>
    <n v="264648000000"/>
    <n v="0"/>
    <x v="7"/>
  </r>
  <r>
    <x v="2"/>
    <x v="20"/>
    <x v="3"/>
    <x v="1"/>
    <x v="2431"/>
    <n v="4.6175000000000001E-3"/>
    <n v="0"/>
    <x v="7"/>
  </r>
  <r>
    <x v="3"/>
    <x v="20"/>
    <x v="3"/>
    <x v="1"/>
    <x v="2432"/>
    <n v="6.3846259999999999"/>
    <n v="0"/>
    <x v="7"/>
  </r>
  <r>
    <x v="4"/>
    <x v="20"/>
    <x v="3"/>
    <x v="1"/>
    <x v="2433"/>
    <n v="1.8456642999999999"/>
    <n v="0"/>
    <x v="7"/>
  </r>
  <r>
    <x v="5"/>
    <x v="20"/>
    <x v="3"/>
    <x v="1"/>
    <x v="2434"/>
    <n v="1.8553101000000001"/>
    <n v="0"/>
    <x v="7"/>
  </r>
  <r>
    <x v="6"/>
    <x v="20"/>
    <x v="3"/>
    <x v="1"/>
    <x v="2435"/>
    <n v="6.5778445999999997"/>
    <n v="0"/>
    <x v="7"/>
  </r>
  <r>
    <x v="7"/>
    <x v="20"/>
    <x v="3"/>
    <x v="1"/>
    <x v="2436"/>
    <n v="1.5944719000000001"/>
    <n v="0"/>
    <x v="7"/>
  </r>
  <r>
    <x v="8"/>
    <x v="20"/>
    <x v="3"/>
    <x v="1"/>
    <x v="2437"/>
    <n v="1.6164989999999999"/>
    <n v="0"/>
    <x v="7"/>
  </r>
  <r>
    <x v="9"/>
    <x v="20"/>
    <x v="3"/>
    <x v="1"/>
    <x v="2438"/>
    <n v="0.78266880000000005"/>
    <n v="0"/>
    <x v="7"/>
  </r>
  <r>
    <x v="10"/>
    <x v="20"/>
    <x v="3"/>
    <x v="1"/>
    <x v="2439"/>
    <n v="0.85373929999999998"/>
    <n v="0"/>
    <x v="7"/>
  </r>
  <r>
    <x v="11"/>
    <x v="20"/>
    <x v="3"/>
    <x v="1"/>
    <x v="2440"/>
    <n v="9.2362E-3"/>
    <n v="0"/>
    <x v="7"/>
  </r>
  <r>
    <x v="12"/>
    <x v="20"/>
    <x v="3"/>
    <x v="1"/>
    <x v="2441"/>
    <n v="3.5200000000000002E-5"/>
    <n v="0"/>
    <x v="7"/>
  </r>
  <r>
    <x v="13"/>
    <x v="20"/>
    <x v="3"/>
    <x v="1"/>
    <x v="734"/>
    <n v="1650"/>
    <n v="0"/>
    <x v="7"/>
  </r>
  <r>
    <x v="14"/>
    <x v="20"/>
    <x v="3"/>
    <x v="1"/>
    <x v="2442"/>
    <n v="1.51244E-2"/>
    <n v="0"/>
    <x v="7"/>
  </r>
  <r>
    <x v="15"/>
    <x v="20"/>
    <x v="3"/>
    <x v="1"/>
    <x v="2443"/>
    <n v="1.2028892"/>
    <n v="0"/>
    <x v="7"/>
  </r>
  <r>
    <x v="16"/>
    <x v="20"/>
    <x v="3"/>
    <x v="1"/>
    <x v="2444"/>
    <n v="1.1797800000000001E-2"/>
    <n v="0"/>
    <x v="7"/>
  </r>
  <r>
    <x v="17"/>
    <x v="20"/>
    <x v="3"/>
    <x v="1"/>
    <x v="2445"/>
    <n v="1.08691E-2"/>
    <n v="0"/>
    <x v="7"/>
  </r>
  <r>
    <x v="0"/>
    <x v="21"/>
    <x v="3"/>
    <x v="1"/>
    <x v="734"/>
    <n v="264648000000"/>
    <n v="0"/>
    <x v="7"/>
  </r>
  <r>
    <x v="1"/>
    <x v="21"/>
    <x v="3"/>
    <x v="1"/>
    <x v="734"/>
    <n v="264648000000"/>
    <n v="0"/>
    <x v="7"/>
  </r>
  <r>
    <x v="2"/>
    <x v="21"/>
    <x v="3"/>
    <x v="1"/>
    <x v="2446"/>
    <n v="4.5152999999999999E-3"/>
    <n v="0"/>
    <x v="7"/>
  </r>
  <r>
    <x v="3"/>
    <x v="21"/>
    <x v="3"/>
    <x v="1"/>
    <x v="2447"/>
    <n v="6.5173677999999997"/>
    <n v="0"/>
    <x v="7"/>
  </r>
  <r>
    <x v="4"/>
    <x v="21"/>
    <x v="3"/>
    <x v="1"/>
    <x v="2448"/>
    <n v="1.8677037999999999"/>
    <n v="0"/>
    <x v="7"/>
  </r>
  <r>
    <x v="5"/>
    <x v="21"/>
    <x v="3"/>
    <x v="1"/>
    <x v="2449"/>
    <n v="1.8997474000000001"/>
    <n v="0"/>
    <x v="7"/>
  </r>
  <r>
    <x v="6"/>
    <x v="21"/>
    <x v="3"/>
    <x v="1"/>
    <x v="2450"/>
    <n v="6.8149943999999998"/>
    <n v="0"/>
    <x v="7"/>
  </r>
  <r>
    <x v="7"/>
    <x v="21"/>
    <x v="3"/>
    <x v="1"/>
    <x v="2451"/>
    <n v="1.5743099"/>
    <n v="0"/>
    <x v="7"/>
  </r>
  <r>
    <x v="8"/>
    <x v="21"/>
    <x v="3"/>
    <x v="1"/>
    <x v="2452"/>
    <n v="1.5841627"/>
    <n v="0"/>
    <x v="7"/>
  </r>
  <r>
    <x v="9"/>
    <x v="21"/>
    <x v="3"/>
    <x v="1"/>
    <x v="2453"/>
    <n v="0.82133009999999995"/>
    <n v="0"/>
    <x v="7"/>
  </r>
  <r>
    <x v="10"/>
    <x v="21"/>
    <x v="3"/>
    <x v="1"/>
    <x v="2454"/>
    <n v="0.86556420000000001"/>
    <n v="0"/>
    <x v="7"/>
  </r>
  <r>
    <x v="11"/>
    <x v="21"/>
    <x v="3"/>
    <x v="1"/>
    <x v="2455"/>
    <n v="8.7011999999999992E-3"/>
    <n v="0"/>
    <x v="7"/>
  </r>
  <r>
    <x v="12"/>
    <x v="21"/>
    <x v="3"/>
    <x v="1"/>
    <x v="2456"/>
    <n v="4.0599999999999998E-5"/>
    <n v="0"/>
    <x v="7"/>
  </r>
  <r>
    <x v="13"/>
    <x v="21"/>
    <x v="3"/>
    <x v="1"/>
    <x v="734"/>
    <n v="1650"/>
    <n v="0"/>
    <x v="7"/>
  </r>
  <r>
    <x v="14"/>
    <x v="21"/>
    <x v="3"/>
    <x v="1"/>
    <x v="2457"/>
    <n v="1.5606E-2"/>
    <n v="0"/>
    <x v="7"/>
  </r>
  <r>
    <x v="15"/>
    <x v="21"/>
    <x v="3"/>
    <x v="1"/>
    <x v="2458"/>
    <n v="1.2008726000000001"/>
    <n v="0"/>
    <x v="7"/>
  </r>
  <r>
    <x v="16"/>
    <x v="21"/>
    <x v="3"/>
    <x v="1"/>
    <x v="2459"/>
    <n v="1.2896599999999999E-2"/>
    <n v="0"/>
    <x v="7"/>
  </r>
  <r>
    <x v="17"/>
    <x v="21"/>
    <x v="3"/>
    <x v="1"/>
    <x v="2460"/>
    <n v="1.13553E-2"/>
    <n v="0"/>
    <x v="7"/>
  </r>
  <r>
    <x v="0"/>
    <x v="22"/>
    <x v="3"/>
    <x v="1"/>
    <x v="734"/>
    <n v="264648000000"/>
    <n v="0"/>
    <x v="7"/>
  </r>
  <r>
    <x v="1"/>
    <x v="22"/>
    <x v="3"/>
    <x v="1"/>
    <x v="734"/>
    <n v="264648000000"/>
    <n v="0"/>
    <x v="7"/>
  </r>
  <r>
    <x v="2"/>
    <x v="22"/>
    <x v="3"/>
    <x v="1"/>
    <x v="2461"/>
    <n v="4.7822999999999997E-3"/>
    <n v="0"/>
    <x v="7"/>
  </r>
  <r>
    <x v="3"/>
    <x v="22"/>
    <x v="3"/>
    <x v="1"/>
    <x v="2462"/>
    <n v="6.7905530000000001"/>
    <n v="0"/>
    <x v="7"/>
  </r>
  <r>
    <x v="4"/>
    <x v="22"/>
    <x v="3"/>
    <x v="1"/>
    <x v="2463"/>
    <n v="1.9123494000000001"/>
    <n v="0"/>
    <x v="7"/>
  </r>
  <r>
    <x v="5"/>
    <x v="22"/>
    <x v="3"/>
    <x v="1"/>
    <x v="2464"/>
    <n v="1.9222999999999999"/>
    <n v="0"/>
    <x v="7"/>
  </r>
  <r>
    <x v="6"/>
    <x v="22"/>
    <x v="3"/>
    <x v="1"/>
    <x v="2465"/>
    <n v="7.0552587999999998"/>
    <n v="0"/>
    <x v="7"/>
  </r>
  <r>
    <x v="7"/>
    <x v="22"/>
    <x v="3"/>
    <x v="1"/>
    <x v="2466"/>
    <n v="1.7255320999999999"/>
    <n v="0"/>
    <x v="7"/>
  </r>
  <r>
    <x v="8"/>
    <x v="22"/>
    <x v="3"/>
    <x v="1"/>
    <x v="2467"/>
    <n v="1.7351493"/>
    <n v="0"/>
    <x v="7"/>
  </r>
  <r>
    <x v="9"/>
    <x v="22"/>
    <x v="3"/>
    <x v="1"/>
    <x v="2468"/>
    <n v="0.86028079999999996"/>
    <n v="0"/>
    <x v="7"/>
  </r>
  <r>
    <x v="10"/>
    <x v="22"/>
    <x v="3"/>
    <x v="1"/>
    <x v="2469"/>
    <n v="0.88976259999999996"/>
    <n v="0"/>
    <x v="7"/>
  </r>
  <r>
    <x v="11"/>
    <x v="22"/>
    <x v="3"/>
    <x v="1"/>
    <x v="2470"/>
    <n v="1.03239E-2"/>
    <n v="0"/>
    <x v="7"/>
  </r>
  <r>
    <x v="12"/>
    <x v="22"/>
    <x v="3"/>
    <x v="1"/>
    <x v="2471"/>
    <n v="3.5500000000000002E-5"/>
    <n v="0"/>
    <x v="7"/>
  </r>
  <r>
    <x v="13"/>
    <x v="22"/>
    <x v="3"/>
    <x v="1"/>
    <x v="2472"/>
    <n v="4.5765300000000002E-2"/>
    <n v="0"/>
    <x v="7"/>
  </r>
  <r>
    <x v="14"/>
    <x v="22"/>
    <x v="3"/>
    <x v="1"/>
    <x v="2473"/>
    <n v="1.49009E-2"/>
    <n v="0"/>
    <x v="7"/>
  </r>
  <r>
    <x v="15"/>
    <x v="22"/>
    <x v="3"/>
    <x v="1"/>
    <x v="2472"/>
    <n v="1.3961223"/>
    <n v="0"/>
    <x v="7"/>
  </r>
  <r>
    <x v="16"/>
    <x v="22"/>
    <x v="3"/>
    <x v="1"/>
    <x v="2474"/>
    <n v="1.19443E-2"/>
    <n v="0"/>
    <x v="7"/>
  </r>
  <r>
    <x v="17"/>
    <x v="22"/>
    <x v="3"/>
    <x v="1"/>
    <x v="2475"/>
    <n v="1.1387899999999999E-2"/>
    <n v="0"/>
    <x v="7"/>
  </r>
  <r>
    <x v="0"/>
    <x v="23"/>
    <x v="3"/>
    <x v="1"/>
    <x v="734"/>
    <n v="264648000000"/>
    <n v="0"/>
    <x v="7"/>
  </r>
  <r>
    <x v="1"/>
    <x v="23"/>
    <x v="3"/>
    <x v="1"/>
    <x v="734"/>
    <n v="264648000000"/>
    <n v="0"/>
    <x v="7"/>
  </r>
  <r>
    <x v="2"/>
    <x v="23"/>
    <x v="3"/>
    <x v="1"/>
    <x v="2476"/>
    <n v="8.1110999999999996E-3"/>
    <n v="0"/>
    <x v="7"/>
  </r>
  <r>
    <x v="3"/>
    <x v="23"/>
    <x v="3"/>
    <x v="1"/>
    <x v="2477"/>
    <n v="5.9898756000000004"/>
    <n v="0"/>
    <x v="7"/>
  </r>
  <r>
    <x v="4"/>
    <x v="23"/>
    <x v="3"/>
    <x v="1"/>
    <x v="2478"/>
    <n v="1.8162749"/>
    <n v="0"/>
    <x v="7"/>
  </r>
  <r>
    <x v="5"/>
    <x v="23"/>
    <x v="3"/>
    <x v="1"/>
    <x v="2479"/>
    <n v="1.8259996999999999"/>
    <n v="0"/>
    <x v="7"/>
  </r>
  <r>
    <x v="6"/>
    <x v="23"/>
    <x v="3"/>
    <x v="1"/>
    <x v="2480"/>
    <n v="6.0972486999999997"/>
    <n v="0"/>
    <x v="7"/>
  </r>
  <r>
    <x v="7"/>
    <x v="23"/>
    <x v="3"/>
    <x v="1"/>
    <x v="2481"/>
    <n v="1.7339100000000001"/>
    <n v="0"/>
    <x v="7"/>
  </r>
  <r>
    <x v="8"/>
    <x v="23"/>
    <x v="3"/>
    <x v="1"/>
    <x v="2482"/>
    <n v="1.7450273999999999"/>
    <n v="0"/>
    <x v="7"/>
  </r>
  <r>
    <x v="9"/>
    <x v="23"/>
    <x v="3"/>
    <x v="1"/>
    <x v="2483"/>
    <n v="0.84572519999999995"/>
    <n v="0"/>
    <x v="7"/>
  </r>
  <r>
    <x v="10"/>
    <x v="23"/>
    <x v="3"/>
    <x v="1"/>
    <x v="2484"/>
    <n v="0.86036140000000005"/>
    <n v="0"/>
    <x v="7"/>
  </r>
  <r>
    <x v="11"/>
    <x v="23"/>
    <x v="3"/>
    <x v="1"/>
    <x v="2485"/>
    <n v="8.7094000000000008E-3"/>
    <n v="0"/>
    <x v="7"/>
  </r>
  <r>
    <x v="12"/>
    <x v="23"/>
    <x v="3"/>
    <x v="1"/>
    <x v="2486"/>
    <n v="3.6199999999999999E-5"/>
    <n v="0"/>
    <x v="7"/>
  </r>
  <r>
    <x v="13"/>
    <x v="23"/>
    <x v="3"/>
    <x v="1"/>
    <x v="2487"/>
    <n v="4.4015699999999998E-2"/>
    <n v="0"/>
    <x v="7"/>
  </r>
  <r>
    <x v="14"/>
    <x v="23"/>
    <x v="3"/>
    <x v="1"/>
    <x v="2488"/>
    <n v="1.4526600000000001E-2"/>
    <n v="0"/>
    <x v="7"/>
  </r>
  <r>
    <x v="15"/>
    <x v="23"/>
    <x v="3"/>
    <x v="1"/>
    <x v="2487"/>
    <n v="1.4183943999999999"/>
    <n v="0"/>
    <x v="7"/>
  </r>
  <r>
    <x v="16"/>
    <x v="23"/>
    <x v="3"/>
    <x v="1"/>
    <x v="2489"/>
    <n v="1.27679E-2"/>
    <n v="0"/>
    <x v="7"/>
  </r>
  <r>
    <x v="17"/>
    <x v="23"/>
    <x v="3"/>
    <x v="1"/>
    <x v="2490"/>
    <n v="1.21511E-2"/>
    <n v="0"/>
    <x v="7"/>
  </r>
  <r>
    <x v="0"/>
    <x v="24"/>
    <x v="3"/>
    <x v="1"/>
    <x v="734"/>
    <n v="264648000000"/>
    <n v="0"/>
    <x v="7"/>
  </r>
  <r>
    <x v="1"/>
    <x v="24"/>
    <x v="3"/>
    <x v="1"/>
    <x v="734"/>
    <n v="264648000000"/>
    <n v="0"/>
    <x v="7"/>
  </r>
  <r>
    <x v="2"/>
    <x v="24"/>
    <x v="3"/>
    <x v="1"/>
    <x v="2491"/>
    <n v="7.9713000000000006E-3"/>
    <n v="0"/>
    <x v="7"/>
  </r>
  <r>
    <x v="3"/>
    <x v="24"/>
    <x v="3"/>
    <x v="1"/>
    <x v="2492"/>
    <n v="6.3505665999999996"/>
    <n v="0"/>
    <x v="7"/>
  </r>
  <r>
    <x v="4"/>
    <x v="24"/>
    <x v="3"/>
    <x v="1"/>
    <x v="2493"/>
    <n v="1.9175084"/>
    <n v="0"/>
    <x v="7"/>
  </r>
  <r>
    <x v="5"/>
    <x v="24"/>
    <x v="3"/>
    <x v="1"/>
    <x v="2494"/>
    <n v="1.9537525"/>
    <n v="0"/>
    <x v="7"/>
  </r>
  <r>
    <x v="6"/>
    <x v="24"/>
    <x v="3"/>
    <x v="1"/>
    <x v="2495"/>
    <n v="6.3516918999999996"/>
    <n v="0"/>
    <x v="7"/>
  </r>
  <r>
    <x v="7"/>
    <x v="24"/>
    <x v="3"/>
    <x v="1"/>
    <x v="2496"/>
    <n v="1.6328598000000001"/>
    <n v="0"/>
    <x v="7"/>
  </r>
  <r>
    <x v="8"/>
    <x v="24"/>
    <x v="3"/>
    <x v="1"/>
    <x v="2497"/>
    <n v="1.6427202999999999"/>
    <n v="0"/>
    <x v="7"/>
  </r>
  <r>
    <x v="9"/>
    <x v="24"/>
    <x v="3"/>
    <x v="1"/>
    <x v="2498"/>
    <n v="0.86536539999999995"/>
    <n v="0"/>
    <x v="7"/>
  </r>
  <r>
    <x v="10"/>
    <x v="24"/>
    <x v="3"/>
    <x v="1"/>
    <x v="2499"/>
    <n v="0.85132470000000005"/>
    <n v="0"/>
    <x v="7"/>
  </r>
  <r>
    <x v="11"/>
    <x v="24"/>
    <x v="3"/>
    <x v="1"/>
    <x v="2500"/>
    <n v="1.04306E-2"/>
    <n v="0"/>
    <x v="7"/>
  </r>
  <r>
    <x v="12"/>
    <x v="24"/>
    <x v="3"/>
    <x v="1"/>
    <x v="2501"/>
    <n v="3.5299999999999997E-5"/>
    <n v="0"/>
    <x v="7"/>
  </r>
  <r>
    <x v="13"/>
    <x v="24"/>
    <x v="3"/>
    <x v="1"/>
    <x v="2502"/>
    <n v="1.8234950999999999"/>
    <n v="0"/>
    <x v="7"/>
  </r>
  <r>
    <x v="14"/>
    <x v="24"/>
    <x v="3"/>
    <x v="1"/>
    <x v="2503"/>
    <n v="1.34176E-2"/>
    <n v="0"/>
    <x v="7"/>
  </r>
  <r>
    <x v="15"/>
    <x v="24"/>
    <x v="3"/>
    <x v="1"/>
    <x v="2502"/>
    <n v="1.2024359"/>
    <n v="0"/>
    <x v="7"/>
  </r>
  <r>
    <x v="16"/>
    <x v="24"/>
    <x v="3"/>
    <x v="1"/>
    <x v="1106"/>
    <n v="1.13613E-2"/>
    <n v="0"/>
    <x v="7"/>
  </r>
  <r>
    <x v="17"/>
    <x v="24"/>
    <x v="3"/>
    <x v="1"/>
    <x v="2504"/>
    <n v="1.0728100000000001E-2"/>
    <n v="0"/>
    <x v="7"/>
  </r>
  <r>
    <x v="0"/>
    <x v="0"/>
    <x v="3"/>
    <x v="2"/>
    <x v="734"/>
    <n v="5028320000000"/>
    <n v="0"/>
    <x v="8"/>
  </r>
  <r>
    <x v="1"/>
    <x v="0"/>
    <x v="3"/>
    <x v="2"/>
    <x v="734"/>
    <n v="5028320000000"/>
    <n v="0"/>
    <x v="8"/>
  </r>
  <r>
    <x v="2"/>
    <x v="0"/>
    <x v="3"/>
    <x v="2"/>
    <x v="2505"/>
    <n v="8.3023999999999997E-3"/>
    <n v="0"/>
    <x v="8"/>
  </r>
  <r>
    <x v="3"/>
    <x v="0"/>
    <x v="3"/>
    <x v="2"/>
    <x v="2506"/>
    <n v="8.2455195000000003"/>
    <n v="0"/>
    <x v="8"/>
  </r>
  <r>
    <x v="4"/>
    <x v="0"/>
    <x v="3"/>
    <x v="2"/>
    <x v="2507"/>
    <n v="3.5354546999999998"/>
    <n v="0"/>
    <x v="8"/>
  </r>
  <r>
    <x v="5"/>
    <x v="0"/>
    <x v="3"/>
    <x v="2"/>
    <x v="2508"/>
    <n v="3.5395838999999998"/>
    <n v="0"/>
    <x v="8"/>
  </r>
  <r>
    <x v="6"/>
    <x v="0"/>
    <x v="3"/>
    <x v="2"/>
    <x v="2509"/>
    <n v="8.6845341000000005"/>
    <n v="0"/>
    <x v="8"/>
  </r>
  <r>
    <x v="7"/>
    <x v="0"/>
    <x v="3"/>
    <x v="2"/>
    <x v="2510"/>
    <n v="2.9700337000000001"/>
    <n v="0"/>
    <x v="8"/>
  </r>
  <r>
    <x v="8"/>
    <x v="0"/>
    <x v="3"/>
    <x v="2"/>
    <x v="2511"/>
    <n v="2.9770300999999999"/>
    <n v="0"/>
    <x v="8"/>
  </r>
  <r>
    <x v="9"/>
    <x v="0"/>
    <x v="3"/>
    <x v="2"/>
    <x v="2512"/>
    <n v="1.2850075000000001"/>
    <n v="0"/>
    <x v="8"/>
  </r>
  <r>
    <x v="10"/>
    <x v="0"/>
    <x v="3"/>
    <x v="2"/>
    <x v="2513"/>
    <n v="1.3122693999999999"/>
    <n v="0"/>
    <x v="8"/>
  </r>
  <r>
    <x v="11"/>
    <x v="0"/>
    <x v="3"/>
    <x v="2"/>
    <x v="2514"/>
    <n v="1.95613E-2"/>
    <n v="0"/>
    <x v="8"/>
  </r>
  <r>
    <x v="12"/>
    <x v="0"/>
    <x v="3"/>
    <x v="2"/>
    <x v="2515"/>
    <n v="3.6300000000000001E-5"/>
    <n v="0"/>
    <x v="8"/>
  </r>
  <r>
    <x v="13"/>
    <x v="0"/>
    <x v="3"/>
    <x v="2"/>
    <x v="2516"/>
    <n v="0.57650749999999995"/>
    <n v="0"/>
    <x v="8"/>
  </r>
  <r>
    <x v="14"/>
    <x v="0"/>
    <x v="3"/>
    <x v="2"/>
    <x v="2517"/>
    <n v="1.78525E-2"/>
    <n v="0"/>
    <x v="8"/>
  </r>
  <r>
    <x v="15"/>
    <x v="0"/>
    <x v="3"/>
    <x v="2"/>
    <x v="2516"/>
    <n v="2.6144359000000001"/>
    <n v="0"/>
    <x v="8"/>
  </r>
  <r>
    <x v="16"/>
    <x v="0"/>
    <x v="3"/>
    <x v="2"/>
    <x v="2518"/>
    <n v="1.60508E-2"/>
    <n v="0"/>
    <x v="8"/>
  </r>
  <r>
    <x v="17"/>
    <x v="0"/>
    <x v="3"/>
    <x v="2"/>
    <x v="2519"/>
    <n v="1.50565E-2"/>
    <n v="0"/>
    <x v="8"/>
  </r>
  <r>
    <x v="0"/>
    <x v="1"/>
    <x v="3"/>
    <x v="2"/>
    <x v="734"/>
    <n v="5028320000000"/>
    <n v="0"/>
    <x v="8"/>
  </r>
  <r>
    <x v="1"/>
    <x v="1"/>
    <x v="3"/>
    <x v="2"/>
    <x v="734"/>
    <n v="5028320000000"/>
    <n v="0"/>
    <x v="8"/>
  </r>
  <r>
    <x v="2"/>
    <x v="1"/>
    <x v="3"/>
    <x v="2"/>
    <x v="2520"/>
    <n v="7.8668999999999996E-3"/>
    <n v="0"/>
    <x v="8"/>
  </r>
  <r>
    <x v="3"/>
    <x v="1"/>
    <x v="3"/>
    <x v="2"/>
    <x v="2521"/>
    <n v="6.5084495999999996"/>
    <n v="0"/>
    <x v="8"/>
  </r>
  <r>
    <x v="4"/>
    <x v="1"/>
    <x v="3"/>
    <x v="2"/>
    <x v="2522"/>
    <n v="2.1042919000000002"/>
    <n v="0"/>
    <x v="8"/>
  </r>
  <r>
    <x v="5"/>
    <x v="1"/>
    <x v="3"/>
    <x v="2"/>
    <x v="2523"/>
    <n v="2.1064436"/>
    <n v="0"/>
    <x v="8"/>
  </r>
  <r>
    <x v="6"/>
    <x v="1"/>
    <x v="3"/>
    <x v="2"/>
    <x v="2524"/>
    <n v="6.2965226999999997"/>
    <n v="0"/>
    <x v="8"/>
  </r>
  <r>
    <x v="7"/>
    <x v="1"/>
    <x v="3"/>
    <x v="2"/>
    <x v="2525"/>
    <n v="2.2540230000000001"/>
    <n v="0"/>
    <x v="8"/>
  </r>
  <r>
    <x v="8"/>
    <x v="1"/>
    <x v="3"/>
    <x v="2"/>
    <x v="2526"/>
    <n v="2.2573218000000002"/>
    <n v="0"/>
    <x v="8"/>
  </r>
  <r>
    <x v="9"/>
    <x v="1"/>
    <x v="3"/>
    <x v="2"/>
    <x v="2527"/>
    <n v="0.87859160000000003"/>
    <n v="0"/>
    <x v="8"/>
  </r>
  <r>
    <x v="10"/>
    <x v="1"/>
    <x v="3"/>
    <x v="2"/>
    <x v="2528"/>
    <n v="0.86182320000000001"/>
    <n v="0"/>
    <x v="8"/>
  </r>
  <r>
    <x v="11"/>
    <x v="1"/>
    <x v="3"/>
    <x v="2"/>
    <x v="2529"/>
    <n v="1.0185899999999999E-2"/>
    <n v="0"/>
    <x v="8"/>
  </r>
  <r>
    <x v="12"/>
    <x v="1"/>
    <x v="3"/>
    <x v="2"/>
    <x v="2530"/>
    <n v="3.6100000000000003E-5"/>
    <n v="0"/>
    <x v="8"/>
  </r>
  <r>
    <x v="13"/>
    <x v="1"/>
    <x v="3"/>
    <x v="2"/>
    <x v="2531"/>
    <n v="0.23652280000000001"/>
    <n v="0"/>
    <x v="8"/>
  </r>
  <r>
    <x v="14"/>
    <x v="1"/>
    <x v="3"/>
    <x v="2"/>
    <x v="2532"/>
    <n v="1.45998E-2"/>
    <n v="0"/>
    <x v="8"/>
  </r>
  <r>
    <x v="15"/>
    <x v="1"/>
    <x v="3"/>
    <x v="2"/>
    <x v="2533"/>
    <n v="1.4972422999999999"/>
    <n v="0"/>
    <x v="8"/>
  </r>
  <r>
    <x v="16"/>
    <x v="1"/>
    <x v="3"/>
    <x v="2"/>
    <x v="2534"/>
    <n v="1.2047199999999999E-2"/>
    <n v="0"/>
    <x v="8"/>
  </r>
  <r>
    <x v="17"/>
    <x v="1"/>
    <x v="3"/>
    <x v="2"/>
    <x v="2535"/>
    <n v="1.15087E-2"/>
    <n v="0"/>
    <x v="8"/>
  </r>
  <r>
    <x v="0"/>
    <x v="2"/>
    <x v="3"/>
    <x v="2"/>
    <x v="734"/>
    <n v="5028320000000"/>
    <n v="0"/>
    <x v="8"/>
  </r>
  <r>
    <x v="1"/>
    <x v="2"/>
    <x v="3"/>
    <x v="2"/>
    <x v="734"/>
    <n v="5028320000000"/>
    <n v="0"/>
    <x v="8"/>
  </r>
  <r>
    <x v="2"/>
    <x v="2"/>
    <x v="3"/>
    <x v="2"/>
    <x v="2536"/>
    <n v="8.1788E-3"/>
    <n v="0"/>
    <x v="8"/>
  </r>
  <r>
    <x v="3"/>
    <x v="2"/>
    <x v="3"/>
    <x v="2"/>
    <x v="2537"/>
    <n v="6.6248984000000002"/>
    <n v="0"/>
    <x v="8"/>
  </r>
  <r>
    <x v="4"/>
    <x v="2"/>
    <x v="3"/>
    <x v="2"/>
    <x v="2538"/>
    <n v="2.2157770000000001"/>
    <n v="0"/>
    <x v="8"/>
  </r>
  <r>
    <x v="5"/>
    <x v="2"/>
    <x v="3"/>
    <x v="2"/>
    <x v="2539"/>
    <n v="2.2178650000000002"/>
    <n v="0"/>
    <x v="8"/>
  </r>
  <r>
    <x v="6"/>
    <x v="2"/>
    <x v="3"/>
    <x v="2"/>
    <x v="2540"/>
    <n v="6.6439643000000004"/>
    <n v="0"/>
    <x v="8"/>
  </r>
  <r>
    <x v="7"/>
    <x v="2"/>
    <x v="3"/>
    <x v="2"/>
    <x v="2541"/>
    <n v="1.9338872"/>
    <n v="0"/>
    <x v="8"/>
  </r>
  <r>
    <x v="8"/>
    <x v="2"/>
    <x v="3"/>
    <x v="2"/>
    <x v="2542"/>
    <n v="1.9359976000000001"/>
    <n v="0"/>
    <x v="8"/>
  </r>
  <r>
    <x v="9"/>
    <x v="2"/>
    <x v="3"/>
    <x v="2"/>
    <x v="2543"/>
    <n v="1.0161857000000001"/>
    <n v="0"/>
    <x v="8"/>
  </r>
  <r>
    <x v="10"/>
    <x v="2"/>
    <x v="3"/>
    <x v="2"/>
    <x v="2544"/>
    <n v="0.97171189999999996"/>
    <n v="0"/>
    <x v="8"/>
  </r>
  <r>
    <x v="11"/>
    <x v="2"/>
    <x v="3"/>
    <x v="2"/>
    <x v="2545"/>
    <n v="9.5922999999999998E-3"/>
    <n v="0"/>
    <x v="8"/>
  </r>
  <r>
    <x v="12"/>
    <x v="2"/>
    <x v="3"/>
    <x v="2"/>
    <x v="2546"/>
    <n v="3.7499999999999997E-5"/>
    <n v="0"/>
    <x v="8"/>
  </r>
  <r>
    <x v="13"/>
    <x v="2"/>
    <x v="3"/>
    <x v="2"/>
    <x v="2547"/>
    <n v="0.22633349999999999"/>
    <n v="0"/>
    <x v="8"/>
  </r>
  <r>
    <x v="14"/>
    <x v="2"/>
    <x v="3"/>
    <x v="2"/>
    <x v="2547"/>
    <n v="1.55856E-2"/>
    <n v="0"/>
    <x v="8"/>
  </r>
  <r>
    <x v="15"/>
    <x v="2"/>
    <x v="3"/>
    <x v="2"/>
    <x v="2547"/>
    <n v="1.5908506"/>
    <n v="0"/>
    <x v="8"/>
  </r>
  <r>
    <x v="16"/>
    <x v="2"/>
    <x v="3"/>
    <x v="2"/>
    <x v="2548"/>
    <n v="1.31425E-2"/>
    <n v="0"/>
    <x v="8"/>
  </r>
  <r>
    <x v="17"/>
    <x v="2"/>
    <x v="3"/>
    <x v="2"/>
    <x v="2549"/>
    <n v="1.22183E-2"/>
    <n v="0"/>
    <x v="8"/>
  </r>
  <r>
    <x v="0"/>
    <x v="3"/>
    <x v="3"/>
    <x v="2"/>
    <x v="734"/>
    <n v="5028320000000"/>
    <n v="0"/>
    <x v="8"/>
  </r>
  <r>
    <x v="1"/>
    <x v="3"/>
    <x v="3"/>
    <x v="2"/>
    <x v="734"/>
    <n v="5028320000000"/>
    <n v="0"/>
    <x v="8"/>
  </r>
  <r>
    <x v="2"/>
    <x v="3"/>
    <x v="3"/>
    <x v="2"/>
    <x v="2550"/>
    <n v="7.8747000000000001E-3"/>
    <n v="0"/>
    <x v="8"/>
  </r>
  <r>
    <x v="3"/>
    <x v="3"/>
    <x v="3"/>
    <x v="2"/>
    <x v="2551"/>
    <n v="6.1977874999999996"/>
    <n v="0"/>
    <x v="8"/>
  </r>
  <r>
    <x v="4"/>
    <x v="3"/>
    <x v="3"/>
    <x v="2"/>
    <x v="2552"/>
    <n v="1.9955594999999999"/>
    <n v="0"/>
    <x v="8"/>
  </r>
  <r>
    <x v="5"/>
    <x v="3"/>
    <x v="3"/>
    <x v="2"/>
    <x v="2553"/>
    <n v="1.997641"/>
    <n v="0"/>
    <x v="8"/>
  </r>
  <r>
    <x v="6"/>
    <x v="3"/>
    <x v="3"/>
    <x v="2"/>
    <x v="2551"/>
    <n v="6.3945600999999996"/>
    <n v="0"/>
    <x v="8"/>
  </r>
  <r>
    <x v="7"/>
    <x v="3"/>
    <x v="3"/>
    <x v="2"/>
    <x v="2554"/>
    <n v="1.873564"/>
    <n v="0"/>
    <x v="8"/>
  </r>
  <r>
    <x v="8"/>
    <x v="3"/>
    <x v="3"/>
    <x v="2"/>
    <x v="2555"/>
    <n v="1.8759406000000001"/>
    <n v="0"/>
    <x v="8"/>
  </r>
  <r>
    <x v="9"/>
    <x v="3"/>
    <x v="3"/>
    <x v="2"/>
    <x v="2556"/>
    <n v="0.80917459999999997"/>
    <n v="0"/>
    <x v="8"/>
  </r>
  <r>
    <x v="10"/>
    <x v="3"/>
    <x v="3"/>
    <x v="2"/>
    <x v="2557"/>
    <n v="0.84451350000000003"/>
    <n v="0"/>
    <x v="8"/>
  </r>
  <r>
    <x v="11"/>
    <x v="3"/>
    <x v="3"/>
    <x v="2"/>
    <x v="2558"/>
    <n v="9.6218999999999992E-3"/>
    <n v="0"/>
    <x v="8"/>
  </r>
  <r>
    <x v="12"/>
    <x v="3"/>
    <x v="3"/>
    <x v="2"/>
    <x v="2559"/>
    <n v="3.5800000000000003E-5"/>
    <n v="0"/>
    <x v="8"/>
  </r>
  <r>
    <x v="13"/>
    <x v="3"/>
    <x v="3"/>
    <x v="2"/>
    <x v="2560"/>
    <n v="0.2327552"/>
    <n v="0"/>
    <x v="8"/>
  </r>
  <r>
    <x v="14"/>
    <x v="3"/>
    <x v="3"/>
    <x v="2"/>
    <x v="2561"/>
    <n v="1.35937E-2"/>
    <n v="0"/>
    <x v="8"/>
  </r>
  <r>
    <x v="15"/>
    <x v="3"/>
    <x v="3"/>
    <x v="2"/>
    <x v="2562"/>
    <n v="1.4468284"/>
    <n v="0"/>
    <x v="8"/>
  </r>
  <r>
    <x v="16"/>
    <x v="3"/>
    <x v="3"/>
    <x v="2"/>
    <x v="2563"/>
    <n v="1.1642E-2"/>
    <n v="0"/>
    <x v="8"/>
  </r>
  <r>
    <x v="17"/>
    <x v="3"/>
    <x v="3"/>
    <x v="2"/>
    <x v="2564"/>
    <n v="1.1101099999999999E-2"/>
    <n v="0"/>
    <x v="8"/>
  </r>
  <r>
    <x v="0"/>
    <x v="4"/>
    <x v="3"/>
    <x v="2"/>
    <x v="734"/>
    <n v="5028320000000"/>
    <n v="0"/>
    <x v="8"/>
  </r>
  <r>
    <x v="1"/>
    <x v="4"/>
    <x v="3"/>
    <x v="2"/>
    <x v="734"/>
    <n v="5028320000000"/>
    <n v="0"/>
    <x v="8"/>
  </r>
  <r>
    <x v="2"/>
    <x v="4"/>
    <x v="3"/>
    <x v="2"/>
    <x v="2565"/>
    <n v="9.1477999999999993E-3"/>
    <n v="0"/>
    <x v="8"/>
  </r>
  <r>
    <x v="3"/>
    <x v="4"/>
    <x v="3"/>
    <x v="2"/>
    <x v="2566"/>
    <n v="6.3557034000000003"/>
    <n v="0"/>
    <x v="8"/>
  </r>
  <r>
    <x v="4"/>
    <x v="4"/>
    <x v="3"/>
    <x v="2"/>
    <x v="2567"/>
    <n v="2.4136603000000001"/>
    <n v="0"/>
    <x v="8"/>
  </r>
  <r>
    <x v="5"/>
    <x v="4"/>
    <x v="3"/>
    <x v="2"/>
    <x v="2568"/>
    <n v="2.4270087"/>
    <n v="0"/>
    <x v="8"/>
  </r>
  <r>
    <x v="6"/>
    <x v="4"/>
    <x v="3"/>
    <x v="2"/>
    <x v="2569"/>
    <n v="6.0761700000000003"/>
    <n v="0"/>
    <x v="8"/>
  </r>
  <r>
    <x v="7"/>
    <x v="4"/>
    <x v="3"/>
    <x v="2"/>
    <x v="2570"/>
    <n v="2.2515768"/>
    <n v="0"/>
    <x v="8"/>
  </r>
  <r>
    <x v="8"/>
    <x v="4"/>
    <x v="3"/>
    <x v="2"/>
    <x v="2571"/>
    <n v="2.2539471999999998"/>
    <n v="0"/>
    <x v="8"/>
  </r>
  <r>
    <x v="9"/>
    <x v="4"/>
    <x v="3"/>
    <x v="2"/>
    <x v="2572"/>
    <n v="0.90133070000000004"/>
    <n v="0"/>
    <x v="8"/>
  </r>
  <r>
    <x v="10"/>
    <x v="4"/>
    <x v="3"/>
    <x v="2"/>
    <x v="2573"/>
    <n v="0.98807"/>
    <n v="0"/>
    <x v="8"/>
  </r>
  <r>
    <x v="11"/>
    <x v="4"/>
    <x v="3"/>
    <x v="2"/>
    <x v="2574"/>
    <n v="9.7772999999999992E-3"/>
    <n v="0"/>
    <x v="8"/>
  </r>
  <r>
    <x v="12"/>
    <x v="4"/>
    <x v="3"/>
    <x v="2"/>
    <x v="2575"/>
    <n v="4.1699999999999997E-5"/>
    <n v="0"/>
    <x v="8"/>
  </r>
  <r>
    <x v="13"/>
    <x v="4"/>
    <x v="3"/>
    <x v="2"/>
    <x v="2571"/>
    <n v="1.2988100000000001E-2"/>
    <n v="0"/>
    <x v="8"/>
  </r>
  <r>
    <x v="14"/>
    <x v="4"/>
    <x v="3"/>
    <x v="2"/>
    <x v="2576"/>
    <n v="1.3015000000000001E-2"/>
    <n v="0"/>
    <x v="8"/>
  </r>
  <r>
    <x v="15"/>
    <x v="4"/>
    <x v="3"/>
    <x v="2"/>
    <x v="2571"/>
    <n v="1.8417760000000001"/>
    <n v="0"/>
    <x v="8"/>
  </r>
  <r>
    <x v="16"/>
    <x v="4"/>
    <x v="3"/>
    <x v="2"/>
    <x v="2577"/>
    <n v="1.1385599999999999E-2"/>
    <n v="0"/>
    <x v="8"/>
  </r>
  <r>
    <x v="17"/>
    <x v="4"/>
    <x v="3"/>
    <x v="2"/>
    <x v="2570"/>
    <n v="1.0928200000000001E-2"/>
    <n v="0"/>
    <x v="8"/>
  </r>
  <r>
    <x v="0"/>
    <x v="5"/>
    <x v="3"/>
    <x v="2"/>
    <x v="734"/>
    <n v="5028320000000"/>
    <n v="0"/>
    <x v="8"/>
  </r>
  <r>
    <x v="1"/>
    <x v="5"/>
    <x v="3"/>
    <x v="2"/>
    <x v="734"/>
    <n v="5028320000000"/>
    <n v="0"/>
    <x v="8"/>
  </r>
  <r>
    <x v="2"/>
    <x v="5"/>
    <x v="3"/>
    <x v="2"/>
    <x v="2578"/>
    <n v="8.2077000000000001E-3"/>
    <n v="0"/>
    <x v="8"/>
  </r>
  <r>
    <x v="3"/>
    <x v="5"/>
    <x v="3"/>
    <x v="2"/>
    <x v="2579"/>
    <n v="6.3071713999999997"/>
    <n v="0"/>
    <x v="8"/>
  </r>
  <r>
    <x v="4"/>
    <x v="5"/>
    <x v="3"/>
    <x v="2"/>
    <x v="2580"/>
    <n v="1.9934670000000001"/>
    <n v="0"/>
    <x v="8"/>
  </r>
  <r>
    <x v="5"/>
    <x v="5"/>
    <x v="3"/>
    <x v="2"/>
    <x v="2581"/>
    <n v="1.9956404000000001"/>
    <n v="0"/>
    <x v="8"/>
  </r>
  <r>
    <x v="6"/>
    <x v="5"/>
    <x v="3"/>
    <x v="2"/>
    <x v="2582"/>
    <n v="6.2714914999999998"/>
    <n v="0"/>
    <x v="8"/>
  </r>
  <r>
    <x v="7"/>
    <x v="5"/>
    <x v="3"/>
    <x v="2"/>
    <x v="2583"/>
    <n v="1.7767204000000001"/>
    <n v="0"/>
    <x v="8"/>
  </r>
  <r>
    <x v="8"/>
    <x v="5"/>
    <x v="3"/>
    <x v="2"/>
    <x v="2584"/>
    <n v="1.7788406000000001"/>
    <n v="0"/>
    <x v="8"/>
  </r>
  <r>
    <x v="9"/>
    <x v="5"/>
    <x v="3"/>
    <x v="2"/>
    <x v="2585"/>
    <n v="0.77359489999999997"/>
    <n v="0"/>
    <x v="8"/>
  </r>
  <r>
    <x v="10"/>
    <x v="5"/>
    <x v="3"/>
    <x v="2"/>
    <x v="2586"/>
    <n v="0.83834660000000005"/>
    <n v="0"/>
    <x v="8"/>
  </r>
  <r>
    <x v="11"/>
    <x v="5"/>
    <x v="3"/>
    <x v="2"/>
    <x v="2587"/>
    <n v="9.6045000000000002E-3"/>
    <n v="0"/>
    <x v="8"/>
  </r>
  <r>
    <x v="12"/>
    <x v="5"/>
    <x v="3"/>
    <x v="2"/>
    <x v="2588"/>
    <n v="3.6300000000000001E-5"/>
    <n v="0"/>
    <x v="8"/>
  </r>
  <r>
    <x v="13"/>
    <x v="5"/>
    <x v="3"/>
    <x v="2"/>
    <x v="2589"/>
    <n v="1.3540099999999999E-2"/>
    <n v="0"/>
    <x v="8"/>
  </r>
  <r>
    <x v="14"/>
    <x v="5"/>
    <x v="3"/>
    <x v="2"/>
    <x v="2590"/>
    <n v="1.34217E-2"/>
    <n v="0"/>
    <x v="8"/>
  </r>
  <r>
    <x v="15"/>
    <x v="5"/>
    <x v="3"/>
    <x v="2"/>
    <x v="2589"/>
    <n v="1.4826539999999999"/>
    <n v="0"/>
    <x v="8"/>
  </r>
  <r>
    <x v="16"/>
    <x v="5"/>
    <x v="3"/>
    <x v="2"/>
    <x v="2591"/>
    <n v="1.14121E-2"/>
    <n v="0"/>
    <x v="8"/>
  </r>
  <r>
    <x v="17"/>
    <x v="5"/>
    <x v="3"/>
    <x v="2"/>
    <x v="2592"/>
    <n v="1.09566E-2"/>
    <n v="0"/>
    <x v="8"/>
  </r>
  <r>
    <x v="0"/>
    <x v="6"/>
    <x v="3"/>
    <x v="2"/>
    <x v="734"/>
    <n v="5028320000000"/>
    <n v="0"/>
    <x v="8"/>
  </r>
  <r>
    <x v="1"/>
    <x v="6"/>
    <x v="3"/>
    <x v="2"/>
    <x v="734"/>
    <n v="5028320000000"/>
    <n v="0"/>
    <x v="8"/>
  </r>
  <r>
    <x v="2"/>
    <x v="6"/>
    <x v="3"/>
    <x v="2"/>
    <x v="2593"/>
    <n v="1.1409900000000001E-2"/>
    <n v="0"/>
    <x v="8"/>
  </r>
  <r>
    <x v="3"/>
    <x v="6"/>
    <x v="3"/>
    <x v="2"/>
    <x v="2594"/>
    <n v="7.3412670999999996"/>
    <n v="0"/>
    <x v="8"/>
  </r>
  <r>
    <x v="4"/>
    <x v="6"/>
    <x v="3"/>
    <x v="2"/>
    <x v="2595"/>
    <n v="2.7108679000000002"/>
    <n v="0"/>
    <x v="8"/>
  </r>
  <r>
    <x v="5"/>
    <x v="6"/>
    <x v="3"/>
    <x v="2"/>
    <x v="2596"/>
    <n v="2.7135742999999999"/>
    <n v="0"/>
    <x v="8"/>
  </r>
  <r>
    <x v="6"/>
    <x v="6"/>
    <x v="3"/>
    <x v="2"/>
    <x v="2597"/>
    <n v="6.9421593000000001"/>
    <n v="0"/>
    <x v="8"/>
  </r>
  <r>
    <x v="7"/>
    <x v="6"/>
    <x v="3"/>
    <x v="2"/>
    <x v="2598"/>
    <n v="2.4396749999999998"/>
    <n v="0"/>
    <x v="8"/>
  </r>
  <r>
    <x v="8"/>
    <x v="6"/>
    <x v="3"/>
    <x v="2"/>
    <x v="2599"/>
    <n v="2.4423783999999999"/>
    <n v="0"/>
    <x v="8"/>
  </r>
  <r>
    <x v="9"/>
    <x v="6"/>
    <x v="3"/>
    <x v="2"/>
    <x v="2600"/>
    <n v="1.0419798"/>
    <n v="0"/>
    <x v="8"/>
  </r>
  <r>
    <x v="10"/>
    <x v="6"/>
    <x v="3"/>
    <x v="2"/>
    <x v="2601"/>
    <n v="1.1142932999999999"/>
    <n v="0"/>
    <x v="8"/>
  </r>
  <r>
    <x v="11"/>
    <x v="6"/>
    <x v="3"/>
    <x v="2"/>
    <x v="2602"/>
    <n v="1.7219600000000002E-2"/>
    <n v="0"/>
    <x v="8"/>
  </r>
  <r>
    <x v="12"/>
    <x v="6"/>
    <x v="3"/>
    <x v="2"/>
    <x v="2603"/>
    <n v="4.5200000000000001E-5"/>
    <n v="0"/>
    <x v="8"/>
  </r>
  <r>
    <x v="13"/>
    <x v="6"/>
    <x v="3"/>
    <x v="2"/>
    <x v="2604"/>
    <n v="2.17824E-2"/>
    <n v="0"/>
    <x v="8"/>
  </r>
  <r>
    <x v="14"/>
    <x v="6"/>
    <x v="3"/>
    <x v="2"/>
    <x v="2605"/>
    <n v="1.8229100000000002E-2"/>
    <n v="0"/>
    <x v="8"/>
  </r>
  <r>
    <x v="15"/>
    <x v="6"/>
    <x v="3"/>
    <x v="2"/>
    <x v="2605"/>
    <n v="1.9971074"/>
    <n v="0"/>
    <x v="8"/>
  </r>
  <r>
    <x v="16"/>
    <x v="6"/>
    <x v="3"/>
    <x v="2"/>
    <x v="2606"/>
    <n v="1.56008E-2"/>
    <n v="0"/>
    <x v="8"/>
  </r>
  <r>
    <x v="17"/>
    <x v="6"/>
    <x v="3"/>
    <x v="2"/>
    <x v="2607"/>
    <n v="1.50137E-2"/>
    <n v="0"/>
    <x v="8"/>
  </r>
  <r>
    <x v="0"/>
    <x v="7"/>
    <x v="3"/>
    <x v="2"/>
    <x v="734"/>
    <n v="5028320000000"/>
    <n v="0"/>
    <x v="8"/>
  </r>
  <r>
    <x v="1"/>
    <x v="7"/>
    <x v="3"/>
    <x v="2"/>
    <x v="734"/>
    <n v="5028320000000"/>
    <n v="0"/>
    <x v="8"/>
  </r>
  <r>
    <x v="2"/>
    <x v="7"/>
    <x v="3"/>
    <x v="2"/>
    <x v="2608"/>
    <n v="1.00742E-2"/>
    <n v="0"/>
    <x v="8"/>
  </r>
  <r>
    <x v="3"/>
    <x v="7"/>
    <x v="3"/>
    <x v="2"/>
    <x v="2609"/>
    <n v="7.6110329999999999"/>
    <n v="0"/>
    <x v="8"/>
  </r>
  <r>
    <x v="4"/>
    <x v="7"/>
    <x v="3"/>
    <x v="2"/>
    <x v="2610"/>
    <n v="2.8120592000000002"/>
    <n v="0"/>
    <x v="8"/>
  </r>
  <r>
    <x v="5"/>
    <x v="7"/>
    <x v="3"/>
    <x v="2"/>
    <x v="2611"/>
    <n v="2.8148436999999999"/>
    <n v="0"/>
    <x v="8"/>
  </r>
  <r>
    <x v="6"/>
    <x v="7"/>
    <x v="3"/>
    <x v="2"/>
    <x v="2612"/>
    <n v="8.1852432999999998"/>
    <n v="0"/>
    <x v="8"/>
  </r>
  <r>
    <x v="7"/>
    <x v="7"/>
    <x v="3"/>
    <x v="2"/>
    <x v="2613"/>
    <n v="2.5398288"/>
    <n v="0"/>
    <x v="8"/>
  </r>
  <r>
    <x v="8"/>
    <x v="7"/>
    <x v="3"/>
    <x v="2"/>
    <x v="2614"/>
    <n v="2.5438773000000001"/>
    <n v="0"/>
    <x v="8"/>
  </r>
  <r>
    <x v="9"/>
    <x v="7"/>
    <x v="3"/>
    <x v="2"/>
    <x v="2615"/>
    <n v="1.0110364000000001"/>
    <n v="0"/>
    <x v="8"/>
  </r>
  <r>
    <x v="10"/>
    <x v="7"/>
    <x v="3"/>
    <x v="2"/>
    <x v="2616"/>
    <n v="1.1702535999999999"/>
    <n v="0"/>
    <x v="8"/>
  </r>
  <r>
    <x v="11"/>
    <x v="7"/>
    <x v="3"/>
    <x v="2"/>
    <x v="2617"/>
    <n v="1.1794199999999999E-2"/>
    <n v="0"/>
    <x v="8"/>
  </r>
  <r>
    <x v="12"/>
    <x v="7"/>
    <x v="3"/>
    <x v="2"/>
    <x v="2618"/>
    <n v="4.6499999999999999E-5"/>
    <n v="0"/>
    <x v="8"/>
  </r>
  <r>
    <x v="13"/>
    <x v="7"/>
    <x v="3"/>
    <x v="2"/>
    <x v="2619"/>
    <n v="0.2829044"/>
    <n v="0"/>
    <x v="8"/>
  </r>
  <r>
    <x v="14"/>
    <x v="7"/>
    <x v="3"/>
    <x v="2"/>
    <x v="2620"/>
    <n v="1.6519599999999999E-2"/>
    <n v="0"/>
    <x v="8"/>
  </r>
  <r>
    <x v="15"/>
    <x v="7"/>
    <x v="3"/>
    <x v="2"/>
    <x v="2619"/>
    <n v="2.0342747999999999"/>
    <n v="0"/>
    <x v="8"/>
  </r>
  <r>
    <x v="16"/>
    <x v="7"/>
    <x v="3"/>
    <x v="2"/>
    <x v="2621"/>
    <n v="1.37698E-2"/>
    <n v="0"/>
    <x v="8"/>
  </r>
  <r>
    <x v="17"/>
    <x v="7"/>
    <x v="3"/>
    <x v="2"/>
    <x v="2622"/>
    <n v="1.27986E-2"/>
    <n v="0"/>
    <x v="8"/>
  </r>
  <r>
    <x v="0"/>
    <x v="8"/>
    <x v="3"/>
    <x v="2"/>
    <x v="734"/>
    <n v="5028320000000"/>
    <n v="0"/>
    <x v="8"/>
  </r>
  <r>
    <x v="1"/>
    <x v="8"/>
    <x v="3"/>
    <x v="2"/>
    <x v="734"/>
    <n v="5028320000000"/>
    <n v="0"/>
    <x v="8"/>
  </r>
  <r>
    <x v="2"/>
    <x v="8"/>
    <x v="3"/>
    <x v="2"/>
    <x v="2623"/>
    <n v="1.1150500000000001E-2"/>
    <n v="0"/>
    <x v="8"/>
  </r>
  <r>
    <x v="3"/>
    <x v="8"/>
    <x v="3"/>
    <x v="2"/>
    <x v="2624"/>
    <n v="9.3640360000000005"/>
    <n v="0"/>
    <x v="8"/>
  </r>
  <r>
    <x v="4"/>
    <x v="8"/>
    <x v="3"/>
    <x v="2"/>
    <x v="2625"/>
    <n v="3.6712194"/>
    <n v="0"/>
    <x v="8"/>
  </r>
  <r>
    <x v="5"/>
    <x v="8"/>
    <x v="3"/>
    <x v="2"/>
    <x v="2626"/>
    <n v="3.6743432"/>
    <n v="0"/>
    <x v="8"/>
  </r>
  <r>
    <x v="6"/>
    <x v="8"/>
    <x v="3"/>
    <x v="2"/>
    <x v="2627"/>
    <n v="8.8583262999999999"/>
    <n v="0"/>
    <x v="8"/>
  </r>
  <r>
    <x v="7"/>
    <x v="8"/>
    <x v="3"/>
    <x v="2"/>
    <x v="2628"/>
    <n v="3.1043316000000001"/>
    <n v="0"/>
    <x v="8"/>
  </r>
  <r>
    <x v="8"/>
    <x v="8"/>
    <x v="3"/>
    <x v="2"/>
    <x v="2629"/>
    <n v="3.1072250000000001"/>
    <n v="0"/>
    <x v="8"/>
  </r>
  <r>
    <x v="9"/>
    <x v="8"/>
    <x v="3"/>
    <x v="2"/>
    <x v="2630"/>
    <n v="1.2163569999999999"/>
    <n v="0"/>
    <x v="8"/>
  </r>
  <r>
    <x v="10"/>
    <x v="8"/>
    <x v="3"/>
    <x v="2"/>
    <x v="2631"/>
    <n v="1.3064488000000001"/>
    <n v="0"/>
    <x v="8"/>
  </r>
  <r>
    <x v="11"/>
    <x v="8"/>
    <x v="3"/>
    <x v="2"/>
    <x v="2632"/>
    <n v="1.97745E-2"/>
    <n v="0"/>
    <x v="8"/>
  </r>
  <r>
    <x v="12"/>
    <x v="8"/>
    <x v="3"/>
    <x v="2"/>
    <x v="2628"/>
    <n v="4.46E-5"/>
    <n v="0"/>
    <x v="8"/>
  </r>
  <r>
    <x v="13"/>
    <x v="8"/>
    <x v="3"/>
    <x v="2"/>
    <x v="2633"/>
    <n v="0.33501320000000001"/>
    <n v="0"/>
    <x v="8"/>
  </r>
  <r>
    <x v="14"/>
    <x v="8"/>
    <x v="3"/>
    <x v="2"/>
    <x v="2634"/>
    <n v="3.7169199999999999E-2"/>
    <n v="0"/>
    <x v="8"/>
  </r>
  <r>
    <x v="15"/>
    <x v="8"/>
    <x v="3"/>
    <x v="2"/>
    <x v="2633"/>
    <n v="2.4563685"/>
    <n v="0"/>
    <x v="8"/>
  </r>
  <r>
    <x v="16"/>
    <x v="8"/>
    <x v="3"/>
    <x v="2"/>
    <x v="2635"/>
    <n v="3.3494400000000001E-2"/>
    <n v="0"/>
    <x v="8"/>
  </r>
  <r>
    <x v="17"/>
    <x v="8"/>
    <x v="3"/>
    <x v="2"/>
    <x v="2636"/>
    <n v="3.2445500000000002E-2"/>
    <n v="0"/>
    <x v="8"/>
  </r>
  <r>
    <x v="0"/>
    <x v="9"/>
    <x v="3"/>
    <x v="2"/>
    <x v="734"/>
    <n v="5028320000000"/>
    <n v="0"/>
    <x v="8"/>
  </r>
  <r>
    <x v="1"/>
    <x v="9"/>
    <x v="3"/>
    <x v="2"/>
    <x v="734"/>
    <n v="5028320000000"/>
    <n v="0"/>
    <x v="8"/>
  </r>
  <r>
    <x v="2"/>
    <x v="9"/>
    <x v="3"/>
    <x v="2"/>
    <x v="2637"/>
    <n v="9.9637000000000007E-3"/>
    <n v="0"/>
    <x v="8"/>
  </r>
  <r>
    <x v="3"/>
    <x v="9"/>
    <x v="3"/>
    <x v="2"/>
    <x v="2638"/>
    <n v="7.8322304999999997"/>
    <n v="0"/>
    <x v="8"/>
  </r>
  <r>
    <x v="4"/>
    <x v="9"/>
    <x v="3"/>
    <x v="2"/>
    <x v="2639"/>
    <n v="2.6911828999999998"/>
    <n v="0"/>
    <x v="8"/>
  </r>
  <r>
    <x v="5"/>
    <x v="9"/>
    <x v="3"/>
    <x v="2"/>
    <x v="2640"/>
    <n v="2.6938352999999999"/>
    <n v="0"/>
    <x v="8"/>
  </r>
  <r>
    <x v="6"/>
    <x v="9"/>
    <x v="3"/>
    <x v="2"/>
    <x v="2638"/>
    <n v="7.0482918999999997"/>
    <n v="0"/>
    <x v="8"/>
  </r>
  <r>
    <x v="7"/>
    <x v="9"/>
    <x v="3"/>
    <x v="2"/>
    <x v="2641"/>
    <n v="2.3442099999999999"/>
    <n v="0"/>
    <x v="8"/>
  </r>
  <r>
    <x v="8"/>
    <x v="9"/>
    <x v="3"/>
    <x v="2"/>
    <x v="2642"/>
    <n v="2.3526636000000001"/>
    <n v="0"/>
    <x v="8"/>
  </r>
  <r>
    <x v="9"/>
    <x v="9"/>
    <x v="3"/>
    <x v="2"/>
    <x v="2643"/>
    <n v="1.071653"/>
    <n v="0"/>
    <x v="8"/>
  </r>
  <r>
    <x v="10"/>
    <x v="9"/>
    <x v="3"/>
    <x v="2"/>
    <x v="2644"/>
    <n v="1.1620583"/>
    <n v="0"/>
    <x v="8"/>
  </r>
  <r>
    <x v="11"/>
    <x v="9"/>
    <x v="3"/>
    <x v="2"/>
    <x v="2645"/>
    <n v="1.1892700000000001E-2"/>
    <n v="0"/>
    <x v="8"/>
  </r>
  <r>
    <x v="12"/>
    <x v="9"/>
    <x v="3"/>
    <x v="2"/>
    <x v="2646"/>
    <n v="4.5500000000000001E-5"/>
    <n v="0"/>
    <x v="8"/>
  </r>
  <r>
    <x v="13"/>
    <x v="9"/>
    <x v="3"/>
    <x v="2"/>
    <x v="2647"/>
    <n v="2.3833199999999999E-2"/>
    <n v="0"/>
    <x v="8"/>
  </r>
  <r>
    <x v="14"/>
    <x v="9"/>
    <x v="3"/>
    <x v="2"/>
    <x v="2648"/>
    <n v="1.5334199999999999E-2"/>
    <n v="0"/>
    <x v="8"/>
  </r>
  <r>
    <x v="15"/>
    <x v="9"/>
    <x v="3"/>
    <x v="2"/>
    <x v="2647"/>
    <n v="1.9653379"/>
    <n v="0"/>
    <x v="8"/>
  </r>
  <r>
    <x v="16"/>
    <x v="9"/>
    <x v="3"/>
    <x v="2"/>
    <x v="2649"/>
    <n v="1.23296E-2"/>
    <n v="0"/>
    <x v="8"/>
  </r>
  <r>
    <x v="17"/>
    <x v="9"/>
    <x v="3"/>
    <x v="2"/>
    <x v="2650"/>
    <n v="1.17188E-2"/>
    <n v="0"/>
    <x v="8"/>
  </r>
  <r>
    <x v="0"/>
    <x v="10"/>
    <x v="3"/>
    <x v="2"/>
    <x v="734"/>
    <n v="5028320000000"/>
    <n v="0"/>
    <x v="8"/>
  </r>
  <r>
    <x v="1"/>
    <x v="10"/>
    <x v="3"/>
    <x v="2"/>
    <x v="734"/>
    <n v="5028320000000"/>
    <n v="0"/>
    <x v="8"/>
  </r>
  <r>
    <x v="2"/>
    <x v="10"/>
    <x v="3"/>
    <x v="2"/>
    <x v="2651"/>
    <n v="1.0466899999999999E-2"/>
    <n v="0"/>
    <x v="8"/>
  </r>
  <r>
    <x v="3"/>
    <x v="10"/>
    <x v="3"/>
    <x v="2"/>
    <x v="2652"/>
    <n v="7.7171428999999998"/>
    <n v="0"/>
    <x v="8"/>
  </r>
  <r>
    <x v="4"/>
    <x v="10"/>
    <x v="3"/>
    <x v="2"/>
    <x v="2653"/>
    <n v="2.7853607999999999"/>
    <n v="0"/>
    <x v="8"/>
  </r>
  <r>
    <x v="5"/>
    <x v="10"/>
    <x v="3"/>
    <x v="2"/>
    <x v="2654"/>
    <n v="2.7926261999999999"/>
    <n v="0"/>
    <x v="8"/>
  </r>
  <r>
    <x v="6"/>
    <x v="10"/>
    <x v="3"/>
    <x v="2"/>
    <x v="2655"/>
    <n v="6.8362026"/>
    <n v="0"/>
    <x v="8"/>
  </r>
  <r>
    <x v="7"/>
    <x v="10"/>
    <x v="3"/>
    <x v="2"/>
    <x v="2656"/>
    <n v="2.9797183"/>
    <n v="0"/>
    <x v="8"/>
  </r>
  <r>
    <x v="8"/>
    <x v="10"/>
    <x v="3"/>
    <x v="2"/>
    <x v="2657"/>
    <n v="2.9870833000000001"/>
    <n v="0"/>
    <x v="8"/>
  </r>
  <r>
    <x v="9"/>
    <x v="10"/>
    <x v="3"/>
    <x v="2"/>
    <x v="2658"/>
    <n v="1.0773648"/>
    <n v="0"/>
    <x v="8"/>
  </r>
  <r>
    <x v="10"/>
    <x v="10"/>
    <x v="3"/>
    <x v="2"/>
    <x v="2659"/>
    <n v="1.1689061999999999"/>
    <n v="0"/>
    <x v="8"/>
  </r>
  <r>
    <x v="11"/>
    <x v="10"/>
    <x v="3"/>
    <x v="2"/>
    <x v="2660"/>
    <n v="1.2098899999999999E-2"/>
    <n v="0"/>
    <x v="8"/>
  </r>
  <r>
    <x v="12"/>
    <x v="10"/>
    <x v="3"/>
    <x v="2"/>
    <x v="2661"/>
    <n v="4.6400000000000003E-5"/>
    <n v="0"/>
    <x v="8"/>
  </r>
  <r>
    <x v="13"/>
    <x v="10"/>
    <x v="3"/>
    <x v="2"/>
    <x v="2662"/>
    <n v="5.4106399999999999E-2"/>
    <n v="0"/>
    <x v="8"/>
  </r>
  <r>
    <x v="14"/>
    <x v="10"/>
    <x v="3"/>
    <x v="2"/>
    <x v="2663"/>
    <n v="1.6369999999999999E-2"/>
    <n v="0"/>
    <x v="8"/>
  </r>
  <r>
    <x v="15"/>
    <x v="10"/>
    <x v="3"/>
    <x v="2"/>
    <x v="2662"/>
    <n v="1.9645705"/>
    <n v="0"/>
    <x v="8"/>
  </r>
  <r>
    <x v="16"/>
    <x v="10"/>
    <x v="3"/>
    <x v="2"/>
    <x v="2664"/>
    <n v="1.3914299999999999E-2"/>
    <n v="0"/>
    <x v="8"/>
  </r>
  <r>
    <x v="17"/>
    <x v="10"/>
    <x v="3"/>
    <x v="2"/>
    <x v="2665"/>
    <n v="1.3244499999999999E-2"/>
    <n v="0"/>
    <x v="8"/>
  </r>
  <r>
    <x v="0"/>
    <x v="11"/>
    <x v="3"/>
    <x v="2"/>
    <x v="734"/>
    <n v="5028320000000"/>
    <n v="0"/>
    <x v="8"/>
  </r>
  <r>
    <x v="1"/>
    <x v="11"/>
    <x v="3"/>
    <x v="2"/>
    <x v="734"/>
    <n v="5028320000000"/>
    <n v="0"/>
    <x v="8"/>
  </r>
  <r>
    <x v="2"/>
    <x v="11"/>
    <x v="3"/>
    <x v="2"/>
    <x v="2666"/>
    <n v="1.10893E-2"/>
    <n v="0"/>
    <x v="8"/>
  </r>
  <r>
    <x v="3"/>
    <x v="11"/>
    <x v="3"/>
    <x v="2"/>
    <x v="2667"/>
    <n v="7.5117054000000003"/>
    <n v="0"/>
    <x v="8"/>
  </r>
  <r>
    <x v="4"/>
    <x v="11"/>
    <x v="3"/>
    <x v="2"/>
    <x v="2668"/>
    <n v="2.6855380000000002"/>
    <n v="0"/>
    <x v="8"/>
  </r>
  <r>
    <x v="5"/>
    <x v="11"/>
    <x v="3"/>
    <x v="2"/>
    <x v="2669"/>
    <n v="2.6920985000000002"/>
    <n v="0"/>
    <x v="8"/>
  </r>
  <r>
    <x v="6"/>
    <x v="11"/>
    <x v="3"/>
    <x v="2"/>
    <x v="2670"/>
    <n v="7.5135049"/>
    <n v="0"/>
    <x v="8"/>
  </r>
  <r>
    <x v="7"/>
    <x v="11"/>
    <x v="3"/>
    <x v="2"/>
    <x v="2671"/>
    <n v="2.5499847"/>
    <n v="0"/>
    <x v="8"/>
  </r>
  <r>
    <x v="8"/>
    <x v="11"/>
    <x v="3"/>
    <x v="2"/>
    <x v="2672"/>
    <n v="2.5530686999999999"/>
    <n v="0"/>
    <x v="8"/>
  </r>
  <r>
    <x v="9"/>
    <x v="11"/>
    <x v="3"/>
    <x v="2"/>
    <x v="2673"/>
    <n v="1.0651694"/>
    <n v="0"/>
    <x v="8"/>
  </r>
  <r>
    <x v="10"/>
    <x v="11"/>
    <x v="3"/>
    <x v="2"/>
    <x v="2674"/>
    <n v="1.1998369"/>
    <n v="0"/>
    <x v="8"/>
  </r>
  <r>
    <x v="11"/>
    <x v="11"/>
    <x v="3"/>
    <x v="2"/>
    <x v="2675"/>
    <n v="1.4668799999999999E-2"/>
    <n v="0"/>
    <x v="8"/>
  </r>
  <r>
    <x v="12"/>
    <x v="11"/>
    <x v="3"/>
    <x v="2"/>
    <x v="2676"/>
    <n v="4.3600000000000003E-5"/>
    <n v="0"/>
    <x v="8"/>
  </r>
  <r>
    <x v="13"/>
    <x v="11"/>
    <x v="3"/>
    <x v="2"/>
    <x v="2677"/>
    <n v="159.17539959999999"/>
    <n v="0"/>
    <x v="8"/>
  </r>
  <r>
    <x v="14"/>
    <x v="11"/>
    <x v="3"/>
    <x v="2"/>
    <x v="2678"/>
    <n v="1.8151400000000002E-2"/>
    <n v="0"/>
    <x v="8"/>
  </r>
  <r>
    <x v="15"/>
    <x v="11"/>
    <x v="3"/>
    <x v="2"/>
    <x v="2679"/>
    <n v="1.2524347"/>
    <n v="0"/>
    <x v="8"/>
  </r>
  <r>
    <x v="16"/>
    <x v="11"/>
    <x v="3"/>
    <x v="2"/>
    <x v="2680"/>
    <n v="1.44157E-2"/>
    <n v="0"/>
    <x v="8"/>
  </r>
  <r>
    <x v="17"/>
    <x v="11"/>
    <x v="3"/>
    <x v="2"/>
    <x v="2677"/>
    <n v="1.34269E-2"/>
    <n v="0"/>
    <x v="8"/>
  </r>
  <r>
    <x v="0"/>
    <x v="12"/>
    <x v="3"/>
    <x v="2"/>
    <x v="734"/>
    <n v="5028320000000"/>
    <n v="0"/>
    <x v="8"/>
  </r>
  <r>
    <x v="1"/>
    <x v="12"/>
    <x v="3"/>
    <x v="2"/>
    <x v="734"/>
    <n v="5028320000000"/>
    <n v="0"/>
    <x v="8"/>
  </r>
  <r>
    <x v="2"/>
    <x v="12"/>
    <x v="3"/>
    <x v="2"/>
    <x v="2681"/>
    <n v="5.3073E-3"/>
    <n v="0"/>
    <x v="8"/>
  </r>
  <r>
    <x v="3"/>
    <x v="12"/>
    <x v="3"/>
    <x v="2"/>
    <x v="2682"/>
    <n v="6.1942161999999996"/>
    <n v="0"/>
    <x v="8"/>
  </r>
  <r>
    <x v="4"/>
    <x v="12"/>
    <x v="3"/>
    <x v="2"/>
    <x v="2683"/>
    <n v="2.0426739"/>
    <n v="0"/>
    <x v="8"/>
  </r>
  <r>
    <x v="5"/>
    <x v="12"/>
    <x v="3"/>
    <x v="2"/>
    <x v="2683"/>
    <n v="2.0447201000000002"/>
    <n v="0"/>
    <x v="8"/>
  </r>
  <r>
    <x v="6"/>
    <x v="12"/>
    <x v="3"/>
    <x v="2"/>
    <x v="2579"/>
    <n v="5.3461049000000003"/>
    <n v="0"/>
    <x v="8"/>
  </r>
  <r>
    <x v="7"/>
    <x v="12"/>
    <x v="3"/>
    <x v="2"/>
    <x v="2684"/>
    <n v="1.7002128999999999"/>
    <n v="0"/>
    <x v="8"/>
  </r>
  <r>
    <x v="8"/>
    <x v="12"/>
    <x v="3"/>
    <x v="2"/>
    <x v="2685"/>
    <n v="1.7027336"/>
    <n v="0"/>
    <x v="8"/>
  </r>
  <r>
    <x v="9"/>
    <x v="12"/>
    <x v="3"/>
    <x v="2"/>
    <x v="2686"/>
    <n v="0.77324199999999998"/>
    <n v="0"/>
    <x v="8"/>
  </r>
  <r>
    <x v="10"/>
    <x v="12"/>
    <x v="3"/>
    <x v="2"/>
    <x v="2687"/>
    <n v="0.89438870000000004"/>
    <n v="0"/>
    <x v="8"/>
  </r>
  <r>
    <x v="11"/>
    <x v="12"/>
    <x v="3"/>
    <x v="2"/>
    <x v="2688"/>
    <n v="1.9985099999999999E-2"/>
    <n v="0"/>
    <x v="8"/>
  </r>
  <r>
    <x v="12"/>
    <x v="12"/>
    <x v="3"/>
    <x v="2"/>
    <x v="2689"/>
    <n v="3.96E-5"/>
    <n v="0"/>
    <x v="8"/>
  </r>
  <r>
    <x v="13"/>
    <x v="12"/>
    <x v="3"/>
    <x v="2"/>
    <x v="2690"/>
    <n v="2.7632199999999999E-2"/>
    <n v="0"/>
    <x v="8"/>
  </r>
  <r>
    <x v="14"/>
    <x v="12"/>
    <x v="3"/>
    <x v="2"/>
    <x v="2691"/>
    <n v="2.4115500000000002E-2"/>
    <n v="0"/>
    <x v="8"/>
  </r>
  <r>
    <x v="15"/>
    <x v="12"/>
    <x v="3"/>
    <x v="2"/>
    <x v="2690"/>
    <n v="1.603094"/>
    <n v="0"/>
    <x v="8"/>
  </r>
  <r>
    <x v="16"/>
    <x v="12"/>
    <x v="3"/>
    <x v="2"/>
    <x v="2692"/>
    <n v="2.2443899999999999E-2"/>
    <n v="0"/>
    <x v="8"/>
  </r>
  <r>
    <x v="17"/>
    <x v="12"/>
    <x v="3"/>
    <x v="2"/>
    <x v="2693"/>
    <n v="2.1944100000000001E-2"/>
    <n v="0"/>
    <x v="8"/>
  </r>
  <r>
    <x v="0"/>
    <x v="13"/>
    <x v="3"/>
    <x v="2"/>
    <x v="734"/>
    <n v="5028320000000"/>
    <n v="0"/>
    <x v="8"/>
  </r>
  <r>
    <x v="1"/>
    <x v="13"/>
    <x v="3"/>
    <x v="2"/>
    <x v="734"/>
    <n v="5028320000000"/>
    <n v="0"/>
    <x v="8"/>
  </r>
  <r>
    <x v="2"/>
    <x v="13"/>
    <x v="3"/>
    <x v="2"/>
    <x v="2694"/>
    <n v="7.8735000000000003E-3"/>
    <n v="0"/>
    <x v="8"/>
  </r>
  <r>
    <x v="3"/>
    <x v="13"/>
    <x v="3"/>
    <x v="2"/>
    <x v="2695"/>
    <n v="6.4056189000000003"/>
    <n v="0"/>
    <x v="8"/>
  </r>
  <r>
    <x v="4"/>
    <x v="13"/>
    <x v="3"/>
    <x v="2"/>
    <x v="2696"/>
    <n v="2.3876748000000001"/>
    <n v="0"/>
    <x v="8"/>
  </r>
  <r>
    <x v="5"/>
    <x v="13"/>
    <x v="3"/>
    <x v="2"/>
    <x v="2697"/>
    <n v="2.3897631000000001"/>
    <n v="0"/>
    <x v="8"/>
  </r>
  <r>
    <x v="6"/>
    <x v="13"/>
    <x v="3"/>
    <x v="2"/>
    <x v="1572"/>
    <n v="8.1046963999999999"/>
    <n v="0"/>
    <x v="8"/>
  </r>
  <r>
    <x v="7"/>
    <x v="13"/>
    <x v="3"/>
    <x v="2"/>
    <x v="2698"/>
    <n v="2.4940628"/>
    <n v="0"/>
    <x v="8"/>
  </r>
  <r>
    <x v="8"/>
    <x v="13"/>
    <x v="3"/>
    <x v="2"/>
    <x v="2699"/>
    <n v="2.5004656999999999"/>
    <n v="0"/>
    <x v="8"/>
  </r>
  <r>
    <x v="9"/>
    <x v="13"/>
    <x v="3"/>
    <x v="2"/>
    <x v="2700"/>
    <n v="0.92528750000000004"/>
    <n v="0"/>
    <x v="8"/>
  </r>
  <r>
    <x v="10"/>
    <x v="13"/>
    <x v="3"/>
    <x v="2"/>
    <x v="2701"/>
    <n v="1.0045082000000001"/>
    <n v="0"/>
    <x v="8"/>
  </r>
  <r>
    <x v="11"/>
    <x v="13"/>
    <x v="3"/>
    <x v="2"/>
    <x v="2702"/>
    <n v="1.9357699999999999E-2"/>
    <n v="0"/>
    <x v="8"/>
  </r>
  <r>
    <x v="12"/>
    <x v="13"/>
    <x v="3"/>
    <x v="2"/>
    <x v="2703"/>
    <n v="3.6900000000000002E-5"/>
    <n v="0"/>
    <x v="8"/>
  </r>
  <r>
    <x v="13"/>
    <x v="13"/>
    <x v="3"/>
    <x v="2"/>
    <x v="2704"/>
    <n v="2.6318557999999999"/>
    <n v="0"/>
    <x v="8"/>
  </r>
  <r>
    <x v="14"/>
    <x v="13"/>
    <x v="3"/>
    <x v="2"/>
    <x v="2705"/>
    <n v="1.55985E-2"/>
    <n v="0"/>
    <x v="8"/>
  </r>
  <r>
    <x v="15"/>
    <x v="13"/>
    <x v="3"/>
    <x v="2"/>
    <x v="2706"/>
    <n v="1.5396726000000001"/>
    <n v="0"/>
    <x v="8"/>
  </r>
  <r>
    <x v="16"/>
    <x v="13"/>
    <x v="3"/>
    <x v="2"/>
    <x v="2707"/>
    <n v="1.33922E-2"/>
    <n v="0"/>
    <x v="8"/>
  </r>
  <r>
    <x v="17"/>
    <x v="13"/>
    <x v="3"/>
    <x v="2"/>
    <x v="2708"/>
    <n v="1.2743900000000001E-2"/>
    <n v="0"/>
    <x v="8"/>
  </r>
  <r>
    <x v="0"/>
    <x v="14"/>
    <x v="3"/>
    <x v="2"/>
    <x v="734"/>
    <n v="5028320000000"/>
    <n v="0"/>
    <x v="8"/>
  </r>
  <r>
    <x v="1"/>
    <x v="14"/>
    <x v="3"/>
    <x v="2"/>
    <x v="734"/>
    <n v="5028320000000"/>
    <n v="0"/>
    <x v="8"/>
  </r>
  <r>
    <x v="2"/>
    <x v="14"/>
    <x v="3"/>
    <x v="2"/>
    <x v="2709"/>
    <n v="7.8002999999999996E-3"/>
    <n v="0"/>
    <x v="8"/>
  </r>
  <r>
    <x v="3"/>
    <x v="14"/>
    <x v="3"/>
    <x v="2"/>
    <x v="2710"/>
    <n v="5.9661071999999997"/>
    <n v="0"/>
    <x v="8"/>
  </r>
  <r>
    <x v="4"/>
    <x v="14"/>
    <x v="3"/>
    <x v="2"/>
    <x v="2711"/>
    <n v="1.9911132"/>
    <n v="0"/>
    <x v="8"/>
  </r>
  <r>
    <x v="5"/>
    <x v="14"/>
    <x v="3"/>
    <x v="2"/>
    <x v="2712"/>
    <n v="1.9931205000000001"/>
    <n v="0"/>
    <x v="8"/>
  </r>
  <r>
    <x v="6"/>
    <x v="14"/>
    <x v="3"/>
    <x v="2"/>
    <x v="2591"/>
    <n v="6.3486545999999997"/>
    <n v="0"/>
    <x v="8"/>
  </r>
  <r>
    <x v="7"/>
    <x v="14"/>
    <x v="3"/>
    <x v="2"/>
    <x v="2713"/>
    <n v="1.7405545"/>
    <n v="0"/>
    <x v="8"/>
  </r>
  <r>
    <x v="8"/>
    <x v="14"/>
    <x v="3"/>
    <x v="2"/>
    <x v="2714"/>
    <n v="1.7426622000000001"/>
    <n v="0"/>
    <x v="8"/>
  </r>
  <r>
    <x v="9"/>
    <x v="14"/>
    <x v="3"/>
    <x v="2"/>
    <x v="2715"/>
    <n v="0.77721929999999995"/>
    <n v="0"/>
    <x v="8"/>
  </r>
  <r>
    <x v="10"/>
    <x v="14"/>
    <x v="3"/>
    <x v="2"/>
    <x v="2716"/>
    <n v="0.85951250000000001"/>
    <n v="0"/>
    <x v="8"/>
  </r>
  <r>
    <x v="11"/>
    <x v="14"/>
    <x v="3"/>
    <x v="2"/>
    <x v="2717"/>
    <n v="9.7485999999999996E-3"/>
    <n v="0"/>
    <x v="8"/>
  </r>
  <r>
    <x v="12"/>
    <x v="14"/>
    <x v="3"/>
    <x v="2"/>
    <x v="2718"/>
    <n v="3.68E-5"/>
    <n v="0"/>
    <x v="8"/>
  </r>
  <r>
    <x v="13"/>
    <x v="14"/>
    <x v="3"/>
    <x v="2"/>
    <x v="2719"/>
    <n v="1.5822099999999999E-2"/>
    <n v="0"/>
    <x v="8"/>
  </r>
  <r>
    <x v="14"/>
    <x v="14"/>
    <x v="3"/>
    <x v="2"/>
    <x v="2720"/>
    <n v="1.32146E-2"/>
    <n v="0"/>
    <x v="8"/>
  </r>
  <r>
    <x v="15"/>
    <x v="14"/>
    <x v="3"/>
    <x v="2"/>
    <x v="2719"/>
    <n v="1.4821880000000001"/>
    <n v="0"/>
    <x v="8"/>
  </r>
  <r>
    <x v="16"/>
    <x v="14"/>
    <x v="3"/>
    <x v="2"/>
    <x v="2721"/>
    <n v="1.14442E-2"/>
    <n v="0"/>
    <x v="8"/>
  </r>
  <r>
    <x v="17"/>
    <x v="14"/>
    <x v="3"/>
    <x v="2"/>
    <x v="2722"/>
    <n v="1.0956199999999999E-2"/>
    <n v="0"/>
    <x v="8"/>
  </r>
  <r>
    <x v="0"/>
    <x v="15"/>
    <x v="3"/>
    <x v="2"/>
    <x v="734"/>
    <n v="5028320000000"/>
    <n v="0"/>
    <x v="8"/>
  </r>
  <r>
    <x v="1"/>
    <x v="15"/>
    <x v="3"/>
    <x v="2"/>
    <x v="734"/>
    <n v="5028320000000"/>
    <n v="0"/>
    <x v="8"/>
  </r>
  <r>
    <x v="2"/>
    <x v="15"/>
    <x v="3"/>
    <x v="2"/>
    <x v="2723"/>
    <n v="7.8171999999999998E-3"/>
    <n v="0"/>
    <x v="8"/>
  </r>
  <r>
    <x v="3"/>
    <x v="15"/>
    <x v="3"/>
    <x v="2"/>
    <x v="2724"/>
    <n v="6.7042264999999999"/>
    <n v="0"/>
    <x v="8"/>
  </r>
  <r>
    <x v="4"/>
    <x v="15"/>
    <x v="3"/>
    <x v="2"/>
    <x v="2725"/>
    <n v="2.4821075000000001"/>
    <n v="0"/>
    <x v="8"/>
  </r>
  <r>
    <x v="5"/>
    <x v="15"/>
    <x v="3"/>
    <x v="2"/>
    <x v="2726"/>
    <n v="2.4851915999999998"/>
    <n v="0"/>
    <x v="8"/>
  </r>
  <r>
    <x v="6"/>
    <x v="15"/>
    <x v="3"/>
    <x v="2"/>
    <x v="2727"/>
    <n v="5.9548486"/>
    <n v="0"/>
    <x v="8"/>
  </r>
  <r>
    <x v="7"/>
    <x v="15"/>
    <x v="3"/>
    <x v="2"/>
    <x v="2728"/>
    <n v="2.080171"/>
    <n v="0"/>
    <x v="8"/>
  </r>
  <r>
    <x v="8"/>
    <x v="15"/>
    <x v="3"/>
    <x v="2"/>
    <x v="2729"/>
    <n v="2.0832934999999999"/>
    <n v="0"/>
    <x v="8"/>
  </r>
  <r>
    <x v="9"/>
    <x v="15"/>
    <x v="3"/>
    <x v="2"/>
    <x v="2730"/>
    <n v="0.9247725"/>
    <n v="0"/>
    <x v="8"/>
  </r>
  <r>
    <x v="10"/>
    <x v="15"/>
    <x v="3"/>
    <x v="2"/>
    <x v="2731"/>
    <n v="1.1182603"/>
    <n v="0"/>
    <x v="8"/>
  </r>
  <r>
    <x v="11"/>
    <x v="15"/>
    <x v="3"/>
    <x v="2"/>
    <x v="2732"/>
    <n v="1.2123200000000001E-2"/>
    <n v="0"/>
    <x v="8"/>
  </r>
  <r>
    <x v="12"/>
    <x v="15"/>
    <x v="3"/>
    <x v="2"/>
    <x v="2733"/>
    <n v="3.6000000000000001E-5"/>
    <n v="0"/>
    <x v="8"/>
  </r>
  <r>
    <x v="13"/>
    <x v="15"/>
    <x v="3"/>
    <x v="2"/>
    <x v="2734"/>
    <n v="4.3034799999999998E-2"/>
    <n v="0"/>
    <x v="8"/>
  </r>
  <r>
    <x v="14"/>
    <x v="15"/>
    <x v="3"/>
    <x v="2"/>
    <x v="2735"/>
    <n v="1.5801900000000001E-2"/>
    <n v="0"/>
    <x v="8"/>
  </r>
  <r>
    <x v="15"/>
    <x v="15"/>
    <x v="3"/>
    <x v="2"/>
    <x v="2734"/>
    <n v="1.8173041000000001"/>
    <n v="0"/>
    <x v="8"/>
  </r>
  <r>
    <x v="16"/>
    <x v="15"/>
    <x v="3"/>
    <x v="2"/>
    <x v="2736"/>
    <n v="1.32461E-2"/>
    <n v="0"/>
    <x v="8"/>
  </r>
  <r>
    <x v="17"/>
    <x v="15"/>
    <x v="3"/>
    <x v="2"/>
    <x v="2737"/>
    <n v="1.27838E-2"/>
    <n v="0"/>
    <x v="8"/>
  </r>
  <r>
    <x v="0"/>
    <x v="16"/>
    <x v="3"/>
    <x v="2"/>
    <x v="734"/>
    <n v="5028320000000"/>
    <n v="0"/>
    <x v="8"/>
  </r>
  <r>
    <x v="1"/>
    <x v="16"/>
    <x v="3"/>
    <x v="2"/>
    <x v="734"/>
    <n v="5028320000000"/>
    <n v="0"/>
    <x v="8"/>
  </r>
  <r>
    <x v="2"/>
    <x v="16"/>
    <x v="3"/>
    <x v="2"/>
    <x v="2738"/>
    <n v="8.0952999999999997E-3"/>
    <n v="0"/>
    <x v="8"/>
  </r>
  <r>
    <x v="3"/>
    <x v="16"/>
    <x v="3"/>
    <x v="2"/>
    <x v="2739"/>
    <n v="6.7081337000000003"/>
    <n v="0"/>
    <x v="8"/>
  </r>
  <r>
    <x v="4"/>
    <x v="16"/>
    <x v="3"/>
    <x v="2"/>
    <x v="2740"/>
    <n v="2.2145210999999998"/>
    <n v="0"/>
    <x v="8"/>
  </r>
  <r>
    <x v="5"/>
    <x v="16"/>
    <x v="3"/>
    <x v="2"/>
    <x v="2741"/>
    <n v="2.2167531"/>
    <n v="0"/>
    <x v="8"/>
  </r>
  <r>
    <x v="6"/>
    <x v="16"/>
    <x v="3"/>
    <x v="2"/>
    <x v="2742"/>
    <n v="7.2353528999999996"/>
    <n v="0"/>
    <x v="8"/>
  </r>
  <r>
    <x v="7"/>
    <x v="16"/>
    <x v="3"/>
    <x v="2"/>
    <x v="2743"/>
    <n v="1.9538598"/>
    <n v="0"/>
    <x v="8"/>
  </r>
  <r>
    <x v="8"/>
    <x v="16"/>
    <x v="3"/>
    <x v="2"/>
    <x v="2744"/>
    <n v="2.2901302000000001"/>
    <n v="0"/>
    <x v="8"/>
  </r>
  <r>
    <x v="9"/>
    <x v="16"/>
    <x v="3"/>
    <x v="2"/>
    <x v="2745"/>
    <n v="0.95561149999999995"/>
    <n v="0"/>
    <x v="8"/>
  </r>
  <r>
    <x v="10"/>
    <x v="16"/>
    <x v="3"/>
    <x v="2"/>
    <x v="2746"/>
    <n v="0.92966139999999997"/>
    <n v="0"/>
    <x v="8"/>
  </r>
  <r>
    <x v="11"/>
    <x v="16"/>
    <x v="3"/>
    <x v="2"/>
    <x v="2747"/>
    <n v="9.7231000000000001E-3"/>
    <n v="0"/>
    <x v="8"/>
  </r>
  <r>
    <x v="12"/>
    <x v="16"/>
    <x v="3"/>
    <x v="2"/>
    <x v="2748"/>
    <n v="3.54E-5"/>
    <n v="0"/>
    <x v="8"/>
  </r>
  <r>
    <x v="13"/>
    <x v="16"/>
    <x v="3"/>
    <x v="2"/>
    <x v="2749"/>
    <n v="1.9980675000000001"/>
    <n v="0"/>
    <x v="8"/>
  </r>
  <r>
    <x v="14"/>
    <x v="16"/>
    <x v="3"/>
    <x v="2"/>
    <x v="2750"/>
    <n v="1.4379899999999999E-2"/>
    <n v="0"/>
    <x v="8"/>
  </r>
  <r>
    <x v="15"/>
    <x v="16"/>
    <x v="3"/>
    <x v="2"/>
    <x v="2751"/>
    <n v="1.6668357"/>
    <n v="0"/>
    <x v="8"/>
  </r>
  <r>
    <x v="16"/>
    <x v="16"/>
    <x v="3"/>
    <x v="2"/>
    <x v="2752"/>
    <n v="1.1386800000000001E-2"/>
    <n v="0"/>
    <x v="8"/>
  </r>
  <r>
    <x v="17"/>
    <x v="16"/>
    <x v="3"/>
    <x v="2"/>
    <x v="2753"/>
    <n v="1.07694E-2"/>
    <n v="0"/>
    <x v="8"/>
  </r>
  <r>
    <x v="0"/>
    <x v="17"/>
    <x v="3"/>
    <x v="2"/>
    <x v="734"/>
    <n v="5028320000000"/>
    <n v="0"/>
    <x v="8"/>
  </r>
  <r>
    <x v="1"/>
    <x v="17"/>
    <x v="3"/>
    <x v="2"/>
    <x v="734"/>
    <n v="5028320000000"/>
    <n v="0"/>
    <x v="8"/>
  </r>
  <r>
    <x v="2"/>
    <x v="17"/>
    <x v="3"/>
    <x v="2"/>
    <x v="2754"/>
    <n v="7.8718E-3"/>
    <n v="0"/>
    <x v="8"/>
  </r>
  <r>
    <x v="3"/>
    <x v="17"/>
    <x v="3"/>
    <x v="2"/>
    <x v="2755"/>
    <n v="5.8506397999999997"/>
    <n v="0"/>
    <x v="8"/>
  </r>
  <r>
    <x v="4"/>
    <x v="17"/>
    <x v="3"/>
    <x v="2"/>
    <x v="2756"/>
    <n v="2.3387321000000001"/>
    <n v="0"/>
    <x v="8"/>
  </r>
  <r>
    <x v="5"/>
    <x v="17"/>
    <x v="3"/>
    <x v="2"/>
    <x v="2757"/>
    <n v="2.3409239999999998"/>
    <n v="0"/>
    <x v="8"/>
  </r>
  <r>
    <x v="6"/>
    <x v="17"/>
    <x v="3"/>
    <x v="2"/>
    <x v="2758"/>
    <n v="6.7487848000000001"/>
    <n v="0"/>
    <x v="8"/>
  </r>
  <r>
    <x v="7"/>
    <x v="17"/>
    <x v="3"/>
    <x v="2"/>
    <x v="2759"/>
    <n v="1.9542204999999999"/>
    <n v="0"/>
    <x v="8"/>
  </r>
  <r>
    <x v="8"/>
    <x v="17"/>
    <x v="3"/>
    <x v="2"/>
    <x v="2760"/>
    <n v="1.9592563999999999"/>
    <n v="0"/>
    <x v="8"/>
  </r>
  <r>
    <x v="9"/>
    <x v="17"/>
    <x v="3"/>
    <x v="2"/>
    <x v="2761"/>
    <n v="0.9304424"/>
    <n v="0"/>
    <x v="8"/>
  </r>
  <r>
    <x v="10"/>
    <x v="17"/>
    <x v="3"/>
    <x v="2"/>
    <x v="2762"/>
    <n v="0.85608150000000005"/>
    <n v="0"/>
    <x v="8"/>
  </r>
  <r>
    <x v="11"/>
    <x v="17"/>
    <x v="3"/>
    <x v="2"/>
    <x v="2763"/>
    <n v="9.5954000000000005E-3"/>
    <n v="0"/>
    <x v="8"/>
  </r>
  <r>
    <x v="12"/>
    <x v="17"/>
    <x v="3"/>
    <x v="2"/>
    <x v="2764"/>
    <n v="3.6600000000000002E-5"/>
    <n v="0"/>
    <x v="8"/>
  </r>
  <r>
    <x v="13"/>
    <x v="17"/>
    <x v="3"/>
    <x v="2"/>
    <x v="2765"/>
    <n v="1.94865E-2"/>
    <n v="0"/>
    <x v="8"/>
  </r>
  <r>
    <x v="14"/>
    <x v="17"/>
    <x v="3"/>
    <x v="2"/>
    <x v="2766"/>
    <n v="1.3289199999999999E-2"/>
    <n v="0"/>
    <x v="8"/>
  </r>
  <r>
    <x v="15"/>
    <x v="17"/>
    <x v="3"/>
    <x v="2"/>
    <x v="2765"/>
    <n v="1.4422516999999999"/>
    <n v="0"/>
    <x v="8"/>
  </r>
  <r>
    <x v="16"/>
    <x v="17"/>
    <x v="3"/>
    <x v="2"/>
    <x v="2767"/>
    <n v="1.1031600000000001E-2"/>
    <n v="0"/>
    <x v="8"/>
  </r>
  <r>
    <x v="17"/>
    <x v="17"/>
    <x v="3"/>
    <x v="2"/>
    <x v="2768"/>
    <n v="1.0529699999999999E-2"/>
    <n v="0"/>
    <x v="8"/>
  </r>
  <r>
    <x v="0"/>
    <x v="18"/>
    <x v="3"/>
    <x v="2"/>
    <x v="734"/>
    <n v="5028320000000"/>
    <n v="0"/>
    <x v="8"/>
  </r>
  <r>
    <x v="1"/>
    <x v="18"/>
    <x v="3"/>
    <x v="2"/>
    <x v="734"/>
    <n v="5028320000000"/>
    <n v="0"/>
    <x v="8"/>
  </r>
  <r>
    <x v="2"/>
    <x v="18"/>
    <x v="3"/>
    <x v="2"/>
    <x v="2769"/>
    <n v="5.5633999999999996E-3"/>
    <n v="0"/>
    <x v="8"/>
  </r>
  <r>
    <x v="3"/>
    <x v="18"/>
    <x v="3"/>
    <x v="2"/>
    <x v="2770"/>
    <n v="5.9073826"/>
    <n v="0"/>
    <x v="8"/>
  </r>
  <r>
    <x v="4"/>
    <x v="18"/>
    <x v="3"/>
    <x v="2"/>
    <x v="2771"/>
    <n v="2.0515908999999999"/>
    <n v="0"/>
    <x v="8"/>
  </r>
  <r>
    <x v="5"/>
    <x v="18"/>
    <x v="3"/>
    <x v="2"/>
    <x v="2772"/>
    <n v="2.0536889999999999"/>
    <n v="0"/>
    <x v="8"/>
  </r>
  <r>
    <x v="6"/>
    <x v="18"/>
    <x v="3"/>
    <x v="2"/>
    <x v="2773"/>
    <n v="6.0365538000000001"/>
    <n v="0"/>
    <x v="8"/>
  </r>
  <r>
    <x v="7"/>
    <x v="18"/>
    <x v="3"/>
    <x v="2"/>
    <x v="2774"/>
    <n v="1.7162263"/>
    <n v="0"/>
    <x v="8"/>
  </r>
  <r>
    <x v="8"/>
    <x v="18"/>
    <x v="3"/>
    <x v="2"/>
    <x v="2775"/>
    <n v="1.7189137999999999"/>
    <n v="0"/>
    <x v="8"/>
  </r>
  <r>
    <x v="9"/>
    <x v="18"/>
    <x v="3"/>
    <x v="2"/>
    <x v="2776"/>
    <n v="0.77646040000000005"/>
    <n v="0"/>
    <x v="8"/>
  </r>
  <r>
    <x v="10"/>
    <x v="18"/>
    <x v="3"/>
    <x v="2"/>
    <x v="2777"/>
    <n v="0.91943730000000001"/>
    <n v="0"/>
    <x v="8"/>
  </r>
  <r>
    <x v="11"/>
    <x v="18"/>
    <x v="3"/>
    <x v="2"/>
    <x v="2778"/>
    <n v="9.5902000000000001E-3"/>
    <n v="0"/>
    <x v="8"/>
  </r>
  <r>
    <x v="12"/>
    <x v="18"/>
    <x v="3"/>
    <x v="2"/>
    <x v="2779"/>
    <n v="3.5899999999999998E-5"/>
    <n v="0"/>
    <x v="8"/>
  </r>
  <r>
    <x v="13"/>
    <x v="18"/>
    <x v="3"/>
    <x v="2"/>
    <x v="2780"/>
    <n v="0.24606890000000001"/>
    <n v="0"/>
    <x v="8"/>
  </r>
  <r>
    <x v="14"/>
    <x v="18"/>
    <x v="3"/>
    <x v="2"/>
    <x v="2781"/>
    <n v="1.4302499999999999E-2"/>
    <n v="0"/>
    <x v="8"/>
  </r>
  <r>
    <x v="15"/>
    <x v="18"/>
    <x v="3"/>
    <x v="2"/>
    <x v="2780"/>
    <n v="1.6194245"/>
    <n v="0"/>
    <x v="8"/>
  </r>
  <r>
    <x v="16"/>
    <x v="18"/>
    <x v="3"/>
    <x v="2"/>
    <x v="2782"/>
    <n v="1.1816200000000001E-2"/>
    <n v="0"/>
    <x v="8"/>
  </r>
  <r>
    <x v="17"/>
    <x v="18"/>
    <x v="3"/>
    <x v="2"/>
    <x v="2783"/>
    <n v="1.12768E-2"/>
    <n v="0"/>
    <x v="8"/>
  </r>
  <r>
    <x v="0"/>
    <x v="19"/>
    <x v="3"/>
    <x v="2"/>
    <x v="734"/>
    <n v="5028320000000"/>
    <n v="0"/>
    <x v="8"/>
  </r>
  <r>
    <x v="1"/>
    <x v="19"/>
    <x v="3"/>
    <x v="2"/>
    <x v="734"/>
    <n v="5028320000000"/>
    <n v="0"/>
    <x v="8"/>
  </r>
  <r>
    <x v="2"/>
    <x v="19"/>
    <x v="3"/>
    <x v="2"/>
    <x v="2784"/>
    <n v="1.02148E-2"/>
    <n v="0"/>
    <x v="8"/>
  </r>
  <r>
    <x v="3"/>
    <x v="19"/>
    <x v="3"/>
    <x v="2"/>
    <x v="2785"/>
    <n v="6.1289113000000004"/>
    <n v="0"/>
    <x v="8"/>
  </r>
  <r>
    <x v="4"/>
    <x v="19"/>
    <x v="3"/>
    <x v="2"/>
    <x v="2786"/>
    <n v="2.0505825"/>
    <n v="0"/>
    <x v="8"/>
  </r>
  <r>
    <x v="5"/>
    <x v="19"/>
    <x v="3"/>
    <x v="2"/>
    <x v="2787"/>
    <n v="2.0527182000000002"/>
    <n v="0"/>
    <x v="8"/>
  </r>
  <r>
    <x v="6"/>
    <x v="19"/>
    <x v="3"/>
    <x v="2"/>
    <x v="2788"/>
    <n v="6.5244470000000003"/>
    <n v="0"/>
    <x v="8"/>
  </r>
  <r>
    <x v="7"/>
    <x v="19"/>
    <x v="3"/>
    <x v="2"/>
    <x v="2789"/>
    <n v="1.8061615"/>
    <n v="0"/>
    <x v="8"/>
  </r>
  <r>
    <x v="8"/>
    <x v="19"/>
    <x v="3"/>
    <x v="2"/>
    <x v="2790"/>
    <n v="1.8082902999999999"/>
    <n v="0"/>
    <x v="8"/>
  </r>
  <r>
    <x v="9"/>
    <x v="19"/>
    <x v="3"/>
    <x v="2"/>
    <x v="2791"/>
    <n v="0.78135359999999998"/>
    <n v="0"/>
    <x v="8"/>
  </r>
  <r>
    <x v="10"/>
    <x v="19"/>
    <x v="3"/>
    <x v="2"/>
    <x v="2792"/>
    <n v="0.84627319999999995"/>
    <n v="0"/>
    <x v="8"/>
  </r>
  <r>
    <x v="11"/>
    <x v="19"/>
    <x v="3"/>
    <x v="2"/>
    <x v="2793"/>
    <n v="1.0146199999999999E-2"/>
    <n v="0"/>
    <x v="8"/>
  </r>
  <r>
    <x v="12"/>
    <x v="19"/>
    <x v="3"/>
    <x v="2"/>
    <x v="2794"/>
    <n v="3.7700000000000002E-5"/>
    <n v="0"/>
    <x v="8"/>
  </r>
  <r>
    <x v="13"/>
    <x v="19"/>
    <x v="3"/>
    <x v="2"/>
    <x v="2795"/>
    <n v="3.8923800000000001E-2"/>
    <n v="0"/>
    <x v="8"/>
  </r>
  <r>
    <x v="14"/>
    <x v="19"/>
    <x v="3"/>
    <x v="2"/>
    <x v="2796"/>
    <n v="1.3950499999999999E-2"/>
    <n v="0"/>
    <x v="8"/>
  </r>
  <r>
    <x v="15"/>
    <x v="19"/>
    <x v="3"/>
    <x v="2"/>
    <x v="2797"/>
    <n v="1.5083262"/>
    <n v="0"/>
    <x v="8"/>
  </r>
  <r>
    <x v="16"/>
    <x v="19"/>
    <x v="3"/>
    <x v="2"/>
    <x v="2798"/>
    <n v="1.18359E-2"/>
    <n v="0"/>
    <x v="8"/>
  </r>
  <r>
    <x v="17"/>
    <x v="19"/>
    <x v="3"/>
    <x v="2"/>
    <x v="2799"/>
    <n v="1.13051E-2"/>
    <n v="0"/>
    <x v="8"/>
  </r>
  <r>
    <x v="0"/>
    <x v="20"/>
    <x v="3"/>
    <x v="2"/>
    <x v="734"/>
    <n v="5028320000000"/>
    <n v="0"/>
    <x v="8"/>
  </r>
  <r>
    <x v="1"/>
    <x v="20"/>
    <x v="3"/>
    <x v="2"/>
    <x v="734"/>
    <n v="5028320000000"/>
    <n v="0"/>
    <x v="8"/>
  </r>
  <r>
    <x v="2"/>
    <x v="20"/>
    <x v="3"/>
    <x v="2"/>
    <x v="2800"/>
    <n v="5.0549999999999996E-3"/>
    <n v="0"/>
    <x v="8"/>
  </r>
  <r>
    <x v="3"/>
    <x v="20"/>
    <x v="3"/>
    <x v="2"/>
    <x v="2801"/>
    <n v="6.9645352999999997"/>
    <n v="0"/>
    <x v="8"/>
  </r>
  <r>
    <x v="4"/>
    <x v="20"/>
    <x v="3"/>
    <x v="2"/>
    <x v="2802"/>
    <n v="2.268532"/>
    <n v="0"/>
    <x v="8"/>
  </r>
  <r>
    <x v="5"/>
    <x v="20"/>
    <x v="3"/>
    <x v="2"/>
    <x v="2803"/>
    <n v="2.2742087999999998"/>
    <n v="0"/>
    <x v="8"/>
  </r>
  <r>
    <x v="6"/>
    <x v="20"/>
    <x v="3"/>
    <x v="2"/>
    <x v="2804"/>
    <n v="7.1600872999999998"/>
    <n v="0"/>
    <x v="8"/>
  </r>
  <r>
    <x v="7"/>
    <x v="20"/>
    <x v="3"/>
    <x v="2"/>
    <x v="2805"/>
    <n v="1.6345045"/>
    <n v="0"/>
    <x v="8"/>
  </r>
  <r>
    <x v="8"/>
    <x v="20"/>
    <x v="3"/>
    <x v="2"/>
    <x v="2806"/>
    <n v="1.6372492999999999"/>
    <n v="0"/>
    <x v="8"/>
  </r>
  <r>
    <x v="9"/>
    <x v="20"/>
    <x v="3"/>
    <x v="2"/>
    <x v="2807"/>
    <n v="1.2688056000000001"/>
    <n v="0"/>
    <x v="8"/>
  </r>
  <r>
    <x v="10"/>
    <x v="20"/>
    <x v="3"/>
    <x v="2"/>
    <x v="2808"/>
    <n v="0.82157389999999997"/>
    <n v="0"/>
    <x v="8"/>
  </r>
  <r>
    <x v="11"/>
    <x v="20"/>
    <x v="3"/>
    <x v="2"/>
    <x v="2809"/>
    <n v="1.1480199999999999E-2"/>
    <n v="0"/>
    <x v="8"/>
  </r>
  <r>
    <x v="12"/>
    <x v="20"/>
    <x v="3"/>
    <x v="2"/>
    <x v="2810"/>
    <n v="3.43E-5"/>
    <n v="0"/>
    <x v="8"/>
  </r>
  <r>
    <x v="13"/>
    <x v="20"/>
    <x v="3"/>
    <x v="2"/>
    <x v="2811"/>
    <n v="16.788949299999999"/>
    <n v="0"/>
    <x v="8"/>
  </r>
  <r>
    <x v="14"/>
    <x v="20"/>
    <x v="3"/>
    <x v="2"/>
    <x v="2812"/>
    <n v="1.3610499999999999E-2"/>
    <n v="0"/>
    <x v="8"/>
  </r>
  <r>
    <x v="15"/>
    <x v="20"/>
    <x v="3"/>
    <x v="2"/>
    <x v="2813"/>
    <n v="1.2726678"/>
    <n v="0"/>
    <x v="8"/>
  </r>
  <r>
    <x v="16"/>
    <x v="20"/>
    <x v="3"/>
    <x v="2"/>
    <x v="2814"/>
    <n v="1.1599699999999999E-2"/>
    <n v="0"/>
    <x v="8"/>
  </r>
  <r>
    <x v="17"/>
    <x v="20"/>
    <x v="3"/>
    <x v="2"/>
    <x v="2815"/>
    <n v="1.0852199999999999E-2"/>
    <n v="0"/>
    <x v="8"/>
  </r>
  <r>
    <x v="0"/>
    <x v="21"/>
    <x v="3"/>
    <x v="2"/>
    <x v="734"/>
    <n v="5028320000000"/>
    <n v="0"/>
    <x v="8"/>
  </r>
  <r>
    <x v="1"/>
    <x v="21"/>
    <x v="3"/>
    <x v="2"/>
    <x v="734"/>
    <n v="5028320000000"/>
    <n v="0"/>
    <x v="8"/>
  </r>
  <r>
    <x v="2"/>
    <x v="21"/>
    <x v="3"/>
    <x v="2"/>
    <x v="2816"/>
    <n v="8.9753000000000003E-3"/>
    <n v="0"/>
    <x v="8"/>
  </r>
  <r>
    <x v="3"/>
    <x v="21"/>
    <x v="3"/>
    <x v="2"/>
    <x v="2817"/>
    <n v="6.2438304000000002"/>
    <n v="0"/>
    <x v="8"/>
  </r>
  <r>
    <x v="4"/>
    <x v="21"/>
    <x v="3"/>
    <x v="2"/>
    <x v="2818"/>
    <n v="2.0894629999999998"/>
    <n v="0"/>
    <x v="8"/>
  </r>
  <r>
    <x v="5"/>
    <x v="21"/>
    <x v="3"/>
    <x v="2"/>
    <x v="2819"/>
    <n v="2.0946003000000002"/>
    <n v="0"/>
    <x v="8"/>
  </r>
  <r>
    <x v="6"/>
    <x v="21"/>
    <x v="3"/>
    <x v="2"/>
    <x v="2820"/>
    <n v="6.1167819000000003"/>
    <n v="0"/>
    <x v="8"/>
  </r>
  <r>
    <x v="7"/>
    <x v="21"/>
    <x v="3"/>
    <x v="2"/>
    <x v="2821"/>
    <n v="2.1084361999999999"/>
    <n v="0"/>
    <x v="8"/>
  </r>
  <r>
    <x v="8"/>
    <x v="21"/>
    <x v="3"/>
    <x v="2"/>
    <x v="2822"/>
    <n v="2.1109726000000002"/>
    <n v="0"/>
    <x v="8"/>
  </r>
  <r>
    <x v="9"/>
    <x v="21"/>
    <x v="3"/>
    <x v="2"/>
    <x v="2823"/>
    <n v="0.84068390000000004"/>
    <n v="0"/>
    <x v="8"/>
  </r>
  <r>
    <x v="10"/>
    <x v="21"/>
    <x v="3"/>
    <x v="2"/>
    <x v="2824"/>
    <n v="1.0597049000000001"/>
    <n v="0"/>
    <x v="8"/>
  </r>
  <r>
    <x v="11"/>
    <x v="21"/>
    <x v="3"/>
    <x v="2"/>
    <x v="2825"/>
    <n v="9.5802000000000005E-3"/>
    <n v="0"/>
    <x v="8"/>
  </r>
  <r>
    <x v="12"/>
    <x v="21"/>
    <x v="3"/>
    <x v="2"/>
    <x v="2826"/>
    <n v="4.1600000000000002E-5"/>
    <n v="0"/>
    <x v="8"/>
  </r>
  <r>
    <x v="13"/>
    <x v="21"/>
    <x v="3"/>
    <x v="2"/>
    <x v="2827"/>
    <n v="2.01374E-2"/>
    <n v="0"/>
    <x v="8"/>
  </r>
  <r>
    <x v="14"/>
    <x v="21"/>
    <x v="3"/>
    <x v="2"/>
    <x v="2828"/>
    <n v="1.43801E-2"/>
    <n v="0"/>
    <x v="8"/>
  </r>
  <r>
    <x v="15"/>
    <x v="21"/>
    <x v="3"/>
    <x v="2"/>
    <x v="2827"/>
    <n v="1.4673761000000001"/>
    <n v="0"/>
    <x v="8"/>
  </r>
  <r>
    <x v="16"/>
    <x v="21"/>
    <x v="3"/>
    <x v="2"/>
    <x v="2829"/>
    <n v="1.1732100000000001E-2"/>
    <n v="0"/>
    <x v="8"/>
  </r>
  <r>
    <x v="17"/>
    <x v="21"/>
    <x v="3"/>
    <x v="2"/>
    <x v="2830"/>
    <n v="1.12266E-2"/>
    <n v="0"/>
    <x v="8"/>
  </r>
  <r>
    <x v="0"/>
    <x v="22"/>
    <x v="3"/>
    <x v="2"/>
    <x v="734"/>
    <n v="5028320000000"/>
    <n v="0"/>
    <x v="8"/>
  </r>
  <r>
    <x v="1"/>
    <x v="22"/>
    <x v="3"/>
    <x v="2"/>
    <x v="734"/>
    <n v="5028320000000"/>
    <n v="0"/>
    <x v="8"/>
  </r>
  <r>
    <x v="2"/>
    <x v="22"/>
    <x v="3"/>
    <x v="2"/>
    <x v="2831"/>
    <n v="5.0514000000000002E-3"/>
    <n v="0"/>
    <x v="8"/>
  </r>
  <r>
    <x v="3"/>
    <x v="22"/>
    <x v="3"/>
    <x v="2"/>
    <x v="2832"/>
    <n v="5.9482353000000003"/>
    <n v="0"/>
    <x v="8"/>
  </r>
  <r>
    <x v="4"/>
    <x v="22"/>
    <x v="3"/>
    <x v="2"/>
    <x v="2833"/>
    <n v="2.0746527000000001"/>
    <n v="0"/>
    <x v="8"/>
  </r>
  <r>
    <x v="5"/>
    <x v="22"/>
    <x v="3"/>
    <x v="2"/>
    <x v="2834"/>
    <n v="2.0767210999999999"/>
    <n v="0"/>
    <x v="8"/>
  </r>
  <r>
    <x v="6"/>
    <x v="22"/>
    <x v="3"/>
    <x v="2"/>
    <x v="2835"/>
    <n v="5.8993028000000001"/>
    <n v="0"/>
    <x v="8"/>
  </r>
  <r>
    <x v="7"/>
    <x v="22"/>
    <x v="3"/>
    <x v="2"/>
    <x v="2836"/>
    <n v="1.9200309"/>
    <n v="0"/>
    <x v="8"/>
  </r>
  <r>
    <x v="8"/>
    <x v="22"/>
    <x v="3"/>
    <x v="2"/>
    <x v="2837"/>
    <n v="1.9221714000000001"/>
    <n v="0"/>
    <x v="8"/>
  </r>
  <r>
    <x v="9"/>
    <x v="22"/>
    <x v="3"/>
    <x v="2"/>
    <x v="2838"/>
    <n v="0.78865359999999995"/>
    <n v="0"/>
    <x v="8"/>
  </r>
  <r>
    <x v="10"/>
    <x v="22"/>
    <x v="3"/>
    <x v="2"/>
    <x v="2839"/>
    <n v="1.0270002"/>
    <n v="0"/>
    <x v="8"/>
  </r>
  <r>
    <x v="11"/>
    <x v="22"/>
    <x v="3"/>
    <x v="2"/>
    <x v="2840"/>
    <n v="9.5972999999999996E-3"/>
    <n v="0"/>
    <x v="8"/>
  </r>
  <r>
    <x v="12"/>
    <x v="22"/>
    <x v="3"/>
    <x v="2"/>
    <x v="2841"/>
    <n v="3.6900000000000002E-5"/>
    <n v="0"/>
    <x v="8"/>
  </r>
  <r>
    <x v="13"/>
    <x v="22"/>
    <x v="3"/>
    <x v="2"/>
    <x v="2842"/>
    <n v="1.6077899999999999E-2"/>
    <n v="0"/>
    <x v="8"/>
  </r>
  <r>
    <x v="14"/>
    <x v="22"/>
    <x v="3"/>
    <x v="2"/>
    <x v="2843"/>
    <n v="1.2892000000000001E-2"/>
    <n v="0"/>
    <x v="8"/>
  </r>
  <r>
    <x v="15"/>
    <x v="22"/>
    <x v="3"/>
    <x v="2"/>
    <x v="2842"/>
    <n v="1.5657026000000001"/>
    <n v="0"/>
    <x v="8"/>
  </r>
  <r>
    <x v="16"/>
    <x v="22"/>
    <x v="3"/>
    <x v="2"/>
    <x v="2844"/>
    <n v="1.1110500000000001E-2"/>
    <n v="0"/>
    <x v="8"/>
  </r>
  <r>
    <x v="17"/>
    <x v="22"/>
    <x v="3"/>
    <x v="2"/>
    <x v="2845"/>
    <n v="1.06233E-2"/>
    <n v="0"/>
    <x v="8"/>
  </r>
  <r>
    <x v="0"/>
    <x v="23"/>
    <x v="3"/>
    <x v="2"/>
    <x v="734"/>
    <n v="5028320000000"/>
    <n v="0"/>
    <x v="8"/>
  </r>
  <r>
    <x v="1"/>
    <x v="23"/>
    <x v="3"/>
    <x v="2"/>
    <x v="734"/>
    <n v="5028320000000"/>
    <n v="0"/>
    <x v="8"/>
  </r>
  <r>
    <x v="2"/>
    <x v="23"/>
    <x v="3"/>
    <x v="2"/>
    <x v="2846"/>
    <n v="8.4939000000000004E-3"/>
    <n v="0"/>
    <x v="8"/>
  </r>
  <r>
    <x v="3"/>
    <x v="23"/>
    <x v="3"/>
    <x v="2"/>
    <x v="2847"/>
    <n v="5.6426771999999996"/>
    <n v="0"/>
    <x v="8"/>
  </r>
  <r>
    <x v="4"/>
    <x v="23"/>
    <x v="3"/>
    <x v="2"/>
    <x v="2848"/>
    <n v="2.0094987"/>
    <n v="0"/>
    <x v="8"/>
  </r>
  <r>
    <x v="5"/>
    <x v="23"/>
    <x v="3"/>
    <x v="2"/>
    <x v="2849"/>
    <n v="2.0115865999999998"/>
    <n v="0"/>
    <x v="8"/>
  </r>
  <r>
    <x v="6"/>
    <x v="23"/>
    <x v="3"/>
    <x v="2"/>
    <x v="2850"/>
    <n v="6.2520515000000003"/>
    <n v="0"/>
    <x v="8"/>
  </r>
  <r>
    <x v="7"/>
    <x v="23"/>
    <x v="3"/>
    <x v="2"/>
    <x v="2851"/>
    <n v="1.7640216"/>
    <n v="0"/>
    <x v="8"/>
  </r>
  <r>
    <x v="8"/>
    <x v="23"/>
    <x v="3"/>
    <x v="2"/>
    <x v="2852"/>
    <n v="1.7666051"/>
    <n v="0"/>
    <x v="8"/>
  </r>
  <r>
    <x v="9"/>
    <x v="23"/>
    <x v="3"/>
    <x v="2"/>
    <x v="2853"/>
    <n v="0.78249539999999995"/>
    <n v="0"/>
    <x v="8"/>
  </r>
  <r>
    <x v="10"/>
    <x v="23"/>
    <x v="3"/>
    <x v="2"/>
    <x v="2854"/>
    <n v="0.83691660000000001"/>
    <n v="0"/>
    <x v="8"/>
  </r>
  <r>
    <x v="11"/>
    <x v="23"/>
    <x v="3"/>
    <x v="2"/>
    <x v="2855"/>
    <n v="9.4331999999999992E-3"/>
    <n v="0"/>
    <x v="8"/>
  </r>
  <r>
    <x v="12"/>
    <x v="23"/>
    <x v="3"/>
    <x v="2"/>
    <x v="2856"/>
    <n v="4.1900000000000002E-5"/>
    <n v="0"/>
    <x v="8"/>
  </r>
  <r>
    <x v="13"/>
    <x v="23"/>
    <x v="3"/>
    <x v="2"/>
    <x v="2857"/>
    <n v="4.3006200000000001E-2"/>
    <n v="0"/>
    <x v="8"/>
  </r>
  <r>
    <x v="14"/>
    <x v="23"/>
    <x v="3"/>
    <x v="2"/>
    <x v="2858"/>
    <n v="1.39014E-2"/>
    <n v="0"/>
    <x v="8"/>
  </r>
  <r>
    <x v="15"/>
    <x v="23"/>
    <x v="3"/>
    <x v="2"/>
    <x v="2857"/>
    <n v="1.4427171999999999"/>
    <n v="0"/>
    <x v="8"/>
  </r>
  <r>
    <x v="16"/>
    <x v="23"/>
    <x v="3"/>
    <x v="2"/>
    <x v="2859"/>
    <n v="1.1664799999999999E-2"/>
    <n v="0"/>
    <x v="8"/>
  </r>
  <r>
    <x v="17"/>
    <x v="23"/>
    <x v="3"/>
    <x v="2"/>
    <x v="2860"/>
    <n v="1.1120400000000001E-2"/>
    <n v="0"/>
    <x v="8"/>
  </r>
  <r>
    <x v="0"/>
    <x v="24"/>
    <x v="3"/>
    <x v="2"/>
    <x v="734"/>
    <n v="5028320000000"/>
    <n v="0"/>
    <x v="8"/>
  </r>
  <r>
    <x v="1"/>
    <x v="24"/>
    <x v="3"/>
    <x v="2"/>
    <x v="734"/>
    <n v="5028320000000"/>
    <n v="0"/>
    <x v="8"/>
  </r>
  <r>
    <x v="2"/>
    <x v="24"/>
    <x v="3"/>
    <x v="2"/>
    <x v="2861"/>
    <n v="1.3586000000000001E-2"/>
    <n v="0"/>
    <x v="8"/>
  </r>
  <r>
    <x v="3"/>
    <x v="24"/>
    <x v="3"/>
    <x v="2"/>
    <x v="2862"/>
    <n v="6.1149139999999997"/>
    <n v="0"/>
    <x v="8"/>
  </r>
  <r>
    <x v="4"/>
    <x v="24"/>
    <x v="3"/>
    <x v="2"/>
    <x v="2863"/>
    <n v="2.0638125"/>
    <n v="0"/>
    <x v="8"/>
  </r>
  <r>
    <x v="5"/>
    <x v="24"/>
    <x v="3"/>
    <x v="2"/>
    <x v="2863"/>
    <n v="2.0660113"/>
    <n v="0"/>
    <x v="8"/>
  </r>
  <r>
    <x v="6"/>
    <x v="24"/>
    <x v="3"/>
    <x v="2"/>
    <x v="2864"/>
    <n v="7.7134089000000001"/>
    <n v="0"/>
    <x v="8"/>
  </r>
  <r>
    <x v="7"/>
    <x v="24"/>
    <x v="3"/>
    <x v="2"/>
    <x v="2865"/>
    <n v="1.6985532999999999"/>
    <n v="0"/>
    <x v="8"/>
  </r>
  <r>
    <x v="8"/>
    <x v="24"/>
    <x v="3"/>
    <x v="2"/>
    <x v="2866"/>
    <n v="1.7016268000000001"/>
    <n v="0"/>
    <x v="8"/>
  </r>
  <r>
    <x v="9"/>
    <x v="24"/>
    <x v="3"/>
    <x v="2"/>
    <x v="2867"/>
    <n v="0.81488439999999995"/>
    <n v="0"/>
    <x v="8"/>
  </r>
  <r>
    <x v="10"/>
    <x v="24"/>
    <x v="3"/>
    <x v="2"/>
    <x v="2868"/>
    <n v="0.86638740000000003"/>
    <n v="0"/>
    <x v="8"/>
  </r>
  <r>
    <x v="11"/>
    <x v="24"/>
    <x v="3"/>
    <x v="2"/>
    <x v="2869"/>
    <n v="1.0735400000000001E-2"/>
    <n v="0"/>
    <x v="8"/>
  </r>
  <r>
    <x v="12"/>
    <x v="24"/>
    <x v="3"/>
    <x v="2"/>
    <x v="2870"/>
    <n v="3.3899999999999997E-5"/>
    <n v="0"/>
    <x v="8"/>
  </r>
  <r>
    <x v="13"/>
    <x v="24"/>
    <x v="3"/>
    <x v="2"/>
    <x v="2871"/>
    <n v="0.23573520000000001"/>
    <n v="0"/>
    <x v="8"/>
  </r>
  <r>
    <x v="14"/>
    <x v="24"/>
    <x v="3"/>
    <x v="2"/>
    <x v="2872"/>
    <n v="1.7032100000000001E-2"/>
    <n v="0"/>
    <x v="8"/>
  </r>
  <r>
    <x v="15"/>
    <x v="24"/>
    <x v="3"/>
    <x v="2"/>
    <x v="2871"/>
    <n v="1.5323575"/>
    <n v="0"/>
    <x v="8"/>
  </r>
  <r>
    <x v="16"/>
    <x v="24"/>
    <x v="3"/>
    <x v="2"/>
    <x v="2873"/>
    <n v="1.4981700000000001E-2"/>
    <n v="0"/>
    <x v="8"/>
  </r>
  <r>
    <x v="17"/>
    <x v="24"/>
    <x v="3"/>
    <x v="2"/>
    <x v="2874"/>
    <n v="1.44137E-2"/>
    <n v="0"/>
    <x v="8"/>
  </r>
  <r>
    <x v="0"/>
    <x v="0"/>
    <x v="3"/>
    <x v="3"/>
    <x v="734"/>
    <n v="100566000000000"/>
    <n v="0"/>
    <x v="9"/>
  </r>
  <r>
    <x v="1"/>
    <x v="0"/>
    <x v="3"/>
    <x v="3"/>
    <x v="734"/>
    <n v="100566000000000"/>
    <n v="0"/>
    <x v="9"/>
  </r>
  <r>
    <x v="2"/>
    <x v="0"/>
    <x v="3"/>
    <x v="3"/>
    <x v="2875"/>
    <n v="8.1585000000000008E-3"/>
    <n v="0"/>
    <x v="9"/>
  </r>
  <r>
    <x v="3"/>
    <x v="0"/>
    <x v="3"/>
    <x v="3"/>
    <x v="2876"/>
    <n v="5.4644205000000001"/>
    <n v="0"/>
    <x v="9"/>
  </r>
  <r>
    <x v="4"/>
    <x v="0"/>
    <x v="3"/>
    <x v="3"/>
    <x v="2877"/>
    <n v="2.1481029999999999"/>
    <n v="0"/>
    <x v="9"/>
  </r>
  <r>
    <x v="5"/>
    <x v="0"/>
    <x v="3"/>
    <x v="3"/>
    <x v="2878"/>
    <n v="2.1495315000000002"/>
    <n v="0"/>
    <x v="9"/>
  </r>
  <r>
    <x v="6"/>
    <x v="0"/>
    <x v="3"/>
    <x v="3"/>
    <x v="2879"/>
    <n v="5.4680650000000002"/>
    <n v="0"/>
    <x v="9"/>
  </r>
  <r>
    <x v="7"/>
    <x v="0"/>
    <x v="3"/>
    <x v="3"/>
    <x v="2880"/>
    <n v="1.7544164"/>
    <n v="0"/>
    <x v="9"/>
  </r>
  <r>
    <x v="8"/>
    <x v="0"/>
    <x v="3"/>
    <x v="3"/>
    <x v="2881"/>
    <n v="1.7559904"/>
    <n v="0"/>
    <x v="9"/>
  </r>
  <r>
    <x v="9"/>
    <x v="0"/>
    <x v="3"/>
    <x v="3"/>
    <x v="2882"/>
    <n v="0.78684290000000001"/>
    <n v="0"/>
    <x v="9"/>
  </r>
  <r>
    <x v="10"/>
    <x v="0"/>
    <x v="3"/>
    <x v="3"/>
    <x v="2883"/>
    <n v="0.81513899999999995"/>
    <n v="0"/>
    <x v="9"/>
  </r>
  <r>
    <x v="11"/>
    <x v="0"/>
    <x v="3"/>
    <x v="3"/>
    <x v="2884"/>
    <n v="1.05162E-2"/>
    <n v="0"/>
    <x v="9"/>
  </r>
  <r>
    <x v="12"/>
    <x v="0"/>
    <x v="3"/>
    <x v="3"/>
    <x v="2885"/>
    <n v="3.6399999999999997E-5"/>
    <n v="0"/>
    <x v="9"/>
  </r>
  <r>
    <x v="13"/>
    <x v="0"/>
    <x v="3"/>
    <x v="3"/>
    <x v="2886"/>
    <n v="3.9815900000000001E-2"/>
    <n v="0"/>
    <x v="9"/>
  </r>
  <r>
    <x v="14"/>
    <x v="0"/>
    <x v="3"/>
    <x v="3"/>
    <x v="2887"/>
    <n v="1.5011399999999999E-2"/>
    <n v="0"/>
    <x v="9"/>
  </r>
  <r>
    <x v="15"/>
    <x v="0"/>
    <x v="3"/>
    <x v="3"/>
    <x v="2888"/>
    <n v="1.6285555"/>
    <n v="0"/>
    <x v="9"/>
  </r>
  <r>
    <x v="16"/>
    <x v="0"/>
    <x v="3"/>
    <x v="3"/>
    <x v="2889"/>
    <n v="1.2877599999999999E-2"/>
    <n v="0"/>
    <x v="9"/>
  </r>
  <r>
    <x v="17"/>
    <x v="0"/>
    <x v="3"/>
    <x v="3"/>
    <x v="2890"/>
    <n v="1.2410900000000001E-2"/>
    <n v="0"/>
    <x v="9"/>
  </r>
  <r>
    <x v="0"/>
    <x v="1"/>
    <x v="3"/>
    <x v="3"/>
    <x v="734"/>
    <n v="100566000000000"/>
    <n v="0"/>
    <x v="9"/>
  </r>
  <r>
    <x v="1"/>
    <x v="1"/>
    <x v="3"/>
    <x v="3"/>
    <x v="734"/>
    <n v="100566000000000"/>
    <n v="0"/>
    <x v="9"/>
  </r>
  <r>
    <x v="2"/>
    <x v="1"/>
    <x v="3"/>
    <x v="3"/>
    <x v="2891"/>
    <n v="7.8709000000000001E-3"/>
    <n v="0"/>
    <x v="9"/>
  </r>
  <r>
    <x v="3"/>
    <x v="1"/>
    <x v="3"/>
    <x v="3"/>
    <x v="2892"/>
    <n v="5.4980570999999996"/>
    <n v="0"/>
    <x v="9"/>
  </r>
  <r>
    <x v="4"/>
    <x v="1"/>
    <x v="3"/>
    <x v="3"/>
    <x v="2893"/>
    <n v="2.1079137000000001"/>
    <n v="0"/>
    <x v="9"/>
  </r>
  <r>
    <x v="5"/>
    <x v="1"/>
    <x v="3"/>
    <x v="3"/>
    <x v="2894"/>
    <n v="2.1090787"/>
    <n v="0"/>
    <x v="9"/>
  </r>
  <r>
    <x v="6"/>
    <x v="1"/>
    <x v="3"/>
    <x v="3"/>
    <x v="2895"/>
    <n v="5.1526218999999998"/>
    <n v="0"/>
    <x v="9"/>
  </r>
  <r>
    <x v="7"/>
    <x v="1"/>
    <x v="3"/>
    <x v="3"/>
    <x v="734"/>
    <n v="1.2189992000000001"/>
    <n v="0"/>
    <x v="9"/>
  </r>
  <r>
    <x v="8"/>
    <x v="1"/>
    <x v="3"/>
    <x v="3"/>
    <x v="734"/>
    <n v="19800"/>
    <n v="0"/>
    <x v="9"/>
  </r>
  <r>
    <x v="9"/>
    <x v="1"/>
    <x v="3"/>
    <x v="3"/>
    <x v="2896"/>
    <n v="0.79370260000000004"/>
    <n v="0"/>
    <x v="9"/>
  </r>
  <r>
    <x v="10"/>
    <x v="1"/>
    <x v="3"/>
    <x v="3"/>
    <x v="2897"/>
    <n v="0.80725519999999995"/>
    <n v="0"/>
    <x v="9"/>
  </r>
  <r>
    <x v="11"/>
    <x v="1"/>
    <x v="3"/>
    <x v="3"/>
    <x v="2898"/>
    <n v="1.0521300000000001E-2"/>
    <n v="0"/>
    <x v="9"/>
  </r>
  <r>
    <x v="12"/>
    <x v="1"/>
    <x v="3"/>
    <x v="3"/>
    <x v="2899"/>
    <n v="3.3200000000000001E-5"/>
    <n v="0"/>
    <x v="9"/>
  </r>
  <r>
    <x v="13"/>
    <x v="1"/>
    <x v="3"/>
    <x v="3"/>
    <x v="2900"/>
    <n v="1.26783E-2"/>
    <n v="0"/>
    <x v="9"/>
  </r>
  <r>
    <x v="14"/>
    <x v="1"/>
    <x v="3"/>
    <x v="3"/>
    <x v="2901"/>
    <n v="1.3055300000000001E-2"/>
    <n v="0"/>
    <x v="9"/>
  </r>
  <r>
    <x v="15"/>
    <x v="1"/>
    <x v="3"/>
    <x v="3"/>
    <x v="2902"/>
    <n v="1.6058768999999999"/>
    <n v="0"/>
    <x v="9"/>
  </r>
  <r>
    <x v="16"/>
    <x v="1"/>
    <x v="3"/>
    <x v="3"/>
    <x v="2903"/>
    <n v="1.13054E-2"/>
    <n v="0"/>
    <x v="9"/>
  </r>
  <r>
    <x v="17"/>
    <x v="1"/>
    <x v="3"/>
    <x v="3"/>
    <x v="2904"/>
    <n v="1.08334E-2"/>
    <n v="0"/>
    <x v="9"/>
  </r>
  <r>
    <x v="0"/>
    <x v="2"/>
    <x v="3"/>
    <x v="3"/>
    <x v="734"/>
    <n v="100566000000000"/>
    <n v="0"/>
    <x v="9"/>
  </r>
  <r>
    <x v="1"/>
    <x v="2"/>
    <x v="3"/>
    <x v="3"/>
    <x v="734"/>
    <n v="100566000000000"/>
    <n v="0"/>
    <x v="9"/>
  </r>
  <r>
    <x v="2"/>
    <x v="2"/>
    <x v="3"/>
    <x v="3"/>
    <x v="2905"/>
    <n v="7.9263000000000007E-3"/>
    <n v="0"/>
    <x v="9"/>
  </r>
  <r>
    <x v="3"/>
    <x v="2"/>
    <x v="3"/>
    <x v="3"/>
    <x v="2906"/>
    <n v="5.2612655999999998"/>
    <n v="0"/>
    <x v="9"/>
  </r>
  <r>
    <x v="4"/>
    <x v="2"/>
    <x v="3"/>
    <x v="3"/>
    <x v="2907"/>
    <n v="2.1240849000000002"/>
    <n v="0"/>
    <x v="9"/>
  </r>
  <r>
    <x v="5"/>
    <x v="2"/>
    <x v="3"/>
    <x v="3"/>
    <x v="2908"/>
    <n v="2.1249562000000002"/>
    <n v="0"/>
    <x v="9"/>
  </r>
  <r>
    <x v="6"/>
    <x v="2"/>
    <x v="3"/>
    <x v="3"/>
    <x v="2909"/>
    <n v="6.0382854999999998"/>
    <n v="0"/>
    <x v="9"/>
  </r>
  <r>
    <x v="7"/>
    <x v="2"/>
    <x v="3"/>
    <x v="3"/>
    <x v="2910"/>
    <n v="1.8533195"/>
    <n v="0"/>
    <x v="9"/>
  </r>
  <r>
    <x v="8"/>
    <x v="2"/>
    <x v="3"/>
    <x v="3"/>
    <x v="2911"/>
    <n v="1.8549534999999999"/>
    <n v="0"/>
    <x v="9"/>
  </r>
  <r>
    <x v="9"/>
    <x v="2"/>
    <x v="3"/>
    <x v="3"/>
    <x v="2912"/>
    <n v="0.76396779999999997"/>
    <n v="0"/>
    <x v="9"/>
  </r>
  <r>
    <x v="10"/>
    <x v="2"/>
    <x v="3"/>
    <x v="3"/>
    <x v="2913"/>
    <n v="0.77429999999999999"/>
    <n v="0"/>
    <x v="9"/>
  </r>
  <r>
    <x v="11"/>
    <x v="2"/>
    <x v="3"/>
    <x v="3"/>
    <x v="2914"/>
    <n v="1.0536200000000001E-2"/>
    <n v="0"/>
    <x v="9"/>
  </r>
  <r>
    <x v="12"/>
    <x v="2"/>
    <x v="3"/>
    <x v="3"/>
    <x v="2915"/>
    <n v="3.57E-5"/>
    <n v="0"/>
    <x v="9"/>
  </r>
  <r>
    <x v="13"/>
    <x v="2"/>
    <x v="3"/>
    <x v="3"/>
    <x v="2916"/>
    <n v="3.8714800000000001E-2"/>
    <n v="0"/>
    <x v="9"/>
  </r>
  <r>
    <x v="14"/>
    <x v="2"/>
    <x v="3"/>
    <x v="3"/>
    <x v="2917"/>
    <n v="1.30233E-2"/>
    <n v="0"/>
    <x v="9"/>
  </r>
  <r>
    <x v="15"/>
    <x v="2"/>
    <x v="3"/>
    <x v="3"/>
    <x v="2918"/>
    <n v="1.6234099"/>
    <n v="0"/>
    <x v="9"/>
  </r>
  <r>
    <x v="16"/>
    <x v="2"/>
    <x v="3"/>
    <x v="3"/>
    <x v="2919"/>
    <n v="1.12271E-2"/>
    <n v="0"/>
    <x v="9"/>
  </r>
  <r>
    <x v="17"/>
    <x v="2"/>
    <x v="3"/>
    <x v="3"/>
    <x v="2920"/>
    <n v="1.07622E-2"/>
    <n v="0"/>
    <x v="9"/>
  </r>
  <r>
    <x v="0"/>
    <x v="3"/>
    <x v="3"/>
    <x v="3"/>
    <x v="734"/>
    <n v="100566000000000"/>
    <n v="0"/>
    <x v="9"/>
  </r>
  <r>
    <x v="1"/>
    <x v="3"/>
    <x v="3"/>
    <x v="3"/>
    <x v="734"/>
    <n v="100566000000000"/>
    <n v="0"/>
    <x v="9"/>
  </r>
  <r>
    <x v="2"/>
    <x v="3"/>
    <x v="3"/>
    <x v="3"/>
    <x v="2921"/>
    <n v="5.2183000000000004E-3"/>
    <n v="0"/>
    <x v="9"/>
  </r>
  <r>
    <x v="3"/>
    <x v="3"/>
    <x v="3"/>
    <x v="3"/>
    <x v="2922"/>
    <n v="5.5752642999999997"/>
    <n v="0"/>
    <x v="9"/>
  </r>
  <r>
    <x v="4"/>
    <x v="3"/>
    <x v="3"/>
    <x v="3"/>
    <x v="2923"/>
    <n v="2.0996386"/>
    <n v="0"/>
    <x v="9"/>
  </r>
  <r>
    <x v="5"/>
    <x v="3"/>
    <x v="3"/>
    <x v="3"/>
    <x v="2924"/>
    <n v="2.1004464"/>
    <n v="0"/>
    <x v="9"/>
  </r>
  <r>
    <x v="6"/>
    <x v="3"/>
    <x v="3"/>
    <x v="3"/>
    <x v="2925"/>
    <n v="5.4293849999999999"/>
    <n v="0"/>
    <x v="9"/>
  </r>
  <r>
    <x v="7"/>
    <x v="3"/>
    <x v="3"/>
    <x v="3"/>
    <x v="2926"/>
    <n v="1.3295854"/>
    <n v="0"/>
    <x v="9"/>
  </r>
  <r>
    <x v="8"/>
    <x v="3"/>
    <x v="3"/>
    <x v="3"/>
    <x v="2927"/>
    <n v="1.3304324999999999"/>
    <n v="0"/>
    <x v="9"/>
  </r>
  <r>
    <x v="9"/>
    <x v="3"/>
    <x v="3"/>
    <x v="3"/>
    <x v="2928"/>
    <n v="0.77931850000000003"/>
    <n v="0"/>
    <x v="9"/>
  </r>
  <r>
    <x v="10"/>
    <x v="3"/>
    <x v="3"/>
    <x v="3"/>
    <x v="2929"/>
    <n v="0.82494140000000005"/>
    <n v="0"/>
    <x v="9"/>
  </r>
  <r>
    <x v="11"/>
    <x v="3"/>
    <x v="3"/>
    <x v="3"/>
    <x v="2930"/>
    <n v="1.05016E-2"/>
    <n v="0"/>
    <x v="9"/>
  </r>
  <r>
    <x v="12"/>
    <x v="3"/>
    <x v="3"/>
    <x v="3"/>
    <x v="2931"/>
    <n v="3.5099999999999999E-5"/>
    <n v="0"/>
    <x v="9"/>
  </r>
  <r>
    <x v="13"/>
    <x v="3"/>
    <x v="3"/>
    <x v="3"/>
    <x v="2932"/>
    <n v="1.7530627000000001"/>
    <n v="0"/>
    <x v="9"/>
  </r>
  <r>
    <x v="14"/>
    <x v="3"/>
    <x v="3"/>
    <x v="3"/>
    <x v="2933"/>
    <n v="1.49088E-2"/>
    <n v="0"/>
    <x v="9"/>
  </r>
  <r>
    <x v="15"/>
    <x v="3"/>
    <x v="3"/>
    <x v="3"/>
    <x v="2932"/>
    <n v="1.4944790999999999"/>
    <n v="0"/>
    <x v="9"/>
  </r>
  <r>
    <x v="16"/>
    <x v="3"/>
    <x v="3"/>
    <x v="3"/>
    <x v="2934"/>
    <n v="1.25048E-2"/>
    <n v="0"/>
    <x v="9"/>
  </r>
  <r>
    <x v="17"/>
    <x v="3"/>
    <x v="3"/>
    <x v="3"/>
    <x v="2935"/>
    <n v="1.18689E-2"/>
    <n v="0"/>
    <x v="9"/>
  </r>
  <r>
    <x v="0"/>
    <x v="4"/>
    <x v="3"/>
    <x v="3"/>
    <x v="734"/>
    <n v="100566000000000"/>
    <n v="0"/>
    <x v="9"/>
  </r>
  <r>
    <x v="1"/>
    <x v="4"/>
    <x v="3"/>
    <x v="3"/>
    <x v="734"/>
    <n v="100566000000000"/>
    <n v="0"/>
    <x v="9"/>
  </r>
  <r>
    <x v="2"/>
    <x v="4"/>
    <x v="3"/>
    <x v="3"/>
    <x v="2936"/>
    <n v="3.1943699999999998E-2"/>
    <n v="0"/>
    <x v="9"/>
  </r>
  <r>
    <x v="3"/>
    <x v="4"/>
    <x v="3"/>
    <x v="3"/>
    <x v="2937"/>
    <n v="5.5293302999999998"/>
    <n v="0"/>
    <x v="9"/>
  </r>
  <r>
    <x v="4"/>
    <x v="4"/>
    <x v="3"/>
    <x v="3"/>
    <x v="2938"/>
    <n v="2.1389165999999999"/>
    <n v="0"/>
    <x v="9"/>
  </r>
  <r>
    <x v="5"/>
    <x v="4"/>
    <x v="3"/>
    <x v="3"/>
    <x v="2939"/>
    <n v="2.1397536000000001"/>
    <n v="0"/>
    <x v="9"/>
  </r>
  <r>
    <x v="6"/>
    <x v="4"/>
    <x v="3"/>
    <x v="3"/>
    <x v="2940"/>
    <n v="5.974996"/>
    <n v="0"/>
    <x v="9"/>
  </r>
  <r>
    <x v="7"/>
    <x v="4"/>
    <x v="3"/>
    <x v="3"/>
    <x v="2941"/>
    <n v="1.7803979999999999"/>
    <n v="0"/>
    <x v="9"/>
  </r>
  <r>
    <x v="8"/>
    <x v="4"/>
    <x v="3"/>
    <x v="3"/>
    <x v="2942"/>
    <n v="1.7812135"/>
    <n v="0"/>
    <x v="9"/>
  </r>
  <r>
    <x v="9"/>
    <x v="4"/>
    <x v="3"/>
    <x v="3"/>
    <x v="2943"/>
    <n v="0.74063089999999998"/>
    <n v="0"/>
    <x v="9"/>
  </r>
  <r>
    <x v="10"/>
    <x v="4"/>
    <x v="3"/>
    <x v="3"/>
    <x v="2944"/>
    <n v="0.83242110000000002"/>
    <n v="0"/>
    <x v="9"/>
  </r>
  <r>
    <x v="11"/>
    <x v="4"/>
    <x v="3"/>
    <x v="3"/>
    <x v="2945"/>
    <n v="1.08567E-2"/>
    <n v="0"/>
    <x v="9"/>
  </r>
  <r>
    <x v="12"/>
    <x v="4"/>
    <x v="3"/>
    <x v="3"/>
    <x v="2946"/>
    <n v="3.3500000000000001E-5"/>
    <n v="0"/>
    <x v="9"/>
  </r>
  <r>
    <x v="13"/>
    <x v="4"/>
    <x v="3"/>
    <x v="3"/>
    <x v="2947"/>
    <n v="4.1310699999999999E-2"/>
    <n v="0"/>
    <x v="9"/>
  </r>
  <r>
    <x v="14"/>
    <x v="4"/>
    <x v="3"/>
    <x v="3"/>
    <x v="2948"/>
    <n v="1.3875200000000001E-2"/>
    <n v="0"/>
    <x v="9"/>
  </r>
  <r>
    <x v="15"/>
    <x v="4"/>
    <x v="3"/>
    <x v="3"/>
    <x v="2947"/>
    <n v="1.6527312000000001"/>
    <n v="0"/>
    <x v="9"/>
  </r>
  <r>
    <x v="16"/>
    <x v="4"/>
    <x v="3"/>
    <x v="3"/>
    <x v="2949"/>
    <n v="1.23181E-2"/>
    <n v="0"/>
    <x v="9"/>
  </r>
  <r>
    <x v="17"/>
    <x v="4"/>
    <x v="3"/>
    <x v="3"/>
    <x v="2950"/>
    <n v="1.17109E-2"/>
    <n v="0"/>
    <x v="9"/>
  </r>
  <r>
    <x v="0"/>
    <x v="5"/>
    <x v="3"/>
    <x v="3"/>
    <x v="734"/>
    <n v="100566000000000"/>
    <n v="0"/>
    <x v="9"/>
  </r>
  <r>
    <x v="1"/>
    <x v="5"/>
    <x v="3"/>
    <x v="3"/>
    <x v="734"/>
    <n v="100566000000000"/>
    <n v="0"/>
    <x v="9"/>
  </r>
  <r>
    <x v="2"/>
    <x v="5"/>
    <x v="3"/>
    <x v="3"/>
    <x v="2951"/>
    <n v="7.8595000000000002E-3"/>
    <n v="0"/>
    <x v="9"/>
  </r>
  <r>
    <x v="3"/>
    <x v="5"/>
    <x v="3"/>
    <x v="3"/>
    <x v="2952"/>
    <n v="5.5133136"/>
    <n v="0"/>
    <x v="9"/>
  </r>
  <r>
    <x v="4"/>
    <x v="5"/>
    <x v="3"/>
    <x v="3"/>
    <x v="2953"/>
    <n v="2.0922214000000001"/>
    <n v="0"/>
    <x v="9"/>
  </r>
  <r>
    <x v="5"/>
    <x v="5"/>
    <x v="3"/>
    <x v="3"/>
    <x v="2954"/>
    <n v="2.0929939000000002"/>
    <n v="0"/>
    <x v="9"/>
  </r>
  <r>
    <x v="6"/>
    <x v="5"/>
    <x v="3"/>
    <x v="3"/>
    <x v="2955"/>
    <n v="6.4632484999999997"/>
    <n v="0"/>
    <x v="9"/>
  </r>
  <r>
    <x v="7"/>
    <x v="5"/>
    <x v="3"/>
    <x v="3"/>
    <x v="2956"/>
    <n v="1.7954296999999999"/>
    <n v="0"/>
    <x v="9"/>
  </r>
  <r>
    <x v="8"/>
    <x v="5"/>
    <x v="3"/>
    <x v="3"/>
    <x v="2957"/>
    <n v="1.7962501"/>
    <n v="0"/>
    <x v="9"/>
  </r>
  <r>
    <x v="9"/>
    <x v="5"/>
    <x v="3"/>
    <x v="3"/>
    <x v="2958"/>
    <n v="0.74537609999999999"/>
    <n v="0"/>
    <x v="9"/>
  </r>
  <r>
    <x v="10"/>
    <x v="5"/>
    <x v="3"/>
    <x v="3"/>
    <x v="2959"/>
    <n v="0.78347339999999999"/>
    <n v="0"/>
    <x v="9"/>
  </r>
  <r>
    <x v="11"/>
    <x v="5"/>
    <x v="3"/>
    <x v="3"/>
    <x v="2960"/>
    <n v="1.0494099999999999E-2"/>
    <n v="0"/>
    <x v="9"/>
  </r>
  <r>
    <x v="12"/>
    <x v="5"/>
    <x v="3"/>
    <x v="3"/>
    <x v="2961"/>
    <n v="3.6900000000000002E-5"/>
    <n v="0"/>
    <x v="9"/>
  </r>
  <r>
    <x v="13"/>
    <x v="5"/>
    <x v="3"/>
    <x v="3"/>
    <x v="2962"/>
    <n v="1.7104299999999999E-2"/>
    <n v="0"/>
    <x v="9"/>
  </r>
  <r>
    <x v="14"/>
    <x v="5"/>
    <x v="3"/>
    <x v="3"/>
    <x v="2963"/>
    <n v="1.46806E-2"/>
    <n v="0"/>
    <x v="9"/>
  </r>
  <r>
    <x v="15"/>
    <x v="5"/>
    <x v="3"/>
    <x v="3"/>
    <x v="2964"/>
    <n v="1.6177737000000001"/>
    <n v="0"/>
    <x v="9"/>
  </r>
  <r>
    <x v="16"/>
    <x v="5"/>
    <x v="3"/>
    <x v="3"/>
    <x v="2965"/>
    <n v="1.3133799999999999E-2"/>
    <n v="0"/>
    <x v="9"/>
  </r>
  <r>
    <x v="17"/>
    <x v="5"/>
    <x v="3"/>
    <x v="3"/>
    <x v="2966"/>
    <n v="1.2704699999999999E-2"/>
    <n v="0"/>
    <x v="9"/>
  </r>
  <r>
    <x v="0"/>
    <x v="6"/>
    <x v="3"/>
    <x v="3"/>
    <x v="734"/>
    <n v="100566000000000"/>
    <n v="0"/>
    <x v="9"/>
  </r>
  <r>
    <x v="1"/>
    <x v="6"/>
    <x v="3"/>
    <x v="3"/>
    <x v="734"/>
    <n v="100566000000000"/>
    <n v="0"/>
    <x v="9"/>
  </r>
  <r>
    <x v="2"/>
    <x v="6"/>
    <x v="3"/>
    <x v="3"/>
    <x v="2967"/>
    <n v="8.2132000000000004E-3"/>
    <n v="0"/>
    <x v="9"/>
  </r>
  <r>
    <x v="3"/>
    <x v="6"/>
    <x v="3"/>
    <x v="3"/>
    <x v="2968"/>
    <n v="5.2869162999999997"/>
    <n v="0"/>
    <x v="9"/>
  </r>
  <r>
    <x v="4"/>
    <x v="6"/>
    <x v="3"/>
    <x v="3"/>
    <x v="2969"/>
    <n v="2.1301264"/>
    <n v="0"/>
    <x v="9"/>
  </r>
  <r>
    <x v="5"/>
    <x v="6"/>
    <x v="3"/>
    <x v="3"/>
    <x v="2970"/>
    <n v="2.1309106"/>
    <n v="0"/>
    <x v="9"/>
  </r>
  <r>
    <x v="6"/>
    <x v="6"/>
    <x v="3"/>
    <x v="3"/>
    <x v="2971"/>
    <n v="5.2319180000000003"/>
    <n v="0"/>
    <x v="9"/>
  </r>
  <r>
    <x v="7"/>
    <x v="6"/>
    <x v="3"/>
    <x v="3"/>
    <x v="2972"/>
    <n v="1.7378738"/>
    <n v="0"/>
    <x v="9"/>
  </r>
  <r>
    <x v="8"/>
    <x v="6"/>
    <x v="3"/>
    <x v="3"/>
    <x v="2972"/>
    <n v="1.7391350000000001"/>
    <n v="0"/>
    <x v="9"/>
  </r>
  <r>
    <x v="9"/>
    <x v="6"/>
    <x v="3"/>
    <x v="3"/>
    <x v="2973"/>
    <n v="0.7410118"/>
    <n v="0"/>
    <x v="9"/>
  </r>
  <r>
    <x v="10"/>
    <x v="6"/>
    <x v="3"/>
    <x v="3"/>
    <x v="2974"/>
    <n v="0.79539539999999997"/>
    <n v="0"/>
    <x v="9"/>
  </r>
  <r>
    <x v="11"/>
    <x v="6"/>
    <x v="3"/>
    <x v="3"/>
    <x v="2975"/>
    <n v="1.35566E-2"/>
    <n v="0"/>
    <x v="9"/>
  </r>
  <r>
    <x v="12"/>
    <x v="6"/>
    <x v="3"/>
    <x v="3"/>
    <x v="2976"/>
    <n v="3.43E-5"/>
    <n v="0"/>
    <x v="9"/>
  </r>
  <r>
    <x v="13"/>
    <x v="6"/>
    <x v="3"/>
    <x v="3"/>
    <x v="2977"/>
    <n v="0.2168448"/>
    <n v="0"/>
    <x v="9"/>
  </r>
  <r>
    <x v="14"/>
    <x v="6"/>
    <x v="3"/>
    <x v="3"/>
    <x v="2978"/>
    <n v="1.52178E-2"/>
    <n v="0"/>
    <x v="9"/>
  </r>
  <r>
    <x v="15"/>
    <x v="6"/>
    <x v="3"/>
    <x v="3"/>
    <x v="2977"/>
    <n v="1.6015017"/>
    <n v="0"/>
    <x v="9"/>
  </r>
  <r>
    <x v="16"/>
    <x v="6"/>
    <x v="3"/>
    <x v="3"/>
    <x v="2979"/>
    <n v="1.24998E-2"/>
    <n v="0"/>
    <x v="9"/>
  </r>
  <r>
    <x v="17"/>
    <x v="6"/>
    <x v="3"/>
    <x v="3"/>
    <x v="2980"/>
    <n v="1.19769E-2"/>
    <n v="0"/>
    <x v="9"/>
  </r>
  <r>
    <x v="0"/>
    <x v="7"/>
    <x v="3"/>
    <x v="3"/>
    <x v="734"/>
    <n v="100566000000000"/>
    <n v="0"/>
    <x v="9"/>
  </r>
  <r>
    <x v="1"/>
    <x v="7"/>
    <x v="3"/>
    <x v="3"/>
    <x v="734"/>
    <n v="100566000000000"/>
    <n v="0"/>
    <x v="9"/>
  </r>
  <r>
    <x v="2"/>
    <x v="7"/>
    <x v="3"/>
    <x v="3"/>
    <x v="2981"/>
    <n v="7.8629000000000008E-3"/>
    <n v="0"/>
    <x v="9"/>
  </r>
  <r>
    <x v="3"/>
    <x v="7"/>
    <x v="3"/>
    <x v="3"/>
    <x v="2982"/>
    <n v="5.1967455999999999"/>
    <n v="0"/>
    <x v="9"/>
  </r>
  <r>
    <x v="4"/>
    <x v="7"/>
    <x v="3"/>
    <x v="3"/>
    <x v="2983"/>
    <n v="2.1264832999999999"/>
    <n v="0"/>
    <x v="9"/>
  </r>
  <r>
    <x v="5"/>
    <x v="7"/>
    <x v="3"/>
    <x v="3"/>
    <x v="2984"/>
    <n v="2.1277040999999999"/>
    <n v="0"/>
    <x v="9"/>
  </r>
  <r>
    <x v="6"/>
    <x v="7"/>
    <x v="3"/>
    <x v="3"/>
    <x v="2985"/>
    <n v="6.8963099000000003"/>
    <n v="0"/>
    <x v="9"/>
  </r>
  <r>
    <x v="7"/>
    <x v="7"/>
    <x v="3"/>
    <x v="3"/>
    <x v="2986"/>
    <n v="1.4267827"/>
    <n v="0"/>
    <x v="9"/>
  </r>
  <r>
    <x v="8"/>
    <x v="7"/>
    <x v="3"/>
    <x v="3"/>
    <x v="2987"/>
    <n v="1.4275929000000001"/>
    <n v="0"/>
    <x v="9"/>
  </r>
  <r>
    <x v="9"/>
    <x v="7"/>
    <x v="3"/>
    <x v="3"/>
    <x v="2988"/>
    <n v="0.77250319999999995"/>
    <n v="0"/>
    <x v="9"/>
  </r>
  <r>
    <x v="10"/>
    <x v="7"/>
    <x v="3"/>
    <x v="3"/>
    <x v="2989"/>
    <n v="0.78638479999999999"/>
    <n v="0"/>
    <x v="9"/>
  </r>
  <r>
    <x v="11"/>
    <x v="7"/>
    <x v="3"/>
    <x v="3"/>
    <x v="2990"/>
    <n v="1.48036E-2"/>
    <n v="0"/>
    <x v="9"/>
  </r>
  <r>
    <x v="12"/>
    <x v="7"/>
    <x v="3"/>
    <x v="3"/>
    <x v="2991"/>
    <n v="3.4799999999999999E-5"/>
    <n v="0"/>
    <x v="9"/>
  </r>
  <r>
    <x v="13"/>
    <x v="7"/>
    <x v="3"/>
    <x v="3"/>
    <x v="2992"/>
    <n v="4.2714000000000002E-2"/>
    <n v="0"/>
    <x v="9"/>
  </r>
  <r>
    <x v="14"/>
    <x v="7"/>
    <x v="3"/>
    <x v="3"/>
    <x v="2993"/>
    <n v="1.4053400000000001E-2"/>
    <n v="0"/>
    <x v="9"/>
  </r>
  <r>
    <x v="15"/>
    <x v="7"/>
    <x v="3"/>
    <x v="3"/>
    <x v="2992"/>
    <n v="1.6101445999999999"/>
    <n v="0"/>
    <x v="9"/>
  </r>
  <r>
    <x v="16"/>
    <x v="7"/>
    <x v="3"/>
    <x v="3"/>
    <x v="2994"/>
    <n v="1.19708E-2"/>
    <n v="0"/>
    <x v="9"/>
  </r>
  <r>
    <x v="17"/>
    <x v="7"/>
    <x v="3"/>
    <x v="3"/>
    <x v="2995"/>
    <n v="1.1477299999999999E-2"/>
    <n v="0"/>
    <x v="9"/>
  </r>
  <r>
    <x v="0"/>
    <x v="8"/>
    <x v="3"/>
    <x v="3"/>
    <x v="734"/>
    <n v="100566000000000"/>
    <n v="0"/>
    <x v="9"/>
  </r>
  <r>
    <x v="1"/>
    <x v="8"/>
    <x v="3"/>
    <x v="3"/>
    <x v="734"/>
    <n v="100566000000000"/>
    <n v="0"/>
    <x v="9"/>
  </r>
  <r>
    <x v="2"/>
    <x v="8"/>
    <x v="3"/>
    <x v="3"/>
    <x v="2996"/>
    <n v="8.0403000000000002E-3"/>
    <n v="0"/>
    <x v="9"/>
  </r>
  <r>
    <x v="3"/>
    <x v="8"/>
    <x v="3"/>
    <x v="3"/>
    <x v="2997"/>
    <n v="5.4682826999999996"/>
    <n v="0"/>
    <x v="9"/>
  </r>
  <r>
    <x v="4"/>
    <x v="8"/>
    <x v="3"/>
    <x v="3"/>
    <x v="2998"/>
    <n v="2.1163633000000002"/>
    <n v="0"/>
    <x v="9"/>
  </r>
  <r>
    <x v="5"/>
    <x v="8"/>
    <x v="3"/>
    <x v="3"/>
    <x v="2999"/>
    <n v="2.1171459000000001"/>
    <n v="0"/>
    <x v="9"/>
  </r>
  <r>
    <x v="6"/>
    <x v="8"/>
    <x v="3"/>
    <x v="3"/>
    <x v="3000"/>
    <n v="5.1346600000000002"/>
    <n v="0"/>
    <x v="9"/>
  </r>
  <r>
    <x v="7"/>
    <x v="8"/>
    <x v="3"/>
    <x v="3"/>
    <x v="3001"/>
    <n v="1.8174064999999999"/>
    <n v="0"/>
    <x v="9"/>
  </r>
  <r>
    <x v="8"/>
    <x v="8"/>
    <x v="3"/>
    <x v="3"/>
    <x v="3002"/>
    <n v="1.8182275999999999"/>
    <n v="0"/>
    <x v="9"/>
  </r>
  <r>
    <x v="9"/>
    <x v="8"/>
    <x v="3"/>
    <x v="3"/>
    <x v="3003"/>
    <n v="0.77157849999999994"/>
    <n v="0"/>
    <x v="9"/>
  </r>
  <r>
    <x v="10"/>
    <x v="8"/>
    <x v="3"/>
    <x v="3"/>
    <x v="3004"/>
    <n v="0.80520449999999999"/>
    <n v="0"/>
    <x v="9"/>
  </r>
  <r>
    <x v="11"/>
    <x v="8"/>
    <x v="3"/>
    <x v="3"/>
    <x v="3005"/>
    <n v="3.0788099999999999E-2"/>
    <n v="0"/>
    <x v="9"/>
  </r>
  <r>
    <x v="12"/>
    <x v="8"/>
    <x v="3"/>
    <x v="3"/>
    <x v="3006"/>
    <n v="3.6699999999999998E-5"/>
    <n v="0"/>
    <x v="9"/>
  </r>
  <r>
    <x v="13"/>
    <x v="8"/>
    <x v="3"/>
    <x v="3"/>
    <x v="3007"/>
    <n v="1.20725E-2"/>
    <n v="0"/>
    <x v="9"/>
  </r>
  <r>
    <x v="14"/>
    <x v="8"/>
    <x v="3"/>
    <x v="3"/>
    <x v="3008"/>
    <n v="1.27785E-2"/>
    <n v="0"/>
    <x v="9"/>
  </r>
  <r>
    <x v="15"/>
    <x v="8"/>
    <x v="3"/>
    <x v="3"/>
    <x v="3007"/>
    <n v="1.6220521000000001"/>
    <n v="0"/>
    <x v="9"/>
  </r>
  <r>
    <x v="16"/>
    <x v="8"/>
    <x v="3"/>
    <x v="3"/>
    <x v="3009"/>
    <n v="1.1077399999999999E-2"/>
    <n v="0"/>
    <x v="9"/>
  </r>
  <r>
    <x v="17"/>
    <x v="8"/>
    <x v="3"/>
    <x v="3"/>
    <x v="3008"/>
    <n v="1.0652500000000001E-2"/>
    <n v="0"/>
    <x v="9"/>
  </r>
  <r>
    <x v="0"/>
    <x v="9"/>
    <x v="3"/>
    <x v="3"/>
    <x v="734"/>
    <n v="100566000000000"/>
    <n v="0"/>
    <x v="9"/>
  </r>
  <r>
    <x v="1"/>
    <x v="9"/>
    <x v="3"/>
    <x v="3"/>
    <x v="734"/>
    <n v="100566000000000"/>
    <n v="0"/>
    <x v="9"/>
  </r>
  <r>
    <x v="2"/>
    <x v="9"/>
    <x v="3"/>
    <x v="3"/>
    <x v="3010"/>
    <n v="8.2561000000000006E-3"/>
    <n v="0"/>
    <x v="9"/>
  </r>
  <r>
    <x v="3"/>
    <x v="9"/>
    <x v="3"/>
    <x v="3"/>
    <x v="3011"/>
    <n v="5.5654044000000003"/>
    <n v="0"/>
    <x v="9"/>
  </r>
  <r>
    <x v="4"/>
    <x v="9"/>
    <x v="3"/>
    <x v="3"/>
    <x v="3012"/>
    <n v="2.1287322"/>
    <n v="0"/>
    <x v="9"/>
  </r>
  <r>
    <x v="5"/>
    <x v="9"/>
    <x v="3"/>
    <x v="3"/>
    <x v="3013"/>
    <n v="2.1295202999999998"/>
    <n v="0"/>
    <x v="9"/>
  </r>
  <r>
    <x v="6"/>
    <x v="9"/>
    <x v="3"/>
    <x v="3"/>
    <x v="3014"/>
    <n v="5.7088352999999996"/>
    <n v="0"/>
    <x v="9"/>
  </r>
  <r>
    <x v="7"/>
    <x v="9"/>
    <x v="3"/>
    <x v="3"/>
    <x v="3015"/>
    <n v="1.7614141000000001"/>
    <n v="0"/>
    <x v="9"/>
  </r>
  <r>
    <x v="8"/>
    <x v="9"/>
    <x v="3"/>
    <x v="3"/>
    <x v="3016"/>
    <n v="1.7626831000000001"/>
    <n v="0"/>
    <x v="9"/>
  </r>
  <r>
    <x v="9"/>
    <x v="9"/>
    <x v="3"/>
    <x v="3"/>
    <x v="3017"/>
    <n v="0.76850229999999997"/>
    <n v="0"/>
    <x v="9"/>
  </r>
  <r>
    <x v="10"/>
    <x v="9"/>
    <x v="3"/>
    <x v="3"/>
    <x v="3018"/>
    <n v="0.81981470000000001"/>
    <n v="0"/>
    <x v="9"/>
  </r>
  <r>
    <x v="11"/>
    <x v="9"/>
    <x v="3"/>
    <x v="3"/>
    <x v="3019"/>
    <n v="1.07005E-2"/>
    <n v="0"/>
    <x v="9"/>
  </r>
  <r>
    <x v="12"/>
    <x v="9"/>
    <x v="3"/>
    <x v="3"/>
    <x v="3020"/>
    <n v="3.65E-5"/>
    <n v="0"/>
    <x v="9"/>
  </r>
  <r>
    <x v="13"/>
    <x v="9"/>
    <x v="3"/>
    <x v="3"/>
    <x v="3021"/>
    <n v="1.6289399999999999E-2"/>
    <n v="0"/>
    <x v="9"/>
  </r>
  <r>
    <x v="14"/>
    <x v="9"/>
    <x v="3"/>
    <x v="3"/>
    <x v="3022"/>
    <n v="1.3888899999999999E-2"/>
    <n v="0"/>
    <x v="9"/>
  </r>
  <r>
    <x v="15"/>
    <x v="9"/>
    <x v="3"/>
    <x v="3"/>
    <x v="3023"/>
    <n v="1.6156165"/>
    <n v="0"/>
    <x v="9"/>
  </r>
  <r>
    <x v="16"/>
    <x v="9"/>
    <x v="3"/>
    <x v="3"/>
    <x v="3024"/>
    <n v="1.21291E-2"/>
    <n v="0"/>
    <x v="9"/>
  </r>
  <r>
    <x v="17"/>
    <x v="9"/>
    <x v="3"/>
    <x v="3"/>
    <x v="3025"/>
    <n v="1.16755E-2"/>
    <n v="0"/>
    <x v="9"/>
  </r>
  <r>
    <x v="0"/>
    <x v="10"/>
    <x v="3"/>
    <x v="3"/>
    <x v="734"/>
    <n v="100566000000000"/>
    <n v="0"/>
    <x v="9"/>
  </r>
  <r>
    <x v="1"/>
    <x v="10"/>
    <x v="3"/>
    <x v="3"/>
    <x v="734"/>
    <n v="100566000000000"/>
    <n v="0"/>
    <x v="9"/>
  </r>
  <r>
    <x v="2"/>
    <x v="10"/>
    <x v="3"/>
    <x v="3"/>
    <x v="3026"/>
    <n v="7.7051999999999997E-3"/>
    <n v="0"/>
    <x v="9"/>
  </r>
  <r>
    <x v="3"/>
    <x v="10"/>
    <x v="3"/>
    <x v="3"/>
    <x v="3027"/>
    <n v="5.6195938999999999"/>
    <n v="0"/>
    <x v="9"/>
  </r>
  <r>
    <x v="4"/>
    <x v="10"/>
    <x v="3"/>
    <x v="3"/>
    <x v="3028"/>
    <n v="2.1370290999999999"/>
    <n v="0"/>
    <x v="9"/>
  </r>
  <r>
    <x v="5"/>
    <x v="10"/>
    <x v="3"/>
    <x v="3"/>
    <x v="3029"/>
    <n v="2.1378092999999998"/>
    <n v="0"/>
    <x v="9"/>
  </r>
  <r>
    <x v="6"/>
    <x v="10"/>
    <x v="3"/>
    <x v="3"/>
    <x v="3030"/>
    <n v="6.0692556"/>
    <n v="0"/>
    <x v="9"/>
  </r>
  <r>
    <x v="7"/>
    <x v="10"/>
    <x v="3"/>
    <x v="3"/>
    <x v="3031"/>
    <n v="1.7903369"/>
    <n v="0"/>
    <x v="9"/>
  </r>
  <r>
    <x v="8"/>
    <x v="10"/>
    <x v="3"/>
    <x v="3"/>
    <x v="3032"/>
    <n v="1.7916322"/>
    <n v="0"/>
    <x v="9"/>
  </r>
  <r>
    <x v="9"/>
    <x v="10"/>
    <x v="3"/>
    <x v="3"/>
    <x v="3033"/>
    <n v="0.7660285"/>
    <n v="0"/>
    <x v="9"/>
  </r>
  <r>
    <x v="10"/>
    <x v="10"/>
    <x v="3"/>
    <x v="3"/>
    <x v="3034"/>
    <n v="0.81265489999999996"/>
    <n v="0"/>
    <x v="9"/>
  </r>
  <r>
    <x v="11"/>
    <x v="10"/>
    <x v="3"/>
    <x v="3"/>
    <x v="3035"/>
    <n v="1.0412599999999999E-2"/>
    <n v="0"/>
    <x v="9"/>
  </r>
  <r>
    <x v="12"/>
    <x v="10"/>
    <x v="3"/>
    <x v="3"/>
    <x v="3036"/>
    <n v="3.5500000000000002E-5"/>
    <n v="0"/>
    <x v="9"/>
  </r>
  <r>
    <x v="13"/>
    <x v="10"/>
    <x v="3"/>
    <x v="3"/>
    <x v="3037"/>
    <n v="1.6352999999999999E-2"/>
    <n v="0"/>
    <x v="9"/>
  </r>
  <r>
    <x v="14"/>
    <x v="10"/>
    <x v="3"/>
    <x v="3"/>
    <x v="3037"/>
    <n v="1.47995E-2"/>
    <n v="0"/>
    <x v="9"/>
  </r>
  <r>
    <x v="15"/>
    <x v="10"/>
    <x v="3"/>
    <x v="3"/>
    <x v="3037"/>
    <n v="1.6055177"/>
    <n v="0"/>
    <x v="9"/>
  </r>
  <r>
    <x v="16"/>
    <x v="10"/>
    <x v="3"/>
    <x v="3"/>
    <x v="3038"/>
    <n v="1.21003E-2"/>
    <n v="0"/>
    <x v="9"/>
  </r>
  <r>
    <x v="17"/>
    <x v="10"/>
    <x v="3"/>
    <x v="3"/>
    <x v="3039"/>
    <n v="1.1667E-2"/>
    <n v="0"/>
    <x v="9"/>
  </r>
  <r>
    <x v="0"/>
    <x v="11"/>
    <x v="3"/>
    <x v="3"/>
    <x v="734"/>
    <n v="100566000000000"/>
    <n v="0"/>
    <x v="9"/>
  </r>
  <r>
    <x v="1"/>
    <x v="11"/>
    <x v="3"/>
    <x v="3"/>
    <x v="734"/>
    <n v="100566000000000"/>
    <n v="0"/>
    <x v="9"/>
  </r>
  <r>
    <x v="2"/>
    <x v="11"/>
    <x v="3"/>
    <x v="3"/>
    <x v="3040"/>
    <n v="5.5614999999999996E-3"/>
    <n v="0"/>
    <x v="9"/>
  </r>
  <r>
    <x v="3"/>
    <x v="11"/>
    <x v="3"/>
    <x v="3"/>
    <x v="3041"/>
    <n v="5.3415865"/>
    <n v="0"/>
    <x v="9"/>
  </r>
  <r>
    <x v="4"/>
    <x v="11"/>
    <x v="3"/>
    <x v="3"/>
    <x v="3042"/>
    <n v="2.1448029000000002"/>
    <n v="0"/>
    <x v="9"/>
  </r>
  <r>
    <x v="5"/>
    <x v="11"/>
    <x v="3"/>
    <x v="3"/>
    <x v="3043"/>
    <n v="2.1456124000000001"/>
    <n v="0"/>
    <x v="9"/>
  </r>
  <r>
    <x v="6"/>
    <x v="11"/>
    <x v="3"/>
    <x v="3"/>
    <x v="3044"/>
    <n v="6.1792674999999999"/>
    <n v="0"/>
    <x v="9"/>
  </r>
  <r>
    <x v="7"/>
    <x v="11"/>
    <x v="3"/>
    <x v="3"/>
    <x v="3045"/>
    <n v="1.4608193"/>
    <n v="0"/>
    <x v="9"/>
  </r>
  <r>
    <x v="8"/>
    <x v="11"/>
    <x v="3"/>
    <x v="3"/>
    <x v="3045"/>
    <n v="1.4617301"/>
    <n v="0"/>
    <x v="9"/>
  </r>
  <r>
    <x v="9"/>
    <x v="11"/>
    <x v="3"/>
    <x v="3"/>
    <x v="3046"/>
    <n v="0.76020580000000004"/>
    <n v="0"/>
    <x v="9"/>
  </r>
  <r>
    <x v="10"/>
    <x v="11"/>
    <x v="3"/>
    <x v="3"/>
    <x v="3047"/>
    <n v="0.80293239999999999"/>
    <n v="0"/>
    <x v="9"/>
  </r>
  <r>
    <x v="11"/>
    <x v="11"/>
    <x v="3"/>
    <x v="3"/>
    <x v="3048"/>
    <n v="1.06395E-2"/>
    <n v="0"/>
    <x v="9"/>
  </r>
  <r>
    <x v="12"/>
    <x v="11"/>
    <x v="3"/>
    <x v="3"/>
    <x v="3049"/>
    <n v="3.3399999999999999E-5"/>
    <n v="0"/>
    <x v="9"/>
  </r>
  <r>
    <x v="13"/>
    <x v="11"/>
    <x v="3"/>
    <x v="3"/>
    <x v="3050"/>
    <n v="1.9356100000000001E-2"/>
    <n v="0"/>
    <x v="9"/>
  </r>
  <r>
    <x v="14"/>
    <x v="11"/>
    <x v="3"/>
    <x v="3"/>
    <x v="3051"/>
    <n v="1.4067100000000001E-2"/>
    <n v="0"/>
    <x v="9"/>
  </r>
  <r>
    <x v="15"/>
    <x v="11"/>
    <x v="3"/>
    <x v="3"/>
    <x v="3050"/>
    <n v="1.6036032"/>
    <n v="0"/>
    <x v="9"/>
  </r>
  <r>
    <x v="16"/>
    <x v="11"/>
    <x v="3"/>
    <x v="3"/>
    <x v="3052"/>
    <n v="1.1188500000000001E-2"/>
    <n v="0"/>
    <x v="9"/>
  </r>
  <r>
    <x v="17"/>
    <x v="11"/>
    <x v="3"/>
    <x v="3"/>
    <x v="3053"/>
    <n v="1.0698300000000001E-2"/>
    <n v="0"/>
    <x v="9"/>
  </r>
  <r>
    <x v="0"/>
    <x v="12"/>
    <x v="3"/>
    <x v="3"/>
    <x v="734"/>
    <n v="100566000000000"/>
    <n v="0"/>
    <x v="9"/>
  </r>
  <r>
    <x v="1"/>
    <x v="12"/>
    <x v="3"/>
    <x v="3"/>
    <x v="734"/>
    <n v="100566000000000"/>
    <n v="0"/>
    <x v="9"/>
  </r>
  <r>
    <x v="2"/>
    <x v="12"/>
    <x v="3"/>
    <x v="3"/>
    <x v="3054"/>
    <n v="8.0595000000000007E-3"/>
    <n v="0"/>
    <x v="9"/>
  </r>
  <r>
    <x v="3"/>
    <x v="12"/>
    <x v="3"/>
    <x v="3"/>
    <x v="3055"/>
    <n v="5.5948707999999998"/>
    <n v="0"/>
    <x v="9"/>
  </r>
  <r>
    <x v="4"/>
    <x v="12"/>
    <x v="3"/>
    <x v="3"/>
    <x v="3056"/>
    <n v="2.1739348999999999"/>
    <n v="0"/>
    <x v="9"/>
  </r>
  <r>
    <x v="5"/>
    <x v="12"/>
    <x v="3"/>
    <x v="3"/>
    <x v="3057"/>
    <n v="2.1753534999999999"/>
    <n v="0"/>
    <x v="9"/>
  </r>
  <r>
    <x v="6"/>
    <x v="12"/>
    <x v="3"/>
    <x v="3"/>
    <x v="3058"/>
    <n v="5.2549530999999998"/>
    <n v="0"/>
    <x v="9"/>
  </r>
  <r>
    <x v="7"/>
    <x v="12"/>
    <x v="3"/>
    <x v="3"/>
    <x v="3059"/>
    <n v="1.8074132999999999"/>
    <n v="0"/>
    <x v="9"/>
  </r>
  <r>
    <x v="8"/>
    <x v="12"/>
    <x v="3"/>
    <x v="3"/>
    <x v="3060"/>
    <n v="1.8088436000000001"/>
    <n v="0"/>
    <x v="9"/>
  </r>
  <r>
    <x v="9"/>
    <x v="12"/>
    <x v="3"/>
    <x v="3"/>
    <x v="3061"/>
    <n v="0.78202240000000001"/>
    <n v="0"/>
    <x v="9"/>
  </r>
  <r>
    <x v="10"/>
    <x v="12"/>
    <x v="3"/>
    <x v="3"/>
    <x v="3062"/>
    <n v="0.79582620000000004"/>
    <n v="0"/>
    <x v="9"/>
  </r>
  <r>
    <x v="11"/>
    <x v="12"/>
    <x v="3"/>
    <x v="3"/>
    <x v="3063"/>
    <n v="1.05276E-2"/>
    <n v="0"/>
    <x v="9"/>
  </r>
  <r>
    <x v="12"/>
    <x v="12"/>
    <x v="3"/>
    <x v="3"/>
    <x v="3064"/>
    <n v="3.65E-5"/>
    <n v="0"/>
    <x v="9"/>
  </r>
  <r>
    <x v="13"/>
    <x v="12"/>
    <x v="3"/>
    <x v="3"/>
    <x v="3065"/>
    <n v="3.8674199999999999E-2"/>
    <n v="0"/>
    <x v="9"/>
  </r>
  <r>
    <x v="14"/>
    <x v="12"/>
    <x v="3"/>
    <x v="3"/>
    <x v="3066"/>
    <n v="1.3728300000000001E-2"/>
    <n v="0"/>
    <x v="9"/>
  </r>
  <r>
    <x v="15"/>
    <x v="12"/>
    <x v="3"/>
    <x v="3"/>
    <x v="3067"/>
    <n v="1.6757386000000001"/>
    <n v="0"/>
    <x v="9"/>
  </r>
  <r>
    <x v="16"/>
    <x v="12"/>
    <x v="3"/>
    <x v="3"/>
    <x v="3068"/>
    <n v="1.1372200000000001E-2"/>
    <n v="0"/>
    <x v="9"/>
  </r>
  <r>
    <x v="17"/>
    <x v="12"/>
    <x v="3"/>
    <x v="3"/>
    <x v="3069"/>
    <n v="1.0939000000000001E-2"/>
    <n v="0"/>
    <x v="9"/>
  </r>
  <r>
    <x v="0"/>
    <x v="13"/>
    <x v="3"/>
    <x v="3"/>
    <x v="734"/>
    <n v="100566000000000"/>
    <n v="0"/>
    <x v="9"/>
  </r>
  <r>
    <x v="1"/>
    <x v="13"/>
    <x v="3"/>
    <x v="3"/>
    <x v="734"/>
    <n v="100566000000000"/>
    <n v="0"/>
    <x v="9"/>
  </r>
  <r>
    <x v="2"/>
    <x v="13"/>
    <x v="3"/>
    <x v="3"/>
    <x v="3070"/>
    <n v="7.9541999999999998E-3"/>
    <n v="0"/>
    <x v="9"/>
  </r>
  <r>
    <x v="3"/>
    <x v="13"/>
    <x v="3"/>
    <x v="3"/>
    <x v="3071"/>
    <n v="5.9629875999999999"/>
    <n v="0"/>
    <x v="9"/>
  </r>
  <r>
    <x v="4"/>
    <x v="13"/>
    <x v="3"/>
    <x v="3"/>
    <x v="3072"/>
    <n v="2.1217527999999999"/>
    <n v="0"/>
    <x v="9"/>
  </r>
  <r>
    <x v="5"/>
    <x v="13"/>
    <x v="3"/>
    <x v="3"/>
    <x v="3073"/>
    <n v="2.1229893"/>
    <n v="0"/>
    <x v="9"/>
  </r>
  <r>
    <x v="6"/>
    <x v="13"/>
    <x v="3"/>
    <x v="3"/>
    <x v="3074"/>
    <n v="6.0315387999999999"/>
    <n v="0"/>
    <x v="9"/>
  </r>
  <r>
    <x v="7"/>
    <x v="13"/>
    <x v="3"/>
    <x v="3"/>
    <x v="3075"/>
    <n v="1.7794771"/>
    <n v="0"/>
    <x v="9"/>
  </r>
  <r>
    <x v="8"/>
    <x v="13"/>
    <x v="3"/>
    <x v="3"/>
    <x v="3075"/>
    <n v="1.7842849000000001"/>
    <n v="0"/>
    <x v="9"/>
  </r>
  <r>
    <x v="9"/>
    <x v="13"/>
    <x v="3"/>
    <x v="3"/>
    <x v="3076"/>
    <n v="0.76144259999999997"/>
    <n v="0"/>
    <x v="9"/>
  </r>
  <r>
    <x v="10"/>
    <x v="13"/>
    <x v="3"/>
    <x v="3"/>
    <x v="3077"/>
    <n v="0.78090899999999996"/>
    <n v="0"/>
    <x v="9"/>
  </r>
  <r>
    <x v="11"/>
    <x v="13"/>
    <x v="3"/>
    <x v="3"/>
    <x v="3078"/>
    <n v="1.07917E-2"/>
    <n v="0"/>
    <x v="9"/>
  </r>
  <r>
    <x v="12"/>
    <x v="13"/>
    <x v="3"/>
    <x v="3"/>
    <x v="3079"/>
    <n v="3.6300000000000001E-5"/>
    <n v="0"/>
    <x v="9"/>
  </r>
  <r>
    <x v="13"/>
    <x v="13"/>
    <x v="3"/>
    <x v="3"/>
    <x v="3080"/>
    <n v="0.21814929999999999"/>
    <n v="0"/>
    <x v="9"/>
  </r>
  <r>
    <x v="14"/>
    <x v="13"/>
    <x v="3"/>
    <x v="3"/>
    <x v="3081"/>
    <n v="1.35496E-2"/>
    <n v="0"/>
    <x v="9"/>
  </r>
  <r>
    <x v="15"/>
    <x v="13"/>
    <x v="3"/>
    <x v="3"/>
    <x v="3082"/>
    <n v="1.5770500000000001"/>
    <n v="0"/>
    <x v="9"/>
  </r>
  <r>
    <x v="16"/>
    <x v="13"/>
    <x v="3"/>
    <x v="3"/>
    <x v="3083"/>
    <n v="1.0947999999999999E-2"/>
    <n v="0"/>
    <x v="9"/>
  </r>
  <r>
    <x v="17"/>
    <x v="13"/>
    <x v="3"/>
    <x v="3"/>
    <x v="3084"/>
    <n v="1.0420199999999999E-2"/>
    <n v="0"/>
    <x v="9"/>
  </r>
  <r>
    <x v="0"/>
    <x v="14"/>
    <x v="3"/>
    <x v="3"/>
    <x v="734"/>
    <n v="100566000000000"/>
    <n v="0"/>
    <x v="9"/>
  </r>
  <r>
    <x v="1"/>
    <x v="14"/>
    <x v="3"/>
    <x v="3"/>
    <x v="734"/>
    <n v="100566000000000"/>
    <n v="0"/>
    <x v="9"/>
  </r>
  <r>
    <x v="2"/>
    <x v="14"/>
    <x v="3"/>
    <x v="3"/>
    <x v="3085"/>
    <n v="8.2489E-3"/>
    <n v="0"/>
    <x v="9"/>
  </r>
  <r>
    <x v="3"/>
    <x v="14"/>
    <x v="3"/>
    <x v="3"/>
    <x v="3086"/>
    <n v="6.0669452000000001"/>
    <n v="0"/>
    <x v="9"/>
  </r>
  <r>
    <x v="4"/>
    <x v="14"/>
    <x v="3"/>
    <x v="3"/>
    <x v="3087"/>
    <n v="2.1981225000000002"/>
    <n v="0"/>
    <x v="9"/>
  </r>
  <r>
    <x v="5"/>
    <x v="14"/>
    <x v="3"/>
    <x v="3"/>
    <x v="3088"/>
    <n v="2.1993510000000001"/>
    <n v="0"/>
    <x v="9"/>
  </r>
  <r>
    <x v="6"/>
    <x v="14"/>
    <x v="3"/>
    <x v="3"/>
    <x v="3089"/>
    <n v="5.9316868999999999"/>
    <n v="0"/>
    <x v="9"/>
  </r>
  <r>
    <x v="7"/>
    <x v="14"/>
    <x v="3"/>
    <x v="3"/>
    <x v="3090"/>
    <n v="1.7092928999999999"/>
    <n v="0"/>
    <x v="9"/>
  </r>
  <r>
    <x v="8"/>
    <x v="14"/>
    <x v="3"/>
    <x v="3"/>
    <x v="3091"/>
    <n v="1.7142793999999999"/>
    <n v="0"/>
    <x v="9"/>
  </r>
  <r>
    <x v="9"/>
    <x v="14"/>
    <x v="3"/>
    <x v="3"/>
    <x v="3092"/>
    <n v="0.8174728"/>
    <n v="0"/>
    <x v="9"/>
  </r>
  <r>
    <x v="10"/>
    <x v="14"/>
    <x v="3"/>
    <x v="3"/>
    <x v="3093"/>
    <n v="0.79062310000000002"/>
    <n v="0"/>
    <x v="9"/>
  </r>
  <r>
    <x v="11"/>
    <x v="14"/>
    <x v="3"/>
    <x v="3"/>
    <x v="3094"/>
    <n v="1.10402E-2"/>
    <n v="0"/>
    <x v="9"/>
  </r>
  <r>
    <x v="12"/>
    <x v="14"/>
    <x v="3"/>
    <x v="3"/>
    <x v="3095"/>
    <n v="3.29E-5"/>
    <n v="0"/>
    <x v="9"/>
  </r>
  <r>
    <x v="13"/>
    <x v="14"/>
    <x v="3"/>
    <x v="3"/>
    <x v="3096"/>
    <n v="1.7500979999999999"/>
    <n v="0"/>
    <x v="9"/>
  </r>
  <r>
    <x v="14"/>
    <x v="14"/>
    <x v="3"/>
    <x v="3"/>
    <x v="3097"/>
    <n v="1.54079E-2"/>
    <n v="0"/>
    <x v="9"/>
  </r>
  <r>
    <x v="15"/>
    <x v="14"/>
    <x v="3"/>
    <x v="3"/>
    <x v="3096"/>
    <n v="1.4980207000000001"/>
    <n v="0"/>
    <x v="9"/>
  </r>
  <r>
    <x v="16"/>
    <x v="14"/>
    <x v="3"/>
    <x v="3"/>
    <x v="3098"/>
    <n v="1.25574E-2"/>
    <n v="0"/>
    <x v="9"/>
  </r>
  <r>
    <x v="17"/>
    <x v="14"/>
    <x v="3"/>
    <x v="3"/>
    <x v="3099"/>
    <n v="1.1887699999999999E-2"/>
    <n v="0"/>
    <x v="9"/>
  </r>
  <r>
    <x v="0"/>
    <x v="15"/>
    <x v="3"/>
    <x v="3"/>
    <x v="734"/>
    <n v="100566000000000"/>
    <n v="0"/>
    <x v="9"/>
  </r>
  <r>
    <x v="1"/>
    <x v="15"/>
    <x v="3"/>
    <x v="3"/>
    <x v="734"/>
    <n v="100566000000000"/>
    <n v="0"/>
    <x v="9"/>
  </r>
  <r>
    <x v="2"/>
    <x v="15"/>
    <x v="3"/>
    <x v="3"/>
    <x v="3100"/>
    <n v="3.3872800000000002E-2"/>
    <n v="0"/>
    <x v="9"/>
  </r>
  <r>
    <x v="3"/>
    <x v="15"/>
    <x v="3"/>
    <x v="3"/>
    <x v="3101"/>
    <n v="7.4572339999999997"/>
    <n v="0"/>
    <x v="9"/>
  </r>
  <r>
    <x v="4"/>
    <x v="15"/>
    <x v="3"/>
    <x v="3"/>
    <x v="3102"/>
    <n v="2.6837073"/>
    <n v="0"/>
    <x v="9"/>
  </r>
  <r>
    <x v="5"/>
    <x v="15"/>
    <x v="3"/>
    <x v="3"/>
    <x v="3102"/>
    <n v="2.6851015"/>
    <n v="0"/>
    <x v="9"/>
  </r>
  <r>
    <x v="6"/>
    <x v="15"/>
    <x v="3"/>
    <x v="3"/>
    <x v="3103"/>
    <n v="7.5086763000000003"/>
    <n v="0"/>
    <x v="9"/>
  </r>
  <r>
    <x v="7"/>
    <x v="15"/>
    <x v="3"/>
    <x v="3"/>
    <x v="3104"/>
    <n v="3.1968060999999999"/>
    <n v="0"/>
    <x v="9"/>
  </r>
  <r>
    <x v="8"/>
    <x v="15"/>
    <x v="3"/>
    <x v="3"/>
    <x v="3104"/>
    <n v="3.1975715"/>
    <n v="0"/>
    <x v="9"/>
  </r>
  <r>
    <x v="9"/>
    <x v="15"/>
    <x v="3"/>
    <x v="3"/>
    <x v="3105"/>
    <n v="0.99511470000000002"/>
    <n v="0"/>
    <x v="9"/>
  </r>
  <r>
    <x v="10"/>
    <x v="15"/>
    <x v="3"/>
    <x v="3"/>
    <x v="3106"/>
    <n v="0.9496095"/>
    <n v="0"/>
    <x v="9"/>
  </r>
  <r>
    <x v="11"/>
    <x v="15"/>
    <x v="3"/>
    <x v="3"/>
    <x v="3107"/>
    <n v="1.2790299999999999E-2"/>
    <n v="0"/>
    <x v="9"/>
  </r>
  <r>
    <x v="12"/>
    <x v="15"/>
    <x v="3"/>
    <x v="3"/>
    <x v="3108"/>
    <n v="3.4799999999999999E-5"/>
    <n v="0"/>
    <x v="9"/>
  </r>
  <r>
    <x v="13"/>
    <x v="15"/>
    <x v="3"/>
    <x v="3"/>
    <x v="3109"/>
    <n v="1.3503100000000001E-2"/>
    <n v="0"/>
    <x v="9"/>
  </r>
  <r>
    <x v="14"/>
    <x v="15"/>
    <x v="3"/>
    <x v="3"/>
    <x v="3110"/>
    <n v="1.39883E-2"/>
    <n v="0"/>
    <x v="9"/>
  </r>
  <r>
    <x v="15"/>
    <x v="15"/>
    <x v="3"/>
    <x v="3"/>
    <x v="3109"/>
    <n v="1.9415431999999999"/>
    <n v="0"/>
    <x v="9"/>
  </r>
  <r>
    <x v="16"/>
    <x v="15"/>
    <x v="3"/>
    <x v="3"/>
    <x v="3111"/>
    <n v="1.2054499999999999E-2"/>
    <n v="0"/>
    <x v="9"/>
  </r>
  <r>
    <x v="17"/>
    <x v="15"/>
    <x v="3"/>
    <x v="3"/>
    <x v="3112"/>
    <n v="1.16302E-2"/>
    <n v="0"/>
    <x v="9"/>
  </r>
  <r>
    <x v="0"/>
    <x v="16"/>
    <x v="3"/>
    <x v="3"/>
    <x v="734"/>
    <n v="100566000000000"/>
    <n v="0"/>
    <x v="9"/>
  </r>
  <r>
    <x v="1"/>
    <x v="16"/>
    <x v="3"/>
    <x v="3"/>
    <x v="734"/>
    <n v="100566000000000"/>
    <n v="0"/>
    <x v="9"/>
  </r>
  <r>
    <x v="2"/>
    <x v="16"/>
    <x v="3"/>
    <x v="3"/>
    <x v="3113"/>
    <n v="7.5871000000000003E-3"/>
    <n v="0"/>
    <x v="9"/>
  </r>
  <r>
    <x v="3"/>
    <x v="16"/>
    <x v="3"/>
    <x v="3"/>
    <x v="3114"/>
    <n v="5.5717394000000002"/>
    <n v="0"/>
    <x v="9"/>
  </r>
  <r>
    <x v="4"/>
    <x v="16"/>
    <x v="3"/>
    <x v="3"/>
    <x v="3115"/>
    <n v="2.1365576000000002"/>
    <n v="0"/>
    <x v="9"/>
  </r>
  <r>
    <x v="5"/>
    <x v="16"/>
    <x v="3"/>
    <x v="3"/>
    <x v="3116"/>
    <n v="2.1373544"/>
    <n v="0"/>
    <x v="9"/>
  </r>
  <r>
    <x v="6"/>
    <x v="16"/>
    <x v="3"/>
    <x v="3"/>
    <x v="3117"/>
    <n v="5.5702102"/>
    <n v="0"/>
    <x v="9"/>
  </r>
  <r>
    <x v="7"/>
    <x v="16"/>
    <x v="3"/>
    <x v="3"/>
    <x v="3118"/>
    <n v="1.9003812"/>
    <n v="0"/>
    <x v="9"/>
  </r>
  <r>
    <x v="8"/>
    <x v="16"/>
    <x v="3"/>
    <x v="3"/>
    <x v="3119"/>
    <n v="1.902088"/>
    <n v="0"/>
    <x v="9"/>
  </r>
  <r>
    <x v="9"/>
    <x v="16"/>
    <x v="3"/>
    <x v="3"/>
    <x v="3120"/>
    <n v="0.80950630000000001"/>
    <n v="0"/>
    <x v="9"/>
  </r>
  <r>
    <x v="10"/>
    <x v="16"/>
    <x v="3"/>
    <x v="3"/>
    <x v="3121"/>
    <n v="0.81270089999999995"/>
    <n v="0"/>
    <x v="9"/>
  </r>
  <r>
    <x v="11"/>
    <x v="16"/>
    <x v="3"/>
    <x v="3"/>
    <x v="3122"/>
    <n v="1.1138800000000001E-2"/>
    <n v="0"/>
    <x v="9"/>
  </r>
  <r>
    <x v="12"/>
    <x v="16"/>
    <x v="3"/>
    <x v="3"/>
    <x v="3123"/>
    <n v="4.6E-5"/>
    <n v="0"/>
    <x v="9"/>
  </r>
  <r>
    <x v="13"/>
    <x v="16"/>
    <x v="3"/>
    <x v="3"/>
    <x v="3124"/>
    <n v="1.5283E-2"/>
    <n v="0"/>
    <x v="9"/>
  </r>
  <r>
    <x v="14"/>
    <x v="16"/>
    <x v="3"/>
    <x v="3"/>
    <x v="3125"/>
    <n v="1.31422E-2"/>
    <n v="0"/>
    <x v="9"/>
  </r>
  <r>
    <x v="15"/>
    <x v="16"/>
    <x v="3"/>
    <x v="3"/>
    <x v="3126"/>
    <n v="1.6905667"/>
    <n v="0"/>
    <x v="9"/>
  </r>
  <r>
    <x v="16"/>
    <x v="16"/>
    <x v="3"/>
    <x v="3"/>
    <x v="3127"/>
    <n v="1.11599E-2"/>
    <n v="0"/>
    <x v="9"/>
  </r>
  <r>
    <x v="17"/>
    <x v="16"/>
    <x v="3"/>
    <x v="3"/>
    <x v="3128"/>
    <n v="1.07452E-2"/>
    <n v="0"/>
    <x v="9"/>
  </r>
  <r>
    <x v="0"/>
    <x v="17"/>
    <x v="3"/>
    <x v="3"/>
    <x v="734"/>
    <n v="100566000000000"/>
    <n v="0"/>
    <x v="9"/>
  </r>
  <r>
    <x v="1"/>
    <x v="17"/>
    <x v="3"/>
    <x v="3"/>
    <x v="734"/>
    <n v="100566000000000"/>
    <n v="0"/>
    <x v="9"/>
  </r>
  <r>
    <x v="2"/>
    <x v="17"/>
    <x v="3"/>
    <x v="3"/>
    <x v="3129"/>
    <n v="8.1090999999999993E-3"/>
    <n v="0"/>
    <x v="9"/>
  </r>
  <r>
    <x v="3"/>
    <x v="17"/>
    <x v="3"/>
    <x v="3"/>
    <x v="3130"/>
    <n v="6.6628040999999998"/>
    <n v="0"/>
    <x v="9"/>
  </r>
  <r>
    <x v="4"/>
    <x v="17"/>
    <x v="3"/>
    <x v="3"/>
    <x v="3131"/>
    <n v="2.6982423999999998"/>
    <n v="0"/>
    <x v="9"/>
  </r>
  <r>
    <x v="5"/>
    <x v="17"/>
    <x v="3"/>
    <x v="3"/>
    <x v="3132"/>
    <n v="2.6994910000000001"/>
    <n v="0"/>
    <x v="9"/>
  </r>
  <r>
    <x v="6"/>
    <x v="17"/>
    <x v="3"/>
    <x v="3"/>
    <x v="3133"/>
    <n v="6.2522815999999999"/>
    <n v="0"/>
    <x v="9"/>
  </r>
  <r>
    <x v="7"/>
    <x v="17"/>
    <x v="3"/>
    <x v="3"/>
    <x v="3134"/>
    <n v="2.2215229000000001"/>
    <n v="0"/>
    <x v="9"/>
  </r>
  <r>
    <x v="8"/>
    <x v="17"/>
    <x v="3"/>
    <x v="3"/>
    <x v="3135"/>
    <n v="2.2227750999999998"/>
    <n v="0"/>
    <x v="9"/>
  </r>
  <r>
    <x v="9"/>
    <x v="17"/>
    <x v="3"/>
    <x v="3"/>
    <x v="3136"/>
    <n v="0.87316590000000005"/>
    <n v="0"/>
    <x v="9"/>
  </r>
  <r>
    <x v="10"/>
    <x v="17"/>
    <x v="3"/>
    <x v="3"/>
    <x v="3137"/>
    <n v="0.99170599999999998"/>
    <n v="0"/>
    <x v="9"/>
  </r>
  <r>
    <x v="11"/>
    <x v="17"/>
    <x v="3"/>
    <x v="3"/>
    <x v="3138"/>
    <n v="1.0672299999999999E-2"/>
    <n v="0"/>
    <x v="9"/>
  </r>
  <r>
    <x v="12"/>
    <x v="17"/>
    <x v="3"/>
    <x v="3"/>
    <x v="3139"/>
    <n v="3.5099999999999999E-5"/>
    <n v="0"/>
    <x v="9"/>
  </r>
  <r>
    <x v="13"/>
    <x v="17"/>
    <x v="3"/>
    <x v="3"/>
    <x v="3140"/>
    <n v="2.2809799000000002"/>
    <n v="0"/>
    <x v="9"/>
  </r>
  <r>
    <x v="14"/>
    <x v="17"/>
    <x v="3"/>
    <x v="3"/>
    <x v="3141"/>
    <n v="1.4410600000000001E-2"/>
    <n v="0"/>
    <x v="9"/>
  </r>
  <r>
    <x v="15"/>
    <x v="17"/>
    <x v="3"/>
    <x v="3"/>
    <x v="3140"/>
    <n v="1.6359417999999999"/>
    <n v="0"/>
    <x v="9"/>
  </r>
  <r>
    <x v="16"/>
    <x v="17"/>
    <x v="3"/>
    <x v="3"/>
    <x v="3142"/>
    <n v="1.22963E-2"/>
    <n v="0"/>
    <x v="9"/>
  </r>
  <r>
    <x v="17"/>
    <x v="17"/>
    <x v="3"/>
    <x v="3"/>
    <x v="3143"/>
    <n v="1.16937E-2"/>
    <n v="0"/>
    <x v="9"/>
  </r>
  <r>
    <x v="0"/>
    <x v="18"/>
    <x v="3"/>
    <x v="3"/>
    <x v="734"/>
    <n v="100566000000000"/>
    <n v="0"/>
    <x v="9"/>
  </r>
  <r>
    <x v="1"/>
    <x v="18"/>
    <x v="3"/>
    <x v="3"/>
    <x v="734"/>
    <n v="100566000000000"/>
    <n v="0"/>
    <x v="9"/>
  </r>
  <r>
    <x v="2"/>
    <x v="18"/>
    <x v="3"/>
    <x v="3"/>
    <x v="3144"/>
    <n v="4.8808999999999996E-3"/>
    <n v="0"/>
    <x v="9"/>
  </r>
  <r>
    <x v="3"/>
    <x v="18"/>
    <x v="3"/>
    <x v="3"/>
    <x v="3145"/>
    <n v="5.8114473000000002"/>
    <n v="0"/>
    <x v="9"/>
  </r>
  <r>
    <x v="4"/>
    <x v="18"/>
    <x v="3"/>
    <x v="3"/>
    <x v="3146"/>
    <n v="2.2261796"/>
    <n v="0"/>
    <x v="9"/>
  </r>
  <r>
    <x v="5"/>
    <x v="18"/>
    <x v="3"/>
    <x v="3"/>
    <x v="3147"/>
    <n v="2.2269795000000001"/>
    <n v="0"/>
    <x v="9"/>
  </r>
  <r>
    <x v="6"/>
    <x v="18"/>
    <x v="3"/>
    <x v="3"/>
    <x v="3148"/>
    <n v="5.8129881000000001"/>
    <n v="0"/>
    <x v="9"/>
  </r>
  <r>
    <x v="7"/>
    <x v="18"/>
    <x v="3"/>
    <x v="3"/>
    <x v="3149"/>
    <n v="1.7611545"/>
    <n v="0"/>
    <x v="9"/>
  </r>
  <r>
    <x v="8"/>
    <x v="18"/>
    <x v="3"/>
    <x v="3"/>
    <x v="3149"/>
    <n v="1.7624252"/>
    <n v="0"/>
    <x v="9"/>
  </r>
  <r>
    <x v="9"/>
    <x v="18"/>
    <x v="3"/>
    <x v="3"/>
    <x v="3150"/>
    <n v="1.0035684"/>
    <n v="0"/>
    <x v="9"/>
  </r>
  <r>
    <x v="10"/>
    <x v="18"/>
    <x v="3"/>
    <x v="3"/>
    <x v="3151"/>
    <n v="0.79115449999999998"/>
    <n v="0"/>
    <x v="9"/>
  </r>
  <r>
    <x v="11"/>
    <x v="18"/>
    <x v="3"/>
    <x v="3"/>
    <x v="3152"/>
    <n v="1.05235E-2"/>
    <n v="0"/>
    <x v="9"/>
  </r>
  <r>
    <x v="12"/>
    <x v="18"/>
    <x v="3"/>
    <x v="3"/>
    <x v="3153"/>
    <n v="3.7100000000000001E-5"/>
    <n v="0"/>
    <x v="9"/>
  </r>
  <r>
    <x v="13"/>
    <x v="18"/>
    <x v="3"/>
    <x v="3"/>
    <x v="3154"/>
    <n v="1.5890700000000001E-2"/>
    <n v="0"/>
    <x v="9"/>
  </r>
  <r>
    <x v="14"/>
    <x v="18"/>
    <x v="3"/>
    <x v="3"/>
    <x v="3155"/>
    <n v="1.32485E-2"/>
    <n v="0"/>
    <x v="9"/>
  </r>
  <r>
    <x v="15"/>
    <x v="18"/>
    <x v="3"/>
    <x v="3"/>
    <x v="3154"/>
    <n v="1.5876262000000001"/>
    <n v="0"/>
    <x v="9"/>
  </r>
  <r>
    <x v="16"/>
    <x v="18"/>
    <x v="3"/>
    <x v="3"/>
    <x v="3156"/>
    <n v="1.10864E-2"/>
    <n v="0"/>
    <x v="9"/>
  </r>
  <r>
    <x v="17"/>
    <x v="18"/>
    <x v="3"/>
    <x v="3"/>
    <x v="3157"/>
    <n v="1.0617E-2"/>
    <n v="0"/>
    <x v="9"/>
  </r>
  <r>
    <x v="0"/>
    <x v="19"/>
    <x v="3"/>
    <x v="3"/>
    <x v="734"/>
    <n v="100566000000000"/>
    <n v="0"/>
    <x v="9"/>
  </r>
  <r>
    <x v="1"/>
    <x v="19"/>
    <x v="3"/>
    <x v="3"/>
    <x v="734"/>
    <n v="100566000000000"/>
    <n v="0"/>
    <x v="9"/>
  </r>
  <r>
    <x v="2"/>
    <x v="19"/>
    <x v="3"/>
    <x v="3"/>
    <x v="3158"/>
    <n v="4.9572000000000001E-3"/>
    <n v="0"/>
    <x v="9"/>
  </r>
  <r>
    <x v="3"/>
    <x v="19"/>
    <x v="3"/>
    <x v="3"/>
    <x v="3159"/>
    <n v="5.7203375999999997"/>
    <n v="0"/>
    <x v="9"/>
  </r>
  <r>
    <x v="4"/>
    <x v="19"/>
    <x v="3"/>
    <x v="3"/>
    <x v="3160"/>
    <n v="2.3589867"/>
    <n v="0"/>
    <x v="9"/>
  </r>
  <r>
    <x v="5"/>
    <x v="19"/>
    <x v="3"/>
    <x v="3"/>
    <x v="3161"/>
    <n v="2.3602340000000002"/>
    <n v="0"/>
    <x v="9"/>
  </r>
  <r>
    <x v="6"/>
    <x v="19"/>
    <x v="3"/>
    <x v="3"/>
    <x v="3159"/>
    <n v="5.9983918000000003"/>
    <n v="0"/>
    <x v="9"/>
  </r>
  <r>
    <x v="7"/>
    <x v="19"/>
    <x v="3"/>
    <x v="3"/>
    <x v="3162"/>
    <n v="1.8525643000000001"/>
    <n v="0"/>
    <x v="9"/>
  </r>
  <r>
    <x v="8"/>
    <x v="19"/>
    <x v="3"/>
    <x v="3"/>
    <x v="3163"/>
    <n v="1.853898"/>
    <n v="0"/>
    <x v="9"/>
  </r>
  <r>
    <x v="9"/>
    <x v="19"/>
    <x v="3"/>
    <x v="3"/>
    <x v="3164"/>
    <n v="0.78958660000000003"/>
    <n v="0"/>
    <x v="9"/>
  </r>
  <r>
    <x v="10"/>
    <x v="19"/>
    <x v="3"/>
    <x v="3"/>
    <x v="3165"/>
    <n v="0.96512240000000005"/>
    <n v="0"/>
    <x v="9"/>
  </r>
  <r>
    <x v="11"/>
    <x v="19"/>
    <x v="3"/>
    <x v="3"/>
    <x v="3166"/>
    <n v="1.0497599999999999E-2"/>
    <n v="0"/>
    <x v="9"/>
  </r>
  <r>
    <x v="12"/>
    <x v="19"/>
    <x v="3"/>
    <x v="3"/>
    <x v="3167"/>
    <n v="3.4799999999999999E-5"/>
    <n v="0"/>
    <x v="9"/>
  </r>
  <r>
    <x v="13"/>
    <x v="19"/>
    <x v="3"/>
    <x v="3"/>
    <x v="3168"/>
    <n v="1.2615599999999999E-2"/>
    <n v="0"/>
    <x v="9"/>
  </r>
  <r>
    <x v="14"/>
    <x v="19"/>
    <x v="3"/>
    <x v="3"/>
    <x v="3169"/>
    <n v="1.3472400000000001E-2"/>
    <n v="0"/>
    <x v="9"/>
  </r>
  <r>
    <x v="15"/>
    <x v="19"/>
    <x v="3"/>
    <x v="3"/>
    <x v="3170"/>
    <n v="1.8321674999999999"/>
    <n v="0"/>
    <x v="9"/>
  </r>
  <r>
    <x v="16"/>
    <x v="19"/>
    <x v="3"/>
    <x v="3"/>
    <x v="3171"/>
    <n v="1.18116E-2"/>
    <n v="0"/>
    <x v="9"/>
  </r>
  <r>
    <x v="17"/>
    <x v="19"/>
    <x v="3"/>
    <x v="3"/>
    <x v="3172"/>
    <n v="1.14041E-2"/>
    <n v="0"/>
    <x v="9"/>
  </r>
  <r>
    <x v="0"/>
    <x v="20"/>
    <x v="3"/>
    <x v="3"/>
    <x v="734"/>
    <n v="100566000000000"/>
    <n v="0"/>
    <x v="9"/>
  </r>
  <r>
    <x v="1"/>
    <x v="20"/>
    <x v="3"/>
    <x v="3"/>
    <x v="734"/>
    <n v="100566000000000"/>
    <n v="0"/>
    <x v="9"/>
  </r>
  <r>
    <x v="2"/>
    <x v="20"/>
    <x v="3"/>
    <x v="3"/>
    <x v="3173"/>
    <n v="4.7324999999999997E-3"/>
    <n v="0"/>
    <x v="9"/>
  </r>
  <r>
    <x v="3"/>
    <x v="20"/>
    <x v="3"/>
    <x v="3"/>
    <x v="3174"/>
    <n v="5.3128216999999998"/>
    <n v="0"/>
    <x v="9"/>
  </r>
  <r>
    <x v="4"/>
    <x v="20"/>
    <x v="3"/>
    <x v="3"/>
    <x v="3175"/>
    <n v="2.097397"/>
    <n v="0"/>
    <x v="9"/>
  </r>
  <r>
    <x v="5"/>
    <x v="20"/>
    <x v="3"/>
    <x v="3"/>
    <x v="3175"/>
    <n v="2.0982055000000002"/>
    <n v="0"/>
    <x v="9"/>
  </r>
  <r>
    <x v="6"/>
    <x v="20"/>
    <x v="3"/>
    <x v="3"/>
    <x v="3176"/>
    <n v="6.1666489000000002"/>
    <n v="0"/>
    <x v="9"/>
  </r>
  <r>
    <x v="7"/>
    <x v="20"/>
    <x v="3"/>
    <x v="3"/>
    <x v="3177"/>
    <n v="1.7514186"/>
    <n v="0"/>
    <x v="9"/>
  </r>
  <r>
    <x v="8"/>
    <x v="20"/>
    <x v="3"/>
    <x v="3"/>
    <x v="3178"/>
    <n v="1.7522456"/>
    <n v="0"/>
    <x v="9"/>
  </r>
  <r>
    <x v="9"/>
    <x v="20"/>
    <x v="3"/>
    <x v="3"/>
    <x v="3179"/>
    <n v="0.7492801"/>
    <n v="0"/>
    <x v="9"/>
  </r>
  <r>
    <x v="10"/>
    <x v="20"/>
    <x v="3"/>
    <x v="3"/>
    <x v="3180"/>
    <n v="0.79147400000000001"/>
    <n v="0"/>
    <x v="9"/>
  </r>
  <r>
    <x v="11"/>
    <x v="20"/>
    <x v="3"/>
    <x v="3"/>
    <x v="3181"/>
    <n v="1.10984E-2"/>
    <n v="0"/>
    <x v="9"/>
  </r>
  <r>
    <x v="12"/>
    <x v="20"/>
    <x v="3"/>
    <x v="3"/>
    <x v="3182"/>
    <n v="3.4600000000000001E-5"/>
    <n v="0"/>
    <x v="9"/>
  </r>
  <r>
    <x v="13"/>
    <x v="20"/>
    <x v="3"/>
    <x v="3"/>
    <x v="3183"/>
    <n v="1.9115500000000001E-2"/>
    <n v="0"/>
    <x v="9"/>
  </r>
  <r>
    <x v="14"/>
    <x v="20"/>
    <x v="3"/>
    <x v="3"/>
    <x v="3184"/>
    <n v="1.6196800000000001E-2"/>
    <n v="0"/>
    <x v="9"/>
  </r>
  <r>
    <x v="15"/>
    <x v="20"/>
    <x v="3"/>
    <x v="3"/>
    <x v="3185"/>
    <n v="1.6317162000000001"/>
    <n v="0"/>
    <x v="9"/>
  </r>
  <r>
    <x v="16"/>
    <x v="20"/>
    <x v="3"/>
    <x v="3"/>
    <x v="3156"/>
    <n v="1.4439199999999999E-2"/>
    <n v="0"/>
    <x v="9"/>
  </r>
  <r>
    <x v="17"/>
    <x v="20"/>
    <x v="3"/>
    <x v="3"/>
    <x v="3186"/>
    <n v="1.3958E-2"/>
    <n v="0"/>
    <x v="9"/>
  </r>
  <r>
    <x v="0"/>
    <x v="21"/>
    <x v="3"/>
    <x v="3"/>
    <x v="734"/>
    <n v="100566000000000"/>
    <n v="0"/>
    <x v="9"/>
  </r>
  <r>
    <x v="1"/>
    <x v="21"/>
    <x v="3"/>
    <x v="3"/>
    <x v="734"/>
    <n v="100566000000000"/>
    <n v="0"/>
    <x v="9"/>
  </r>
  <r>
    <x v="2"/>
    <x v="21"/>
    <x v="3"/>
    <x v="3"/>
    <x v="3187"/>
    <n v="7.7080999999999998E-3"/>
    <n v="0"/>
    <x v="9"/>
  </r>
  <r>
    <x v="3"/>
    <x v="21"/>
    <x v="3"/>
    <x v="3"/>
    <x v="3188"/>
    <n v="5.4867841000000004"/>
    <n v="0"/>
    <x v="9"/>
  </r>
  <r>
    <x v="4"/>
    <x v="21"/>
    <x v="3"/>
    <x v="3"/>
    <x v="3189"/>
    <n v="2.1029127000000001"/>
    <n v="0"/>
    <x v="9"/>
  </r>
  <r>
    <x v="5"/>
    <x v="21"/>
    <x v="3"/>
    <x v="3"/>
    <x v="3190"/>
    <n v="2.1037058000000002"/>
    <n v="0"/>
    <x v="9"/>
  </r>
  <r>
    <x v="6"/>
    <x v="21"/>
    <x v="3"/>
    <x v="3"/>
    <x v="3191"/>
    <n v="5.9047828000000004"/>
    <n v="0"/>
    <x v="9"/>
  </r>
  <r>
    <x v="7"/>
    <x v="21"/>
    <x v="3"/>
    <x v="3"/>
    <x v="3192"/>
    <n v="1.724113"/>
    <n v="0"/>
    <x v="9"/>
  </r>
  <r>
    <x v="8"/>
    <x v="21"/>
    <x v="3"/>
    <x v="3"/>
    <x v="3193"/>
    <n v="1.7253605000000001"/>
    <n v="0"/>
    <x v="9"/>
  </r>
  <r>
    <x v="9"/>
    <x v="21"/>
    <x v="3"/>
    <x v="3"/>
    <x v="3194"/>
    <n v="0.74679180000000001"/>
    <n v="0"/>
    <x v="9"/>
  </r>
  <r>
    <x v="10"/>
    <x v="21"/>
    <x v="3"/>
    <x v="3"/>
    <x v="3195"/>
    <n v="0.78771720000000001"/>
    <n v="0"/>
    <x v="9"/>
  </r>
  <r>
    <x v="11"/>
    <x v="21"/>
    <x v="3"/>
    <x v="3"/>
    <x v="3196"/>
    <n v="1.0580900000000001E-2"/>
    <n v="0"/>
    <x v="9"/>
  </r>
  <r>
    <x v="12"/>
    <x v="21"/>
    <x v="3"/>
    <x v="3"/>
    <x v="3197"/>
    <n v="3.4700000000000003E-5"/>
    <n v="0"/>
    <x v="9"/>
  </r>
  <r>
    <x v="13"/>
    <x v="21"/>
    <x v="3"/>
    <x v="3"/>
    <x v="3198"/>
    <n v="1.6067000000000001E-2"/>
    <n v="0"/>
    <x v="9"/>
  </r>
  <r>
    <x v="14"/>
    <x v="21"/>
    <x v="3"/>
    <x v="3"/>
    <x v="3199"/>
    <n v="1.4069699999999999E-2"/>
    <n v="0"/>
    <x v="9"/>
  </r>
  <r>
    <x v="15"/>
    <x v="21"/>
    <x v="3"/>
    <x v="3"/>
    <x v="3200"/>
    <n v="1.626525"/>
    <n v="0"/>
    <x v="9"/>
  </r>
  <r>
    <x v="16"/>
    <x v="21"/>
    <x v="3"/>
    <x v="3"/>
    <x v="3201"/>
    <n v="1.1782900000000001E-2"/>
    <n v="0"/>
    <x v="9"/>
  </r>
  <r>
    <x v="17"/>
    <x v="21"/>
    <x v="3"/>
    <x v="3"/>
    <x v="3202"/>
    <n v="1.13533E-2"/>
    <n v="0"/>
    <x v="9"/>
  </r>
  <r>
    <x v="0"/>
    <x v="22"/>
    <x v="3"/>
    <x v="3"/>
    <x v="734"/>
    <n v="100566000000000"/>
    <n v="0"/>
    <x v="9"/>
  </r>
  <r>
    <x v="1"/>
    <x v="22"/>
    <x v="3"/>
    <x v="3"/>
    <x v="734"/>
    <n v="100566000000000"/>
    <n v="0"/>
    <x v="9"/>
  </r>
  <r>
    <x v="2"/>
    <x v="22"/>
    <x v="3"/>
    <x v="3"/>
    <x v="3203"/>
    <n v="4.9262999999999998E-3"/>
    <n v="0"/>
    <x v="9"/>
  </r>
  <r>
    <x v="3"/>
    <x v="22"/>
    <x v="3"/>
    <x v="3"/>
    <x v="3204"/>
    <n v="5.7440408999999999"/>
    <n v="0"/>
    <x v="9"/>
  </r>
  <r>
    <x v="4"/>
    <x v="22"/>
    <x v="3"/>
    <x v="3"/>
    <x v="3205"/>
    <n v="2.1067653000000002"/>
    <n v="0"/>
    <x v="9"/>
  </r>
  <r>
    <x v="5"/>
    <x v="22"/>
    <x v="3"/>
    <x v="3"/>
    <x v="3206"/>
    <n v="2.1075322000000001"/>
    <n v="0"/>
    <x v="9"/>
  </r>
  <r>
    <x v="6"/>
    <x v="22"/>
    <x v="3"/>
    <x v="3"/>
    <x v="3207"/>
    <n v="5.7888120000000001"/>
    <n v="0"/>
    <x v="9"/>
  </r>
  <r>
    <x v="7"/>
    <x v="22"/>
    <x v="3"/>
    <x v="3"/>
    <x v="3208"/>
    <n v="1.7723092"/>
    <n v="0"/>
    <x v="9"/>
  </r>
  <r>
    <x v="8"/>
    <x v="22"/>
    <x v="3"/>
    <x v="3"/>
    <x v="3209"/>
    <n v="1.7731503"/>
    <n v="0"/>
    <x v="9"/>
  </r>
  <r>
    <x v="9"/>
    <x v="22"/>
    <x v="3"/>
    <x v="3"/>
    <x v="3210"/>
    <n v="0.74594899999999997"/>
    <n v="0"/>
    <x v="9"/>
  </r>
  <r>
    <x v="10"/>
    <x v="22"/>
    <x v="3"/>
    <x v="3"/>
    <x v="3211"/>
    <n v="0.77965309999999999"/>
    <n v="0"/>
    <x v="9"/>
  </r>
  <r>
    <x v="11"/>
    <x v="22"/>
    <x v="3"/>
    <x v="3"/>
    <x v="3212"/>
    <n v="1.0714400000000001E-2"/>
    <n v="0"/>
    <x v="9"/>
  </r>
  <r>
    <x v="12"/>
    <x v="22"/>
    <x v="3"/>
    <x v="3"/>
    <x v="3213"/>
    <n v="3.8999999999999999E-5"/>
    <n v="0"/>
    <x v="9"/>
  </r>
  <r>
    <x v="13"/>
    <x v="22"/>
    <x v="3"/>
    <x v="3"/>
    <x v="3214"/>
    <n v="1.16031E-2"/>
    <n v="0"/>
    <x v="9"/>
  </r>
  <r>
    <x v="14"/>
    <x v="22"/>
    <x v="3"/>
    <x v="3"/>
    <x v="3215"/>
    <n v="1.24654E-2"/>
    <n v="0"/>
    <x v="9"/>
  </r>
  <r>
    <x v="15"/>
    <x v="22"/>
    <x v="3"/>
    <x v="3"/>
    <x v="3216"/>
    <n v="1.6463376999999999"/>
    <n v="0"/>
    <x v="9"/>
  </r>
  <r>
    <x v="16"/>
    <x v="22"/>
    <x v="3"/>
    <x v="3"/>
    <x v="3217"/>
    <n v="1.0821900000000001E-2"/>
    <n v="0"/>
    <x v="9"/>
  </r>
  <r>
    <x v="17"/>
    <x v="22"/>
    <x v="3"/>
    <x v="3"/>
    <x v="3218"/>
    <n v="1.0424299999999999E-2"/>
    <n v="0"/>
    <x v="9"/>
  </r>
  <r>
    <x v="0"/>
    <x v="23"/>
    <x v="3"/>
    <x v="3"/>
    <x v="734"/>
    <n v="100566000000000"/>
    <n v="0"/>
    <x v="9"/>
  </r>
  <r>
    <x v="1"/>
    <x v="23"/>
    <x v="3"/>
    <x v="3"/>
    <x v="734"/>
    <n v="100566000000000"/>
    <n v="0"/>
    <x v="9"/>
  </r>
  <r>
    <x v="2"/>
    <x v="23"/>
    <x v="3"/>
    <x v="3"/>
    <x v="3219"/>
    <n v="8.1349999999999999E-3"/>
    <n v="0"/>
    <x v="9"/>
  </r>
  <r>
    <x v="3"/>
    <x v="23"/>
    <x v="3"/>
    <x v="3"/>
    <x v="3220"/>
    <n v="5.9546586000000001"/>
    <n v="0"/>
    <x v="9"/>
  </r>
  <r>
    <x v="4"/>
    <x v="23"/>
    <x v="3"/>
    <x v="3"/>
    <x v="3221"/>
    <n v="2.1079184999999998"/>
    <n v="0"/>
    <x v="9"/>
  </r>
  <r>
    <x v="5"/>
    <x v="23"/>
    <x v="3"/>
    <x v="3"/>
    <x v="3222"/>
    <n v="2.1086893"/>
    <n v="0"/>
    <x v="9"/>
  </r>
  <r>
    <x v="6"/>
    <x v="23"/>
    <x v="3"/>
    <x v="3"/>
    <x v="3223"/>
    <n v="5.5940979999999998"/>
    <n v="0"/>
    <x v="9"/>
  </r>
  <r>
    <x v="7"/>
    <x v="23"/>
    <x v="3"/>
    <x v="3"/>
    <x v="3224"/>
    <n v="1.7816238"/>
    <n v="0"/>
    <x v="9"/>
  </r>
  <r>
    <x v="8"/>
    <x v="23"/>
    <x v="3"/>
    <x v="3"/>
    <x v="3224"/>
    <n v="1.7824426"/>
    <n v="0"/>
    <x v="9"/>
  </r>
  <r>
    <x v="9"/>
    <x v="23"/>
    <x v="3"/>
    <x v="3"/>
    <x v="3225"/>
    <n v="0.75597130000000001"/>
    <n v="0"/>
    <x v="9"/>
  </r>
  <r>
    <x v="10"/>
    <x v="23"/>
    <x v="3"/>
    <x v="3"/>
    <x v="3226"/>
    <n v="0.78043450000000003"/>
    <n v="0"/>
    <x v="9"/>
  </r>
  <r>
    <x v="11"/>
    <x v="23"/>
    <x v="3"/>
    <x v="3"/>
    <x v="3227"/>
    <n v="1.0581399999999999E-2"/>
    <n v="0"/>
    <x v="9"/>
  </r>
  <r>
    <x v="12"/>
    <x v="23"/>
    <x v="3"/>
    <x v="3"/>
    <x v="3228"/>
    <n v="3.4700000000000003E-5"/>
    <n v="0"/>
    <x v="9"/>
  </r>
  <r>
    <x v="13"/>
    <x v="23"/>
    <x v="3"/>
    <x v="3"/>
    <x v="3229"/>
    <n v="4.44296E-2"/>
    <n v="0"/>
    <x v="9"/>
  </r>
  <r>
    <x v="14"/>
    <x v="23"/>
    <x v="3"/>
    <x v="3"/>
    <x v="3230"/>
    <n v="1.3117E-2"/>
    <n v="0"/>
    <x v="9"/>
  </r>
  <r>
    <x v="15"/>
    <x v="23"/>
    <x v="3"/>
    <x v="3"/>
    <x v="3229"/>
    <n v="1.6026667999999999"/>
    <n v="0"/>
    <x v="9"/>
  </r>
  <r>
    <x v="16"/>
    <x v="23"/>
    <x v="3"/>
    <x v="3"/>
    <x v="3231"/>
    <n v="1.1375100000000001E-2"/>
    <n v="0"/>
    <x v="9"/>
  </r>
  <r>
    <x v="17"/>
    <x v="23"/>
    <x v="3"/>
    <x v="3"/>
    <x v="3232"/>
    <n v="1.08136E-2"/>
    <n v="0"/>
    <x v="9"/>
  </r>
  <r>
    <x v="0"/>
    <x v="24"/>
    <x v="3"/>
    <x v="3"/>
    <x v="734"/>
    <n v="100566000000000"/>
    <n v="0"/>
    <x v="9"/>
  </r>
  <r>
    <x v="1"/>
    <x v="24"/>
    <x v="3"/>
    <x v="3"/>
    <x v="734"/>
    <n v="100566000000000"/>
    <n v="0"/>
    <x v="9"/>
  </r>
  <r>
    <x v="2"/>
    <x v="24"/>
    <x v="3"/>
    <x v="3"/>
    <x v="3233"/>
    <n v="9.4009999999999996E-3"/>
    <n v="0"/>
    <x v="9"/>
  </r>
  <r>
    <x v="3"/>
    <x v="24"/>
    <x v="3"/>
    <x v="3"/>
    <x v="3234"/>
    <n v="5.6100430000000001"/>
    <n v="0"/>
    <x v="9"/>
  </r>
  <r>
    <x v="4"/>
    <x v="24"/>
    <x v="3"/>
    <x v="3"/>
    <x v="3235"/>
    <n v="2.1288816000000002"/>
    <n v="0"/>
    <x v="9"/>
  </r>
  <r>
    <x v="5"/>
    <x v="24"/>
    <x v="3"/>
    <x v="3"/>
    <x v="3236"/>
    <n v="2.1301431000000002"/>
    <n v="0"/>
    <x v="9"/>
  </r>
  <r>
    <x v="6"/>
    <x v="24"/>
    <x v="3"/>
    <x v="3"/>
    <x v="3237"/>
    <n v="7.2710811"/>
    <n v="0"/>
    <x v="9"/>
  </r>
  <r>
    <x v="7"/>
    <x v="24"/>
    <x v="3"/>
    <x v="3"/>
    <x v="3238"/>
    <n v="1.7337145"/>
    <n v="0"/>
    <x v="9"/>
  </r>
  <r>
    <x v="8"/>
    <x v="24"/>
    <x v="3"/>
    <x v="3"/>
    <x v="3239"/>
    <n v="1.7345029000000001"/>
    <n v="0"/>
    <x v="9"/>
  </r>
  <r>
    <x v="9"/>
    <x v="24"/>
    <x v="3"/>
    <x v="3"/>
    <x v="3240"/>
    <n v="0.87252249999999998"/>
    <n v="0"/>
    <x v="9"/>
  </r>
  <r>
    <x v="10"/>
    <x v="24"/>
    <x v="3"/>
    <x v="3"/>
    <x v="3241"/>
    <n v="0.79144539999999997"/>
    <n v="0"/>
    <x v="9"/>
  </r>
  <r>
    <x v="11"/>
    <x v="24"/>
    <x v="3"/>
    <x v="3"/>
    <x v="3242"/>
    <n v="1.37333E-2"/>
    <n v="0"/>
    <x v="9"/>
  </r>
  <r>
    <x v="12"/>
    <x v="24"/>
    <x v="3"/>
    <x v="3"/>
    <x v="3243"/>
    <n v="3.7499999999999997E-5"/>
    <n v="0"/>
    <x v="9"/>
  </r>
  <r>
    <x v="13"/>
    <x v="24"/>
    <x v="3"/>
    <x v="3"/>
    <x v="3244"/>
    <n v="1.54482E-2"/>
    <n v="0"/>
    <x v="9"/>
  </r>
  <r>
    <x v="14"/>
    <x v="24"/>
    <x v="3"/>
    <x v="3"/>
    <x v="3245"/>
    <n v="1.31477E-2"/>
    <n v="0"/>
    <x v="9"/>
  </r>
  <r>
    <x v="15"/>
    <x v="24"/>
    <x v="3"/>
    <x v="3"/>
    <x v="3244"/>
    <n v="1.6524985000000001"/>
    <n v="0"/>
    <x v="9"/>
  </r>
  <r>
    <x v="16"/>
    <x v="24"/>
    <x v="3"/>
    <x v="3"/>
    <x v="3246"/>
    <n v="1.13951E-2"/>
    <n v="0"/>
    <x v="9"/>
  </r>
  <r>
    <x v="17"/>
    <x v="24"/>
    <x v="3"/>
    <x v="3"/>
    <x v="3247"/>
    <n v="1.09535E-2"/>
    <n v="0"/>
    <x v="9"/>
  </r>
  <r>
    <x v="0"/>
    <x v="0"/>
    <x v="4"/>
    <x v="1"/>
    <x v="734"/>
    <n v="1.06862E+18"/>
    <n v="0"/>
    <x v="10"/>
  </r>
  <r>
    <x v="1"/>
    <x v="0"/>
    <x v="4"/>
    <x v="1"/>
    <x v="734"/>
    <n v="1.06862E+18"/>
    <n v="0"/>
    <x v="10"/>
  </r>
  <r>
    <x v="2"/>
    <x v="0"/>
    <x v="4"/>
    <x v="1"/>
    <x v="3248"/>
    <n v="1.56025E-2"/>
    <n v="0"/>
    <x v="10"/>
  </r>
  <r>
    <x v="3"/>
    <x v="0"/>
    <x v="4"/>
    <x v="1"/>
    <x v="2435"/>
    <n v="10.131153100000001"/>
    <n v="0"/>
    <x v="10"/>
  </r>
  <r>
    <x v="4"/>
    <x v="0"/>
    <x v="4"/>
    <x v="1"/>
    <x v="3249"/>
    <n v="2.4012454999999999"/>
    <n v="0"/>
    <x v="10"/>
  </r>
  <r>
    <x v="5"/>
    <x v="0"/>
    <x v="4"/>
    <x v="1"/>
    <x v="3250"/>
    <n v="4.2339457999999999"/>
    <n v="0"/>
    <x v="10"/>
  </r>
  <r>
    <x v="6"/>
    <x v="0"/>
    <x v="4"/>
    <x v="1"/>
    <x v="3251"/>
    <n v="13.1799719"/>
    <n v="0"/>
    <x v="10"/>
  </r>
  <r>
    <x v="7"/>
    <x v="0"/>
    <x v="4"/>
    <x v="1"/>
    <x v="3252"/>
    <n v="1.9453084"/>
    <n v="0"/>
    <x v="10"/>
  </r>
  <r>
    <x v="8"/>
    <x v="0"/>
    <x v="4"/>
    <x v="1"/>
    <x v="3253"/>
    <n v="2.2364476999999998"/>
    <n v="0"/>
    <x v="10"/>
  </r>
  <r>
    <x v="9"/>
    <x v="0"/>
    <x v="4"/>
    <x v="1"/>
    <x v="3254"/>
    <n v="1.0587095"/>
    <n v="0"/>
    <x v="10"/>
  </r>
  <r>
    <x v="10"/>
    <x v="0"/>
    <x v="4"/>
    <x v="1"/>
    <x v="3255"/>
    <n v="1.1520271"/>
    <n v="0"/>
    <x v="10"/>
  </r>
  <r>
    <x v="11"/>
    <x v="0"/>
    <x v="4"/>
    <x v="1"/>
    <x v="3256"/>
    <n v="1.63651E-2"/>
    <n v="0"/>
    <x v="10"/>
  </r>
  <r>
    <x v="12"/>
    <x v="0"/>
    <x v="4"/>
    <x v="1"/>
    <x v="3257"/>
    <n v="4.9799999999999998E-5"/>
    <n v="0"/>
    <x v="10"/>
  </r>
  <r>
    <x v="13"/>
    <x v="0"/>
    <x v="4"/>
    <x v="1"/>
    <x v="734"/>
    <n v="864864000"/>
    <n v="0"/>
    <x v="10"/>
  </r>
  <r>
    <x v="14"/>
    <x v="0"/>
    <x v="4"/>
    <x v="1"/>
    <x v="3258"/>
    <n v="2.3829900000000001E-2"/>
    <n v="0"/>
    <x v="10"/>
  </r>
  <r>
    <x v="15"/>
    <x v="0"/>
    <x v="4"/>
    <x v="1"/>
    <x v="3259"/>
    <n v="1.5344974"/>
    <n v="0"/>
    <x v="10"/>
  </r>
  <r>
    <x v="16"/>
    <x v="0"/>
    <x v="4"/>
    <x v="1"/>
    <x v="2402"/>
    <n v="1.54468E-2"/>
    <n v="0"/>
    <x v="10"/>
  </r>
  <r>
    <x v="17"/>
    <x v="0"/>
    <x v="4"/>
    <x v="1"/>
    <x v="3260"/>
    <n v="1.35675E-2"/>
    <n v="0"/>
    <x v="10"/>
  </r>
  <r>
    <x v="0"/>
    <x v="1"/>
    <x v="4"/>
    <x v="1"/>
    <x v="734"/>
    <n v="1.06862E+18"/>
    <n v="0"/>
    <x v="10"/>
  </r>
  <r>
    <x v="1"/>
    <x v="1"/>
    <x v="4"/>
    <x v="1"/>
    <x v="734"/>
    <n v="1.06862E+18"/>
    <n v="0"/>
    <x v="10"/>
  </r>
  <r>
    <x v="2"/>
    <x v="1"/>
    <x v="4"/>
    <x v="1"/>
    <x v="3261"/>
    <n v="1.9955799999999999E-2"/>
    <n v="0"/>
    <x v="10"/>
  </r>
  <r>
    <x v="3"/>
    <x v="1"/>
    <x v="4"/>
    <x v="1"/>
    <x v="3262"/>
    <n v="10.443710400000001"/>
    <n v="0"/>
    <x v="10"/>
  </r>
  <r>
    <x v="4"/>
    <x v="1"/>
    <x v="4"/>
    <x v="1"/>
    <x v="3263"/>
    <n v="2.2183210999999998"/>
    <n v="0"/>
    <x v="10"/>
  </r>
  <r>
    <x v="5"/>
    <x v="1"/>
    <x v="4"/>
    <x v="1"/>
    <x v="3264"/>
    <n v="2.4897073000000001"/>
    <n v="0"/>
    <x v="10"/>
  </r>
  <r>
    <x v="6"/>
    <x v="1"/>
    <x v="4"/>
    <x v="1"/>
    <x v="3265"/>
    <n v="9.9473198000000007"/>
    <n v="0"/>
    <x v="10"/>
  </r>
  <r>
    <x v="7"/>
    <x v="1"/>
    <x v="4"/>
    <x v="1"/>
    <x v="3266"/>
    <n v="1.9721708"/>
    <n v="0"/>
    <x v="10"/>
  </r>
  <r>
    <x v="8"/>
    <x v="1"/>
    <x v="4"/>
    <x v="1"/>
    <x v="3267"/>
    <n v="2.3956523000000001"/>
    <n v="0"/>
    <x v="10"/>
  </r>
  <r>
    <x v="9"/>
    <x v="1"/>
    <x v="4"/>
    <x v="1"/>
    <x v="3268"/>
    <n v="0.99370800000000004"/>
    <n v="0"/>
    <x v="10"/>
  </r>
  <r>
    <x v="10"/>
    <x v="1"/>
    <x v="4"/>
    <x v="1"/>
    <x v="3269"/>
    <n v="1.1534982"/>
    <n v="0"/>
    <x v="10"/>
  </r>
  <r>
    <x v="11"/>
    <x v="1"/>
    <x v="4"/>
    <x v="1"/>
    <x v="3270"/>
    <n v="1.55637E-2"/>
    <n v="0"/>
    <x v="10"/>
  </r>
  <r>
    <x v="12"/>
    <x v="1"/>
    <x v="4"/>
    <x v="1"/>
    <x v="3271"/>
    <n v="4.5899999999999998E-5"/>
    <n v="0"/>
    <x v="10"/>
  </r>
  <r>
    <x v="13"/>
    <x v="1"/>
    <x v="4"/>
    <x v="1"/>
    <x v="3272"/>
    <n v="0.53065240000000002"/>
    <n v="0"/>
    <x v="10"/>
  </r>
  <r>
    <x v="14"/>
    <x v="1"/>
    <x v="4"/>
    <x v="1"/>
    <x v="3273"/>
    <n v="1.5048600000000001E-2"/>
    <n v="0"/>
    <x v="10"/>
  </r>
  <r>
    <x v="15"/>
    <x v="1"/>
    <x v="4"/>
    <x v="1"/>
    <x v="3272"/>
    <n v="1.5565066999999999"/>
    <n v="0"/>
    <x v="10"/>
  </r>
  <r>
    <x v="16"/>
    <x v="1"/>
    <x v="4"/>
    <x v="1"/>
    <x v="3274"/>
    <n v="1.17386E-2"/>
    <n v="0"/>
    <x v="10"/>
  </r>
  <r>
    <x v="17"/>
    <x v="1"/>
    <x v="4"/>
    <x v="1"/>
    <x v="3275"/>
    <n v="1.0822099999999999E-2"/>
    <n v="0"/>
    <x v="10"/>
  </r>
  <r>
    <x v="0"/>
    <x v="2"/>
    <x v="4"/>
    <x v="1"/>
    <x v="734"/>
    <n v="1.06862E+18"/>
    <n v="0"/>
    <x v="10"/>
  </r>
  <r>
    <x v="1"/>
    <x v="2"/>
    <x v="4"/>
    <x v="1"/>
    <x v="734"/>
    <n v="1.06862E+18"/>
    <n v="0"/>
    <x v="10"/>
  </r>
  <r>
    <x v="2"/>
    <x v="2"/>
    <x v="4"/>
    <x v="1"/>
    <x v="3276"/>
    <n v="1.5794099999999998E-2"/>
    <n v="0"/>
    <x v="10"/>
  </r>
  <r>
    <x v="3"/>
    <x v="2"/>
    <x v="4"/>
    <x v="1"/>
    <x v="3277"/>
    <n v="11.905333300000001"/>
    <n v="0"/>
    <x v="10"/>
  </r>
  <r>
    <x v="4"/>
    <x v="2"/>
    <x v="4"/>
    <x v="1"/>
    <x v="3278"/>
    <n v="3.5493869"/>
    <n v="0"/>
    <x v="10"/>
  </r>
  <r>
    <x v="5"/>
    <x v="2"/>
    <x v="4"/>
    <x v="1"/>
    <x v="3279"/>
    <n v="3.8372695999999999"/>
    <n v="0"/>
    <x v="10"/>
  </r>
  <r>
    <x v="6"/>
    <x v="2"/>
    <x v="4"/>
    <x v="1"/>
    <x v="3280"/>
    <n v="11.561318999999999"/>
    <n v="0"/>
    <x v="10"/>
  </r>
  <r>
    <x v="7"/>
    <x v="2"/>
    <x v="4"/>
    <x v="1"/>
    <x v="3281"/>
    <n v="2.7944445"/>
    <n v="0"/>
    <x v="10"/>
  </r>
  <r>
    <x v="8"/>
    <x v="2"/>
    <x v="4"/>
    <x v="1"/>
    <x v="3282"/>
    <n v="5.0239528"/>
    <n v="0"/>
    <x v="10"/>
  </r>
  <r>
    <x v="9"/>
    <x v="2"/>
    <x v="4"/>
    <x v="1"/>
    <x v="3283"/>
    <n v="1.1080578999999999"/>
    <n v="0"/>
    <x v="10"/>
  </r>
  <r>
    <x v="10"/>
    <x v="2"/>
    <x v="4"/>
    <x v="1"/>
    <x v="3284"/>
    <n v="2.2843114999999998"/>
    <n v="0"/>
    <x v="10"/>
  </r>
  <r>
    <x v="11"/>
    <x v="2"/>
    <x v="4"/>
    <x v="1"/>
    <x v="3285"/>
    <n v="2.2957200000000001E-2"/>
    <n v="0"/>
    <x v="10"/>
  </r>
  <r>
    <x v="12"/>
    <x v="2"/>
    <x v="4"/>
    <x v="1"/>
    <x v="3286"/>
    <n v="1.9589999999999999E-4"/>
    <n v="0"/>
    <x v="10"/>
  </r>
  <r>
    <x v="13"/>
    <x v="2"/>
    <x v="4"/>
    <x v="1"/>
    <x v="734"/>
    <n v="1650"/>
    <n v="0"/>
    <x v="10"/>
  </r>
  <r>
    <x v="14"/>
    <x v="2"/>
    <x v="4"/>
    <x v="1"/>
    <x v="3287"/>
    <n v="1.86623E-2"/>
    <n v="0"/>
    <x v="10"/>
  </r>
  <r>
    <x v="15"/>
    <x v="2"/>
    <x v="4"/>
    <x v="1"/>
    <x v="3288"/>
    <n v="2.9628296999999999"/>
    <n v="0"/>
    <x v="10"/>
  </r>
  <r>
    <x v="16"/>
    <x v="2"/>
    <x v="4"/>
    <x v="1"/>
    <x v="3289"/>
    <n v="1.31308E-2"/>
    <n v="0"/>
    <x v="10"/>
  </r>
  <r>
    <x v="17"/>
    <x v="2"/>
    <x v="4"/>
    <x v="1"/>
    <x v="3290"/>
    <n v="1.0606000000000001E-2"/>
    <n v="0"/>
    <x v="10"/>
  </r>
  <r>
    <x v="0"/>
    <x v="3"/>
    <x v="4"/>
    <x v="1"/>
    <x v="734"/>
    <n v="1.06862E+18"/>
    <n v="0"/>
    <x v="10"/>
  </r>
  <r>
    <x v="1"/>
    <x v="3"/>
    <x v="4"/>
    <x v="1"/>
    <x v="734"/>
    <n v="1.06862E+18"/>
    <n v="0"/>
    <x v="10"/>
  </r>
  <r>
    <x v="2"/>
    <x v="3"/>
    <x v="4"/>
    <x v="1"/>
    <x v="3291"/>
    <n v="5.0429599999999998E-2"/>
    <n v="0"/>
    <x v="10"/>
  </r>
  <r>
    <x v="3"/>
    <x v="3"/>
    <x v="4"/>
    <x v="1"/>
    <x v="3292"/>
    <n v="10.6811925"/>
    <n v="0"/>
    <x v="10"/>
  </r>
  <r>
    <x v="4"/>
    <x v="3"/>
    <x v="4"/>
    <x v="1"/>
    <x v="3293"/>
    <n v="2.9952746000000001"/>
    <n v="0"/>
    <x v="10"/>
  </r>
  <r>
    <x v="5"/>
    <x v="3"/>
    <x v="4"/>
    <x v="1"/>
    <x v="3294"/>
    <n v="3.3410427999999999"/>
    <n v="0"/>
    <x v="10"/>
  </r>
  <r>
    <x v="6"/>
    <x v="3"/>
    <x v="4"/>
    <x v="1"/>
    <x v="3295"/>
    <n v="11.813864000000001"/>
    <n v="0"/>
    <x v="10"/>
  </r>
  <r>
    <x v="7"/>
    <x v="3"/>
    <x v="4"/>
    <x v="1"/>
    <x v="3296"/>
    <n v="2.1687970999999999"/>
    <n v="0"/>
    <x v="10"/>
  </r>
  <r>
    <x v="8"/>
    <x v="3"/>
    <x v="4"/>
    <x v="1"/>
    <x v="3297"/>
    <n v="2.5001272999999999"/>
    <n v="0"/>
    <x v="10"/>
  </r>
  <r>
    <x v="9"/>
    <x v="3"/>
    <x v="4"/>
    <x v="1"/>
    <x v="3298"/>
    <n v="1.4586520999999999"/>
    <n v="0"/>
    <x v="10"/>
  </r>
  <r>
    <x v="10"/>
    <x v="3"/>
    <x v="4"/>
    <x v="1"/>
    <x v="3299"/>
    <n v="1.2630973000000001"/>
    <n v="0"/>
    <x v="10"/>
  </r>
  <r>
    <x v="11"/>
    <x v="3"/>
    <x v="4"/>
    <x v="1"/>
    <x v="3300"/>
    <n v="1.5870599999999999E-2"/>
    <n v="0"/>
    <x v="10"/>
  </r>
  <r>
    <x v="12"/>
    <x v="3"/>
    <x v="4"/>
    <x v="1"/>
    <x v="3301"/>
    <n v="6.02E-5"/>
    <n v="0"/>
    <x v="10"/>
  </r>
  <r>
    <x v="13"/>
    <x v="3"/>
    <x v="4"/>
    <x v="1"/>
    <x v="734"/>
    <n v="19800"/>
    <n v="0"/>
    <x v="10"/>
  </r>
  <r>
    <x v="14"/>
    <x v="3"/>
    <x v="4"/>
    <x v="1"/>
    <x v="3302"/>
    <n v="2.8094999999999998E-2"/>
    <n v="0"/>
    <x v="10"/>
  </r>
  <r>
    <x v="15"/>
    <x v="3"/>
    <x v="4"/>
    <x v="1"/>
    <x v="3303"/>
    <n v="1.8991058999999999"/>
    <n v="0"/>
    <x v="10"/>
  </r>
  <r>
    <x v="16"/>
    <x v="3"/>
    <x v="4"/>
    <x v="1"/>
    <x v="3304"/>
    <n v="2.2563799999999998E-2"/>
    <n v="0"/>
    <x v="10"/>
  </r>
  <r>
    <x v="17"/>
    <x v="3"/>
    <x v="4"/>
    <x v="1"/>
    <x v="3305"/>
    <n v="2.1234599999999999E-2"/>
    <n v="0"/>
    <x v="10"/>
  </r>
  <r>
    <x v="0"/>
    <x v="4"/>
    <x v="4"/>
    <x v="1"/>
    <x v="734"/>
    <n v="1.06862E+18"/>
    <n v="0"/>
    <x v="10"/>
  </r>
  <r>
    <x v="1"/>
    <x v="4"/>
    <x v="4"/>
    <x v="1"/>
    <x v="734"/>
    <n v="1.06862E+18"/>
    <n v="0"/>
    <x v="10"/>
  </r>
  <r>
    <x v="2"/>
    <x v="4"/>
    <x v="4"/>
    <x v="1"/>
    <x v="3306"/>
    <n v="2.3404000000000001E-2"/>
    <n v="0"/>
    <x v="10"/>
  </r>
  <r>
    <x v="3"/>
    <x v="4"/>
    <x v="4"/>
    <x v="1"/>
    <x v="3307"/>
    <n v="9.9913896999999992"/>
    <n v="0"/>
    <x v="10"/>
  </r>
  <r>
    <x v="4"/>
    <x v="4"/>
    <x v="4"/>
    <x v="1"/>
    <x v="3308"/>
    <n v="2.0156577000000002"/>
    <n v="0"/>
    <x v="10"/>
  </r>
  <r>
    <x v="5"/>
    <x v="4"/>
    <x v="4"/>
    <x v="1"/>
    <x v="3309"/>
    <n v="2.2860752999999998"/>
    <n v="0"/>
    <x v="10"/>
  </r>
  <r>
    <x v="6"/>
    <x v="4"/>
    <x v="4"/>
    <x v="1"/>
    <x v="3310"/>
    <n v="10.1883918"/>
    <n v="0"/>
    <x v="10"/>
  </r>
  <r>
    <x v="7"/>
    <x v="4"/>
    <x v="4"/>
    <x v="1"/>
    <x v="3311"/>
    <n v="1.8275231999999999"/>
    <n v="0"/>
    <x v="10"/>
  </r>
  <r>
    <x v="8"/>
    <x v="4"/>
    <x v="4"/>
    <x v="1"/>
    <x v="3312"/>
    <n v="3.6514365999999998"/>
    <n v="0"/>
    <x v="10"/>
  </r>
  <r>
    <x v="9"/>
    <x v="4"/>
    <x v="4"/>
    <x v="1"/>
    <x v="3313"/>
    <n v="0.9865024"/>
    <n v="0"/>
    <x v="10"/>
  </r>
  <r>
    <x v="10"/>
    <x v="4"/>
    <x v="4"/>
    <x v="1"/>
    <x v="3314"/>
    <n v="1.131213"/>
    <n v="0"/>
    <x v="10"/>
  </r>
  <r>
    <x v="11"/>
    <x v="4"/>
    <x v="4"/>
    <x v="1"/>
    <x v="3315"/>
    <n v="1.5509200000000001E-2"/>
    <n v="0"/>
    <x v="10"/>
  </r>
  <r>
    <x v="12"/>
    <x v="4"/>
    <x v="4"/>
    <x v="1"/>
    <x v="3316"/>
    <n v="6.8999999999999997E-5"/>
    <n v="0"/>
    <x v="10"/>
  </r>
  <r>
    <x v="13"/>
    <x v="4"/>
    <x v="4"/>
    <x v="1"/>
    <x v="3317"/>
    <n v="0.44701930000000001"/>
    <n v="0"/>
    <x v="10"/>
  </r>
  <r>
    <x v="14"/>
    <x v="4"/>
    <x v="4"/>
    <x v="1"/>
    <x v="3318"/>
    <n v="1.5188699999999999E-2"/>
    <n v="0"/>
    <x v="10"/>
  </r>
  <r>
    <x v="15"/>
    <x v="4"/>
    <x v="4"/>
    <x v="1"/>
    <x v="3317"/>
    <n v="1.5354133999999999"/>
    <n v="0"/>
    <x v="10"/>
  </r>
  <r>
    <x v="16"/>
    <x v="4"/>
    <x v="4"/>
    <x v="1"/>
    <x v="3319"/>
    <n v="1.2329E-2"/>
    <n v="0"/>
    <x v="10"/>
  </r>
  <r>
    <x v="17"/>
    <x v="4"/>
    <x v="4"/>
    <x v="1"/>
    <x v="3320"/>
    <n v="1.13671E-2"/>
    <n v="0"/>
    <x v="10"/>
  </r>
  <r>
    <x v="0"/>
    <x v="5"/>
    <x v="4"/>
    <x v="1"/>
    <x v="734"/>
    <n v="1.06862E+18"/>
    <n v="0"/>
    <x v="10"/>
  </r>
  <r>
    <x v="1"/>
    <x v="5"/>
    <x v="4"/>
    <x v="1"/>
    <x v="734"/>
    <n v="1.06862E+18"/>
    <n v="0"/>
    <x v="10"/>
  </r>
  <r>
    <x v="2"/>
    <x v="5"/>
    <x v="4"/>
    <x v="1"/>
    <x v="3321"/>
    <n v="1.52417E-2"/>
    <n v="0"/>
    <x v="10"/>
  </r>
  <r>
    <x v="3"/>
    <x v="5"/>
    <x v="4"/>
    <x v="1"/>
    <x v="3322"/>
    <n v="10.1041232"/>
    <n v="0"/>
    <x v="10"/>
  </r>
  <r>
    <x v="4"/>
    <x v="5"/>
    <x v="4"/>
    <x v="1"/>
    <x v="3323"/>
    <n v="2.1357488999999998"/>
    <n v="0"/>
    <x v="10"/>
  </r>
  <r>
    <x v="5"/>
    <x v="5"/>
    <x v="4"/>
    <x v="1"/>
    <x v="3324"/>
    <n v="2.5761238"/>
    <n v="0"/>
    <x v="10"/>
  </r>
  <r>
    <x v="6"/>
    <x v="5"/>
    <x v="4"/>
    <x v="1"/>
    <x v="3325"/>
    <n v="10.0795666"/>
    <n v="0"/>
    <x v="10"/>
  </r>
  <r>
    <x v="7"/>
    <x v="5"/>
    <x v="4"/>
    <x v="1"/>
    <x v="3326"/>
    <n v="1.8584187000000001"/>
    <n v="0"/>
    <x v="10"/>
  </r>
  <r>
    <x v="8"/>
    <x v="5"/>
    <x v="4"/>
    <x v="1"/>
    <x v="3327"/>
    <n v="2.2240530000000001"/>
    <n v="0"/>
    <x v="10"/>
  </r>
  <r>
    <x v="9"/>
    <x v="5"/>
    <x v="4"/>
    <x v="1"/>
    <x v="3328"/>
    <n v="1.2031483999999999"/>
    <n v="0"/>
    <x v="10"/>
  </r>
  <r>
    <x v="10"/>
    <x v="5"/>
    <x v="4"/>
    <x v="1"/>
    <x v="3329"/>
    <n v="1.071777"/>
    <n v="0"/>
    <x v="10"/>
  </r>
  <r>
    <x v="11"/>
    <x v="5"/>
    <x v="4"/>
    <x v="1"/>
    <x v="3330"/>
    <n v="1.7490499999999999E-2"/>
    <n v="0"/>
    <x v="10"/>
  </r>
  <r>
    <x v="12"/>
    <x v="5"/>
    <x v="4"/>
    <x v="1"/>
    <x v="3331"/>
    <n v="4.5899999999999998E-5"/>
    <n v="0"/>
    <x v="10"/>
  </r>
  <r>
    <x v="13"/>
    <x v="5"/>
    <x v="4"/>
    <x v="1"/>
    <x v="3332"/>
    <n v="0.2783291"/>
    <n v="0"/>
    <x v="10"/>
  </r>
  <r>
    <x v="14"/>
    <x v="5"/>
    <x v="4"/>
    <x v="1"/>
    <x v="3333"/>
    <n v="1.4906300000000001E-2"/>
    <n v="0"/>
    <x v="10"/>
  </r>
  <r>
    <x v="15"/>
    <x v="5"/>
    <x v="4"/>
    <x v="1"/>
    <x v="3332"/>
    <n v="1.5296236000000001"/>
    <n v="0"/>
    <x v="10"/>
  </r>
  <r>
    <x v="16"/>
    <x v="5"/>
    <x v="4"/>
    <x v="1"/>
    <x v="3334"/>
    <n v="1.17185E-2"/>
    <n v="0"/>
    <x v="10"/>
  </r>
  <r>
    <x v="17"/>
    <x v="5"/>
    <x v="4"/>
    <x v="1"/>
    <x v="3335"/>
    <n v="1.08223E-2"/>
    <n v="0"/>
    <x v="10"/>
  </r>
  <r>
    <x v="0"/>
    <x v="6"/>
    <x v="4"/>
    <x v="1"/>
    <x v="734"/>
    <n v="1.06862E+18"/>
    <n v="0"/>
    <x v="10"/>
  </r>
  <r>
    <x v="1"/>
    <x v="6"/>
    <x v="4"/>
    <x v="1"/>
    <x v="734"/>
    <n v="1.06862E+18"/>
    <n v="0"/>
    <x v="10"/>
  </r>
  <r>
    <x v="2"/>
    <x v="6"/>
    <x v="4"/>
    <x v="1"/>
    <x v="3336"/>
    <n v="1.50539E-2"/>
    <n v="0"/>
    <x v="10"/>
  </r>
  <r>
    <x v="3"/>
    <x v="6"/>
    <x v="4"/>
    <x v="1"/>
    <x v="3337"/>
    <n v="12.651707099999999"/>
    <n v="0"/>
    <x v="10"/>
  </r>
  <r>
    <x v="4"/>
    <x v="6"/>
    <x v="4"/>
    <x v="1"/>
    <x v="3338"/>
    <n v="2.0029963"/>
    <n v="0"/>
    <x v="10"/>
  </r>
  <r>
    <x v="5"/>
    <x v="6"/>
    <x v="4"/>
    <x v="1"/>
    <x v="3339"/>
    <n v="2.4285722999999999"/>
    <n v="0"/>
    <x v="10"/>
  </r>
  <r>
    <x v="6"/>
    <x v="6"/>
    <x v="4"/>
    <x v="1"/>
    <x v="3340"/>
    <n v="11.444512700000001"/>
    <n v="0"/>
    <x v="10"/>
  </r>
  <r>
    <x v="7"/>
    <x v="6"/>
    <x v="4"/>
    <x v="1"/>
    <x v="3341"/>
    <n v="1.8995888999999999"/>
    <n v="0"/>
    <x v="10"/>
  </r>
  <r>
    <x v="8"/>
    <x v="6"/>
    <x v="4"/>
    <x v="1"/>
    <x v="3342"/>
    <n v="2.2156655999999999"/>
    <n v="0"/>
    <x v="10"/>
  </r>
  <r>
    <x v="9"/>
    <x v="6"/>
    <x v="4"/>
    <x v="1"/>
    <x v="3343"/>
    <n v="1.2217047000000001"/>
    <n v="0"/>
    <x v="10"/>
  </r>
  <r>
    <x v="10"/>
    <x v="6"/>
    <x v="4"/>
    <x v="1"/>
    <x v="3344"/>
    <n v="1.0737692000000001"/>
    <n v="0"/>
    <x v="10"/>
  </r>
  <r>
    <x v="11"/>
    <x v="6"/>
    <x v="4"/>
    <x v="1"/>
    <x v="3345"/>
    <n v="1.7058899999999998E-2"/>
    <n v="0"/>
    <x v="10"/>
  </r>
  <r>
    <x v="12"/>
    <x v="6"/>
    <x v="4"/>
    <x v="1"/>
    <x v="3346"/>
    <n v="4.3999999999999999E-5"/>
    <n v="0"/>
    <x v="10"/>
  </r>
  <r>
    <x v="13"/>
    <x v="6"/>
    <x v="4"/>
    <x v="1"/>
    <x v="3347"/>
    <n v="17.8507833"/>
    <n v="0"/>
    <x v="10"/>
  </r>
  <r>
    <x v="14"/>
    <x v="6"/>
    <x v="4"/>
    <x v="1"/>
    <x v="3348"/>
    <n v="1.77818E-2"/>
    <n v="0"/>
    <x v="10"/>
  </r>
  <r>
    <x v="15"/>
    <x v="6"/>
    <x v="4"/>
    <x v="1"/>
    <x v="3349"/>
    <n v="1.4576254"/>
    <n v="0"/>
    <x v="10"/>
  </r>
  <r>
    <x v="16"/>
    <x v="6"/>
    <x v="4"/>
    <x v="1"/>
    <x v="3350"/>
    <n v="1.3149599999999999E-2"/>
    <n v="0"/>
    <x v="10"/>
  </r>
  <r>
    <x v="17"/>
    <x v="6"/>
    <x v="4"/>
    <x v="1"/>
    <x v="3349"/>
    <n v="1.20947E-2"/>
    <n v="0"/>
    <x v="10"/>
  </r>
  <r>
    <x v="0"/>
    <x v="7"/>
    <x v="4"/>
    <x v="1"/>
    <x v="734"/>
    <n v="1.06862E+18"/>
    <n v="0"/>
    <x v="10"/>
  </r>
  <r>
    <x v="1"/>
    <x v="7"/>
    <x v="4"/>
    <x v="1"/>
    <x v="734"/>
    <n v="1.06862E+18"/>
    <n v="0"/>
    <x v="10"/>
  </r>
  <r>
    <x v="2"/>
    <x v="7"/>
    <x v="4"/>
    <x v="1"/>
    <x v="3351"/>
    <n v="1.6289000000000001E-2"/>
    <n v="0"/>
    <x v="10"/>
  </r>
  <r>
    <x v="3"/>
    <x v="7"/>
    <x v="4"/>
    <x v="1"/>
    <x v="3352"/>
    <n v="9.8198045"/>
    <n v="0"/>
    <x v="10"/>
  </r>
  <r>
    <x v="4"/>
    <x v="7"/>
    <x v="4"/>
    <x v="1"/>
    <x v="3353"/>
    <n v="2.0799023000000001"/>
    <n v="0"/>
    <x v="10"/>
  </r>
  <r>
    <x v="5"/>
    <x v="7"/>
    <x v="4"/>
    <x v="1"/>
    <x v="3354"/>
    <n v="2.3551288000000001"/>
    <n v="0"/>
    <x v="10"/>
  </r>
  <r>
    <x v="6"/>
    <x v="7"/>
    <x v="4"/>
    <x v="1"/>
    <x v="3355"/>
    <n v="9.8268153999999992"/>
    <n v="0"/>
    <x v="10"/>
  </r>
  <r>
    <x v="7"/>
    <x v="7"/>
    <x v="4"/>
    <x v="1"/>
    <x v="3356"/>
    <n v="1.9213089999999999"/>
    <n v="0"/>
    <x v="10"/>
  </r>
  <r>
    <x v="8"/>
    <x v="7"/>
    <x v="4"/>
    <x v="1"/>
    <x v="3357"/>
    <n v="2.1950246"/>
    <n v="0"/>
    <x v="10"/>
  </r>
  <r>
    <x v="9"/>
    <x v="7"/>
    <x v="4"/>
    <x v="1"/>
    <x v="3358"/>
    <n v="1.0168112"/>
    <n v="0"/>
    <x v="10"/>
  </r>
  <r>
    <x v="10"/>
    <x v="7"/>
    <x v="4"/>
    <x v="1"/>
    <x v="3359"/>
    <n v="1.1333854999999999"/>
    <n v="0"/>
    <x v="10"/>
  </r>
  <r>
    <x v="11"/>
    <x v="7"/>
    <x v="4"/>
    <x v="1"/>
    <x v="3360"/>
    <n v="2.5404699999999999E-2"/>
    <n v="0"/>
    <x v="10"/>
  </r>
  <r>
    <x v="12"/>
    <x v="7"/>
    <x v="4"/>
    <x v="1"/>
    <x v="3361"/>
    <n v="5.3580000000000001E-4"/>
    <n v="0"/>
    <x v="10"/>
  </r>
  <r>
    <x v="13"/>
    <x v="7"/>
    <x v="4"/>
    <x v="1"/>
    <x v="734"/>
    <n v="1650"/>
    <n v="0"/>
    <x v="10"/>
  </r>
  <r>
    <x v="14"/>
    <x v="7"/>
    <x v="4"/>
    <x v="1"/>
    <x v="3362"/>
    <n v="1.7084700000000001E-2"/>
    <n v="0"/>
    <x v="10"/>
  </r>
  <r>
    <x v="15"/>
    <x v="7"/>
    <x v="4"/>
    <x v="1"/>
    <x v="3363"/>
    <n v="1.5495055"/>
    <n v="0"/>
    <x v="10"/>
  </r>
  <r>
    <x v="16"/>
    <x v="7"/>
    <x v="4"/>
    <x v="1"/>
    <x v="3364"/>
    <n v="1.3303799999999999E-2"/>
    <n v="0"/>
    <x v="10"/>
  </r>
  <r>
    <x v="17"/>
    <x v="7"/>
    <x v="4"/>
    <x v="1"/>
    <x v="3365"/>
    <n v="1.2129600000000001E-2"/>
    <n v="0"/>
    <x v="10"/>
  </r>
  <r>
    <x v="0"/>
    <x v="8"/>
    <x v="4"/>
    <x v="1"/>
    <x v="734"/>
    <n v="1.06862E+18"/>
    <n v="0"/>
    <x v="10"/>
  </r>
  <r>
    <x v="1"/>
    <x v="8"/>
    <x v="4"/>
    <x v="1"/>
    <x v="734"/>
    <n v="1.06862E+18"/>
    <n v="0"/>
    <x v="10"/>
  </r>
  <r>
    <x v="2"/>
    <x v="8"/>
    <x v="4"/>
    <x v="1"/>
    <x v="3366"/>
    <n v="1.62139E-2"/>
    <n v="0"/>
    <x v="10"/>
  </r>
  <r>
    <x v="3"/>
    <x v="8"/>
    <x v="4"/>
    <x v="1"/>
    <x v="3367"/>
    <n v="12.358821000000001"/>
    <n v="0"/>
    <x v="10"/>
  </r>
  <r>
    <x v="4"/>
    <x v="8"/>
    <x v="4"/>
    <x v="1"/>
    <x v="3368"/>
    <n v="2.6089999000000001"/>
    <n v="0"/>
    <x v="10"/>
  </r>
  <r>
    <x v="5"/>
    <x v="8"/>
    <x v="4"/>
    <x v="1"/>
    <x v="3369"/>
    <n v="2.9825064999999999"/>
    <n v="0"/>
    <x v="10"/>
  </r>
  <r>
    <x v="6"/>
    <x v="8"/>
    <x v="4"/>
    <x v="1"/>
    <x v="3370"/>
    <n v="11.3474431"/>
    <n v="0"/>
    <x v="10"/>
  </r>
  <r>
    <x v="7"/>
    <x v="8"/>
    <x v="4"/>
    <x v="1"/>
    <x v="3371"/>
    <n v="2.1186544999999999"/>
    <n v="0"/>
    <x v="10"/>
  </r>
  <r>
    <x v="8"/>
    <x v="8"/>
    <x v="4"/>
    <x v="1"/>
    <x v="3372"/>
    <n v="4.8148068000000004"/>
    <n v="0"/>
    <x v="10"/>
  </r>
  <r>
    <x v="9"/>
    <x v="8"/>
    <x v="4"/>
    <x v="1"/>
    <x v="3373"/>
    <n v="1.5390516000000001"/>
    <n v="0"/>
    <x v="10"/>
  </r>
  <r>
    <x v="10"/>
    <x v="8"/>
    <x v="4"/>
    <x v="1"/>
    <x v="3374"/>
    <n v="1.29854"/>
    <n v="0"/>
    <x v="10"/>
  </r>
  <r>
    <x v="11"/>
    <x v="8"/>
    <x v="4"/>
    <x v="1"/>
    <x v="3375"/>
    <n v="3.21397E-2"/>
    <n v="0"/>
    <x v="10"/>
  </r>
  <r>
    <x v="12"/>
    <x v="8"/>
    <x v="4"/>
    <x v="1"/>
    <x v="3376"/>
    <n v="4.5500000000000001E-5"/>
    <n v="0"/>
    <x v="10"/>
  </r>
  <r>
    <x v="13"/>
    <x v="8"/>
    <x v="4"/>
    <x v="1"/>
    <x v="3377"/>
    <n v="18.237470200000001"/>
    <n v="0"/>
    <x v="10"/>
  </r>
  <r>
    <x v="14"/>
    <x v="8"/>
    <x v="4"/>
    <x v="1"/>
    <x v="3378"/>
    <n v="1.5280699999999999E-2"/>
    <n v="0"/>
    <x v="10"/>
  </r>
  <r>
    <x v="15"/>
    <x v="8"/>
    <x v="4"/>
    <x v="1"/>
    <x v="3377"/>
    <n v="1.4677833"/>
    <n v="0"/>
    <x v="10"/>
  </r>
  <r>
    <x v="16"/>
    <x v="8"/>
    <x v="4"/>
    <x v="1"/>
    <x v="3379"/>
    <n v="1.19826E-2"/>
    <n v="0"/>
    <x v="10"/>
  </r>
  <r>
    <x v="17"/>
    <x v="8"/>
    <x v="4"/>
    <x v="1"/>
    <x v="3380"/>
    <n v="1.09877E-2"/>
    <n v="0"/>
    <x v="10"/>
  </r>
  <r>
    <x v="0"/>
    <x v="9"/>
    <x v="4"/>
    <x v="1"/>
    <x v="734"/>
    <n v="1.06862E+18"/>
    <n v="0"/>
    <x v="10"/>
  </r>
  <r>
    <x v="1"/>
    <x v="9"/>
    <x v="4"/>
    <x v="1"/>
    <x v="734"/>
    <n v="1.06862E+18"/>
    <n v="0"/>
    <x v="10"/>
  </r>
  <r>
    <x v="2"/>
    <x v="9"/>
    <x v="4"/>
    <x v="1"/>
    <x v="3381"/>
    <n v="1.54371E-2"/>
    <n v="0"/>
    <x v="10"/>
  </r>
  <r>
    <x v="3"/>
    <x v="9"/>
    <x v="4"/>
    <x v="1"/>
    <x v="2462"/>
    <n v="9.4063671000000006"/>
    <n v="0"/>
    <x v="10"/>
  </r>
  <r>
    <x v="4"/>
    <x v="9"/>
    <x v="4"/>
    <x v="1"/>
    <x v="3382"/>
    <n v="2.1381196"/>
    <n v="0"/>
    <x v="10"/>
  </r>
  <r>
    <x v="5"/>
    <x v="9"/>
    <x v="4"/>
    <x v="1"/>
    <x v="3383"/>
    <n v="2.4270019"/>
    <n v="0"/>
    <x v="10"/>
  </r>
  <r>
    <x v="6"/>
    <x v="9"/>
    <x v="4"/>
    <x v="1"/>
    <x v="2474"/>
    <n v="10.082824"/>
    <n v="0"/>
    <x v="10"/>
  </r>
  <r>
    <x v="7"/>
    <x v="9"/>
    <x v="4"/>
    <x v="1"/>
    <x v="3384"/>
    <n v="1.8354937"/>
    <n v="0"/>
    <x v="10"/>
  </r>
  <r>
    <x v="8"/>
    <x v="9"/>
    <x v="4"/>
    <x v="1"/>
    <x v="3385"/>
    <n v="2.132126"/>
    <n v="0"/>
    <x v="10"/>
  </r>
  <r>
    <x v="9"/>
    <x v="9"/>
    <x v="4"/>
    <x v="1"/>
    <x v="3386"/>
    <n v="1.0612334999999999"/>
    <n v="0"/>
    <x v="10"/>
  </r>
  <r>
    <x v="10"/>
    <x v="9"/>
    <x v="4"/>
    <x v="1"/>
    <x v="3387"/>
    <n v="1.1526886000000001"/>
    <n v="0"/>
    <x v="10"/>
  </r>
  <r>
    <x v="11"/>
    <x v="9"/>
    <x v="4"/>
    <x v="1"/>
    <x v="3388"/>
    <n v="1.6711500000000001E-2"/>
    <n v="0"/>
    <x v="10"/>
  </r>
  <r>
    <x v="12"/>
    <x v="9"/>
    <x v="4"/>
    <x v="1"/>
    <x v="3389"/>
    <n v="4.4400000000000002E-5"/>
    <n v="0"/>
    <x v="10"/>
  </r>
  <r>
    <x v="13"/>
    <x v="9"/>
    <x v="4"/>
    <x v="1"/>
    <x v="734"/>
    <n v="1650"/>
    <n v="0"/>
    <x v="10"/>
  </r>
  <r>
    <x v="14"/>
    <x v="9"/>
    <x v="4"/>
    <x v="1"/>
    <x v="3390"/>
    <n v="1.6335800000000001E-2"/>
    <n v="0"/>
    <x v="10"/>
  </r>
  <r>
    <x v="15"/>
    <x v="9"/>
    <x v="4"/>
    <x v="1"/>
    <x v="3391"/>
    <n v="1.6146529999999999"/>
    <n v="0"/>
    <x v="10"/>
  </r>
  <r>
    <x v="16"/>
    <x v="9"/>
    <x v="4"/>
    <x v="1"/>
    <x v="3392"/>
    <n v="1.28626E-2"/>
    <n v="0"/>
    <x v="10"/>
  </r>
  <r>
    <x v="17"/>
    <x v="9"/>
    <x v="4"/>
    <x v="1"/>
    <x v="3393"/>
    <n v="1.17205E-2"/>
    <n v="0"/>
    <x v="10"/>
  </r>
  <r>
    <x v="0"/>
    <x v="10"/>
    <x v="4"/>
    <x v="1"/>
    <x v="734"/>
    <n v="1.06862E+18"/>
    <n v="0"/>
    <x v="10"/>
  </r>
  <r>
    <x v="1"/>
    <x v="10"/>
    <x v="4"/>
    <x v="1"/>
    <x v="734"/>
    <n v="1.06862E+18"/>
    <n v="0"/>
    <x v="10"/>
  </r>
  <r>
    <x v="2"/>
    <x v="10"/>
    <x v="4"/>
    <x v="1"/>
    <x v="3394"/>
    <n v="1.51489E-2"/>
    <n v="0"/>
    <x v="10"/>
  </r>
  <r>
    <x v="3"/>
    <x v="10"/>
    <x v="4"/>
    <x v="1"/>
    <x v="3395"/>
    <n v="10.384801"/>
    <n v="0"/>
    <x v="10"/>
  </r>
  <r>
    <x v="4"/>
    <x v="10"/>
    <x v="4"/>
    <x v="1"/>
    <x v="3396"/>
    <n v="2.0518744"/>
    <n v="0"/>
    <x v="10"/>
  </r>
  <r>
    <x v="5"/>
    <x v="10"/>
    <x v="4"/>
    <x v="1"/>
    <x v="3397"/>
    <n v="2.3366180000000001"/>
    <n v="0"/>
    <x v="10"/>
  </r>
  <r>
    <x v="6"/>
    <x v="10"/>
    <x v="4"/>
    <x v="1"/>
    <x v="3398"/>
    <n v="10.6997398"/>
    <n v="0"/>
    <x v="10"/>
  </r>
  <r>
    <x v="7"/>
    <x v="10"/>
    <x v="4"/>
    <x v="1"/>
    <x v="3399"/>
    <n v="1.7936034999999999"/>
    <n v="0"/>
    <x v="10"/>
  </r>
  <r>
    <x v="8"/>
    <x v="10"/>
    <x v="4"/>
    <x v="1"/>
    <x v="3400"/>
    <n v="3.7937908999999999"/>
    <n v="0"/>
    <x v="10"/>
  </r>
  <r>
    <x v="9"/>
    <x v="10"/>
    <x v="4"/>
    <x v="1"/>
    <x v="3401"/>
    <n v="1.0315643000000001"/>
    <n v="0"/>
    <x v="10"/>
  </r>
  <r>
    <x v="10"/>
    <x v="10"/>
    <x v="4"/>
    <x v="1"/>
    <x v="3402"/>
    <n v="1.1217623000000001"/>
    <n v="0"/>
    <x v="10"/>
  </r>
  <r>
    <x v="11"/>
    <x v="10"/>
    <x v="4"/>
    <x v="1"/>
    <x v="3403"/>
    <n v="1.9129899999999998E-2"/>
    <n v="0"/>
    <x v="10"/>
  </r>
  <r>
    <x v="12"/>
    <x v="10"/>
    <x v="4"/>
    <x v="1"/>
    <x v="3404"/>
    <n v="4.7700000000000001E-5"/>
    <n v="0"/>
    <x v="10"/>
  </r>
  <r>
    <x v="13"/>
    <x v="10"/>
    <x v="4"/>
    <x v="1"/>
    <x v="3405"/>
    <n v="161.75862799999999"/>
    <n v="0"/>
    <x v="10"/>
  </r>
  <r>
    <x v="14"/>
    <x v="10"/>
    <x v="4"/>
    <x v="1"/>
    <x v="3406"/>
    <n v="1.6376600000000002E-2"/>
    <n v="0"/>
    <x v="10"/>
  </r>
  <r>
    <x v="15"/>
    <x v="10"/>
    <x v="4"/>
    <x v="1"/>
    <x v="3407"/>
    <n v="1.389275"/>
    <n v="0"/>
    <x v="10"/>
  </r>
  <r>
    <x v="16"/>
    <x v="10"/>
    <x v="4"/>
    <x v="1"/>
    <x v="3408"/>
    <n v="1.2086100000000001E-2"/>
    <n v="0"/>
    <x v="10"/>
  </r>
  <r>
    <x v="17"/>
    <x v="10"/>
    <x v="4"/>
    <x v="1"/>
    <x v="3409"/>
    <n v="1.1032200000000001E-2"/>
    <n v="0"/>
    <x v="10"/>
  </r>
  <r>
    <x v="0"/>
    <x v="11"/>
    <x v="4"/>
    <x v="1"/>
    <x v="734"/>
    <n v="1.06862E+18"/>
    <n v="0"/>
    <x v="10"/>
  </r>
  <r>
    <x v="1"/>
    <x v="11"/>
    <x v="4"/>
    <x v="1"/>
    <x v="734"/>
    <n v="1.06862E+18"/>
    <n v="0"/>
    <x v="10"/>
  </r>
  <r>
    <x v="2"/>
    <x v="11"/>
    <x v="4"/>
    <x v="1"/>
    <x v="3410"/>
    <n v="1.4893099999999999E-2"/>
    <n v="0"/>
    <x v="10"/>
  </r>
  <r>
    <x v="3"/>
    <x v="11"/>
    <x v="4"/>
    <x v="1"/>
    <x v="3411"/>
    <n v="10.815443699999999"/>
    <n v="0"/>
    <x v="10"/>
  </r>
  <r>
    <x v="4"/>
    <x v="11"/>
    <x v="4"/>
    <x v="1"/>
    <x v="3412"/>
    <n v="2.5728390000000001"/>
    <n v="0"/>
    <x v="10"/>
  </r>
  <r>
    <x v="5"/>
    <x v="11"/>
    <x v="4"/>
    <x v="1"/>
    <x v="3413"/>
    <n v="3.1586593000000001"/>
    <n v="0"/>
    <x v="10"/>
  </r>
  <r>
    <x v="6"/>
    <x v="11"/>
    <x v="4"/>
    <x v="1"/>
    <x v="3414"/>
    <n v="11.0508647"/>
    <n v="0"/>
    <x v="10"/>
  </r>
  <r>
    <x v="7"/>
    <x v="11"/>
    <x v="4"/>
    <x v="1"/>
    <x v="3415"/>
    <n v="2.1809721999999998"/>
    <n v="0"/>
    <x v="10"/>
  </r>
  <r>
    <x v="8"/>
    <x v="11"/>
    <x v="4"/>
    <x v="1"/>
    <x v="3416"/>
    <n v="4.3778648000000002"/>
    <n v="0"/>
    <x v="10"/>
  </r>
  <r>
    <x v="9"/>
    <x v="11"/>
    <x v="4"/>
    <x v="1"/>
    <x v="3417"/>
    <n v="1.1205399"/>
    <n v="0"/>
    <x v="10"/>
  </r>
  <r>
    <x v="10"/>
    <x v="11"/>
    <x v="4"/>
    <x v="1"/>
    <x v="3418"/>
    <n v="1.2839118"/>
    <n v="0"/>
    <x v="10"/>
  </r>
  <r>
    <x v="11"/>
    <x v="11"/>
    <x v="4"/>
    <x v="1"/>
    <x v="3419"/>
    <n v="3.26264E-2"/>
    <n v="0"/>
    <x v="10"/>
  </r>
  <r>
    <x v="12"/>
    <x v="11"/>
    <x v="4"/>
    <x v="1"/>
    <x v="3420"/>
    <n v="4.8300000000000002E-5"/>
    <n v="0"/>
    <x v="10"/>
  </r>
  <r>
    <x v="13"/>
    <x v="11"/>
    <x v="4"/>
    <x v="1"/>
    <x v="734"/>
    <n v="257400"/>
    <n v="0"/>
    <x v="10"/>
  </r>
  <r>
    <x v="14"/>
    <x v="11"/>
    <x v="4"/>
    <x v="1"/>
    <x v="3421"/>
    <n v="3.3584999999999997E-2"/>
    <n v="0"/>
    <x v="10"/>
  </r>
  <r>
    <x v="15"/>
    <x v="11"/>
    <x v="4"/>
    <x v="1"/>
    <x v="3422"/>
    <n v="1.7114628000000001"/>
    <n v="0"/>
    <x v="10"/>
  </r>
  <r>
    <x v="16"/>
    <x v="11"/>
    <x v="4"/>
    <x v="1"/>
    <x v="3423"/>
    <n v="2.0250500000000001E-2"/>
    <n v="0"/>
    <x v="10"/>
  </r>
  <r>
    <x v="17"/>
    <x v="11"/>
    <x v="4"/>
    <x v="1"/>
    <x v="3424"/>
    <n v="1.8947499999999999E-2"/>
    <n v="0"/>
    <x v="10"/>
  </r>
  <r>
    <x v="0"/>
    <x v="12"/>
    <x v="4"/>
    <x v="1"/>
    <x v="734"/>
    <n v="1.06862E+18"/>
    <n v="0"/>
    <x v="10"/>
  </r>
  <r>
    <x v="1"/>
    <x v="12"/>
    <x v="4"/>
    <x v="1"/>
    <x v="734"/>
    <n v="1.06862E+18"/>
    <n v="0"/>
    <x v="10"/>
  </r>
  <r>
    <x v="2"/>
    <x v="12"/>
    <x v="4"/>
    <x v="1"/>
    <x v="3425"/>
    <n v="2.7380999999999999E-2"/>
    <n v="0"/>
    <x v="10"/>
  </r>
  <r>
    <x v="3"/>
    <x v="12"/>
    <x v="4"/>
    <x v="1"/>
    <x v="3426"/>
    <n v="10.824121399999999"/>
    <n v="0"/>
    <x v="10"/>
  </r>
  <r>
    <x v="4"/>
    <x v="12"/>
    <x v="4"/>
    <x v="1"/>
    <x v="3427"/>
    <n v="2.0160206000000001"/>
    <n v="0"/>
    <x v="10"/>
  </r>
  <r>
    <x v="5"/>
    <x v="12"/>
    <x v="4"/>
    <x v="1"/>
    <x v="3428"/>
    <n v="20.600436899999998"/>
    <n v="0"/>
    <x v="10"/>
  </r>
  <r>
    <x v="6"/>
    <x v="12"/>
    <x v="4"/>
    <x v="1"/>
    <x v="3429"/>
    <n v="11.814735199999999"/>
    <n v="0"/>
    <x v="10"/>
  </r>
  <r>
    <x v="7"/>
    <x v="12"/>
    <x v="4"/>
    <x v="1"/>
    <x v="3430"/>
    <n v="1.8776512000000001"/>
    <n v="0"/>
    <x v="10"/>
  </r>
  <r>
    <x v="8"/>
    <x v="12"/>
    <x v="4"/>
    <x v="1"/>
    <x v="3431"/>
    <n v="21.3214805"/>
    <n v="0"/>
    <x v="10"/>
  </r>
  <r>
    <x v="9"/>
    <x v="12"/>
    <x v="4"/>
    <x v="1"/>
    <x v="3432"/>
    <n v="1.2653110000000001"/>
    <n v="0"/>
    <x v="10"/>
  </r>
  <r>
    <x v="10"/>
    <x v="12"/>
    <x v="4"/>
    <x v="1"/>
    <x v="3433"/>
    <n v="1.1121456000000001"/>
    <n v="0"/>
    <x v="10"/>
  </r>
  <r>
    <x v="11"/>
    <x v="12"/>
    <x v="4"/>
    <x v="1"/>
    <x v="3434"/>
    <n v="1.56046E-2"/>
    <n v="0"/>
    <x v="10"/>
  </r>
  <r>
    <x v="12"/>
    <x v="12"/>
    <x v="4"/>
    <x v="1"/>
    <x v="3435"/>
    <n v="4.5800000000000002E-5"/>
    <n v="0"/>
    <x v="10"/>
  </r>
  <r>
    <x v="13"/>
    <x v="12"/>
    <x v="4"/>
    <x v="1"/>
    <x v="3436"/>
    <n v="2.2087271999999998"/>
    <n v="0"/>
    <x v="10"/>
  </r>
  <r>
    <x v="14"/>
    <x v="12"/>
    <x v="4"/>
    <x v="1"/>
    <x v="3437"/>
    <n v="1.68845E-2"/>
    <n v="0"/>
    <x v="10"/>
  </r>
  <r>
    <x v="15"/>
    <x v="12"/>
    <x v="4"/>
    <x v="1"/>
    <x v="3438"/>
    <n v="1.9141581999999999"/>
    <n v="0"/>
    <x v="10"/>
  </r>
  <r>
    <x v="16"/>
    <x v="12"/>
    <x v="4"/>
    <x v="1"/>
    <x v="3439"/>
    <n v="1.21698E-2"/>
    <n v="0"/>
    <x v="10"/>
  </r>
  <r>
    <x v="17"/>
    <x v="12"/>
    <x v="4"/>
    <x v="1"/>
    <x v="3440"/>
    <n v="1.1190200000000001E-2"/>
    <n v="0"/>
    <x v="10"/>
  </r>
  <r>
    <x v="0"/>
    <x v="13"/>
    <x v="4"/>
    <x v="1"/>
    <x v="734"/>
    <n v="1.06862E+18"/>
    <n v="0"/>
    <x v="10"/>
  </r>
  <r>
    <x v="1"/>
    <x v="13"/>
    <x v="4"/>
    <x v="1"/>
    <x v="734"/>
    <n v="1.06862E+18"/>
    <n v="0"/>
    <x v="10"/>
  </r>
  <r>
    <x v="2"/>
    <x v="13"/>
    <x v="4"/>
    <x v="1"/>
    <x v="3441"/>
    <n v="2.1910099999999998E-2"/>
    <n v="0"/>
    <x v="10"/>
  </r>
  <r>
    <x v="3"/>
    <x v="13"/>
    <x v="4"/>
    <x v="1"/>
    <x v="3442"/>
    <n v="11.188345399999999"/>
    <n v="0"/>
    <x v="10"/>
  </r>
  <r>
    <x v="4"/>
    <x v="13"/>
    <x v="4"/>
    <x v="1"/>
    <x v="3443"/>
    <n v="2.2566367999999999"/>
    <n v="0"/>
    <x v="10"/>
  </r>
  <r>
    <x v="5"/>
    <x v="13"/>
    <x v="4"/>
    <x v="1"/>
    <x v="3444"/>
    <n v="4.3601483999999999"/>
    <n v="0"/>
    <x v="10"/>
  </r>
  <r>
    <x v="6"/>
    <x v="13"/>
    <x v="4"/>
    <x v="1"/>
    <x v="3445"/>
    <n v="12.131003700000001"/>
    <n v="0"/>
    <x v="10"/>
  </r>
  <r>
    <x v="7"/>
    <x v="13"/>
    <x v="4"/>
    <x v="1"/>
    <x v="3446"/>
    <n v="2.1341049999999999"/>
    <n v="0"/>
    <x v="10"/>
  </r>
  <r>
    <x v="8"/>
    <x v="13"/>
    <x v="4"/>
    <x v="1"/>
    <x v="3447"/>
    <n v="19.270695700000001"/>
    <n v="0"/>
    <x v="10"/>
  </r>
  <r>
    <x v="9"/>
    <x v="13"/>
    <x v="4"/>
    <x v="1"/>
    <x v="3448"/>
    <n v="1.1303924999999999"/>
    <n v="0"/>
    <x v="10"/>
  </r>
  <r>
    <x v="10"/>
    <x v="13"/>
    <x v="4"/>
    <x v="1"/>
    <x v="3449"/>
    <n v="1.2010403999999999"/>
    <n v="0"/>
    <x v="10"/>
  </r>
  <r>
    <x v="11"/>
    <x v="13"/>
    <x v="4"/>
    <x v="1"/>
    <x v="3450"/>
    <n v="1.6730999999999999E-2"/>
    <n v="0"/>
    <x v="10"/>
  </r>
  <r>
    <x v="12"/>
    <x v="13"/>
    <x v="4"/>
    <x v="1"/>
    <x v="3451"/>
    <n v="7.1500000000000003E-5"/>
    <n v="0"/>
    <x v="10"/>
  </r>
  <r>
    <x v="13"/>
    <x v="13"/>
    <x v="4"/>
    <x v="1"/>
    <x v="734"/>
    <n v="1650"/>
    <n v="0"/>
    <x v="10"/>
  </r>
  <r>
    <x v="14"/>
    <x v="13"/>
    <x v="4"/>
    <x v="1"/>
    <x v="3452"/>
    <n v="1.6057800000000001E-2"/>
    <n v="0"/>
    <x v="10"/>
  </r>
  <r>
    <x v="15"/>
    <x v="13"/>
    <x v="4"/>
    <x v="1"/>
    <x v="3453"/>
    <n v="1.6766649"/>
    <n v="0"/>
    <x v="10"/>
  </r>
  <r>
    <x v="16"/>
    <x v="13"/>
    <x v="4"/>
    <x v="1"/>
    <x v="3442"/>
    <n v="1.3068400000000001E-2"/>
    <n v="0"/>
    <x v="10"/>
  </r>
  <r>
    <x v="17"/>
    <x v="13"/>
    <x v="4"/>
    <x v="1"/>
    <x v="3454"/>
    <n v="1.1572799999999999E-2"/>
    <n v="0"/>
    <x v="10"/>
  </r>
  <r>
    <x v="0"/>
    <x v="14"/>
    <x v="4"/>
    <x v="1"/>
    <x v="734"/>
    <n v="1.06862E+18"/>
    <n v="0"/>
    <x v="10"/>
  </r>
  <r>
    <x v="1"/>
    <x v="14"/>
    <x v="4"/>
    <x v="1"/>
    <x v="734"/>
    <n v="1.06862E+18"/>
    <n v="0"/>
    <x v="10"/>
  </r>
  <r>
    <x v="2"/>
    <x v="14"/>
    <x v="4"/>
    <x v="1"/>
    <x v="3455"/>
    <n v="1.52342E-2"/>
    <n v="0"/>
    <x v="10"/>
  </r>
  <r>
    <x v="3"/>
    <x v="14"/>
    <x v="4"/>
    <x v="1"/>
    <x v="3456"/>
    <n v="18.996210699999999"/>
    <n v="0"/>
    <x v="10"/>
  </r>
  <r>
    <x v="4"/>
    <x v="14"/>
    <x v="4"/>
    <x v="1"/>
    <x v="3457"/>
    <n v="2.4512238000000002"/>
    <n v="0"/>
    <x v="10"/>
  </r>
  <r>
    <x v="5"/>
    <x v="14"/>
    <x v="4"/>
    <x v="1"/>
    <x v="3458"/>
    <n v="2.7734793"/>
    <n v="0"/>
    <x v="10"/>
  </r>
  <r>
    <x v="6"/>
    <x v="14"/>
    <x v="4"/>
    <x v="1"/>
    <x v="3459"/>
    <n v="16.054480699999999"/>
    <n v="0"/>
    <x v="10"/>
  </r>
  <r>
    <x v="7"/>
    <x v="14"/>
    <x v="4"/>
    <x v="1"/>
    <x v="3460"/>
    <n v="2.4182096"/>
    <n v="0"/>
    <x v="10"/>
  </r>
  <r>
    <x v="8"/>
    <x v="14"/>
    <x v="4"/>
    <x v="1"/>
    <x v="3461"/>
    <n v="4.6885459000000003"/>
    <n v="0"/>
    <x v="10"/>
  </r>
  <r>
    <x v="9"/>
    <x v="14"/>
    <x v="4"/>
    <x v="1"/>
    <x v="3462"/>
    <n v="1.2102857"/>
    <n v="0"/>
    <x v="10"/>
  </r>
  <r>
    <x v="10"/>
    <x v="14"/>
    <x v="4"/>
    <x v="1"/>
    <x v="3463"/>
    <n v="1.3757060000000001"/>
    <n v="0"/>
    <x v="10"/>
  </r>
  <r>
    <x v="11"/>
    <x v="14"/>
    <x v="4"/>
    <x v="1"/>
    <x v="3464"/>
    <n v="1.59066E-2"/>
    <n v="0"/>
    <x v="10"/>
  </r>
  <r>
    <x v="12"/>
    <x v="14"/>
    <x v="4"/>
    <x v="1"/>
    <x v="3465"/>
    <n v="6.8499999999999998E-5"/>
    <n v="0"/>
    <x v="10"/>
  </r>
  <r>
    <x v="13"/>
    <x v="14"/>
    <x v="4"/>
    <x v="1"/>
    <x v="3466"/>
    <n v="23.5586521"/>
    <n v="0"/>
    <x v="10"/>
  </r>
  <r>
    <x v="14"/>
    <x v="14"/>
    <x v="4"/>
    <x v="1"/>
    <x v="3467"/>
    <n v="2.0451500000000001E-2"/>
    <n v="0"/>
    <x v="10"/>
  </r>
  <r>
    <x v="15"/>
    <x v="14"/>
    <x v="4"/>
    <x v="1"/>
    <x v="3468"/>
    <n v="1.5285143999999999"/>
    <n v="0"/>
    <x v="10"/>
  </r>
  <r>
    <x v="16"/>
    <x v="14"/>
    <x v="4"/>
    <x v="1"/>
    <x v="3469"/>
    <n v="1.2951499999999999E-2"/>
    <n v="0"/>
    <x v="10"/>
  </r>
  <r>
    <x v="17"/>
    <x v="14"/>
    <x v="4"/>
    <x v="1"/>
    <x v="3470"/>
    <n v="1.1942899999999999E-2"/>
    <n v="0"/>
    <x v="10"/>
  </r>
  <r>
    <x v="0"/>
    <x v="15"/>
    <x v="4"/>
    <x v="1"/>
    <x v="734"/>
    <n v="1.06862E+18"/>
    <n v="0"/>
    <x v="10"/>
  </r>
  <r>
    <x v="1"/>
    <x v="15"/>
    <x v="4"/>
    <x v="1"/>
    <x v="734"/>
    <n v="1.06862E+18"/>
    <n v="0"/>
    <x v="10"/>
  </r>
  <r>
    <x v="2"/>
    <x v="15"/>
    <x v="4"/>
    <x v="1"/>
    <x v="3471"/>
    <n v="9.9821000000000007E-3"/>
    <n v="0"/>
    <x v="10"/>
  </r>
  <r>
    <x v="3"/>
    <x v="15"/>
    <x v="4"/>
    <x v="1"/>
    <x v="3472"/>
    <n v="9.7365215999999997"/>
    <n v="0"/>
    <x v="10"/>
  </r>
  <r>
    <x v="4"/>
    <x v="15"/>
    <x v="4"/>
    <x v="1"/>
    <x v="3473"/>
    <n v="2.1340941"/>
    <n v="0"/>
    <x v="10"/>
  </r>
  <r>
    <x v="5"/>
    <x v="15"/>
    <x v="4"/>
    <x v="1"/>
    <x v="3474"/>
    <n v="2.5187824000000001"/>
    <n v="0"/>
    <x v="10"/>
  </r>
  <r>
    <x v="6"/>
    <x v="15"/>
    <x v="4"/>
    <x v="1"/>
    <x v="3472"/>
    <n v="11.943504799999999"/>
    <n v="0"/>
    <x v="10"/>
  </r>
  <r>
    <x v="7"/>
    <x v="15"/>
    <x v="4"/>
    <x v="1"/>
    <x v="3475"/>
    <n v="1.8402257"/>
    <n v="0"/>
    <x v="10"/>
  </r>
  <r>
    <x v="8"/>
    <x v="15"/>
    <x v="4"/>
    <x v="1"/>
    <x v="3476"/>
    <n v="2.1147035999999999"/>
    <n v="0"/>
    <x v="10"/>
  </r>
  <r>
    <x v="9"/>
    <x v="15"/>
    <x v="4"/>
    <x v="1"/>
    <x v="3477"/>
    <n v="1.100533"/>
    <n v="0"/>
    <x v="10"/>
  </r>
  <r>
    <x v="10"/>
    <x v="15"/>
    <x v="4"/>
    <x v="1"/>
    <x v="3478"/>
    <n v="1.0584022"/>
    <n v="0"/>
    <x v="10"/>
  </r>
  <r>
    <x v="11"/>
    <x v="15"/>
    <x v="4"/>
    <x v="1"/>
    <x v="3479"/>
    <n v="2.28988E-2"/>
    <n v="0"/>
    <x v="10"/>
  </r>
  <r>
    <x v="12"/>
    <x v="15"/>
    <x v="4"/>
    <x v="1"/>
    <x v="3480"/>
    <n v="4.4499999999999997E-5"/>
    <n v="0"/>
    <x v="10"/>
  </r>
  <r>
    <x v="13"/>
    <x v="15"/>
    <x v="4"/>
    <x v="1"/>
    <x v="3481"/>
    <n v="1.832171"/>
    <n v="0"/>
    <x v="10"/>
  </r>
  <r>
    <x v="14"/>
    <x v="15"/>
    <x v="4"/>
    <x v="1"/>
    <x v="3482"/>
    <n v="2.60495E-2"/>
    <n v="0"/>
    <x v="10"/>
  </r>
  <r>
    <x v="15"/>
    <x v="15"/>
    <x v="4"/>
    <x v="1"/>
    <x v="3483"/>
    <n v="1.5239393000000001"/>
    <n v="0"/>
    <x v="10"/>
  </r>
  <r>
    <x v="16"/>
    <x v="15"/>
    <x v="4"/>
    <x v="1"/>
    <x v="3484"/>
    <n v="2.3075600000000002E-2"/>
    <n v="0"/>
    <x v="10"/>
  </r>
  <r>
    <x v="17"/>
    <x v="15"/>
    <x v="4"/>
    <x v="1"/>
    <x v="3485"/>
    <n v="2.21879E-2"/>
    <n v="0"/>
    <x v="10"/>
  </r>
  <r>
    <x v="0"/>
    <x v="16"/>
    <x v="4"/>
    <x v="1"/>
    <x v="734"/>
    <n v="1.06862E+18"/>
    <n v="0"/>
    <x v="10"/>
  </r>
  <r>
    <x v="1"/>
    <x v="16"/>
    <x v="4"/>
    <x v="1"/>
    <x v="734"/>
    <n v="1.06862E+18"/>
    <n v="0"/>
    <x v="10"/>
  </r>
  <r>
    <x v="2"/>
    <x v="16"/>
    <x v="4"/>
    <x v="1"/>
    <x v="3486"/>
    <n v="1.70878E-2"/>
    <n v="0"/>
    <x v="10"/>
  </r>
  <r>
    <x v="3"/>
    <x v="16"/>
    <x v="4"/>
    <x v="1"/>
    <x v="3487"/>
    <n v="11.270466900000001"/>
    <n v="0"/>
    <x v="10"/>
  </r>
  <r>
    <x v="4"/>
    <x v="16"/>
    <x v="4"/>
    <x v="1"/>
    <x v="3488"/>
    <n v="2.3317326"/>
    <n v="0"/>
    <x v="10"/>
  </r>
  <r>
    <x v="5"/>
    <x v="16"/>
    <x v="4"/>
    <x v="1"/>
    <x v="3489"/>
    <n v="4.2973505000000003"/>
    <n v="0"/>
    <x v="10"/>
  </r>
  <r>
    <x v="6"/>
    <x v="16"/>
    <x v="4"/>
    <x v="1"/>
    <x v="3490"/>
    <n v="11.8881999"/>
    <n v="0"/>
    <x v="10"/>
  </r>
  <r>
    <x v="7"/>
    <x v="16"/>
    <x v="4"/>
    <x v="1"/>
    <x v="3491"/>
    <n v="2.0021439999999999"/>
    <n v="0"/>
    <x v="10"/>
  </r>
  <r>
    <x v="8"/>
    <x v="16"/>
    <x v="4"/>
    <x v="1"/>
    <x v="3492"/>
    <n v="164.05593110000001"/>
    <n v="0"/>
    <x v="10"/>
  </r>
  <r>
    <x v="9"/>
    <x v="16"/>
    <x v="4"/>
    <x v="1"/>
    <x v="3493"/>
    <n v="1.1233754"/>
    <n v="0"/>
    <x v="10"/>
  </r>
  <r>
    <x v="10"/>
    <x v="16"/>
    <x v="4"/>
    <x v="1"/>
    <x v="3494"/>
    <n v="1.0766354"/>
    <n v="0"/>
    <x v="10"/>
  </r>
  <r>
    <x v="11"/>
    <x v="16"/>
    <x v="4"/>
    <x v="1"/>
    <x v="3495"/>
    <n v="1.6995300000000001E-2"/>
    <n v="0"/>
    <x v="10"/>
  </r>
  <r>
    <x v="12"/>
    <x v="16"/>
    <x v="4"/>
    <x v="1"/>
    <x v="3496"/>
    <n v="4.6300000000000001E-5"/>
    <n v="0"/>
    <x v="10"/>
  </r>
  <r>
    <x v="13"/>
    <x v="16"/>
    <x v="4"/>
    <x v="1"/>
    <x v="734"/>
    <n v="1650"/>
    <n v="0"/>
    <x v="10"/>
  </r>
  <r>
    <x v="14"/>
    <x v="16"/>
    <x v="4"/>
    <x v="1"/>
    <x v="3497"/>
    <n v="1.66204E-2"/>
    <n v="0"/>
    <x v="10"/>
  </r>
  <r>
    <x v="15"/>
    <x v="16"/>
    <x v="4"/>
    <x v="1"/>
    <x v="3498"/>
    <n v="1.5830979000000001"/>
    <n v="0"/>
    <x v="10"/>
  </r>
  <r>
    <x v="16"/>
    <x v="16"/>
    <x v="4"/>
    <x v="1"/>
    <x v="3499"/>
    <n v="1.17675E-2"/>
    <n v="0"/>
    <x v="10"/>
  </r>
  <r>
    <x v="17"/>
    <x v="16"/>
    <x v="4"/>
    <x v="1"/>
    <x v="3500"/>
    <n v="1.0630499999999999E-2"/>
    <n v="0"/>
    <x v="10"/>
  </r>
  <r>
    <x v="0"/>
    <x v="17"/>
    <x v="4"/>
    <x v="1"/>
    <x v="734"/>
    <n v="1.06862E+18"/>
    <n v="0"/>
    <x v="10"/>
  </r>
  <r>
    <x v="1"/>
    <x v="17"/>
    <x v="4"/>
    <x v="1"/>
    <x v="734"/>
    <n v="1.06862E+18"/>
    <n v="0"/>
    <x v="10"/>
  </r>
  <r>
    <x v="2"/>
    <x v="17"/>
    <x v="4"/>
    <x v="1"/>
    <x v="3501"/>
    <n v="1.5977600000000002E-2"/>
    <n v="0"/>
    <x v="10"/>
  </r>
  <r>
    <x v="3"/>
    <x v="17"/>
    <x v="4"/>
    <x v="1"/>
    <x v="2474"/>
    <n v="9.5446196000000008"/>
    <n v="0"/>
    <x v="10"/>
  </r>
  <r>
    <x v="4"/>
    <x v="17"/>
    <x v="4"/>
    <x v="1"/>
    <x v="3502"/>
    <n v="2.4009613999999999"/>
    <n v="0"/>
    <x v="10"/>
  </r>
  <r>
    <x v="5"/>
    <x v="17"/>
    <x v="4"/>
    <x v="1"/>
    <x v="3503"/>
    <n v="2.7421064999999998"/>
    <n v="0"/>
    <x v="10"/>
  </r>
  <r>
    <x v="6"/>
    <x v="17"/>
    <x v="4"/>
    <x v="1"/>
    <x v="3504"/>
    <n v="11.2000952"/>
    <n v="0"/>
    <x v="10"/>
  </r>
  <r>
    <x v="7"/>
    <x v="17"/>
    <x v="4"/>
    <x v="1"/>
    <x v="3505"/>
    <n v="2.1230693999999999"/>
    <n v="0"/>
    <x v="10"/>
  </r>
  <r>
    <x v="8"/>
    <x v="17"/>
    <x v="4"/>
    <x v="1"/>
    <x v="3506"/>
    <n v="4.0393406000000001"/>
    <n v="0"/>
    <x v="10"/>
  </r>
  <r>
    <x v="9"/>
    <x v="17"/>
    <x v="4"/>
    <x v="1"/>
    <x v="3507"/>
    <n v="1.0400216"/>
    <n v="0"/>
    <x v="10"/>
  </r>
  <r>
    <x v="10"/>
    <x v="17"/>
    <x v="4"/>
    <x v="1"/>
    <x v="3508"/>
    <n v="1.1053801999999999"/>
    <n v="0"/>
    <x v="10"/>
  </r>
  <r>
    <x v="11"/>
    <x v="17"/>
    <x v="4"/>
    <x v="1"/>
    <x v="3509"/>
    <n v="2.7408800000000001E-2"/>
    <n v="0"/>
    <x v="10"/>
  </r>
  <r>
    <x v="12"/>
    <x v="17"/>
    <x v="4"/>
    <x v="1"/>
    <x v="3510"/>
    <n v="4.6199999999999998E-5"/>
    <n v="0"/>
    <x v="10"/>
  </r>
  <r>
    <x v="13"/>
    <x v="17"/>
    <x v="4"/>
    <x v="1"/>
    <x v="3511"/>
    <n v="0.43276720000000002"/>
    <n v="0"/>
    <x v="10"/>
  </r>
  <r>
    <x v="14"/>
    <x v="17"/>
    <x v="4"/>
    <x v="1"/>
    <x v="3512"/>
    <n v="2.19215E-2"/>
    <n v="0"/>
    <x v="10"/>
  </r>
  <r>
    <x v="15"/>
    <x v="17"/>
    <x v="4"/>
    <x v="1"/>
    <x v="3511"/>
    <n v="1.5603115000000001"/>
    <n v="0"/>
    <x v="10"/>
  </r>
  <r>
    <x v="16"/>
    <x v="17"/>
    <x v="4"/>
    <x v="1"/>
    <x v="3513"/>
    <n v="1.9118E-2"/>
    <n v="0"/>
    <x v="10"/>
  </r>
  <r>
    <x v="17"/>
    <x v="17"/>
    <x v="4"/>
    <x v="1"/>
    <x v="3514"/>
    <n v="1.8187999999999999E-2"/>
    <n v="0"/>
    <x v="10"/>
  </r>
  <r>
    <x v="0"/>
    <x v="18"/>
    <x v="4"/>
    <x v="1"/>
    <x v="734"/>
    <n v="1.06862E+18"/>
    <n v="0"/>
    <x v="10"/>
  </r>
  <r>
    <x v="1"/>
    <x v="18"/>
    <x v="4"/>
    <x v="1"/>
    <x v="734"/>
    <n v="1.06862E+18"/>
    <n v="0"/>
    <x v="10"/>
  </r>
  <r>
    <x v="2"/>
    <x v="18"/>
    <x v="4"/>
    <x v="1"/>
    <x v="3515"/>
    <n v="9.0539000000000001E-3"/>
    <n v="0"/>
    <x v="10"/>
  </r>
  <r>
    <x v="3"/>
    <x v="18"/>
    <x v="4"/>
    <x v="1"/>
    <x v="3516"/>
    <n v="11.0106777"/>
    <n v="0"/>
    <x v="10"/>
  </r>
  <r>
    <x v="4"/>
    <x v="18"/>
    <x v="4"/>
    <x v="1"/>
    <x v="3517"/>
    <n v="2.3517139999999999"/>
    <n v="0"/>
    <x v="10"/>
  </r>
  <r>
    <x v="5"/>
    <x v="18"/>
    <x v="4"/>
    <x v="1"/>
    <x v="3518"/>
    <n v="2.9146993000000001"/>
    <n v="0"/>
    <x v="10"/>
  </r>
  <r>
    <x v="6"/>
    <x v="18"/>
    <x v="4"/>
    <x v="1"/>
    <x v="3519"/>
    <n v="10.407007699999999"/>
    <n v="0"/>
    <x v="10"/>
  </r>
  <r>
    <x v="7"/>
    <x v="18"/>
    <x v="4"/>
    <x v="1"/>
    <x v="3520"/>
    <n v="2.1993543999999998"/>
    <n v="0"/>
    <x v="10"/>
  </r>
  <r>
    <x v="8"/>
    <x v="18"/>
    <x v="4"/>
    <x v="1"/>
    <x v="3521"/>
    <n v="2.6464001000000001"/>
    <n v="0"/>
    <x v="10"/>
  </r>
  <r>
    <x v="9"/>
    <x v="18"/>
    <x v="4"/>
    <x v="1"/>
    <x v="3522"/>
    <n v="1.1888034999999999"/>
    <n v="0"/>
    <x v="10"/>
  </r>
  <r>
    <x v="10"/>
    <x v="18"/>
    <x v="4"/>
    <x v="1"/>
    <x v="3523"/>
    <n v="1.3695105999999999"/>
    <n v="0"/>
    <x v="10"/>
  </r>
  <r>
    <x v="11"/>
    <x v="18"/>
    <x v="4"/>
    <x v="1"/>
    <x v="3524"/>
    <n v="1.5278099999999999E-2"/>
    <n v="0"/>
    <x v="10"/>
  </r>
  <r>
    <x v="12"/>
    <x v="18"/>
    <x v="4"/>
    <x v="1"/>
    <x v="3525"/>
    <n v="6.9599999999999998E-5"/>
    <n v="0"/>
    <x v="10"/>
  </r>
  <r>
    <x v="13"/>
    <x v="18"/>
    <x v="4"/>
    <x v="1"/>
    <x v="3526"/>
    <n v="17.080673300000001"/>
    <n v="0"/>
    <x v="10"/>
  </r>
  <r>
    <x v="14"/>
    <x v="18"/>
    <x v="4"/>
    <x v="1"/>
    <x v="3527"/>
    <n v="1.8402600000000002E-2"/>
    <n v="0"/>
    <x v="10"/>
  </r>
  <r>
    <x v="15"/>
    <x v="18"/>
    <x v="4"/>
    <x v="1"/>
    <x v="3528"/>
    <n v="1.5129802000000001"/>
    <n v="0"/>
    <x v="10"/>
  </r>
  <r>
    <x v="16"/>
    <x v="18"/>
    <x v="4"/>
    <x v="1"/>
    <x v="3529"/>
    <n v="1.2410600000000001E-2"/>
    <n v="0"/>
    <x v="10"/>
  </r>
  <r>
    <x v="17"/>
    <x v="18"/>
    <x v="4"/>
    <x v="1"/>
    <x v="3530"/>
    <n v="1.13603E-2"/>
    <n v="0"/>
    <x v="10"/>
  </r>
  <r>
    <x v="0"/>
    <x v="19"/>
    <x v="4"/>
    <x v="1"/>
    <x v="734"/>
    <n v="1.06862E+18"/>
    <n v="0"/>
    <x v="10"/>
  </r>
  <r>
    <x v="1"/>
    <x v="19"/>
    <x v="4"/>
    <x v="1"/>
    <x v="734"/>
    <n v="1.06862E+18"/>
    <n v="0"/>
    <x v="10"/>
  </r>
  <r>
    <x v="2"/>
    <x v="19"/>
    <x v="4"/>
    <x v="1"/>
    <x v="3531"/>
    <n v="1.8576800000000001E-2"/>
    <n v="0"/>
    <x v="10"/>
  </r>
  <r>
    <x v="3"/>
    <x v="19"/>
    <x v="4"/>
    <x v="1"/>
    <x v="3532"/>
    <n v="10.544861300000001"/>
    <n v="0"/>
    <x v="10"/>
  </r>
  <r>
    <x v="4"/>
    <x v="19"/>
    <x v="4"/>
    <x v="1"/>
    <x v="3533"/>
    <n v="2.4922026000000002"/>
    <n v="0"/>
    <x v="10"/>
  </r>
  <r>
    <x v="5"/>
    <x v="19"/>
    <x v="4"/>
    <x v="1"/>
    <x v="3534"/>
    <n v="2.7893321000000002"/>
    <n v="0"/>
    <x v="10"/>
  </r>
  <r>
    <x v="6"/>
    <x v="19"/>
    <x v="4"/>
    <x v="1"/>
    <x v="3535"/>
    <n v="12.021607899999999"/>
    <n v="0"/>
    <x v="10"/>
  </r>
  <r>
    <x v="7"/>
    <x v="19"/>
    <x v="4"/>
    <x v="1"/>
    <x v="3536"/>
    <n v="2.2548607000000001"/>
    <n v="0"/>
    <x v="10"/>
  </r>
  <r>
    <x v="8"/>
    <x v="19"/>
    <x v="4"/>
    <x v="1"/>
    <x v="3537"/>
    <n v="2.5224848999999998"/>
    <n v="0"/>
    <x v="10"/>
  </r>
  <r>
    <x v="9"/>
    <x v="19"/>
    <x v="4"/>
    <x v="1"/>
    <x v="3538"/>
    <n v="1.2031132"/>
    <n v="0"/>
    <x v="10"/>
  </r>
  <r>
    <x v="10"/>
    <x v="19"/>
    <x v="4"/>
    <x v="1"/>
    <x v="3539"/>
    <n v="1.2496891999999999"/>
    <n v="0"/>
    <x v="10"/>
  </r>
  <r>
    <x v="11"/>
    <x v="19"/>
    <x v="4"/>
    <x v="1"/>
    <x v="3540"/>
    <n v="1.5560299999999999E-2"/>
    <n v="0"/>
    <x v="10"/>
  </r>
  <r>
    <x v="12"/>
    <x v="19"/>
    <x v="4"/>
    <x v="1"/>
    <x v="3541"/>
    <n v="7.0900000000000002E-5"/>
    <n v="0"/>
    <x v="10"/>
  </r>
  <r>
    <x v="13"/>
    <x v="19"/>
    <x v="4"/>
    <x v="1"/>
    <x v="734"/>
    <n v="1650"/>
    <n v="0"/>
    <x v="10"/>
  </r>
  <r>
    <x v="14"/>
    <x v="19"/>
    <x v="4"/>
    <x v="1"/>
    <x v="3542"/>
    <n v="1.50259E-2"/>
    <n v="0"/>
    <x v="10"/>
  </r>
  <r>
    <x v="15"/>
    <x v="19"/>
    <x v="4"/>
    <x v="1"/>
    <x v="3543"/>
    <n v="1.8974188999999999"/>
    <n v="0"/>
    <x v="10"/>
  </r>
  <r>
    <x v="16"/>
    <x v="19"/>
    <x v="4"/>
    <x v="1"/>
    <x v="3544"/>
    <n v="1.1734899999999999E-2"/>
    <n v="0"/>
    <x v="10"/>
  </r>
  <r>
    <x v="17"/>
    <x v="19"/>
    <x v="4"/>
    <x v="1"/>
    <x v="3545"/>
    <n v="1.06023E-2"/>
    <n v="0"/>
    <x v="10"/>
  </r>
  <r>
    <x v="0"/>
    <x v="20"/>
    <x v="4"/>
    <x v="1"/>
    <x v="734"/>
    <n v="1.06862E+18"/>
    <n v="0"/>
    <x v="10"/>
  </r>
  <r>
    <x v="1"/>
    <x v="20"/>
    <x v="4"/>
    <x v="1"/>
    <x v="734"/>
    <n v="1.06862E+18"/>
    <n v="0"/>
    <x v="10"/>
  </r>
  <r>
    <x v="2"/>
    <x v="20"/>
    <x v="4"/>
    <x v="1"/>
    <x v="3546"/>
    <n v="9.7351999999999994E-3"/>
    <n v="0"/>
    <x v="10"/>
  </r>
  <r>
    <x v="3"/>
    <x v="20"/>
    <x v="4"/>
    <x v="1"/>
    <x v="3547"/>
    <n v="12.929486600000001"/>
    <n v="0"/>
    <x v="10"/>
  </r>
  <r>
    <x v="4"/>
    <x v="20"/>
    <x v="4"/>
    <x v="1"/>
    <x v="3548"/>
    <n v="2.1593594"/>
    <n v="0"/>
    <x v="10"/>
  </r>
  <r>
    <x v="5"/>
    <x v="20"/>
    <x v="4"/>
    <x v="1"/>
    <x v="3549"/>
    <n v="4.3298684999999999"/>
    <n v="0"/>
    <x v="10"/>
  </r>
  <r>
    <x v="6"/>
    <x v="20"/>
    <x v="4"/>
    <x v="1"/>
    <x v="3550"/>
    <n v="14.690109700000001"/>
    <n v="0"/>
    <x v="10"/>
  </r>
  <r>
    <x v="7"/>
    <x v="20"/>
    <x v="4"/>
    <x v="1"/>
    <x v="3551"/>
    <n v="1.8486374000000001"/>
    <n v="0"/>
    <x v="10"/>
  </r>
  <r>
    <x v="8"/>
    <x v="20"/>
    <x v="4"/>
    <x v="1"/>
    <x v="3552"/>
    <n v="4.3462440000000004"/>
    <n v="0"/>
    <x v="10"/>
  </r>
  <r>
    <x v="9"/>
    <x v="20"/>
    <x v="4"/>
    <x v="1"/>
    <x v="3553"/>
    <n v="1.0448641000000001"/>
    <n v="0"/>
    <x v="10"/>
  </r>
  <r>
    <x v="10"/>
    <x v="20"/>
    <x v="4"/>
    <x v="1"/>
    <x v="3554"/>
    <n v="1.0841676"/>
    <n v="0"/>
    <x v="10"/>
  </r>
  <r>
    <x v="11"/>
    <x v="20"/>
    <x v="4"/>
    <x v="1"/>
    <x v="3555"/>
    <n v="1.5382099999999999E-2"/>
    <n v="0"/>
    <x v="10"/>
  </r>
  <r>
    <x v="12"/>
    <x v="20"/>
    <x v="4"/>
    <x v="1"/>
    <x v="3556"/>
    <n v="4.7200000000000002E-5"/>
    <n v="0"/>
    <x v="10"/>
  </r>
  <r>
    <x v="13"/>
    <x v="20"/>
    <x v="4"/>
    <x v="1"/>
    <x v="734"/>
    <n v="54054000"/>
    <n v="0"/>
    <x v="10"/>
  </r>
  <r>
    <x v="14"/>
    <x v="20"/>
    <x v="4"/>
    <x v="1"/>
    <x v="3557"/>
    <n v="1.6939699999999999E-2"/>
    <n v="0"/>
    <x v="10"/>
  </r>
  <r>
    <x v="15"/>
    <x v="20"/>
    <x v="4"/>
    <x v="1"/>
    <x v="3558"/>
    <n v="1.5485376"/>
    <n v="0"/>
    <x v="10"/>
  </r>
  <r>
    <x v="16"/>
    <x v="20"/>
    <x v="4"/>
    <x v="1"/>
    <x v="3559"/>
    <n v="1.2066199999999999E-2"/>
    <n v="0"/>
    <x v="10"/>
  </r>
  <r>
    <x v="17"/>
    <x v="20"/>
    <x v="4"/>
    <x v="1"/>
    <x v="3560"/>
    <n v="1.04236E-2"/>
    <n v="0"/>
    <x v="10"/>
  </r>
  <r>
    <x v="0"/>
    <x v="21"/>
    <x v="4"/>
    <x v="1"/>
    <x v="734"/>
    <n v="1.06862E+18"/>
    <n v="0"/>
    <x v="10"/>
  </r>
  <r>
    <x v="1"/>
    <x v="21"/>
    <x v="4"/>
    <x v="1"/>
    <x v="734"/>
    <n v="1.06862E+18"/>
    <n v="0"/>
    <x v="10"/>
  </r>
  <r>
    <x v="2"/>
    <x v="21"/>
    <x v="4"/>
    <x v="1"/>
    <x v="3561"/>
    <n v="1.57991E-2"/>
    <n v="0"/>
    <x v="10"/>
  </r>
  <r>
    <x v="3"/>
    <x v="21"/>
    <x v="4"/>
    <x v="1"/>
    <x v="3562"/>
    <n v="10.9227401"/>
    <n v="0"/>
    <x v="10"/>
  </r>
  <r>
    <x v="4"/>
    <x v="21"/>
    <x v="4"/>
    <x v="1"/>
    <x v="3563"/>
    <n v="2.4158113999999999"/>
    <n v="0"/>
    <x v="10"/>
  </r>
  <r>
    <x v="5"/>
    <x v="21"/>
    <x v="4"/>
    <x v="1"/>
    <x v="3564"/>
    <n v="4.5673187000000004"/>
    <n v="0"/>
    <x v="10"/>
  </r>
  <r>
    <x v="6"/>
    <x v="21"/>
    <x v="4"/>
    <x v="1"/>
    <x v="3310"/>
    <n v="11.009888399999999"/>
    <n v="0"/>
    <x v="10"/>
  </r>
  <r>
    <x v="7"/>
    <x v="21"/>
    <x v="4"/>
    <x v="1"/>
    <x v="3565"/>
    <n v="2.3889851000000002"/>
    <n v="0"/>
    <x v="10"/>
  </r>
  <r>
    <x v="8"/>
    <x v="21"/>
    <x v="4"/>
    <x v="1"/>
    <x v="3566"/>
    <n v="2.9440862000000001"/>
    <n v="0"/>
    <x v="10"/>
  </r>
  <r>
    <x v="9"/>
    <x v="21"/>
    <x v="4"/>
    <x v="1"/>
    <x v="3567"/>
    <n v="1.3043252000000001"/>
    <n v="0"/>
    <x v="10"/>
  </r>
  <r>
    <x v="10"/>
    <x v="21"/>
    <x v="4"/>
    <x v="1"/>
    <x v="3568"/>
    <n v="1.2137909"/>
    <n v="0"/>
    <x v="10"/>
  </r>
  <r>
    <x v="11"/>
    <x v="21"/>
    <x v="4"/>
    <x v="1"/>
    <x v="3569"/>
    <n v="1.6047800000000001E-2"/>
    <n v="0"/>
    <x v="10"/>
  </r>
  <r>
    <x v="12"/>
    <x v="21"/>
    <x v="4"/>
    <x v="1"/>
    <x v="3570"/>
    <n v="7.0500000000000006E-5"/>
    <n v="0"/>
    <x v="10"/>
  </r>
  <r>
    <x v="13"/>
    <x v="21"/>
    <x v="4"/>
    <x v="1"/>
    <x v="734"/>
    <n v="864864000"/>
    <n v="0"/>
    <x v="10"/>
  </r>
  <r>
    <x v="14"/>
    <x v="21"/>
    <x v="4"/>
    <x v="1"/>
    <x v="3571"/>
    <n v="2.7753300000000002E-2"/>
    <n v="0"/>
    <x v="10"/>
  </r>
  <r>
    <x v="15"/>
    <x v="21"/>
    <x v="4"/>
    <x v="1"/>
    <x v="3572"/>
    <n v="1.5962946"/>
    <n v="0"/>
    <x v="10"/>
  </r>
  <r>
    <x v="16"/>
    <x v="21"/>
    <x v="4"/>
    <x v="1"/>
    <x v="3573"/>
    <n v="1.9015600000000001E-2"/>
    <n v="0"/>
    <x v="10"/>
  </r>
  <r>
    <x v="17"/>
    <x v="21"/>
    <x v="4"/>
    <x v="1"/>
    <x v="3574"/>
    <n v="1.7189099999999999E-2"/>
    <n v="0"/>
    <x v="10"/>
  </r>
  <r>
    <x v="0"/>
    <x v="22"/>
    <x v="4"/>
    <x v="1"/>
    <x v="734"/>
    <n v="1.06862E+18"/>
    <n v="0"/>
    <x v="10"/>
  </r>
  <r>
    <x v="1"/>
    <x v="22"/>
    <x v="4"/>
    <x v="1"/>
    <x v="734"/>
    <n v="1.06862E+18"/>
    <n v="0"/>
    <x v="10"/>
  </r>
  <r>
    <x v="2"/>
    <x v="22"/>
    <x v="4"/>
    <x v="1"/>
    <x v="3575"/>
    <n v="9.5676000000000008E-3"/>
    <n v="0"/>
    <x v="10"/>
  </r>
  <r>
    <x v="3"/>
    <x v="22"/>
    <x v="4"/>
    <x v="1"/>
    <x v="3576"/>
    <n v="9.6453523000000008"/>
    <n v="0"/>
    <x v="10"/>
  </r>
  <r>
    <x v="4"/>
    <x v="22"/>
    <x v="4"/>
    <x v="1"/>
    <x v="3577"/>
    <n v="2.0419502999999999"/>
    <n v="0"/>
    <x v="10"/>
  </r>
  <r>
    <x v="5"/>
    <x v="22"/>
    <x v="4"/>
    <x v="1"/>
    <x v="3578"/>
    <n v="3.9436285"/>
    <n v="0"/>
    <x v="10"/>
  </r>
  <r>
    <x v="6"/>
    <x v="22"/>
    <x v="4"/>
    <x v="1"/>
    <x v="3579"/>
    <n v="9.7411475000000003"/>
    <n v="0"/>
    <x v="10"/>
  </r>
  <r>
    <x v="7"/>
    <x v="22"/>
    <x v="4"/>
    <x v="1"/>
    <x v="3580"/>
    <n v="1.9252681"/>
    <n v="0"/>
    <x v="10"/>
  </r>
  <r>
    <x v="8"/>
    <x v="22"/>
    <x v="4"/>
    <x v="1"/>
    <x v="3581"/>
    <n v="2.1978311000000001"/>
    <n v="0"/>
    <x v="10"/>
  </r>
  <r>
    <x v="9"/>
    <x v="22"/>
    <x v="4"/>
    <x v="1"/>
    <x v="3582"/>
    <n v="1.0440578"/>
    <n v="0"/>
    <x v="10"/>
  </r>
  <r>
    <x v="10"/>
    <x v="22"/>
    <x v="4"/>
    <x v="1"/>
    <x v="3583"/>
    <n v="1.0902828"/>
    <n v="0"/>
    <x v="10"/>
  </r>
  <r>
    <x v="11"/>
    <x v="22"/>
    <x v="4"/>
    <x v="1"/>
    <x v="3584"/>
    <n v="1.54161E-2"/>
    <n v="0"/>
    <x v="10"/>
  </r>
  <r>
    <x v="12"/>
    <x v="22"/>
    <x v="4"/>
    <x v="1"/>
    <x v="3585"/>
    <n v="4.4700000000000002E-5"/>
    <n v="0"/>
    <x v="10"/>
  </r>
  <r>
    <x v="13"/>
    <x v="22"/>
    <x v="4"/>
    <x v="1"/>
    <x v="734"/>
    <n v="1650"/>
    <n v="0"/>
    <x v="10"/>
  </r>
  <r>
    <x v="14"/>
    <x v="22"/>
    <x v="4"/>
    <x v="1"/>
    <x v="3586"/>
    <n v="1.76096E-2"/>
    <n v="0"/>
    <x v="10"/>
  </r>
  <r>
    <x v="15"/>
    <x v="22"/>
    <x v="4"/>
    <x v="1"/>
    <x v="3587"/>
    <n v="1.4516122"/>
    <n v="0"/>
    <x v="10"/>
  </r>
  <r>
    <x v="16"/>
    <x v="22"/>
    <x v="4"/>
    <x v="1"/>
    <x v="3588"/>
    <n v="1.3026299999999999E-2"/>
    <n v="0"/>
    <x v="10"/>
  </r>
  <r>
    <x v="17"/>
    <x v="22"/>
    <x v="4"/>
    <x v="1"/>
    <x v="3589"/>
    <n v="1.1402000000000001E-2"/>
    <n v="0"/>
    <x v="10"/>
  </r>
  <r>
    <x v="0"/>
    <x v="23"/>
    <x v="4"/>
    <x v="1"/>
    <x v="734"/>
    <n v="1.06862E+18"/>
    <n v="0"/>
    <x v="10"/>
  </r>
  <r>
    <x v="1"/>
    <x v="23"/>
    <x v="4"/>
    <x v="1"/>
    <x v="734"/>
    <n v="1.06862E+18"/>
    <n v="0"/>
    <x v="10"/>
  </r>
  <r>
    <x v="2"/>
    <x v="23"/>
    <x v="4"/>
    <x v="1"/>
    <x v="3590"/>
    <n v="1.8789899999999998E-2"/>
    <n v="0"/>
    <x v="10"/>
  </r>
  <r>
    <x v="3"/>
    <x v="23"/>
    <x v="4"/>
    <x v="1"/>
    <x v="3591"/>
    <n v="12.310516700000001"/>
    <n v="0"/>
    <x v="10"/>
  </r>
  <r>
    <x v="4"/>
    <x v="23"/>
    <x v="4"/>
    <x v="1"/>
    <x v="3592"/>
    <n v="2.9258522999999999"/>
    <n v="0"/>
    <x v="10"/>
  </r>
  <r>
    <x v="5"/>
    <x v="23"/>
    <x v="4"/>
    <x v="1"/>
    <x v="3593"/>
    <n v="3.2946183000000002"/>
    <n v="0"/>
    <x v="10"/>
  </r>
  <r>
    <x v="6"/>
    <x v="23"/>
    <x v="4"/>
    <x v="1"/>
    <x v="3594"/>
    <n v="12.1610376"/>
    <n v="0"/>
    <x v="10"/>
  </r>
  <r>
    <x v="7"/>
    <x v="23"/>
    <x v="4"/>
    <x v="1"/>
    <x v="3595"/>
    <n v="3.0071569"/>
    <n v="0"/>
    <x v="10"/>
  </r>
  <r>
    <x v="8"/>
    <x v="23"/>
    <x v="4"/>
    <x v="1"/>
    <x v="3596"/>
    <n v="3.4852134000000001"/>
    <n v="0"/>
    <x v="10"/>
  </r>
  <r>
    <x v="9"/>
    <x v="23"/>
    <x v="4"/>
    <x v="1"/>
    <x v="3597"/>
    <n v="1.3477581000000001"/>
    <n v="0"/>
    <x v="10"/>
  </r>
  <r>
    <x v="10"/>
    <x v="23"/>
    <x v="4"/>
    <x v="1"/>
    <x v="3598"/>
    <n v="1.5408027"/>
    <n v="0"/>
    <x v="10"/>
  </r>
  <r>
    <x v="11"/>
    <x v="23"/>
    <x v="4"/>
    <x v="1"/>
    <x v="3599"/>
    <n v="1.9314399999999999E-2"/>
    <n v="0"/>
    <x v="10"/>
  </r>
  <r>
    <x v="12"/>
    <x v="23"/>
    <x v="4"/>
    <x v="1"/>
    <x v="3600"/>
    <n v="5.77E-5"/>
    <n v="0"/>
    <x v="10"/>
  </r>
  <r>
    <x v="13"/>
    <x v="23"/>
    <x v="4"/>
    <x v="1"/>
    <x v="3601"/>
    <n v="18.651517500000001"/>
    <n v="0"/>
    <x v="10"/>
  </r>
  <r>
    <x v="14"/>
    <x v="23"/>
    <x v="4"/>
    <x v="1"/>
    <x v="3602"/>
    <n v="1.7129499999999999E-2"/>
    <n v="0"/>
    <x v="10"/>
  </r>
  <r>
    <x v="15"/>
    <x v="23"/>
    <x v="4"/>
    <x v="1"/>
    <x v="3601"/>
    <n v="1.7126265000000001"/>
    <n v="0"/>
    <x v="10"/>
  </r>
  <r>
    <x v="16"/>
    <x v="23"/>
    <x v="4"/>
    <x v="1"/>
    <x v="3603"/>
    <n v="1.3856800000000001E-2"/>
    <n v="0"/>
    <x v="10"/>
  </r>
  <r>
    <x v="17"/>
    <x v="23"/>
    <x v="4"/>
    <x v="1"/>
    <x v="3604"/>
    <n v="1.25892E-2"/>
    <n v="0"/>
    <x v="10"/>
  </r>
  <r>
    <x v="0"/>
    <x v="24"/>
    <x v="4"/>
    <x v="1"/>
    <x v="734"/>
    <n v="1.06862E+18"/>
    <n v="0"/>
    <x v="10"/>
  </r>
  <r>
    <x v="1"/>
    <x v="24"/>
    <x v="4"/>
    <x v="1"/>
    <x v="734"/>
    <n v="1.06862E+18"/>
    <n v="0"/>
    <x v="10"/>
  </r>
  <r>
    <x v="2"/>
    <x v="24"/>
    <x v="4"/>
    <x v="1"/>
    <x v="3605"/>
    <n v="2.3209899999999999E-2"/>
    <n v="0"/>
    <x v="10"/>
  </r>
  <r>
    <x v="3"/>
    <x v="24"/>
    <x v="4"/>
    <x v="1"/>
    <x v="3606"/>
    <n v="13.1017812"/>
    <n v="0"/>
    <x v="10"/>
  </r>
  <r>
    <x v="4"/>
    <x v="24"/>
    <x v="4"/>
    <x v="1"/>
    <x v="3607"/>
    <n v="3.1568193999999998"/>
    <n v="0"/>
    <x v="10"/>
  </r>
  <r>
    <x v="5"/>
    <x v="24"/>
    <x v="4"/>
    <x v="1"/>
    <x v="3608"/>
    <n v="5.8509403999999998"/>
    <n v="0"/>
    <x v="10"/>
  </r>
  <r>
    <x v="6"/>
    <x v="24"/>
    <x v="4"/>
    <x v="1"/>
    <x v="3609"/>
    <n v="14.6895106"/>
    <n v="0"/>
    <x v="10"/>
  </r>
  <r>
    <x v="7"/>
    <x v="24"/>
    <x v="4"/>
    <x v="1"/>
    <x v="3610"/>
    <n v="2.7937618999999998"/>
    <n v="0"/>
    <x v="10"/>
  </r>
  <r>
    <x v="8"/>
    <x v="24"/>
    <x v="4"/>
    <x v="1"/>
    <x v="3611"/>
    <n v="5.7896691999999996"/>
    <n v="0"/>
    <x v="10"/>
  </r>
  <r>
    <x v="9"/>
    <x v="24"/>
    <x v="4"/>
    <x v="1"/>
    <x v="3612"/>
    <n v="1.5482194"/>
    <n v="0"/>
    <x v="10"/>
  </r>
  <r>
    <x v="10"/>
    <x v="24"/>
    <x v="4"/>
    <x v="1"/>
    <x v="3613"/>
    <n v="1.7130367"/>
    <n v="0"/>
    <x v="10"/>
  </r>
  <r>
    <x v="11"/>
    <x v="24"/>
    <x v="4"/>
    <x v="1"/>
    <x v="3614"/>
    <n v="1.9866000000000002E-2"/>
    <n v="0"/>
    <x v="10"/>
  </r>
  <r>
    <x v="12"/>
    <x v="24"/>
    <x v="4"/>
    <x v="1"/>
    <x v="3615"/>
    <n v="5.5600000000000003E-5"/>
    <n v="0"/>
    <x v="10"/>
  </r>
  <r>
    <x v="13"/>
    <x v="24"/>
    <x v="4"/>
    <x v="1"/>
    <x v="734"/>
    <n v="1650"/>
    <n v="0"/>
    <x v="10"/>
  </r>
  <r>
    <x v="14"/>
    <x v="24"/>
    <x v="4"/>
    <x v="1"/>
    <x v="3616"/>
    <n v="2.0340199999999999E-2"/>
    <n v="0"/>
    <x v="10"/>
  </r>
  <r>
    <x v="15"/>
    <x v="24"/>
    <x v="4"/>
    <x v="1"/>
    <x v="3617"/>
    <n v="2.3410179000000002"/>
    <n v="0"/>
    <x v="10"/>
  </r>
  <r>
    <x v="16"/>
    <x v="24"/>
    <x v="4"/>
    <x v="1"/>
    <x v="2292"/>
    <n v="1.6505800000000001E-2"/>
    <n v="0"/>
    <x v="10"/>
  </r>
  <r>
    <x v="17"/>
    <x v="24"/>
    <x v="4"/>
    <x v="1"/>
    <x v="3618"/>
    <n v="1.47622E-2"/>
    <n v="0"/>
    <x v="10"/>
  </r>
  <r>
    <x v="0"/>
    <x v="0"/>
    <x v="4"/>
    <x v="2"/>
    <x v="734"/>
    <n v="2.56468E+19"/>
    <n v="0"/>
    <x v="11"/>
  </r>
  <r>
    <x v="1"/>
    <x v="0"/>
    <x v="4"/>
    <x v="2"/>
    <x v="734"/>
    <n v="2.56468E+19"/>
    <n v="0"/>
    <x v="11"/>
  </r>
  <r>
    <x v="2"/>
    <x v="0"/>
    <x v="4"/>
    <x v="2"/>
    <x v="3619"/>
    <n v="1.50005E-2"/>
    <n v="0"/>
    <x v="11"/>
  </r>
  <r>
    <x v="3"/>
    <x v="0"/>
    <x v="4"/>
    <x v="2"/>
    <x v="3620"/>
    <n v="9.9007266000000005"/>
    <n v="0"/>
    <x v="11"/>
  </r>
  <r>
    <x v="4"/>
    <x v="0"/>
    <x v="4"/>
    <x v="2"/>
    <x v="3621"/>
    <n v="3.2670973000000001"/>
    <n v="0"/>
    <x v="11"/>
  </r>
  <r>
    <x v="5"/>
    <x v="0"/>
    <x v="4"/>
    <x v="2"/>
    <x v="3622"/>
    <n v="3.3759948"/>
    <n v="0"/>
    <x v="11"/>
  </r>
  <r>
    <x v="6"/>
    <x v="0"/>
    <x v="4"/>
    <x v="2"/>
    <x v="3623"/>
    <n v="10.7477657"/>
    <n v="0"/>
    <x v="11"/>
  </r>
  <r>
    <x v="7"/>
    <x v="0"/>
    <x v="4"/>
    <x v="2"/>
    <x v="3624"/>
    <n v="2.1174521999999998"/>
    <n v="0"/>
    <x v="11"/>
  </r>
  <r>
    <x v="8"/>
    <x v="0"/>
    <x v="4"/>
    <x v="2"/>
    <x v="3625"/>
    <n v="2.1317979999999999"/>
    <n v="0"/>
    <x v="11"/>
  </r>
  <r>
    <x v="9"/>
    <x v="0"/>
    <x v="4"/>
    <x v="2"/>
    <x v="3626"/>
    <n v="1.2357068"/>
    <n v="0"/>
    <x v="11"/>
  </r>
  <r>
    <x v="10"/>
    <x v="0"/>
    <x v="4"/>
    <x v="2"/>
    <x v="3627"/>
    <n v="1.3593012"/>
    <n v="0"/>
    <x v="11"/>
  </r>
  <r>
    <x v="11"/>
    <x v="0"/>
    <x v="4"/>
    <x v="2"/>
    <x v="3628"/>
    <n v="2.8813499999999999E-2"/>
    <n v="0"/>
    <x v="11"/>
  </r>
  <r>
    <x v="12"/>
    <x v="0"/>
    <x v="4"/>
    <x v="2"/>
    <x v="3629"/>
    <n v="4.4199999999999997E-5"/>
    <n v="0"/>
    <x v="11"/>
  </r>
  <r>
    <x v="13"/>
    <x v="0"/>
    <x v="4"/>
    <x v="2"/>
    <x v="3630"/>
    <n v="160.35052039999999"/>
    <n v="0"/>
    <x v="11"/>
  </r>
  <r>
    <x v="14"/>
    <x v="0"/>
    <x v="4"/>
    <x v="2"/>
    <x v="3631"/>
    <n v="2.8817300000000001E-2"/>
    <n v="0"/>
    <x v="11"/>
  </r>
  <r>
    <x v="15"/>
    <x v="0"/>
    <x v="4"/>
    <x v="2"/>
    <x v="3632"/>
    <n v="1.5629930000000001"/>
    <n v="0"/>
    <x v="11"/>
  </r>
  <r>
    <x v="16"/>
    <x v="0"/>
    <x v="4"/>
    <x v="2"/>
    <x v="3633"/>
    <n v="2.2635800000000001E-2"/>
    <n v="0"/>
    <x v="11"/>
  </r>
  <r>
    <x v="17"/>
    <x v="0"/>
    <x v="4"/>
    <x v="2"/>
    <x v="3634"/>
    <n v="2.1587599999999998E-2"/>
    <n v="0"/>
    <x v="11"/>
  </r>
  <r>
    <x v="0"/>
    <x v="1"/>
    <x v="4"/>
    <x v="2"/>
    <x v="734"/>
    <n v="2.56468E+19"/>
    <n v="0"/>
    <x v="11"/>
  </r>
  <r>
    <x v="1"/>
    <x v="1"/>
    <x v="4"/>
    <x v="2"/>
    <x v="734"/>
    <n v="2.56468E+19"/>
    <n v="0"/>
    <x v="11"/>
  </r>
  <r>
    <x v="2"/>
    <x v="1"/>
    <x v="4"/>
    <x v="2"/>
    <x v="3635"/>
    <n v="1.5248599999999999E-2"/>
    <n v="0"/>
    <x v="11"/>
  </r>
  <r>
    <x v="3"/>
    <x v="1"/>
    <x v="4"/>
    <x v="2"/>
    <x v="3636"/>
    <n v="8.5252078000000004"/>
    <n v="0"/>
    <x v="11"/>
  </r>
  <r>
    <x v="4"/>
    <x v="1"/>
    <x v="4"/>
    <x v="2"/>
    <x v="3637"/>
    <n v="2.2833985000000001"/>
    <n v="0"/>
    <x v="11"/>
  </r>
  <r>
    <x v="5"/>
    <x v="1"/>
    <x v="4"/>
    <x v="2"/>
    <x v="3638"/>
    <n v="2.2980369"/>
    <n v="0"/>
    <x v="11"/>
  </r>
  <r>
    <x v="6"/>
    <x v="1"/>
    <x v="4"/>
    <x v="2"/>
    <x v="3639"/>
    <n v="8.6347722000000005"/>
    <n v="0"/>
    <x v="11"/>
  </r>
  <r>
    <x v="7"/>
    <x v="1"/>
    <x v="4"/>
    <x v="2"/>
    <x v="3640"/>
    <n v="1.7767432000000001"/>
    <n v="0"/>
    <x v="11"/>
  </r>
  <r>
    <x v="8"/>
    <x v="1"/>
    <x v="4"/>
    <x v="2"/>
    <x v="3641"/>
    <n v="1.7912378"/>
    <n v="0"/>
    <x v="11"/>
  </r>
  <r>
    <x v="9"/>
    <x v="1"/>
    <x v="4"/>
    <x v="2"/>
    <x v="3642"/>
    <n v="1.0508599000000001"/>
    <n v="0"/>
    <x v="11"/>
  </r>
  <r>
    <x v="10"/>
    <x v="1"/>
    <x v="4"/>
    <x v="2"/>
    <x v="3643"/>
    <n v="1.047607"/>
    <n v="0"/>
    <x v="11"/>
  </r>
  <r>
    <x v="11"/>
    <x v="1"/>
    <x v="4"/>
    <x v="2"/>
    <x v="3644"/>
    <n v="1.8676600000000002E-2"/>
    <n v="0"/>
    <x v="11"/>
  </r>
  <r>
    <x v="12"/>
    <x v="1"/>
    <x v="4"/>
    <x v="2"/>
    <x v="3645"/>
    <n v="4.3800000000000001E-5"/>
    <n v="0"/>
    <x v="11"/>
  </r>
  <r>
    <x v="13"/>
    <x v="1"/>
    <x v="4"/>
    <x v="2"/>
    <x v="3646"/>
    <n v="1.8737138"/>
    <n v="0"/>
    <x v="11"/>
  </r>
  <r>
    <x v="14"/>
    <x v="1"/>
    <x v="4"/>
    <x v="2"/>
    <x v="3647"/>
    <n v="2.5002400000000001E-2"/>
    <n v="0"/>
    <x v="11"/>
  </r>
  <r>
    <x v="15"/>
    <x v="1"/>
    <x v="4"/>
    <x v="2"/>
    <x v="3646"/>
    <n v="1.7497834000000001"/>
    <n v="0"/>
    <x v="11"/>
  </r>
  <r>
    <x v="16"/>
    <x v="1"/>
    <x v="4"/>
    <x v="2"/>
    <x v="3648"/>
    <n v="2.2912200000000001E-2"/>
    <n v="0"/>
    <x v="11"/>
  </r>
  <r>
    <x v="17"/>
    <x v="1"/>
    <x v="4"/>
    <x v="2"/>
    <x v="3649"/>
    <n v="2.06835E-2"/>
    <n v="0"/>
    <x v="11"/>
  </r>
  <r>
    <x v="0"/>
    <x v="2"/>
    <x v="4"/>
    <x v="2"/>
    <x v="734"/>
    <n v="2.56468E+19"/>
    <n v="0"/>
    <x v="11"/>
  </r>
  <r>
    <x v="1"/>
    <x v="2"/>
    <x v="4"/>
    <x v="2"/>
    <x v="734"/>
    <n v="2.56468E+19"/>
    <n v="0"/>
    <x v="11"/>
  </r>
  <r>
    <x v="2"/>
    <x v="2"/>
    <x v="4"/>
    <x v="2"/>
    <x v="3650"/>
    <n v="1.54346E-2"/>
    <n v="0"/>
    <x v="11"/>
  </r>
  <r>
    <x v="3"/>
    <x v="2"/>
    <x v="4"/>
    <x v="2"/>
    <x v="2804"/>
    <n v="8.9374491000000003"/>
    <n v="0"/>
    <x v="11"/>
  </r>
  <r>
    <x v="4"/>
    <x v="2"/>
    <x v="4"/>
    <x v="2"/>
    <x v="3651"/>
    <n v="2.7974025"/>
    <n v="0"/>
    <x v="11"/>
  </r>
  <r>
    <x v="5"/>
    <x v="2"/>
    <x v="4"/>
    <x v="2"/>
    <x v="3652"/>
    <n v="2.8120162999999998"/>
    <n v="0"/>
    <x v="11"/>
  </r>
  <r>
    <x v="6"/>
    <x v="2"/>
    <x v="4"/>
    <x v="2"/>
    <x v="3653"/>
    <n v="10.600204700000001"/>
    <n v="0"/>
    <x v="11"/>
  </r>
  <r>
    <x v="7"/>
    <x v="2"/>
    <x v="4"/>
    <x v="2"/>
    <x v="3654"/>
    <n v="2.0416180000000002"/>
    <n v="0"/>
    <x v="11"/>
  </r>
  <r>
    <x v="8"/>
    <x v="2"/>
    <x v="4"/>
    <x v="2"/>
    <x v="3655"/>
    <n v="2.0792104"/>
    <n v="0"/>
    <x v="11"/>
  </r>
  <r>
    <x v="9"/>
    <x v="2"/>
    <x v="4"/>
    <x v="2"/>
    <x v="3656"/>
    <n v="1.0516612000000001"/>
    <n v="0"/>
    <x v="11"/>
  </r>
  <r>
    <x v="10"/>
    <x v="2"/>
    <x v="4"/>
    <x v="2"/>
    <x v="3657"/>
    <n v="1.2433581"/>
    <n v="0"/>
    <x v="11"/>
  </r>
  <r>
    <x v="11"/>
    <x v="2"/>
    <x v="4"/>
    <x v="2"/>
    <x v="3658"/>
    <n v="3.3649499999999999E-2"/>
    <n v="0"/>
    <x v="11"/>
  </r>
  <r>
    <x v="12"/>
    <x v="2"/>
    <x v="4"/>
    <x v="2"/>
    <x v="3659"/>
    <n v="6.7799999999999995E-5"/>
    <n v="0"/>
    <x v="11"/>
  </r>
  <r>
    <x v="13"/>
    <x v="2"/>
    <x v="4"/>
    <x v="2"/>
    <x v="734"/>
    <n v="1650"/>
    <n v="0"/>
    <x v="11"/>
  </r>
  <r>
    <x v="14"/>
    <x v="2"/>
    <x v="4"/>
    <x v="2"/>
    <x v="3660"/>
    <n v="1.8008099999999999E-2"/>
    <n v="0"/>
    <x v="11"/>
  </r>
  <r>
    <x v="15"/>
    <x v="2"/>
    <x v="4"/>
    <x v="2"/>
    <x v="3661"/>
    <n v="2.2007528000000001"/>
    <n v="0"/>
    <x v="11"/>
  </r>
  <r>
    <x v="16"/>
    <x v="2"/>
    <x v="4"/>
    <x v="2"/>
    <x v="2814"/>
    <n v="1.22585E-2"/>
    <n v="0"/>
    <x v="11"/>
  </r>
  <r>
    <x v="17"/>
    <x v="2"/>
    <x v="4"/>
    <x v="2"/>
    <x v="3662"/>
    <n v="1.11839E-2"/>
    <n v="0"/>
    <x v="11"/>
  </r>
  <r>
    <x v="0"/>
    <x v="3"/>
    <x v="4"/>
    <x v="2"/>
    <x v="734"/>
    <n v="2.56468E+19"/>
    <n v="0"/>
    <x v="11"/>
  </r>
  <r>
    <x v="1"/>
    <x v="3"/>
    <x v="4"/>
    <x v="2"/>
    <x v="734"/>
    <n v="2.56468E+19"/>
    <n v="0"/>
    <x v="11"/>
  </r>
  <r>
    <x v="2"/>
    <x v="3"/>
    <x v="4"/>
    <x v="2"/>
    <x v="3663"/>
    <n v="2.3432000000000001E-2"/>
    <n v="0"/>
    <x v="11"/>
  </r>
  <r>
    <x v="3"/>
    <x v="3"/>
    <x v="4"/>
    <x v="2"/>
    <x v="3664"/>
    <n v="9.2899437000000002"/>
    <n v="0"/>
    <x v="11"/>
  </r>
  <r>
    <x v="4"/>
    <x v="3"/>
    <x v="4"/>
    <x v="2"/>
    <x v="3665"/>
    <n v="2.3715212999999999"/>
    <n v="0"/>
    <x v="11"/>
  </r>
  <r>
    <x v="5"/>
    <x v="3"/>
    <x v="4"/>
    <x v="2"/>
    <x v="3666"/>
    <n v="2.3883173000000002"/>
    <n v="0"/>
    <x v="11"/>
  </r>
  <r>
    <x v="6"/>
    <x v="3"/>
    <x v="4"/>
    <x v="2"/>
    <x v="3667"/>
    <n v="9.0499299999999998"/>
    <n v="0"/>
    <x v="11"/>
  </r>
  <r>
    <x v="7"/>
    <x v="3"/>
    <x v="4"/>
    <x v="2"/>
    <x v="3668"/>
    <n v="2.1381044"/>
    <n v="0"/>
    <x v="11"/>
  </r>
  <r>
    <x v="8"/>
    <x v="3"/>
    <x v="4"/>
    <x v="2"/>
    <x v="3669"/>
    <n v="2.1549444000000002"/>
    <n v="0"/>
    <x v="11"/>
  </r>
  <r>
    <x v="9"/>
    <x v="3"/>
    <x v="4"/>
    <x v="2"/>
    <x v="3670"/>
    <n v="1.0328056999999999"/>
    <n v="0"/>
    <x v="11"/>
  </r>
  <r>
    <x v="10"/>
    <x v="3"/>
    <x v="4"/>
    <x v="2"/>
    <x v="3671"/>
    <n v="1.1081497"/>
    <n v="0"/>
    <x v="11"/>
  </r>
  <r>
    <x v="11"/>
    <x v="3"/>
    <x v="4"/>
    <x v="2"/>
    <x v="3672"/>
    <n v="1.8397799999999999E-2"/>
    <n v="0"/>
    <x v="11"/>
  </r>
  <r>
    <x v="12"/>
    <x v="3"/>
    <x v="4"/>
    <x v="2"/>
    <x v="3673"/>
    <n v="4.1300000000000001E-5"/>
    <n v="0"/>
    <x v="11"/>
  </r>
  <r>
    <x v="13"/>
    <x v="3"/>
    <x v="4"/>
    <x v="2"/>
    <x v="3674"/>
    <n v="2.1449387999999998"/>
    <n v="0"/>
    <x v="11"/>
  </r>
  <r>
    <x v="14"/>
    <x v="3"/>
    <x v="4"/>
    <x v="2"/>
    <x v="3675"/>
    <n v="1.5616100000000001E-2"/>
    <n v="0"/>
    <x v="11"/>
  </r>
  <r>
    <x v="15"/>
    <x v="3"/>
    <x v="4"/>
    <x v="2"/>
    <x v="3676"/>
    <n v="1.7583262"/>
    <n v="0"/>
    <x v="11"/>
  </r>
  <r>
    <x v="16"/>
    <x v="3"/>
    <x v="4"/>
    <x v="2"/>
    <x v="3677"/>
    <n v="1.22256E-2"/>
    <n v="0"/>
    <x v="11"/>
  </r>
  <r>
    <x v="17"/>
    <x v="3"/>
    <x v="4"/>
    <x v="2"/>
    <x v="3678"/>
    <n v="1.12491E-2"/>
    <n v="0"/>
    <x v="11"/>
  </r>
  <r>
    <x v="0"/>
    <x v="4"/>
    <x v="4"/>
    <x v="2"/>
    <x v="734"/>
    <n v="2.56468E+19"/>
    <n v="0"/>
    <x v="11"/>
  </r>
  <r>
    <x v="1"/>
    <x v="4"/>
    <x v="4"/>
    <x v="2"/>
    <x v="734"/>
    <n v="2.56468E+19"/>
    <n v="0"/>
    <x v="11"/>
  </r>
  <r>
    <x v="2"/>
    <x v="4"/>
    <x v="4"/>
    <x v="2"/>
    <x v="3679"/>
    <n v="1.53916E-2"/>
    <n v="0"/>
    <x v="11"/>
  </r>
  <r>
    <x v="3"/>
    <x v="4"/>
    <x v="4"/>
    <x v="2"/>
    <x v="3680"/>
    <n v="8.4434348999999997"/>
    <n v="0"/>
    <x v="11"/>
  </r>
  <r>
    <x v="4"/>
    <x v="4"/>
    <x v="4"/>
    <x v="2"/>
    <x v="3681"/>
    <n v="2.2627761999999998"/>
    <n v="0"/>
    <x v="11"/>
  </r>
  <r>
    <x v="5"/>
    <x v="4"/>
    <x v="4"/>
    <x v="2"/>
    <x v="3682"/>
    <n v="2.2966177999999999"/>
    <n v="0"/>
    <x v="11"/>
  </r>
  <r>
    <x v="6"/>
    <x v="4"/>
    <x v="4"/>
    <x v="2"/>
    <x v="3683"/>
    <n v="9.0389444999999995"/>
    <n v="0"/>
    <x v="11"/>
  </r>
  <r>
    <x v="7"/>
    <x v="4"/>
    <x v="4"/>
    <x v="2"/>
    <x v="3684"/>
    <n v="2.0385392000000002"/>
    <n v="0"/>
    <x v="11"/>
  </r>
  <r>
    <x v="8"/>
    <x v="4"/>
    <x v="4"/>
    <x v="2"/>
    <x v="3685"/>
    <n v="2.0745776999999999"/>
    <n v="0"/>
    <x v="11"/>
  </r>
  <r>
    <x v="9"/>
    <x v="4"/>
    <x v="4"/>
    <x v="2"/>
    <x v="3686"/>
    <n v="1.1074226"/>
    <n v="0"/>
    <x v="11"/>
  </r>
  <r>
    <x v="10"/>
    <x v="4"/>
    <x v="4"/>
    <x v="2"/>
    <x v="3687"/>
    <n v="1.0741757000000001"/>
    <n v="0"/>
    <x v="11"/>
  </r>
  <r>
    <x v="11"/>
    <x v="4"/>
    <x v="4"/>
    <x v="2"/>
    <x v="3688"/>
    <n v="1.6902899999999998E-2"/>
    <n v="0"/>
    <x v="11"/>
  </r>
  <r>
    <x v="12"/>
    <x v="4"/>
    <x v="4"/>
    <x v="2"/>
    <x v="3689"/>
    <n v="3.4190000000000002E-4"/>
    <n v="0"/>
    <x v="11"/>
  </r>
  <r>
    <x v="13"/>
    <x v="4"/>
    <x v="4"/>
    <x v="2"/>
    <x v="734"/>
    <n v="1650"/>
    <n v="0"/>
    <x v="11"/>
  </r>
  <r>
    <x v="14"/>
    <x v="4"/>
    <x v="4"/>
    <x v="2"/>
    <x v="3690"/>
    <n v="1.6301599999999999E-2"/>
    <n v="0"/>
    <x v="11"/>
  </r>
  <r>
    <x v="15"/>
    <x v="4"/>
    <x v="4"/>
    <x v="2"/>
    <x v="3691"/>
    <n v="1.7130780000000001"/>
    <n v="0"/>
    <x v="11"/>
  </r>
  <r>
    <x v="16"/>
    <x v="4"/>
    <x v="4"/>
    <x v="2"/>
    <x v="3692"/>
    <n v="1.2560999999999999E-2"/>
    <n v="0"/>
    <x v="11"/>
  </r>
  <r>
    <x v="17"/>
    <x v="4"/>
    <x v="4"/>
    <x v="2"/>
    <x v="3693"/>
    <n v="1.14579E-2"/>
    <n v="0"/>
    <x v="11"/>
  </r>
  <r>
    <x v="0"/>
    <x v="5"/>
    <x v="4"/>
    <x v="2"/>
    <x v="734"/>
    <n v="2.56468E+19"/>
    <n v="0"/>
    <x v="11"/>
  </r>
  <r>
    <x v="1"/>
    <x v="5"/>
    <x v="4"/>
    <x v="2"/>
    <x v="734"/>
    <n v="2.56468E+19"/>
    <n v="0"/>
    <x v="11"/>
  </r>
  <r>
    <x v="2"/>
    <x v="5"/>
    <x v="4"/>
    <x v="2"/>
    <x v="3694"/>
    <n v="1.53388E-2"/>
    <n v="0"/>
    <x v="11"/>
  </r>
  <r>
    <x v="3"/>
    <x v="5"/>
    <x v="4"/>
    <x v="2"/>
    <x v="3695"/>
    <n v="8.9559929"/>
    <n v="0"/>
    <x v="11"/>
  </r>
  <r>
    <x v="4"/>
    <x v="5"/>
    <x v="4"/>
    <x v="2"/>
    <x v="3696"/>
    <n v="2.6107680000000002"/>
    <n v="0"/>
    <x v="11"/>
  </r>
  <r>
    <x v="5"/>
    <x v="5"/>
    <x v="4"/>
    <x v="2"/>
    <x v="3697"/>
    <n v="2.6454635999999998"/>
    <n v="0"/>
    <x v="11"/>
  </r>
  <r>
    <x v="6"/>
    <x v="5"/>
    <x v="4"/>
    <x v="2"/>
    <x v="3698"/>
    <n v="10.583008400000001"/>
    <n v="0"/>
    <x v="11"/>
  </r>
  <r>
    <x v="7"/>
    <x v="5"/>
    <x v="4"/>
    <x v="2"/>
    <x v="3699"/>
    <n v="2.1497598999999998"/>
    <n v="0"/>
    <x v="11"/>
  </r>
  <r>
    <x v="8"/>
    <x v="5"/>
    <x v="4"/>
    <x v="2"/>
    <x v="3700"/>
    <n v="2.1857009999999999"/>
    <n v="0"/>
    <x v="11"/>
  </r>
  <r>
    <x v="9"/>
    <x v="5"/>
    <x v="4"/>
    <x v="2"/>
    <x v="3701"/>
    <n v="1.0911633999999999"/>
    <n v="0"/>
    <x v="11"/>
  </r>
  <r>
    <x v="10"/>
    <x v="5"/>
    <x v="4"/>
    <x v="2"/>
    <x v="3702"/>
    <n v="1.2536788999999999"/>
    <n v="0"/>
    <x v="11"/>
  </r>
  <r>
    <x v="11"/>
    <x v="5"/>
    <x v="4"/>
    <x v="2"/>
    <x v="3703"/>
    <n v="1.70686E-2"/>
    <n v="0"/>
    <x v="11"/>
  </r>
  <r>
    <x v="12"/>
    <x v="5"/>
    <x v="4"/>
    <x v="2"/>
    <x v="3704"/>
    <n v="4.2200000000000003E-5"/>
    <n v="0"/>
    <x v="11"/>
  </r>
  <r>
    <x v="13"/>
    <x v="5"/>
    <x v="4"/>
    <x v="2"/>
    <x v="3705"/>
    <n v="159.7398407"/>
    <n v="0"/>
    <x v="11"/>
  </r>
  <r>
    <x v="14"/>
    <x v="5"/>
    <x v="4"/>
    <x v="2"/>
    <x v="3706"/>
    <n v="1.47028E-2"/>
    <n v="0"/>
    <x v="11"/>
  </r>
  <r>
    <x v="15"/>
    <x v="5"/>
    <x v="4"/>
    <x v="2"/>
    <x v="3707"/>
    <n v="1.5401988"/>
    <n v="0"/>
    <x v="11"/>
  </r>
  <r>
    <x v="16"/>
    <x v="5"/>
    <x v="4"/>
    <x v="2"/>
    <x v="3708"/>
    <n v="1.19744E-2"/>
    <n v="0"/>
    <x v="11"/>
  </r>
  <r>
    <x v="17"/>
    <x v="5"/>
    <x v="4"/>
    <x v="2"/>
    <x v="3709"/>
    <n v="1.0936400000000001E-2"/>
    <n v="0"/>
    <x v="11"/>
  </r>
  <r>
    <x v="0"/>
    <x v="6"/>
    <x v="4"/>
    <x v="2"/>
    <x v="734"/>
    <n v="2.56468E+19"/>
    <n v="0"/>
    <x v="11"/>
  </r>
  <r>
    <x v="1"/>
    <x v="6"/>
    <x v="4"/>
    <x v="2"/>
    <x v="734"/>
    <n v="2.56468E+19"/>
    <n v="0"/>
    <x v="11"/>
  </r>
  <r>
    <x v="2"/>
    <x v="6"/>
    <x v="4"/>
    <x v="2"/>
    <x v="3710"/>
    <n v="1.5222100000000001E-2"/>
    <n v="0"/>
    <x v="11"/>
  </r>
  <r>
    <x v="3"/>
    <x v="6"/>
    <x v="4"/>
    <x v="2"/>
    <x v="3711"/>
    <n v="8.4206830999999998"/>
    <n v="0"/>
    <x v="11"/>
  </r>
  <r>
    <x v="4"/>
    <x v="6"/>
    <x v="4"/>
    <x v="2"/>
    <x v="3712"/>
    <n v="2.2572622"/>
    <n v="0"/>
    <x v="11"/>
  </r>
  <r>
    <x v="5"/>
    <x v="6"/>
    <x v="4"/>
    <x v="2"/>
    <x v="3713"/>
    <n v="2.2726256999999999"/>
    <n v="0"/>
    <x v="11"/>
  </r>
  <r>
    <x v="6"/>
    <x v="6"/>
    <x v="4"/>
    <x v="2"/>
    <x v="3714"/>
    <n v="8.4949817000000003"/>
    <n v="0"/>
    <x v="11"/>
  </r>
  <r>
    <x v="7"/>
    <x v="6"/>
    <x v="4"/>
    <x v="2"/>
    <x v="3715"/>
    <n v="1.9346026999999999"/>
    <n v="0"/>
    <x v="11"/>
  </r>
  <r>
    <x v="8"/>
    <x v="6"/>
    <x v="4"/>
    <x v="2"/>
    <x v="3716"/>
    <n v="1.9725705"/>
    <n v="0"/>
    <x v="11"/>
  </r>
  <r>
    <x v="9"/>
    <x v="6"/>
    <x v="4"/>
    <x v="2"/>
    <x v="3717"/>
    <n v="0.99941120000000006"/>
    <n v="0"/>
    <x v="11"/>
  </r>
  <r>
    <x v="10"/>
    <x v="6"/>
    <x v="4"/>
    <x v="2"/>
    <x v="3718"/>
    <n v="1.0405447999999999"/>
    <n v="0"/>
    <x v="11"/>
  </r>
  <r>
    <x v="11"/>
    <x v="6"/>
    <x v="4"/>
    <x v="2"/>
    <x v="3719"/>
    <n v="1.70779E-2"/>
    <n v="0"/>
    <x v="11"/>
  </r>
  <r>
    <x v="12"/>
    <x v="6"/>
    <x v="4"/>
    <x v="2"/>
    <x v="3720"/>
    <n v="4.3300000000000002E-5"/>
    <n v="0"/>
    <x v="11"/>
  </r>
  <r>
    <x v="13"/>
    <x v="6"/>
    <x v="4"/>
    <x v="2"/>
    <x v="734"/>
    <n v="19800"/>
    <n v="0"/>
    <x v="11"/>
  </r>
  <r>
    <x v="14"/>
    <x v="6"/>
    <x v="4"/>
    <x v="2"/>
    <x v="3721"/>
    <n v="1.8634299999999999E-2"/>
    <n v="0"/>
    <x v="11"/>
  </r>
  <r>
    <x v="15"/>
    <x v="6"/>
    <x v="4"/>
    <x v="2"/>
    <x v="3722"/>
    <n v="1.7929279"/>
    <n v="0"/>
    <x v="11"/>
  </r>
  <r>
    <x v="16"/>
    <x v="6"/>
    <x v="4"/>
    <x v="2"/>
    <x v="3723"/>
    <n v="1.31349E-2"/>
    <n v="0"/>
    <x v="11"/>
  </r>
  <r>
    <x v="17"/>
    <x v="6"/>
    <x v="4"/>
    <x v="2"/>
    <x v="3724"/>
    <n v="1.18858E-2"/>
    <n v="0"/>
    <x v="11"/>
  </r>
  <r>
    <x v="0"/>
    <x v="7"/>
    <x v="4"/>
    <x v="2"/>
    <x v="734"/>
    <n v="2.56468E+19"/>
    <n v="0"/>
    <x v="11"/>
  </r>
  <r>
    <x v="1"/>
    <x v="7"/>
    <x v="4"/>
    <x v="2"/>
    <x v="734"/>
    <n v="2.56468E+19"/>
    <n v="0"/>
    <x v="11"/>
  </r>
  <r>
    <x v="2"/>
    <x v="7"/>
    <x v="4"/>
    <x v="2"/>
    <x v="3725"/>
    <n v="1.494E-2"/>
    <n v="0"/>
    <x v="11"/>
  </r>
  <r>
    <x v="3"/>
    <x v="7"/>
    <x v="4"/>
    <x v="2"/>
    <x v="3726"/>
    <n v="8.6236318999999995"/>
    <n v="0"/>
    <x v="11"/>
  </r>
  <r>
    <x v="4"/>
    <x v="7"/>
    <x v="4"/>
    <x v="2"/>
    <x v="3727"/>
    <n v="2.2996116"/>
    <n v="0"/>
    <x v="11"/>
  </r>
  <r>
    <x v="5"/>
    <x v="7"/>
    <x v="4"/>
    <x v="2"/>
    <x v="3728"/>
    <n v="2.3139050999999999"/>
    <n v="0"/>
    <x v="11"/>
  </r>
  <r>
    <x v="6"/>
    <x v="7"/>
    <x v="4"/>
    <x v="2"/>
    <x v="3729"/>
    <n v="8.6359803999999993"/>
    <n v="0"/>
    <x v="11"/>
  </r>
  <r>
    <x v="7"/>
    <x v="7"/>
    <x v="4"/>
    <x v="2"/>
    <x v="3730"/>
    <n v="2.0782533000000001"/>
    <n v="0"/>
    <x v="11"/>
  </r>
  <r>
    <x v="8"/>
    <x v="7"/>
    <x v="4"/>
    <x v="2"/>
    <x v="3731"/>
    <n v="2.0923924"/>
    <n v="0"/>
    <x v="11"/>
  </r>
  <r>
    <x v="9"/>
    <x v="7"/>
    <x v="4"/>
    <x v="2"/>
    <x v="3732"/>
    <n v="0.97918070000000001"/>
    <n v="0"/>
    <x v="11"/>
  </r>
  <r>
    <x v="10"/>
    <x v="7"/>
    <x v="4"/>
    <x v="2"/>
    <x v="3733"/>
    <n v="1.1592832"/>
    <n v="0"/>
    <x v="11"/>
  </r>
  <r>
    <x v="11"/>
    <x v="7"/>
    <x v="4"/>
    <x v="2"/>
    <x v="3734"/>
    <n v="3.4322100000000001E-2"/>
    <n v="0"/>
    <x v="11"/>
  </r>
  <r>
    <x v="12"/>
    <x v="7"/>
    <x v="4"/>
    <x v="2"/>
    <x v="3735"/>
    <n v="5.7669999999999998E-4"/>
    <n v="0"/>
    <x v="11"/>
  </r>
  <r>
    <x v="13"/>
    <x v="7"/>
    <x v="4"/>
    <x v="2"/>
    <x v="734"/>
    <n v="1650"/>
    <n v="0"/>
    <x v="11"/>
  </r>
  <r>
    <x v="14"/>
    <x v="7"/>
    <x v="4"/>
    <x v="2"/>
    <x v="3736"/>
    <n v="1.7598200000000001E-2"/>
    <n v="0"/>
    <x v="11"/>
  </r>
  <r>
    <x v="15"/>
    <x v="7"/>
    <x v="4"/>
    <x v="2"/>
    <x v="3737"/>
    <n v="1.7884916"/>
    <n v="0"/>
    <x v="11"/>
  </r>
  <r>
    <x v="16"/>
    <x v="7"/>
    <x v="4"/>
    <x v="2"/>
    <x v="3738"/>
    <n v="1.28223E-2"/>
    <n v="0"/>
    <x v="11"/>
  </r>
  <r>
    <x v="17"/>
    <x v="7"/>
    <x v="4"/>
    <x v="2"/>
    <x v="3739"/>
    <n v="1.17248E-2"/>
    <n v="0"/>
    <x v="11"/>
  </r>
  <r>
    <x v="0"/>
    <x v="8"/>
    <x v="4"/>
    <x v="2"/>
    <x v="734"/>
    <n v="2.56468E+19"/>
    <n v="0"/>
    <x v="11"/>
  </r>
  <r>
    <x v="1"/>
    <x v="8"/>
    <x v="4"/>
    <x v="2"/>
    <x v="734"/>
    <n v="2.56468E+19"/>
    <n v="0"/>
    <x v="11"/>
  </r>
  <r>
    <x v="2"/>
    <x v="8"/>
    <x v="4"/>
    <x v="2"/>
    <x v="3740"/>
    <n v="2.53858E-2"/>
    <n v="0"/>
    <x v="11"/>
  </r>
  <r>
    <x v="3"/>
    <x v="8"/>
    <x v="4"/>
    <x v="2"/>
    <x v="3741"/>
    <n v="9.4272887999999995"/>
    <n v="0"/>
    <x v="11"/>
  </r>
  <r>
    <x v="4"/>
    <x v="8"/>
    <x v="4"/>
    <x v="2"/>
    <x v="3742"/>
    <n v="2.5966274999999999"/>
    <n v="0"/>
    <x v="11"/>
  </r>
  <r>
    <x v="5"/>
    <x v="8"/>
    <x v="4"/>
    <x v="2"/>
    <x v="3743"/>
    <n v="2.6107770000000001"/>
    <n v="0"/>
    <x v="11"/>
  </r>
  <r>
    <x v="6"/>
    <x v="8"/>
    <x v="4"/>
    <x v="2"/>
    <x v="3744"/>
    <n v="8.8300386"/>
    <n v="0"/>
    <x v="11"/>
  </r>
  <r>
    <x v="7"/>
    <x v="8"/>
    <x v="4"/>
    <x v="2"/>
    <x v="3745"/>
    <n v="2.1771896000000002"/>
    <n v="0"/>
    <x v="11"/>
  </r>
  <r>
    <x v="8"/>
    <x v="8"/>
    <x v="4"/>
    <x v="2"/>
    <x v="3746"/>
    <n v="2.2121084999999998"/>
    <n v="0"/>
    <x v="11"/>
  </r>
  <r>
    <x v="9"/>
    <x v="8"/>
    <x v="4"/>
    <x v="2"/>
    <x v="3747"/>
    <n v="1.0643043999999999"/>
    <n v="0"/>
    <x v="11"/>
  </r>
  <r>
    <x v="10"/>
    <x v="8"/>
    <x v="4"/>
    <x v="2"/>
    <x v="3748"/>
    <n v="1.1435549"/>
    <n v="0"/>
    <x v="11"/>
  </r>
  <r>
    <x v="11"/>
    <x v="8"/>
    <x v="4"/>
    <x v="2"/>
    <x v="3749"/>
    <n v="2.04709E-2"/>
    <n v="0"/>
    <x v="11"/>
  </r>
  <r>
    <x v="12"/>
    <x v="8"/>
    <x v="4"/>
    <x v="2"/>
    <x v="3750"/>
    <n v="4.1999999999999998E-5"/>
    <n v="0"/>
    <x v="11"/>
  </r>
  <r>
    <x v="13"/>
    <x v="8"/>
    <x v="4"/>
    <x v="2"/>
    <x v="3751"/>
    <n v="0.45012459999999999"/>
    <n v="0"/>
    <x v="11"/>
  </r>
  <r>
    <x v="14"/>
    <x v="8"/>
    <x v="4"/>
    <x v="2"/>
    <x v="3752"/>
    <n v="2.5361600000000002E-2"/>
    <n v="0"/>
    <x v="11"/>
  </r>
  <r>
    <x v="15"/>
    <x v="8"/>
    <x v="4"/>
    <x v="2"/>
    <x v="3753"/>
    <n v="2.0454659999999998"/>
    <n v="0"/>
    <x v="11"/>
  </r>
  <r>
    <x v="16"/>
    <x v="8"/>
    <x v="4"/>
    <x v="2"/>
    <x v="3754"/>
    <n v="2.2516899999999999E-2"/>
    <n v="0"/>
    <x v="11"/>
  </r>
  <r>
    <x v="17"/>
    <x v="8"/>
    <x v="4"/>
    <x v="2"/>
    <x v="3755"/>
    <n v="2.1563300000000001E-2"/>
    <n v="0"/>
    <x v="11"/>
  </r>
  <r>
    <x v="0"/>
    <x v="9"/>
    <x v="4"/>
    <x v="2"/>
    <x v="734"/>
    <n v="2.56468E+19"/>
    <n v="0"/>
    <x v="11"/>
  </r>
  <r>
    <x v="1"/>
    <x v="9"/>
    <x v="4"/>
    <x v="2"/>
    <x v="734"/>
    <n v="2.56468E+19"/>
    <n v="0"/>
    <x v="11"/>
  </r>
  <r>
    <x v="2"/>
    <x v="9"/>
    <x v="4"/>
    <x v="2"/>
    <x v="3756"/>
    <n v="1.51973E-2"/>
    <n v="0"/>
    <x v="11"/>
  </r>
  <r>
    <x v="3"/>
    <x v="9"/>
    <x v="4"/>
    <x v="2"/>
    <x v="3757"/>
    <n v="9.2449701999999991"/>
    <n v="0"/>
    <x v="11"/>
  </r>
  <r>
    <x v="4"/>
    <x v="9"/>
    <x v="4"/>
    <x v="2"/>
    <x v="3758"/>
    <n v="2.3878642000000001"/>
    <n v="0"/>
    <x v="11"/>
  </r>
  <r>
    <x v="5"/>
    <x v="9"/>
    <x v="4"/>
    <x v="2"/>
    <x v="3759"/>
    <n v="2.4260478999999999"/>
    <n v="0"/>
    <x v="11"/>
  </r>
  <r>
    <x v="6"/>
    <x v="9"/>
    <x v="4"/>
    <x v="2"/>
    <x v="3760"/>
    <n v="10.2719459"/>
    <n v="0"/>
    <x v="11"/>
  </r>
  <r>
    <x v="7"/>
    <x v="9"/>
    <x v="4"/>
    <x v="2"/>
    <x v="3761"/>
    <n v="1.9463571"/>
    <n v="0"/>
    <x v="11"/>
  </r>
  <r>
    <x v="8"/>
    <x v="9"/>
    <x v="4"/>
    <x v="2"/>
    <x v="3762"/>
    <n v="1.9748897000000001"/>
    <n v="0"/>
    <x v="11"/>
  </r>
  <r>
    <x v="9"/>
    <x v="9"/>
    <x v="4"/>
    <x v="2"/>
    <x v="3763"/>
    <n v="1.0305502"/>
    <n v="0"/>
    <x v="11"/>
  </r>
  <r>
    <x v="10"/>
    <x v="9"/>
    <x v="4"/>
    <x v="2"/>
    <x v="3764"/>
    <n v="1.1609841999999999"/>
    <n v="0"/>
    <x v="11"/>
  </r>
  <r>
    <x v="11"/>
    <x v="9"/>
    <x v="4"/>
    <x v="2"/>
    <x v="3765"/>
    <n v="2.12327E-2"/>
    <n v="0"/>
    <x v="11"/>
  </r>
  <r>
    <x v="12"/>
    <x v="9"/>
    <x v="4"/>
    <x v="2"/>
    <x v="3766"/>
    <n v="4.1900000000000002E-5"/>
    <n v="0"/>
    <x v="11"/>
  </r>
  <r>
    <x v="13"/>
    <x v="9"/>
    <x v="4"/>
    <x v="2"/>
    <x v="3767"/>
    <n v="16.863391499999999"/>
    <n v="0"/>
    <x v="11"/>
  </r>
  <r>
    <x v="14"/>
    <x v="9"/>
    <x v="4"/>
    <x v="2"/>
    <x v="3768"/>
    <n v="1.4511700000000001E-2"/>
    <n v="0"/>
    <x v="11"/>
  </r>
  <r>
    <x v="15"/>
    <x v="9"/>
    <x v="4"/>
    <x v="2"/>
    <x v="3769"/>
    <n v="1.6827026"/>
    <n v="0"/>
    <x v="11"/>
  </r>
  <r>
    <x v="16"/>
    <x v="9"/>
    <x v="4"/>
    <x v="2"/>
    <x v="3770"/>
    <n v="1.16113E-2"/>
    <n v="0"/>
    <x v="11"/>
  </r>
  <r>
    <x v="17"/>
    <x v="9"/>
    <x v="4"/>
    <x v="2"/>
    <x v="3771"/>
    <n v="1.0701E-2"/>
    <n v="0"/>
    <x v="11"/>
  </r>
  <r>
    <x v="0"/>
    <x v="10"/>
    <x v="4"/>
    <x v="2"/>
    <x v="734"/>
    <n v="2.56468E+19"/>
    <n v="0"/>
    <x v="11"/>
  </r>
  <r>
    <x v="1"/>
    <x v="10"/>
    <x v="4"/>
    <x v="2"/>
    <x v="734"/>
    <n v="2.56468E+19"/>
    <n v="0"/>
    <x v="11"/>
  </r>
  <r>
    <x v="2"/>
    <x v="10"/>
    <x v="4"/>
    <x v="2"/>
    <x v="3772"/>
    <n v="2.0980599999999999E-2"/>
    <n v="0"/>
    <x v="11"/>
  </r>
  <r>
    <x v="3"/>
    <x v="10"/>
    <x v="4"/>
    <x v="2"/>
    <x v="3773"/>
    <n v="9.0881448000000002"/>
    <n v="0"/>
    <x v="11"/>
  </r>
  <r>
    <x v="4"/>
    <x v="10"/>
    <x v="4"/>
    <x v="2"/>
    <x v="3774"/>
    <n v="2.6652738"/>
    <n v="0"/>
    <x v="11"/>
  </r>
  <r>
    <x v="5"/>
    <x v="10"/>
    <x v="4"/>
    <x v="2"/>
    <x v="3775"/>
    <n v="2.6835214999999999"/>
    <n v="0"/>
    <x v="11"/>
  </r>
  <r>
    <x v="6"/>
    <x v="10"/>
    <x v="4"/>
    <x v="2"/>
    <x v="3776"/>
    <n v="9.2301313"/>
    <n v="0"/>
    <x v="11"/>
  </r>
  <r>
    <x v="7"/>
    <x v="10"/>
    <x v="4"/>
    <x v="2"/>
    <x v="3777"/>
    <n v="2.2449748999999999"/>
    <n v="0"/>
    <x v="11"/>
  </r>
  <r>
    <x v="8"/>
    <x v="10"/>
    <x v="4"/>
    <x v="2"/>
    <x v="3778"/>
    <n v="2.2820661000000002"/>
    <n v="0"/>
    <x v="11"/>
  </r>
  <r>
    <x v="9"/>
    <x v="10"/>
    <x v="4"/>
    <x v="2"/>
    <x v="3779"/>
    <n v="1.2605500000000001"/>
    <n v="0"/>
    <x v="11"/>
  </r>
  <r>
    <x v="10"/>
    <x v="10"/>
    <x v="4"/>
    <x v="2"/>
    <x v="3780"/>
    <n v="1.2506263"/>
    <n v="0"/>
    <x v="11"/>
  </r>
  <r>
    <x v="11"/>
    <x v="10"/>
    <x v="4"/>
    <x v="2"/>
    <x v="3781"/>
    <n v="2.5111000000000001E-2"/>
    <n v="0"/>
    <x v="11"/>
  </r>
  <r>
    <x v="12"/>
    <x v="10"/>
    <x v="4"/>
    <x v="2"/>
    <x v="3782"/>
    <n v="4.6999999999999997E-5"/>
    <n v="0"/>
    <x v="11"/>
  </r>
  <r>
    <x v="13"/>
    <x v="10"/>
    <x v="4"/>
    <x v="2"/>
    <x v="3783"/>
    <n v="16.585743799999999"/>
    <n v="0"/>
    <x v="11"/>
  </r>
  <r>
    <x v="14"/>
    <x v="10"/>
    <x v="4"/>
    <x v="2"/>
    <x v="3784"/>
    <n v="1.71089E-2"/>
    <n v="0"/>
    <x v="11"/>
  </r>
  <r>
    <x v="15"/>
    <x v="10"/>
    <x v="4"/>
    <x v="2"/>
    <x v="3785"/>
    <n v="1.5351874000000001"/>
    <n v="0"/>
    <x v="11"/>
  </r>
  <r>
    <x v="16"/>
    <x v="10"/>
    <x v="4"/>
    <x v="2"/>
    <x v="3786"/>
    <n v="1.42554E-2"/>
    <n v="0"/>
    <x v="11"/>
  </r>
  <r>
    <x v="17"/>
    <x v="10"/>
    <x v="4"/>
    <x v="2"/>
    <x v="3787"/>
    <n v="1.26847E-2"/>
    <n v="0"/>
    <x v="11"/>
  </r>
  <r>
    <x v="0"/>
    <x v="11"/>
    <x v="4"/>
    <x v="2"/>
    <x v="734"/>
    <n v="2.56468E+19"/>
    <n v="0"/>
    <x v="11"/>
  </r>
  <r>
    <x v="1"/>
    <x v="11"/>
    <x v="4"/>
    <x v="2"/>
    <x v="734"/>
    <n v="2.56468E+19"/>
    <n v="0"/>
    <x v="11"/>
  </r>
  <r>
    <x v="2"/>
    <x v="11"/>
    <x v="4"/>
    <x v="2"/>
    <x v="3788"/>
    <n v="1.42452E-2"/>
    <n v="0"/>
    <x v="11"/>
  </r>
  <r>
    <x v="3"/>
    <x v="11"/>
    <x v="4"/>
    <x v="2"/>
    <x v="3789"/>
    <n v="9.2660558000000002"/>
    <n v="0"/>
    <x v="11"/>
  </r>
  <r>
    <x v="4"/>
    <x v="11"/>
    <x v="4"/>
    <x v="2"/>
    <x v="3790"/>
    <n v="2.5535136999999999"/>
    <n v="0"/>
    <x v="11"/>
  </r>
  <r>
    <x v="5"/>
    <x v="11"/>
    <x v="4"/>
    <x v="2"/>
    <x v="3791"/>
    <n v="2.5939858"/>
    <n v="0"/>
    <x v="11"/>
  </r>
  <r>
    <x v="6"/>
    <x v="11"/>
    <x v="4"/>
    <x v="2"/>
    <x v="3792"/>
    <n v="10.626391"/>
    <n v="0"/>
    <x v="11"/>
  </r>
  <r>
    <x v="7"/>
    <x v="11"/>
    <x v="4"/>
    <x v="2"/>
    <x v="3793"/>
    <n v="2.142379"/>
    <n v="0"/>
    <x v="11"/>
  </r>
  <r>
    <x v="8"/>
    <x v="11"/>
    <x v="4"/>
    <x v="2"/>
    <x v="3794"/>
    <n v="2.1796894"/>
    <n v="0"/>
    <x v="11"/>
  </r>
  <r>
    <x v="9"/>
    <x v="11"/>
    <x v="4"/>
    <x v="2"/>
    <x v="3795"/>
    <n v="1.0288203"/>
    <n v="0"/>
    <x v="11"/>
  </r>
  <r>
    <x v="10"/>
    <x v="11"/>
    <x v="4"/>
    <x v="2"/>
    <x v="3796"/>
    <n v="1.1488826999999999"/>
    <n v="0"/>
    <x v="11"/>
  </r>
  <r>
    <x v="11"/>
    <x v="11"/>
    <x v="4"/>
    <x v="2"/>
    <x v="3797"/>
    <n v="2.3593200000000002E-2"/>
    <n v="0"/>
    <x v="11"/>
  </r>
  <r>
    <x v="12"/>
    <x v="11"/>
    <x v="4"/>
    <x v="2"/>
    <x v="3798"/>
    <n v="4.8399999999999997E-5"/>
    <n v="0"/>
    <x v="11"/>
  </r>
  <r>
    <x v="13"/>
    <x v="11"/>
    <x v="4"/>
    <x v="2"/>
    <x v="3799"/>
    <n v="0.26664979999999999"/>
    <n v="0"/>
    <x v="11"/>
  </r>
  <r>
    <x v="14"/>
    <x v="11"/>
    <x v="4"/>
    <x v="2"/>
    <x v="3800"/>
    <n v="1.77795E-2"/>
    <n v="0"/>
    <x v="11"/>
  </r>
  <r>
    <x v="15"/>
    <x v="11"/>
    <x v="4"/>
    <x v="2"/>
    <x v="3799"/>
    <n v="1.9641888000000001"/>
    <n v="0"/>
    <x v="11"/>
  </r>
  <r>
    <x v="16"/>
    <x v="11"/>
    <x v="4"/>
    <x v="2"/>
    <x v="3801"/>
    <n v="1.4864799999999999E-2"/>
    <n v="0"/>
    <x v="11"/>
  </r>
  <r>
    <x v="17"/>
    <x v="11"/>
    <x v="4"/>
    <x v="2"/>
    <x v="3802"/>
    <n v="1.4090099999999999E-2"/>
    <n v="0"/>
    <x v="11"/>
  </r>
  <r>
    <x v="0"/>
    <x v="12"/>
    <x v="4"/>
    <x v="2"/>
    <x v="734"/>
    <n v="2.56468E+19"/>
    <n v="0"/>
    <x v="11"/>
  </r>
  <r>
    <x v="1"/>
    <x v="12"/>
    <x v="4"/>
    <x v="2"/>
    <x v="734"/>
    <n v="2.56468E+19"/>
    <n v="0"/>
    <x v="11"/>
  </r>
  <r>
    <x v="2"/>
    <x v="12"/>
    <x v="4"/>
    <x v="2"/>
    <x v="3803"/>
    <n v="1.7983599999999999E-2"/>
    <n v="0"/>
    <x v="11"/>
  </r>
  <r>
    <x v="3"/>
    <x v="12"/>
    <x v="4"/>
    <x v="2"/>
    <x v="3804"/>
    <n v="9.3862486000000001"/>
    <n v="0"/>
    <x v="11"/>
  </r>
  <r>
    <x v="4"/>
    <x v="12"/>
    <x v="4"/>
    <x v="2"/>
    <x v="3805"/>
    <n v="2.2774654999999999"/>
    <n v="0"/>
    <x v="11"/>
  </r>
  <r>
    <x v="5"/>
    <x v="12"/>
    <x v="4"/>
    <x v="2"/>
    <x v="3806"/>
    <n v="2.3470979999999999"/>
    <n v="0"/>
    <x v="11"/>
  </r>
  <r>
    <x v="6"/>
    <x v="12"/>
    <x v="4"/>
    <x v="2"/>
    <x v="3807"/>
    <n v="10.07612"/>
    <n v="0"/>
    <x v="11"/>
  </r>
  <r>
    <x v="7"/>
    <x v="12"/>
    <x v="4"/>
    <x v="2"/>
    <x v="3808"/>
    <n v="2.1935538000000001"/>
    <n v="0"/>
    <x v="11"/>
  </r>
  <r>
    <x v="8"/>
    <x v="12"/>
    <x v="4"/>
    <x v="2"/>
    <x v="3809"/>
    <n v="2.2794142000000002"/>
    <n v="0"/>
    <x v="11"/>
  </r>
  <r>
    <x v="9"/>
    <x v="12"/>
    <x v="4"/>
    <x v="2"/>
    <x v="3810"/>
    <n v="1.0431444000000001"/>
    <n v="0"/>
    <x v="11"/>
  </r>
  <r>
    <x v="10"/>
    <x v="12"/>
    <x v="4"/>
    <x v="2"/>
    <x v="3811"/>
    <n v="1.1227917000000001"/>
    <n v="0"/>
    <x v="11"/>
  </r>
  <r>
    <x v="11"/>
    <x v="12"/>
    <x v="4"/>
    <x v="2"/>
    <x v="3812"/>
    <n v="1.6794099999999999E-2"/>
    <n v="0"/>
    <x v="11"/>
  </r>
  <r>
    <x v="12"/>
    <x v="12"/>
    <x v="4"/>
    <x v="2"/>
    <x v="3813"/>
    <n v="7.7200000000000006E-5"/>
    <n v="0"/>
    <x v="11"/>
  </r>
  <r>
    <x v="13"/>
    <x v="12"/>
    <x v="4"/>
    <x v="2"/>
    <x v="3814"/>
    <n v="4.6385000000000003E-2"/>
    <n v="0"/>
    <x v="11"/>
  </r>
  <r>
    <x v="14"/>
    <x v="12"/>
    <x v="4"/>
    <x v="2"/>
    <x v="3815"/>
    <n v="1.51761E-2"/>
    <n v="0"/>
    <x v="11"/>
  </r>
  <r>
    <x v="15"/>
    <x v="12"/>
    <x v="4"/>
    <x v="2"/>
    <x v="3814"/>
    <n v="1.8366327"/>
    <n v="0"/>
    <x v="11"/>
  </r>
  <r>
    <x v="16"/>
    <x v="12"/>
    <x v="4"/>
    <x v="2"/>
    <x v="3816"/>
    <n v="1.23295E-2"/>
    <n v="0"/>
    <x v="11"/>
  </r>
  <r>
    <x v="17"/>
    <x v="12"/>
    <x v="4"/>
    <x v="2"/>
    <x v="3817"/>
    <n v="1.1562299999999999E-2"/>
    <n v="0"/>
    <x v="11"/>
  </r>
  <r>
    <x v="0"/>
    <x v="13"/>
    <x v="4"/>
    <x v="2"/>
    <x v="734"/>
    <n v="2.56468E+19"/>
    <n v="0"/>
    <x v="11"/>
  </r>
  <r>
    <x v="1"/>
    <x v="13"/>
    <x v="4"/>
    <x v="2"/>
    <x v="734"/>
    <n v="2.56468E+19"/>
    <n v="0"/>
    <x v="11"/>
  </r>
  <r>
    <x v="2"/>
    <x v="13"/>
    <x v="4"/>
    <x v="2"/>
    <x v="3818"/>
    <n v="1.8444700000000001E-2"/>
    <n v="0"/>
    <x v="11"/>
  </r>
  <r>
    <x v="3"/>
    <x v="13"/>
    <x v="4"/>
    <x v="2"/>
    <x v="3819"/>
    <n v="11.3095812"/>
    <n v="0"/>
    <x v="11"/>
  </r>
  <r>
    <x v="4"/>
    <x v="13"/>
    <x v="4"/>
    <x v="2"/>
    <x v="3820"/>
    <n v="2.9198835999999999"/>
    <n v="0"/>
    <x v="11"/>
  </r>
  <r>
    <x v="5"/>
    <x v="13"/>
    <x v="4"/>
    <x v="2"/>
    <x v="3821"/>
    <n v="2.9633696999999999"/>
    <n v="0"/>
    <x v="11"/>
  </r>
  <r>
    <x v="6"/>
    <x v="13"/>
    <x v="4"/>
    <x v="2"/>
    <x v="3822"/>
    <n v="12.478097"/>
    <n v="0"/>
    <x v="11"/>
  </r>
  <r>
    <x v="7"/>
    <x v="13"/>
    <x v="4"/>
    <x v="2"/>
    <x v="3823"/>
    <n v="2.9096757000000002"/>
    <n v="0"/>
    <x v="11"/>
  </r>
  <r>
    <x v="8"/>
    <x v="13"/>
    <x v="4"/>
    <x v="2"/>
    <x v="3824"/>
    <n v="5.4433935"/>
    <n v="0"/>
    <x v="11"/>
  </r>
  <r>
    <x v="9"/>
    <x v="13"/>
    <x v="4"/>
    <x v="2"/>
    <x v="3825"/>
    <n v="1.4200754"/>
    <n v="0"/>
    <x v="11"/>
  </r>
  <r>
    <x v="10"/>
    <x v="13"/>
    <x v="4"/>
    <x v="2"/>
    <x v="3826"/>
    <n v="1.3724821"/>
    <n v="0"/>
    <x v="11"/>
  </r>
  <r>
    <x v="11"/>
    <x v="13"/>
    <x v="4"/>
    <x v="2"/>
    <x v="3827"/>
    <n v="2.1242400000000002E-2"/>
    <n v="0"/>
    <x v="11"/>
  </r>
  <r>
    <x v="12"/>
    <x v="13"/>
    <x v="4"/>
    <x v="2"/>
    <x v="3828"/>
    <n v="5.7500000000000002E-5"/>
    <n v="0"/>
    <x v="11"/>
  </r>
  <r>
    <x v="13"/>
    <x v="13"/>
    <x v="4"/>
    <x v="2"/>
    <x v="734"/>
    <n v="257400"/>
    <n v="0"/>
    <x v="11"/>
  </r>
  <r>
    <x v="14"/>
    <x v="13"/>
    <x v="4"/>
    <x v="2"/>
    <x v="3829"/>
    <n v="2.1502400000000001E-2"/>
    <n v="0"/>
    <x v="11"/>
  </r>
  <r>
    <x v="15"/>
    <x v="13"/>
    <x v="4"/>
    <x v="2"/>
    <x v="3830"/>
    <n v="2.2924001999999999"/>
    <n v="0"/>
    <x v="11"/>
  </r>
  <r>
    <x v="16"/>
    <x v="13"/>
    <x v="4"/>
    <x v="2"/>
    <x v="3831"/>
    <n v="1.3964900000000001E-2"/>
    <n v="0"/>
    <x v="11"/>
  </r>
  <r>
    <x v="17"/>
    <x v="13"/>
    <x v="4"/>
    <x v="2"/>
    <x v="3832"/>
    <n v="1.22811E-2"/>
    <n v="0"/>
    <x v="11"/>
  </r>
  <r>
    <x v="0"/>
    <x v="14"/>
    <x v="4"/>
    <x v="2"/>
    <x v="734"/>
    <n v="2.56468E+19"/>
    <n v="0"/>
    <x v="11"/>
  </r>
  <r>
    <x v="1"/>
    <x v="14"/>
    <x v="4"/>
    <x v="2"/>
    <x v="734"/>
    <n v="2.56468E+19"/>
    <n v="0"/>
    <x v="11"/>
  </r>
  <r>
    <x v="2"/>
    <x v="14"/>
    <x v="4"/>
    <x v="2"/>
    <x v="3833"/>
    <n v="1.89737E-2"/>
    <n v="0"/>
    <x v="11"/>
  </r>
  <r>
    <x v="3"/>
    <x v="14"/>
    <x v="4"/>
    <x v="2"/>
    <x v="3834"/>
    <n v="11.094359900000001"/>
    <n v="0"/>
    <x v="11"/>
  </r>
  <r>
    <x v="4"/>
    <x v="14"/>
    <x v="4"/>
    <x v="2"/>
    <x v="3835"/>
    <n v="3.6867540999999999"/>
    <n v="0"/>
    <x v="11"/>
  </r>
  <r>
    <x v="5"/>
    <x v="14"/>
    <x v="4"/>
    <x v="2"/>
    <x v="3836"/>
    <n v="3.7323387000000001"/>
    <n v="0"/>
    <x v="11"/>
  </r>
  <r>
    <x v="6"/>
    <x v="14"/>
    <x v="4"/>
    <x v="2"/>
    <x v="3837"/>
    <n v="11.9917392"/>
    <n v="0"/>
    <x v="11"/>
  </r>
  <r>
    <x v="7"/>
    <x v="14"/>
    <x v="4"/>
    <x v="2"/>
    <x v="3838"/>
    <n v="3.0815663999999998"/>
    <n v="0"/>
    <x v="11"/>
  </r>
  <r>
    <x v="8"/>
    <x v="14"/>
    <x v="4"/>
    <x v="2"/>
    <x v="3839"/>
    <n v="3.1332822999999999"/>
    <n v="0"/>
    <x v="11"/>
  </r>
  <r>
    <x v="9"/>
    <x v="14"/>
    <x v="4"/>
    <x v="2"/>
    <x v="3840"/>
    <n v="1.3935396"/>
    <n v="0"/>
    <x v="11"/>
  </r>
  <r>
    <x v="10"/>
    <x v="14"/>
    <x v="4"/>
    <x v="2"/>
    <x v="3841"/>
    <n v="1.594368"/>
    <n v="0"/>
    <x v="11"/>
  </r>
  <r>
    <x v="11"/>
    <x v="14"/>
    <x v="4"/>
    <x v="2"/>
    <x v="3842"/>
    <n v="2.5946400000000001E-2"/>
    <n v="0"/>
    <x v="11"/>
  </r>
  <r>
    <x v="12"/>
    <x v="14"/>
    <x v="4"/>
    <x v="2"/>
    <x v="3843"/>
    <n v="5.7000000000000003E-5"/>
    <n v="0"/>
    <x v="11"/>
  </r>
  <r>
    <x v="13"/>
    <x v="14"/>
    <x v="4"/>
    <x v="2"/>
    <x v="3844"/>
    <n v="0.36132950000000003"/>
    <n v="0"/>
    <x v="11"/>
  </r>
  <r>
    <x v="14"/>
    <x v="14"/>
    <x v="4"/>
    <x v="2"/>
    <x v="3845"/>
    <n v="2.7810399999999999E-2"/>
    <n v="0"/>
    <x v="11"/>
  </r>
  <r>
    <x v="15"/>
    <x v="14"/>
    <x v="4"/>
    <x v="2"/>
    <x v="3846"/>
    <n v="2.6185130000000001"/>
    <n v="0"/>
    <x v="11"/>
  </r>
  <r>
    <x v="16"/>
    <x v="14"/>
    <x v="4"/>
    <x v="2"/>
    <x v="3847"/>
    <n v="2.28942E-2"/>
    <n v="0"/>
    <x v="11"/>
  </r>
  <r>
    <x v="17"/>
    <x v="14"/>
    <x v="4"/>
    <x v="2"/>
    <x v="3848"/>
    <n v="2.19256E-2"/>
    <n v="0"/>
    <x v="11"/>
  </r>
  <r>
    <x v="0"/>
    <x v="15"/>
    <x v="4"/>
    <x v="2"/>
    <x v="734"/>
    <n v="2.56468E+19"/>
    <n v="0"/>
    <x v="11"/>
  </r>
  <r>
    <x v="1"/>
    <x v="15"/>
    <x v="4"/>
    <x v="2"/>
    <x v="734"/>
    <n v="2.56468E+19"/>
    <n v="0"/>
    <x v="11"/>
  </r>
  <r>
    <x v="2"/>
    <x v="15"/>
    <x v="4"/>
    <x v="2"/>
    <x v="3849"/>
    <n v="9.7414000000000008E-3"/>
    <n v="0"/>
    <x v="11"/>
  </r>
  <r>
    <x v="3"/>
    <x v="15"/>
    <x v="4"/>
    <x v="2"/>
    <x v="3850"/>
    <n v="8.9496804999999995"/>
    <n v="0"/>
    <x v="11"/>
  </r>
  <r>
    <x v="4"/>
    <x v="15"/>
    <x v="4"/>
    <x v="2"/>
    <x v="3851"/>
    <n v="2.5794755999999999"/>
    <n v="0"/>
    <x v="11"/>
  </r>
  <r>
    <x v="5"/>
    <x v="15"/>
    <x v="4"/>
    <x v="2"/>
    <x v="3852"/>
    <n v="2.5951198"/>
    <n v="0"/>
    <x v="11"/>
  </r>
  <r>
    <x v="6"/>
    <x v="15"/>
    <x v="4"/>
    <x v="2"/>
    <x v="3853"/>
    <n v="8.7390846999999994"/>
    <n v="0"/>
    <x v="11"/>
  </r>
  <r>
    <x v="7"/>
    <x v="15"/>
    <x v="4"/>
    <x v="2"/>
    <x v="3854"/>
    <n v="1.9774506999999999"/>
    <n v="0"/>
    <x v="11"/>
  </r>
  <r>
    <x v="8"/>
    <x v="15"/>
    <x v="4"/>
    <x v="2"/>
    <x v="3855"/>
    <n v="1.9915388000000001"/>
    <n v="0"/>
    <x v="11"/>
  </r>
  <r>
    <x v="9"/>
    <x v="15"/>
    <x v="4"/>
    <x v="2"/>
    <x v="3856"/>
    <n v="1.1259828999999999"/>
    <n v="0"/>
    <x v="11"/>
  </r>
  <r>
    <x v="10"/>
    <x v="15"/>
    <x v="4"/>
    <x v="2"/>
    <x v="3857"/>
    <n v="1.1790590999999999"/>
    <n v="0"/>
    <x v="11"/>
  </r>
  <r>
    <x v="11"/>
    <x v="15"/>
    <x v="4"/>
    <x v="2"/>
    <x v="3858"/>
    <n v="2.0978500000000001E-2"/>
    <n v="0"/>
    <x v="11"/>
  </r>
  <r>
    <x v="12"/>
    <x v="15"/>
    <x v="4"/>
    <x v="2"/>
    <x v="3859"/>
    <n v="4.4700000000000002E-5"/>
    <n v="0"/>
    <x v="11"/>
  </r>
  <r>
    <x v="13"/>
    <x v="15"/>
    <x v="4"/>
    <x v="2"/>
    <x v="3860"/>
    <n v="0.30585099999999998"/>
    <n v="0"/>
    <x v="11"/>
  </r>
  <r>
    <x v="14"/>
    <x v="15"/>
    <x v="4"/>
    <x v="2"/>
    <x v="3861"/>
    <n v="1.7986700000000001E-2"/>
    <n v="0"/>
    <x v="11"/>
  </r>
  <r>
    <x v="15"/>
    <x v="15"/>
    <x v="4"/>
    <x v="2"/>
    <x v="3860"/>
    <n v="2.0607126999999998"/>
    <n v="0"/>
    <x v="11"/>
  </r>
  <r>
    <x v="16"/>
    <x v="15"/>
    <x v="4"/>
    <x v="2"/>
    <x v="3862"/>
    <n v="1.2604300000000001E-2"/>
    <n v="0"/>
    <x v="11"/>
  </r>
  <r>
    <x v="17"/>
    <x v="15"/>
    <x v="4"/>
    <x v="2"/>
    <x v="3863"/>
    <n v="1.1778200000000001E-2"/>
    <n v="0"/>
    <x v="11"/>
  </r>
  <r>
    <x v="0"/>
    <x v="16"/>
    <x v="4"/>
    <x v="2"/>
    <x v="734"/>
    <n v="2.56468E+19"/>
    <n v="0"/>
    <x v="11"/>
  </r>
  <r>
    <x v="1"/>
    <x v="16"/>
    <x v="4"/>
    <x v="2"/>
    <x v="734"/>
    <n v="2.56468E+19"/>
    <n v="0"/>
    <x v="11"/>
  </r>
  <r>
    <x v="2"/>
    <x v="16"/>
    <x v="4"/>
    <x v="2"/>
    <x v="3864"/>
    <n v="1.4389900000000001E-2"/>
    <n v="0"/>
    <x v="11"/>
  </r>
  <r>
    <x v="3"/>
    <x v="16"/>
    <x v="4"/>
    <x v="2"/>
    <x v="3865"/>
    <n v="8.9444476000000002"/>
    <n v="0"/>
    <x v="11"/>
  </r>
  <r>
    <x v="4"/>
    <x v="16"/>
    <x v="4"/>
    <x v="2"/>
    <x v="3866"/>
    <n v="2.6726314000000002"/>
    <n v="0"/>
    <x v="11"/>
  </r>
  <r>
    <x v="5"/>
    <x v="16"/>
    <x v="4"/>
    <x v="2"/>
    <x v="3867"/>
    <n v="2.7077981000000002"/>
    <n v="0"/>
    <x v="11"/>
  </r>
  <r>
    <x v="6"/>
    <x v="16"/>
    <x v="4"/>
    <x v="2"/>
    <x v="3868"/>
    <n v="9.7539694000000008"/>
    <n v="0"/>
    <x v="11"/>
  </r>
  <r>
    <x v="7"/>
    <x v="16"/>
    <x v="4"/>
    <x v="2"/>
    <x v="3869"/>
    <n v="2.5069767000000001"/>
    <n v="0"/>
    <x v="11"/>
  </r>
  <r>
    <x v="8"/>
    <x v="16"/>
    <x v="4"/>
    <x v="2"/>
    <x v="3870"/>
    <n v="2.5410343000000002"/>
    <n v="0"/>
    <x v="11"/>
  </r>
  <r>
    <x v="9"/>
    <x v="16"/>
    <x v="4"/>
    <x v="2"/>
    <x v="3871"/>
    <n v="1.0434642999999999"/>
    <n v="0"/>
    <x v="11"/>
  </r>
  <r>
    <x v="10"/>
    <x v="16"/>
    <x v="4"/>
    <x v="2"/>
    <x v="3872"/>
    <n v="1.1776319"/>
    <n v="0"/>
    <x v="11"/>
  </r>
  <r>
    <x v="11"/>
    <x v="16"/>
    <x v="4"/>
    <x v="2"/>
    <x v="3873"/>
    <n v="1.6936799999999998E-2"/>
    <n v="0"/>
    <x v="11"/>
  </r>
  <r>
    <x v="12"/>
    <x v="16"/>
    <x v="4"/>
    <x v="2"/>
    <x v="3874"/>
    <n v="4.57E-5"/>
    <n v="0"/>
    <x v="11"/>
  </r>
  <r>
    <x v="13"/>
    <x v="16"/>
    <x v="4"/>
    <x v="2"/>
    <x v="3875"/>
    <n v="4.6963600000000001E-2"/>
    <n v="0"/>
    <x v="11"/>
  </r>
  <r>
    <x v="14"/>
    <x v="16"/>
    <x v="4"/>
    <x v="2"/>
    <x v="3876"/>
    <n v="1.48281E-2"/>
    <n v="0"/>
    <x v="11"/>
  </r>
  <r>
    <x v="15"/>
    <x v="16"/>
    <x v="4"/>
    <x v="2"/>
    <x v="3875"/>
    <n v="2.2220699000000002"/>
    <n v="0"/>
    <x v="11"/>
  </r>
  <r>
    <x v="16"/>
    <x v="16"/>
    <x v="4"/>
    <x v="2"/>
    <x v="3877"/>
    <n v="1.16201E-2"/>
    <n v="0"/>
    <x v="11"/>
  </r>
  <r>
    <x v="17"/>
    <x v="16"/>
    <x v="4"/>
    <x v="2"/>
    <x v="3878"/>
    <n v="1.0864499999999999E-2"/>
    <n v="0"/>
    <x v="11"/>
  </r>
  <r>
    <x v="0"/>
    <x v="17"/>
    <x v="4"/>
    <x v="2"/>
    <x v="734"/>
    <n v="2.56468E+19"/>
    <n v="0"/>
    <x v="11"/>
  </r>
  <r>
    <x v="1"/>
    <x v="17"/>
    <x v="4"/>
    <x v="2"/>
    <x v="734"/>
    <n v="2.56468E+19"/>
    <n v="0"/>
    <x v="11"/>
  </r>
  <r>
    <x v="2"/>
    <x v="17"/>
    <x v="4"/>
    <x v="2"/>
    <x v="3879"/>
    <n v="1.59282E-2"/>
    <n v="0"/>
    <x v="11"/>
  </r>
  <r>
    <x v="3"/>
    <x v="17"/>
    <x v="4"/>
    <x v="2"/>
    <x v="3880"/>
    <n v="10.236029500000001"/>
    <n v="0"/>
    <x v="11"/>
  </r>
  <r>
    <x v="4"/>
    <x v="17"/>
    <x v="4"/>
    <x v="2"/>
    <x v="3881"/>
    <n v="2.8349495"/>
    <n v="0"/>
    <x v="11"/>
  </r>
  <r>
    <x v="5"/>
    <x v="17"/>
    <x v="4"/>
    <x v="2"/>
    <x v="3882"/>
    <n v="2.8760447999999998"/>
    <n v="0"/>
    <x v="11"/>
  </r>
  <r>
    <x v="6"/>
    <x v="17"/>
    <x v="4"/>
    <x v="2"/>
    <x v="2682"/>
    <n v="11.214511"/>
    <n v="0"/>
    <x v="11"/>
  </r>
  <r>
    <x v="7"/>
    <x v="17"/>
    <x v="4"/>
    <x v="2"/>
    <x v="3883"/>
    <n v="2.4115346999999998"/>
    <n v="0"/>
    <x v="11"/>
  </r>
  <r>
    <x v="8"/>
    <x v="17"/>
    <x v="4"/>
    <x v="2"/>
    <x v="3884"/>
    <n v="2.4748141000000001"/>
    <n v="0"/>
    <x v="11"/>
  </r>
  <r>
    <x v="9"/>
    <x v="17"/>
    <x v="4"/>
    <x v="2"/>
    <x v="3885"/>
    <n v="1.2160057"/>
    <n v="0"/>
    <x v="11"/>
  </r>
  <r>
    <x v="10"/>
    <x v="17"/>
    <x v="4"/>
    <x v="2"/>
    <x v="3886"/>
    <n v="1.4834613000000001"/>
    <n v="0"/>
    <x v="11"/>
  </r>
  <r>
    <x v="11"/>
    <x v="17"/>
    <x v="4"/>
    <x v="2"/>
    <x v="3887"/>
    <n v="1.93867E-2"/>
    <n v="0"/>
    <x v="11"/>
  </r>
  <r>
    <x v="12"/>
    <x v="17"/>
    <x v="4"/>
    <x v="2"/>
    <x v="3888"/>
    <n v="4.3000000000000002E-5"/>
    <n v="0"/>
    <x v="11"/>
  </r>
  <r>
    <x v="13"/>
    <x v="17"/>
    <x v="4"/>
    <x v="2"/>
    <x v="734"/>
    <n v="1650"/>
    <n v="0"/>
    <x v="11"/>
  </r>
  <r>
    <x v="14"/>
    <x v="17"/>
    <x v="4"/>
    <x v="2"/>
    <x v="3889"/>
    <n v="1.6057700000000001E-2"/>
    <n v="0"/>
    <x v="11"/>
  </r>
  <r>
    <x v="15"/>
    <x v="17"/>
    <x v="4"/>
    <x v="2"/>
    <x v="3890"/>
    <n v="2.3295336999999998"/>
    <n v="0"/>
    <x v="11"/>
  </r>
  <r>
    <x v="16"/>
    <x v="17"/>
    <x v="4"/>
    <x v="2"/>
    <x v="3891"/>
    <n v="1.2782200000000001E-2"/>
    <n v="0"/>
    <x v="11"/>
  </r>
  <r>
    <x v="17"/>
    <x v="17"/>
    <x v="4"/>
    <x v="2"/>
    <x v="3892"/>
    <n v="1.16635E-2"/>
    <n v="0"/>
    <x v="11"/>
  </r>
  <r>
    <x v="0"/>
    <x v="18"/>
    <x v="4"/>
    <x v="2"/>
    <x v="734"/>
    <n v="2.56468E+19"/>
    <n v="0"/>
    <x v="11"/>
  </r>
  <r>
    <x v="1"/>
    <x v="18"/>
    <x v="4"/>
    <x v="2"/>
    <x v="734"/>
    <n v="2.56468E+19"/>
    <n v="0"/>
    <x v="11"/>
  </r>
  <r>
    <x v="2"/>
    <x v="18"/>
    <x v="4"/>
    <x v="2"/>
    <x v="3893"/>
    <n v="1.14351E-2"/>
    <n v="0"/>
    <x v="11"/>
  </r>
  <r>
    <x v="3"/>
    <x v="18"/>
    <x v="4"/>
    <x v="2"/>
    <x v="3894"/>
    <n v="10.6876268"/>
    <n v="0"/>
    <x v="11"/>
  </r>
  <r>
    <x v="4"/>
    <x v="18"/>
    <x v="4"/>
    <x v="2"/>
    <x v="3895"/>
    <n v="2.1813140999999998"/>
    <n v="0"/>
    <x v="11"/>
  </r>
  <r>
    <x v="5"/>
    <x v="18"/>
    <x v="4"/>
    <x v="2"/>
    <x v="3896"/>
    <n v="2.1992349"/>
    <n v="0"/>
    <x v="11"/>
  </r>
  <r>
    <x v="6"/>
    <x v="18"/>
    <x v="4"/>
    <x v="2"/>
    <x v="3698"/>
    <n v="9.8720134000000002"/>
    <n v="0"/>
    <x v="11"/>
  </r>
  <r>
    <x v="7"/>
    <x v="18"/>
    <x v="4"/>
    <x v="2"/>
    <x v="3897"/>
    <n v="2.1805881"/>
    <n v="0"/>
    <x v="11"/>
  </r>
  <r>
    <x v="8"/>
    <x v="18"/>
    <x v="4"/>
    <x v="2"/>
    <x v="3898"/>
    <n v="2.2756980000000002"/>
    <n v="0"/>
    <x v="11"/>
  </r>
  <r>
    <x v="9"/>
    <x v="18"/>
    <x v="4"/>
    <x v="2"/>
    <x v="3899"/>
    <n v="1.0424203000000001"/>
    <n v="0"/>
    <x v="11"/>
  </r>
  <r>
    <x v="10"/>
    <x v="18"/>
    <x v="4"/>
    <x v="2"/>
    <x v="3900"/>
    <n v="1.0872933"/>
    <n v="0"/>
    <x v="11"/>
  </r>
  <r>
    <x v="11"/>
    <x v="18"/>
    <x v="4"/>
    <x v="2"/>
    <x v="3901"/>
    <n v="1.8293799999999999E-2"/>
    <n v="0"/>
    <x v="11"/>
  </r>
  <r>
    <x v="12"/>
    <x v="18"/>
    <x v="4"/>
    <x v="2"/>
    <x v="3902"/>
    <n v="1.12E-4"/>
    <n v="0"/>
    <x v="11"/>
  </r>
  <r>
    <x v="13"/>
    <x v="18"/>
    <x v="4"/>
    <x v="2"/>
    <x v="3903"/>
    <n v="1.7933798999999999"/>
    <n v="0"/>
    <x v="11"/>
  </r>
  <r>
    <x v="14"/>
    <x v="18"/>
    <x v="4"/>
    <x v="2"/>
    <x v="3904"/>
    <n v="1.6212000000000001E-2"/>
    <n v="0"/>
    <x v="11"/>
  </r>
  <r>
    <x v="15"/>
    <x v="18"/>
    <x v="4"/>
    <x v="2"/>
    <x v="3905"/>
    <n v="1.8051250000000001"/>
    <n v="0"/>
    <x v="11"/>
  </r>
  <r>
    <x v="16"/>
    <x v="18"/>
    <x v="4"/>
    <x v="2"/>
    <x v="3708"/>
    <n v="1.3507699999999999E-2"/>
    <n v="0"/>
    <x v="11"/>
  </r>
  <r>
    <x v="17"/>
    <x v="18"/>
    <x v="4"/>
    <x v="2"/>
    <x v="3906"/>
    <n v="1.26024E-2"/>
    <n v="0"/>
    <x v="11"/>
  </r>
  <r>
    <x v="0"/>
    <x v="19"/>
    <x v="4"/>
    <x v="2"/>
    <x v="734"/>
    <n v="2.56468E+19"/>
    <n v="0"/>
    <x v="11"/>
  </r>
  <r>
    <x v="1"/>
    <x v="19"/>
    <x v="4"/>
    <x v="2"/>
    <x v="734"/>
    <n v="2.56468E+19"/>
    <n v="0"/>
    <x v="11"/>
  </r>
  <r>
    <x v="2"/>
    <x v="19"/>
    <x v="4"/>
    <x v="2"/>
    <x v="3907"/>
    <n v="1.8629699999999999E-2"/>
    <n v="0"/>
    <x v="11"/>
  </r>
  <r>
    <x v="3"/>
    <x v="19"/>
    <x v="4"/>
    <x v="2"/>
    <x v="3877"/>
    <n v="10.5999585"/>
    <n v="0"/>
    <x v="11"/>
  </r>
  <r>
    <x v="4"/>
    <x v="19"/>
    <x v="4"/>
    <x v="2"/>
    <x v="3908"/>
    <n v="2.6810705000000001"/>
    <n v="0"/>
    <x v="11"/>
  </r>
  <r>
    <x v="5"/>
    <x v="19"/>
    <x v="4"/>
    <x v="2"/>
    <x v="3909"/>
    <n v="2.7244033000000001"/>
    <n v="0"/>
    <x v="11"/>
  </r>
  <r>
    <x v="6"/>
    <x v="19"/>
    <x v="4"/>
    <x v="2"/>
    <x v="3877"/>
    <n v="10.6017505"/>
    <n v="0"/>
    <x v="11"/>
  </r>
  <r>
    <x v="7"/>
    <x v="19"/>
    <x v="4"/>
    <x v="2"/>
    <x v="3910"/>
    <n v="2.6482147"/>
    <n v="0"/>
    <x v="11"/>
  </r>
  <r>
    <x v="8"/>
    <x v="19"/>
    <x v="4"/>
    <x v="2"/>
    <x v="3911"/>
    <n v="2.6921146999999999"/>
    <n v="0"/>
    <x v="11"/>
  </r>
  <r>
    <x v="9"/>
    <x v="19"/>
    <x v="4"/>
    <x v="2"/>
    <x v="3912"/>
    <n v="1.3890726"/>
    <n v="0"/>
    <x v="11"/>
  </r>
  <r>
    <x v="10"/>
    <x v="19"/>
    <x v="4"/>
    <x v="2"/>
    <x v="3913"/>
    <n v="1.3162552999999999"/>
    <n v="0"/>
    <x v="11"/>
  </r>
  <r>
    <x v="11"/>
    <x v="19"/>
    <x v="4"/>
    <x v="2"/>
    <x v="3914"/>
    <n v="2.1192099999999998E-2"/>
    <n v="0"/>
    <x v="11"/>
  </r>
  <r>
    <x v="12"/>
    <x v="19"/>
    <x v="4"/>
    <x v="2"/>
    <x v="3915"/>
    <n v="7.7000000000000001E-5"/>
    <n v="0"/>
    <x v="11"/>
  </r>
  <r>
    <x v="13"/>
    <x v="19"/>
    <x v="4"/>
    <x v="2"/>
    <x v="3916"/>
    <n v="2.2461007999999998"/>
    <n v="0"/>
    <x v="11"/>
  </r>
  <r>
    <x v="14"/>
    <x v="19"/>
    <x v="4"/>
    <x v="2"/>
    <x v="3917"/>
    <n v="1.6595200000000001E-2"/>
    <n v="0"/>
    <x v="11"/>
  </r>
  <r>
    <x v="15"/>
    <x v="19"/>
    <x v="4"/>
    <x v="2"/>
    <x v="3918"/>
    <n v="2.2450057999999999"/>
    <n v="0"/>
    <x v="11"/>
  </r>
  <r>
    <x v="16"/>
    <x v="19"/>
    <x v="4"/>
    <x v="2"/>
    <x v="3919"/>
    <n v="1.3253600000000001E-2"/>
    <n v="0"/>
    <x v="11"/>
  </r>
  <r>
    <x v="17"/>
    <x v="19"/>
    <x v="4"/>
    <x v="2"/>
    <x v="3920"/>
    <n v="1.2191E-2"/>
    <n v="0"/>
    <x v="11"/>
  </r>
  <r>
    <x v="0"/>
    <x v="20"/>
    <x v="4"/>
    <x v="2"/>
    <x v="734"/>
    <n v="2.56468E+19"/>
    <n v="0"/>
    <x v="11"/>
  </r>
  <r>
    <x v="1"/>
    <x v="20"/>
    <x v="4"/>
    <x v="2"/>
    <x v="734"/>
    <n v="2.56468E+19"/>
    <n v="0"/>
    <x v="11"/>
  </r>
  <r>
    <x v="2"/>
    <x v="20"/>
    <x v="4"/>
    <x v="2"/>
    <x v="3921"/>
    <n v="1.1986E-2"/>
    <n v="0"/>
    <x v="11"/>
  </r>
  <r>
    <x v="3"/>
    <x v="20"/>
    <x v="4"/>
    <x v="2"/>
    <x v="3922"/>
    <n v="10.2096377"/>
    <n v="0"/>
    <x v="11"/>
  </r>
  <r>
    <x v="4"/>
    <x v="20"/>
    <x v="4"/>
    <x v="2"/>
    <x v="3923"/>
    <n v="3.0696501999999999"/>
    <n v="0"/>
    <x v="11"/>
  </r>
  <r>
    <x v="5"/>
    <x v="20"/>
    <x v="4"/>
    <x v="2"/>
    <x v="3924"/>
    <n v="3.3972961000000002"/>
    <n v="0"/>
    <x v="11"/>
  </r>
  <r>
    <x v="6"/>
    <x v="20"/>
    <x v="4"/>
    <x v="2"/>
    <x v="3925"/>
    <n v="11.2187515"/>
    <n v="0"/>
    <x v="11"/>
  </r>
  <r>
    <x v="7"/>
    <x v="20"/>
    <x v="4"/>
    <x v="2"/>
    <x v="3926"/>
    <n v="2.5841856999999999"/>
    <n v="0"/>
    <x v="11"/>
  </r>
  <r>
    <x v="8"/>
    <x v="20"/>
    <x v="4"/>
    <x v="2"/>
    <x v="3927"/>
    <n v="2.6334732999999999"/>
    <n v="0"/>
    <x v="11"/>
  </r>
  <r>
    <x v="9"/>
    <x v="20"/>
    <x v="4"/>
    <x v="2"/>
    <x v="3928"/>
    <n v="1.2748676000000001"/>
    <n v="0"/>
    <x v="11"/>
  </r>
  <r>
    <x v="10"/>
    <x v="20"/>
    <x v="4"/>
    <x v="2"/>
    <x v="3929"/>
    <n v="1.5944480000000001"/>
    <n v="0"/>
    <x v="11"/>
  </r>
  <r>
    <x v="11"/>
    <x v="20"/>
    <x v="4"/>
    <x v="2"/>
    <x v="3930"/>
    <n v="2.0635000000000001E-2"/>
    <n v="0"/>
    <x v="11"/>
  </r>
  <r>
    <x v="12"/>
    <x v="20"/>
    <x v="4"/>
    <x v="2"/>
    <x v="3931"/>
    <n v="5.3600000000000002E-5"/>
    <n v="0"/>
    <x v="11"/>
  </r>
  <r>
    <x v="13"/>
    <x v="20"/>
    <x v="4"/>
    <x v="2"/>
    <x v="3932"/>
    <n v="18.0839888"/>
    <n v="0"/>
    <x v="11"/>
  </r>
  <r>
    <x v="14"/>
    <x v="20"/>
    <x v="4"/>
    <x v="2"/>
    <x v="3933"/>
    <n v="1.79623E-2"/>
    <n v="0"/>
    <x v="11"/>
  </r>
  <r>
    <x v="15"/>
    <x v="20"/>
    <x v="4"/>
    <x v="2"/>
    <x v="3932"/>
    <n v="1.6040338000000001"/>
    <n v="0"/>
    <x v="11"/>
  </r>
  <r>
    <x v="16"/>
    <x v="20"/>
    <x v="4"/>
    <x v="2"/>
    <x v="3934"/>
    <n v="1.56711E-2"/>
    <n v="0"/>
    <x v="11"/>
  </r>
  <r>
    <x v="17"/>
    <x v="20"/>
    <x v="4"/>
    <x v="2"/>
    <x v="3935"/>
    <n v="1.4580600000000001E-2"/>
    <n v="0"/>
    <x v="11"/>
  </r>
  <r>
    <x v="0"/>
    <x v="21"/>
    <x v="4"/>
    <x v="2"/>
    <x v="734"/>
    <n v="2.56468E+19"/>
    <n v="0"/>
    <x v="11"/>
  </r>
  <r>
    <x v="1"/>
    <x v="21"/>
    <x v="4"/>
    <x v="2"/>
    <x v="734"/>
    <n v="2.56468E+19"/>
    <n v="0"/>
    <x v="11"/>
  </r>
  <r>
    <x v="2"/>
    <x v="21"/>
    <x v="4"/>
    <x v="2"/>
    <x v="3936"/>
    <n v="2.73639E-2"/>
    <n v="0"/>
    <x v="11"/>
  </r>
  <r>
    <x v="3"/>
    <x v="21"/>
    <x v="4"/>
    <x v="2"/>
    <x v="3937"/>
    <n v="11.530440499999999"/>
    <n v="0"/>
    <x v="11"/>
  </r>
  <r>
    <x v="4"/>
    <x v="21"/>
    <x v="4"/>
    <x v="2"/>
    <x v="3938"/>
    <n v="3.0810699000000001"/>
    <n v="0"/>
    <x v="11"/>
  </r>
  <r>
    <x v="5"/>
    <x v="21"/>
    <x v="4"/>
    <x v="2"/>
    <x v="3939"/>
    <n v="3.1473472999999998"/>
    <n v="0"/>
    <x v="11"/>
  </r>
  <r>
    <x v="6"/>
    <x v="21"/>
    <x v="4"/>
    <x v="2"/>
    <x v="3940"/>
    <n v="11.394857699999999"/>
    <n v="0"/>
    <x v="11"/>
  </r>
  <r>
    <x v="7"/>
    <x v="21"/>
    <x v="4"/>
    <x v="2"/>
    <x v="3941"/>
    <n v="3.3882321000000002"/>
    <n v="0"/>
    <x v="11"/>
  </r>
  <r>
    <x v="8"/>
    <x v="21"/>
    <x v="4"/>
    <x v="2"/>
    <x v="3942"/>
    <n v="3.4329616999999999"/>
    <n v="0"/>
    <x v="11"/>
  </r>
  <r>
    <x v="9"/>
    <x v="21"/>
    <x v="4"/>
    <x v="2"/>
    <x v="3943"/>
    <n v="1.3200384000000001"/>
    <n v="0"/>
    <x v="11"/>
  </r>
  <r>
    <x v="10"/>
    <x v="21"/>
    <x v="4"/>
    <x v="2"/>
    <x v="3944"/>
    <n v="1.5656639999999999"/>
    <n v="0"/>
    <x v="11"/>
  </r>
  <r>
    <x v="11"/>
    <x v="21"/>
    <x v="4"/>
    <x v="2"/>
    <x v="3945"/>
    <n v="2.1702599999999999E-2"/>
    <n v="0"/>
    <x v="11"/>
  </r>
  <r>
    <x v="12"/>
    <x v="21"/>
    <x v="4"/>
    <x v="2"/>
    <x v="3946"/>
    <n v="6.6000000000000005E-5"/>
    <n v="0"/>
    <x v="11"/>
  </r>
  <r>
    <x v="13"/>
    <x v="21"/>
    <x v="4"/>
    <x v="2"/>
    <x v="3947"/>
    <n v="9.6979999999999997E-2"/>
    <n v="0"/>
    <x v="11"/>
  </r>
  <r>
    <x v="14"/>
    <x v="21"/>
    <x v="4"/>
    <x v="2"/>
    <x v="3948"/>
    <n v="2.14466E-2"/>
    <n v="0"/>
    <x v="11"/>
  </r>
  <r>
    <x v="15"/>
    <x v="21"/>
    <x v="4"/>
    <x v="2"/>
    <x v="3949"/>
    <n v="2.4534077000000001"/>
    <n v="0"/>
    <x v="11"/>
  </r>
  <r>
    <x v="16"/>
    <x v="21"/>
    <x v="4"/>
    <x v="2"/>
    <x v="3950"/>
    <n v="1.37416E-2"/>
    <n v="0"/>
    <x v="11"/>
  </r>
  <r>
    <x v="17"/>
    <x v="21"/>
    <x v="4"/>
    <x v="2"/>
    <x v="3951"/>
    <n v="1.2708199999999999E-2"/>
    <n v="0"/>
    <x v="11"/>
  </r>
  <r>
    <x v="0"/>
    <x v="22"/>
    <x v="4"/>
    <x v="2"/>
    <x v="734"/>
    <n v="2.56468E+19"/>
    <n v="0"/>
    <x v="11"/>
  </r>
  <r>
    <x v="1"/>
    <x v="22"/>
    <x v="4"/>
    <x v="2"/>
    <x v="734"/>
    <n v="2.56468E+19"/>
    <n v="0"/>
    <x v="11"/>
  </r>
  <r>
    <x v="2"/>
    <x v="22"/>
    <x v="4"/>
    <x v="2"/>
    <x v="3952"/>
    <n v="9.9593000000000008E-3"/>
    <n v="0"/>
    <x v="11"/>
  </r>
  <r>
    <x v="3"/>
    <x v="22"/>
    <x v="4"/>
    <x v="2"/>
    <x v="3953"/>
    <n v="9.8151186999999993"/>
    <n v="0"/>
    <x v="11"/>
  </r>
  <r>
    <x v="4"/>
    <x v="22"/>
    <x v="4"/>
    <x v="2"/>
    <x v="3954"/>
    <n v="2.7173403"/>
    <n v="0"/>
    <x v="11"/>
  </r>
  <r>
    <x v="5"/>
    <x v="22"/>
    <x v="4"/>
    <x v="2"/>
    <x v="3955"/>
    <n v="2.7324023"/>
    <n v="0"/>
    <x v="11"/>
  </r>
  <r>
    <x v="6"/>
    <x v="22"/>
    <x v="4"/>
    <x v="2"/>
    <x v="3956"/>
    <n v="10.855121199999999"/>
    <n v="0"/>
    <x v="11"/>
  </r>
  <r>
    <x v="7"/>
    <x v="22"/>
    <x v="4"/>
    <x v="2"/>
    <x v="3957"/>
    <n v="2.2225201000000001"/>
    <n v="0"/>
    <x v="11"/>
  </r>
  <r>
    <x v="8"/>
    <x v="22"/>
    <x v="4"/>
    <x v="2"/>
    <x v="3958"/>
    <n v="2.2378597"/>
    <n v="0"/>
    <x v="11"/>
  </r>
  <r>
    <x v="9"/>
    <x v="22"/>
    <x v="4"/>
    <x v="2"/>
    <x v="3959"/>
    <n v="1.2174638"/>
    <n v="0"/>
    <x v="11"/>
  </r>
  <r>
    <x v="10"/>
    <x v="22"/>
    <x v="4"/>
    <x v="2"/>
    <x v="3960"/>
    <n v="1.2237746"/>
    <n v="0"/>
    <x v="11"/>
  </r>
  <r>
    <x v="11"/>
    <x v="22"/>
    <x v="4"/>
    <x v="2"/>
    <x v="3961"/>
    <n v="2.0987599999999999E-2"/>
    <n v="0"/>
    <x v="11"/>
  </r>
  <r>
    <x v="12"/>
    <x v="22"/>
    <x v="4"/>
    <x v="2"/>
    <x v="3962"/>
    <n v="4.3800000000000001E-5"/>
    <n v="0"/>
    <x v="11"/>
  </r>
  <r>
    <x v="13"/>
    <x v="22"/>
    <x v="4"/>
    <x v="2"/>
    <x v="3963"/>
    <n v="2.4168466"/>
    <n v="0"/>
    <x v="11"/>
  </r>
  <r>
    <x v="14"/>
    <x v="22"/>
    <x v="4"/>
    <x v="2"/>
    <x v="3964"/>
    <n v="1.8719E-2"/>
    <n v="0"/>
    <x v="11"/>
  </r>
  <r>
    <x v="15"/>
    <x v="22"/>
    <x v="4"/>
    <x v="2"/>
    <x v="3965"/>
    <n v="1.9404726999999999"/>
    <n v="0"/>
    <x v="11"/>
  </r>
  <r>
    <x v="16"/>
    <x v="22"/>
    <x v="4"/>
    <x v="2"/>
    <x v="3966"/>
    <n v="1.4188299999999999E-2"/>
    <n v="0"/>
    <x v="11"/>
  </r>
  <r>
    <x v="17"/>
    <x v="22"/>
    <x v="4"/>
    <x v="2"/>
    <x v="3967"/>
    <n v="1.3127099999999999E-2"/>
    <n v="0"/>
    <x v="11"/>
  </r>
  <r>
    <x v="0"/>
    <x v="23"/>
    <x v="4"/>
    <x v="2"/>
    <x v="734"/>
    <n v="2.56468E+19"/>
    <n v="0"/>
    <x v="11"/>
  </r>
  <r>
    <x v="1"/>
    <x v="23"/>
    <x v="4"/>
    <x v="2"/>
    <x v="734"/>
    <n v="2.56468E+19"/>
    <n v="0"/>
    <x v="11"/>
  </r>
  <r>
    <x v="2"/>
    <x v="23"/>
    <x v="4"/>
    <x v="2"/>
    <x v="3968"/>
    <n v="1.7252300000000002E-2"/>
    <n v="0"/>
    <x v="11"/>
  </r>
  <r>
    <x v="3"/>
    <x v="23"/>
    <x v="4"/>
    <x v="2"/>
    <x v="3969"/>
    <n v="8.7823223000000006"/>
    <n v="0"/>
    <x v="11"/>
  </r>
  <r>
    <x v="4"/>
    <x v="23"/>
    <x v="4"/>
    <x v="2"/>
    <x v="3970"/>
    <n v="2.5731630999999999"/>
    <n v="0"/>
    <x v="11"/>
  </r>
  <r>
    <x v="5"/>
    <x v="23"/>
    <x v="4"/>
    <x v="2"/>
    <x v="3971"/>
    <n v="2.5874997"/>
    <n v="0"/>
    <x v="11"/>
  </r>
  <r>
    <x v="6"/>
    <x v="23"/>
    <x v="4"/>
    <x v="2"/>
    <x v="3972"/>
    <n v="8.7048722999999999"/>
    <n v="0"/>
    <x v="11"/>
  </r>
  <r>
    <x v="7"/>
    <x v="23"/>
    <x v="4"/>
    <x v="2"/>
    <x v="3973"/>
    <n v="1.8380889"/>
    <n v="0"/>
    <x v="11"/>
  </r>
  <r>
    <x v="8"/>
    <x v="23"/>
    <x v="4"/>
    <x v="2"/>
    <x v="3974"/>
    <n v="1.8743434999999999"/>
    <n v="0"/>
    <x v="11"/>
  </r>
  <r>
    <x v="9"/>
    <x v="23"/>
    <x v="4"/>
    <x v="2"/>
    <x v="3975"/>
    <n v="1.0585456"/>
    <n v="0"/>
    <x v="11"/>
  </r>
  <r>
    <x v="10"/>
    <x v="23"/>
    <x v="4"/>
    <x v="2"/>
    <x v="3976"/>
    <n v="1.1012629"/>
    <n v="0"/>
    <x v="11"/>
  </r>
  <r>
    <x v="11"/>
    <x v="23"/>
    <x v="4"/>
    <x v="2"/>
    <x v="3977"/>
    <n v="2.0074100000000001E-2"/>
    <n v="0"/>
    <x v="11"/>
  </r>
  <r>
    <x v="12"/>
    <x v="23"/>
    <x v="4"/>
    <x v="2"/>
    <x v="3978"/>
    <n v="4.5300000000000003E-5"/>
    <n v="0"/>
    <x v="11"/>
  </r>
  <r>
    <x v="13"/>
    <x v="23"/>
    <x v="4"/>
    <x v="2"/>
    <x v="3979"/>
    <n v="1.9109929999999999"/>
    <n v="0"/>
    <x v="11"/>
  </r>
  <r>
    <x v="14"/>
    <x v="23"/>
    <x v="4"/>
    <x v="2"/>
    <x v="3980"/>
    <n v="2.4356900000000001E-2"/>
    <n v="0"/>
    <x v="11"/>
  </r>
  <r>
    <x v="15"/>
    <x v="23"/>
    <x v="4"/>
    <x v="2"/>
    <x v="3981"/>
    <n v="1.7375343000000001"/>
    <n v="0"/>
    <x v="11"/>
  </r>
  <r>
    <x v="16"/>
    <x v="23"/>
    <x v="4"/>
    <x v="2"/>
    <x v="3982"/>
    <n v="2.1393300000000001E-2"/>
    <n v="0"/>
    <x v="11"/>
  </r>
  <r>
    <x v="17"/>
    <x v="23"/>
    <x v="4"/>
    <x v="2"/>
    <x v="3983"/>
    <n v="2.0490999999999999E-2"/>
    <n v="0"/>
    <x v="11"/>
  </r>
  <r>
    <x v="0"/>
    <x v="24"/>
    <x v="4"/>
    <x v="2"/>
    <x v="734"/>
    <n v="2.56468E+19"/>
    <n v="0"/>
    <x v="11"/>
  </r>
  <r>
    <x v="1"/>
    <x v="24"/>
    <x v="4"/>
    <x v="2"/>
    <x v="734"/>
    <n v="2.56468E+19"/>
    <n v="0"/>
    <x v="11"/>
  </r>
  <r>
    <x v="2"/>
    <x v="24"/>
    <x v="4"/>
    <x v="2"/>
    <x v="3984"/>
    <n v="1.5654000000000001E-2"/>
    <n v="0"/>
    <x v="11"/>
  </r>
  <r>
    <x v="3"/>
    <x v="24"/>
    <x v="4"/>
    <x v="2"/>
    <x v="3985"/>
    <n v="7.8991170000000004"/>
    <n v="0"/>
    <x v="11"/>
  </r>
  <r>
    <x v="4"/>
    <x v="24"/>
    <x v="4"/>
    <x v="2"/>
    <x v="3986"/>
    <n v="2.1537088999999998"/>
    <n v="0"/>
    <x v="11"/>
  </r>
  <r>
    <x v="5"/>
    <x v="24"/>
    <x v="4"/>
    <x v="2"/>
    <x v="3987"/>
    <n v="2.1888607000000002"/>
    <n v="0"/>
    <x v="11"/>
  </r>
  <r>
    <x v="6"/>
    <x v="24"/>
    <x v="4"/>
    <x v="2"/>
    <x v="3988"/>
    <n v="10.6390744"/>
    <n v="0"/>
    <x v="11"/>
  </r>
  <r>
    <x v="7"/>
    <x v="24"/>
    <x v="4"/>
    <x v="2"/>
    <x v="3989"/>
    <n v="1.9735929999999999"/>
    <n v="0"/>
    <x v="11"/>
  </r>
  <r>
    <x v="8"/>
    <x v="24"/>
    <x v="4"/>
    <x v="2"/>
    <x v="3990"/>
    <n v="2.2124296000000001"/>
    <n v="0"/>
    <x v="11"/>
  </r>
  <r>
    <x v="9"/>
    <x v="24"/>
    <x v="4"/>
    <x v="2"/>
    <x v="3991"/>
    <n v="0.9920966"/>
    <n v="0"/>
    <x v="11"/>
  </r>
  <r>
    <x v="10"/>
    <x v="24"/>
    <x v="4"/>
    <x v="2"/>
    <x v="3992"/>
    <n v="1.1357159999999999"/>
    <n v="0"/>
    <x v="11"/>
  </r>
  <r>
    <x v="11"/>
    <x v="24"/>
    <x v="4"/>
    <x v="2"/>
    <x v="3993"/>
    <n v="1.83083E-2"/>
    <n v="0"/>
    <x v="11"/>
  </r>
  <r>
    <x v="12"/>
    <x v="24"/>
    <x v="4"/>
    <x v="2"/>
    <x v="3994"/>
    <n v="4.5599999999999997E-5"/>
    <n v="0"/>
    <x v="11"/>
  </r>
  <r>
    <x v="13"/>
    <x v="24"/>
    <x v="4"/>
    <x v="2"/>
    <x v="734"/>
    <n v="19800"/>
    <n v="0"/>
    <x v="11"/>
  </r>
  <r>
    <x v="14"/>
    <x v="24"/>
    <x v="4"/>
    <x v="2"/>
    <x v="3995"/>
    <n v="2.3324399999999999E-2"/>
    <n v="0"/>
    <x v="11"/>
  </r>
  <r>
    <x v="15"/>
    <x v="24"/>
    <x v="4"/>
    <x v="2"/>
    <x v="3996"/>
    <n v="1.6478151000000001"/>
    <n v="0"/>
    <x v="11"/>
  </r>
  <r>
    <x v="16"/>
    <x v="24"/>
    <x v="4"/>
    <x v="2"/>
    <x v="3997"/>
    <n v="1.3685900000000001E-2"/>
    <n v="0"/>
    <x v="11"/>
  </r>
  <r>
    <x v="17"/>
    <x v="24"/>
    <x v="4"/>
    <x v="2"/>
    <x v="3998"/>
    <n v="1.24796E-2"/>
    <n v="0"/>
    <x v="11"/>
  </r>
  <r>
    <x v="0"/>
    <x v="0"/>
    <x v="4"/>
    <x v="3"/>
    <x v="734"/>
    <n v="6.4117100000000003E+20"/>
    <n v="0"/>
    <x v="12"/>
  </r>
  <r>
    <x v="1"/>
    <x v="0"/>
    <x v="4"/>
    <x v="3"/>
    <x v="734"/>
    <n v="6.4117100000000003E+20"/>
    <n v="0"/>
    <x v="12"/>
  </r>
  <r>
    <x v="2"/>
    <x v="0"/>
    <x v="4"/>
    <x v="3"/>
    <x v="3999"/>
    <n v="2.1803199999999998E-2"/>
    <n v="0"/>
    <x v="12"/>
  </r>
  <r>
    <x v="3"/>
    <x v="0"/>
    <x v="4"/>
    <x v="3"/>
    <x v="4000"/>
    <n v="13.051475999999999"/>
    <n v="0"/>
    <x v="12"/>
  </r>
  <r>
    <x v="4"/>
    <x v="0"/>
    <x v="4"/>
    <x v="3"/>
    <x v="4001"/>
    <n v="3.3594560000000002"/>
    <n v="0"/>
    <x v="12"/>
  </r>
  <r>
    <x v="5"/>
    <x v="0"/>
    <x v="4"/>
    <x v="3"/>
    <x v="4002"/>
    <n v="3.3695286000000002"/>
    <n v="0"/>
    <x v="12"/>
  </r>
  <r>
    <x v="6"/>
    <x v="0"/>
    <x v="4"/>
    <x v="3"/>
    <x v="4003"/>
    <n v="14.1454644"/>
    <n v="0"/>
    <x v="12"/>
  </r>
  <r>
    <x v="7"/>
    <x v="0"/>
    <x v="4"/>
    <x v="3"/>
    <x v="4004"/>
    <n v="3.8978516999999999"/>
    <n v="0"/>
    <x v="12"/>
  </r>
  <r>
    <x v="8"/>
    <x v="0"/>
    <x v="4"/>
    <x v="3"/>
    <x v="4005"/>
    <n v="3.9258386999999999"/>
    <n v="0"/>
    <x v="12"/>
  </r>
  <r>
    <x v="9"/>
    <x v="0"/>
    <x v="4"/>
    <x v="3"/>
    <x v="4006"/>
    <n v="1.3854053"/>
    <n v="0"/>
    <x v="12"/>
  </r>
  <r>
    <x v="10"/>
    <x v="0"/>
    <x v="4"/>
    <x v="3"/>
    <x v="4007"/>
    <n v="1.4585296999999999"/>
    <n v="0"/>
    <x v="12"/>
  </r>
  <r>
    <x v="11"/>
    <x v="0"/>
    <x v="4"/>
    <x v="3"/>
    <x v="4008"/>
    <n v="2.54186E-2"/>
    <n v="0"/>
    <x v="12"/>
  </r>
  <r>
    <x v="12"/>
    <x v="0"/>
    <x v="4"/>
    <x v="3"/>
    <x v="4009"/>
    <n v="5.6900000000000001E-5"/>
    <n v="0"/>
    <x v="12"/>
  </r>
  <r>
    <x v="13"/>
    <x v="0"/>
    <x v="4"/>
    <x v="3"/>
    <x v="4005"/>
    <n v="3.6506200000000003E-2"/>
    <n v="0"/>
    <x v="12"/>
  </r>
  <r>
    <x v="14"/>
    <x v="0"/>
    <x v="4"/>
    <x v="3"/>
    <x v="4010"/>
    <n v="2.06749E-2"/>
    <n v="0"/>
    <x v="12"/>
  </r>
  <r>
    <x v="15"/>
    <x v="0"/>
    <x v="4"/>
    <x v="3"/>
    <x v="4005"/>
    <n v="2.7288953"/>
    <n v="0"/>
    <x v="12"/>
  </r>
  <r>
    <x v="16"/>
    <x v="0"/>
    <x v="4"/>
    <x v="3"/>
    <x v="2952"/>
    <n v="1.6492300000000001E-2"/>
    <n v="0"/>
    <x v="12"/>
  </r>
  <r>
    <x v="17"/>
    <x v="0"/>
    <x v="4"/>
    <x v="3"/>
    <x v="4011"/>
    <n v="1.56069E-2"/>
    <n v="0"/>
    <x v="12"/>
  </r>
  <r>
    <x v="0"/>
    <x v="1"/>
    <x v="4"/>
    <x v="3"/>
    <x v="734"/>
    <n v="6.4117100000000003E+20"/>
    <n v="0"/>
    <x v="12"/>
  </r>
  <r>
    <x v="1"/>
    <x v="1"/>
    <x v="4"/>
    <x v="3"/>
    <x v="734"/>
    <n v="6.4117100000000003E+20"/>
    <n v="0"/>
    <x v="12"/>
  </r>
  <r>
    <x v="2"/>
    <x v="1"/>
    <x v="4"/>
    <x v="3"/>
    <x v="4012"/>
    <n v="1.9859999999999999E-2"/>
    <n v="0"/>
    <x v="12"/>
  </r>
  <r>
    <x v="3"/>
    <x v="1"/>
    <x v="4"/>
    <x v="3"/>
    <x v="4013"/>
    <n v="8.5671806999999998"/>
    <n v="0"/>
    <x v="12"/>
  </r>
  <r>
    <x v="4"/>
    <x v="1"/>
    <x v="4"/>
    <x v="3"/>
    <x v="4014"/>
    <n v="2.9526327000000001"/>
    <n v="0"/>
    <x v="12"/>
  </r>
  <r>
    <x v="5"/>
    <x v="1"/>
    <x v="4"/>
    <x v="3"/>
    <x v="4015"/>
    <n v="2.9571839"/>
    <n v="0"/>
    <x v="12"/>
  </r>
  <r>
    <x v="6"/>
    <x v="1"/>
    <x v="4"/>
    <x v="3"/>
    <x v="4016"/>
    <n v="8.6218907999999992"/>
    <n v="0"/>
    <x v="12"/>
  </r>
  <r>
    <x v="7"/>
    <x v="1"/>
    <x v="4"/>
    <x v="3"/>
    <x v="4017"/>
    <n v="2.1097196"/>
    <n v="0"/>
    <x v="12"/>
  </r>
  <r>
    <x v="8"/>
    <x v="1"/>
    <x v="4"/>
    <x v="3"/>
    <x v="4018"/>
    <n v="2.1143057999999999"/>
    <n v="0"/>
    <x v="12"/>
  </r>
  <r>
    <x v="9"/>
    <x v="1"/>
    <x v="4"/>
    <x v="3"/>
    <x v="4019"/>
    <n v="1.1977283000000001"/>
    <n v="0"/>
    <x v="12"/>
  </r>
  <r>
    <x v="10"/>
    <x v="1"/>
    <x v="4"/>
    <x v="3"/>
    <x v="4020"/>
    <n v="1.3266583000000001"/>
    <n v="0"/>
    <x v="12"/>
  </r>
  <r>
    <x v="11"/>
    <x v="1"/>
    <x v="4"/>
    <x v="3"/>
    <x v="4021"/>
    <n v="2.2159499999999999E-2"/>
    <n v="0"/>
    <x v="12"/>
  </r>
  <r>
    <x v="12"/>
    <x v="1"/>
    <x v="4"/>
    <x v="3"/>
    <x v="4022"/>
    <n v="5.2899999999999998E-5"/>
    <n v="0"/>
    <x v="12"/>
  </r>
  <r>
    <x v="13"/>
    <x v="1"/>
    <x v="4"/>
    <x v="3"/>
    <x v="4023"/>
    <n v="0.27351399999999998"/>
    <n v="0"/>
    <x v="12"/>
  </r>
  <r>
    <x v="14"/>
    <x v="1"/>
    <x v="4"/>
    <x v="3"/>
    <x v="4024"/>
    <n v="1.7454500000000001E-2"/>
    <n v="0"/>
    <x v="12"/>
  </r>
  <r>
    <x v="15"/>
    <x v="1"/>
    <x v="4"/>
    <x v="3"/>
    <x v="4023"/>
    <n v="2.4534136000000002"/>
    <n v="0"/>
    <x v="12"/>
  </r>
  <r>
    <x v="16"/>
    <x v="1"/>
    <x v="4"/>
    <x v="3"/>
    <x v="4025"/>
    <n v="1.3713599999999999E-2"/>
    <n v="0"/>
    <x v="12"/>
  </r>
  <r>
    <x v="17"/>
    <x v="1"/>
    <x v="4"/>
    <x v="3"/>
    <x v="4026"/>
    <n v="1.2852499999999999E-2"/>
    <n v="0"/>
    <x v="12"/>
  </r>
  <r>
    <x v="0"/>
    <x v="2"/>
    <x v="4"/>
    <x v="3"/>
    <x v="734"/>
    <n v="6.4117100000000003E+20"/>
    <n v="0"/>
    <x v="12"/>
  </r>
  <r>
    <x v="1"/>
    <x v="2"/>
    <x v="4"/>
    <x v="3"/>
    <x v="734"/>
    <n v="6.4117100000000003E+20"/>
    <n v="0"/>
    <x v="12"/>
  </r>
  <r>
    <x v="2"/>
    <x v="2"/>
    <x v="4"/>
    <x v="3"/>
    <x v="4027"/>
    <n v="1.9461900000000001E-2"/>
    <n v="0"/>
    <x v="12"/>
  </r>
  <r>
    <x v="3"/>
    <x v="2"/>
    <x v="4"/>
    <x v="3"/>
    <x v="4028"/>
    <n v="9.3649380999999998"/>
    <n v="0"/>
    <x v="12"/>
  </r>
  <r>
    <x v="4"/>
    <x v="2"/>
    <x v="4"/>
    <x v="3"/>
    <x v="4029"/>
    <n v="3.2730337"/>
    <n v="0"/>
    <x v="12"/>
  </r>
  <r>
    <x v="5"/>
    <x v="2"/>
    <x v="4"/>
    <x v="3"/>
    <x v="4030"/>
    <n v="3.2813566999999999"/>
    <n v="0"/>
    <x v="12"/>
  </r>
  <r>
    <x v="6"/>
    <x v="2"/>
    <x v="4"/>
    <x v="3"/>
    <x v="4031"/>
    <n v="11.4575154"/>
    <n v="0"/>
    <x v="12"/>
  </r>
  <r>
    <x v="7"/>
    <x v="2"/>
    <x v="4"/>
    <x v="3"/>
    <x v="4032"/>
    <n v="2.6800842"/>
    <n v="0"/>
    <x v="12"/>
  </r>
  <r>
    <x v="8"/>
    <x v="2"/>
    <x v="4"/>
    <x v="3"/>
    <x v="4033"/>
    <n v="2.6888307"/>
    <n v="0"/>
    <x v="12"/>
  </r>
  <r>
    <x v="9"/>
    <x v="2"/>
    <x v="4"/>
    <x v="3"/>
    <x v="4034"/>
    <n v="1.3003737"/>
    <n v="0"/>
    <x v="12"/>
  </r>
  <r>
    <x v="10"/>
    <x v="2"/>
    <x v="4"/>
    <x v="3"/>
    <x v="4035"/>
    <n v="1.322505"/>
    <n v="0"/>
    <x v="12"/>
  </r>
  <r>
    <x v="11"/>
    <x v="2"/>
    <x v="4"/>
    <x v="3"/>
    <x v="4036"/>
    <n v="2.30029E-2"/>
    <n v="0"/>
    <x v="12"/>
  </r>
  <r>
    <x v="12"/>
    <x v="2"/>
    <x v="4"/>
    <x v="3"/>
    <x v="4037"/>
    <n v="5.5600000000000003E-5"/>
    <n v="0"/>
    <x v="12"/>
  </r>
  <r>
    <x v="13"/>
    <x v="2"/>
    <x v="4"/>
    <x v="3"/>
    <x v="4038"/>
    <n v="2.6127891000000001"/>
    <n v="0"/>
    <x v="12"/>
  </r>
  <r>
    <x v="14"/>
    <x v="2"/>
    <x v="4"/>
    <x v="3"/>
    <x v="4039"/>
    <n v="1.93943E-2"/>
    <n v="0"/>
    <x v="12"/>
  </r>
  <r>
    <x v="15"/>
    <x v="2"/>
    <x v="4"/>
    <x v="3"/>
    <x v="4040"/>
    <n v="2.2152474999999998"/>
    <n v="0"/>
    <x v="12"/>
  </r>
  <r>
    <x v="16"/>
    <x v="2"/>
    <x v="4"/>
    <x v="3"/>
    <x v="4041"/>
    <n v="1.4104999999999999E-2"/>
    <n v="0"/>
    <x v="12"/>
  </r>
  <r>
    <x v="17"/>
    <x v="2"/>
    <x v="4"/>
    <x v="3"/>
    <x v="4042"/>
    <n v="1.2940699999999999E-2"/>
    <n v="0"/>
    <x v="12"/>
  </r>
  <r>
    <x v="0"/>
    <x v="3"/>
    <x v="4"/>
    <x v="3"/>
    <x v="734"/>
    <n v="6.4117100000000003E+20"/>
    <n v="0"/>
    <x v="12"/>
  </r>
  <r>
    <x v="1"/>
    <x v="3"/>
    <x v="4"/>
    <x v="3"/>
    <x v="734"/>
    <n v="6.4117100000000003E+20"/>
    <n v="0"/>
    <x v="12"/>
  </r>
  <r>
    <x v="2"/>
    <x v="3"/>
    <x v="4"/>
    <x v="3"/>
    <x v="4043"/>
    <n v="1.5898700000000002E-2"/>
    <n v="0"/>
    <x v="12"/>
  </r>
  <r>
    <x v="3"/>
    <x v="3"/>
    <x v="4"/>
    <x v="3"/>
    <x v="4044"/>
    <n v="7.9997461000000003"/>
    <n v="0"/>
    <x v="12"/>
  </r>
  <r>
    <x v="4"/>
    <x v="3"/>
    <x v="4"/>
    <x v="3"/>
    <x v="4045"/>
    <n v="2.3129553999999999"/>
    <n v="0"/>
    <x v="12"/>
  </r>
  <r>
    <x v="5"/>
    <x v="3"/>
    <x v="4"/>
    <x v="3"/>
    <x v="4046"/>
    <n v="2.3166294999999999"/>
    <n v="0"/>
    <x v="12"/>
  </r>
  <r>
    <x v="6"/>
    <x v="3"/>
    <x v="4"/>
    <x v="3"/>
    <x v="4047"/>
    <n v="9.1247360999999998"/>
    <n v="0"/>
    <x v="12"/>
  </r>
  <r>
    <x v="7"/>
    <x v="3"/>
    <x v="4"/>
    <x v="3"/>
    <x v="4048"/>
    <n v="2.0873751999999999"/>
    <n v="0"/>
    <x v="12"/>
  </r>
  <r>
    <x v="8"/>
    <x v="3"/>
    <x v="4"/>
    <x v="3"/>
    <x v="4049"/>
    <n v="2.0942607999999998"/>
    <n v="0"/>
    <x v="12"/>
  </r>
  <r>
    <x v="9"/>
    <x v="3"/>
    <x v="4"/>
    <x v="3"/>
    <x v="4050"/>
    <n v="0.9807131"/>
    <n v="0"/>
    <x v="12"/>
  </r>
  <r>
    <x v="10"/>
    <x v="3"/>
    <x v="4"/>
    <x v="3"/>
    <x v="4051"/>
    <n v="1.0082116000000001"/>
    <n v="0"/>
    <x v="12"/>
  </r>
  <r>
    <x v="11"/>
    <x v="3"/>
    <x v="4"/>
    <x v="3"/>
    <x v="4052"/>
    <n v="1.91126E-2"/>
    <n v="0"/>
    <x v="12"/>
  </r>
  <r>
    <x v="12"/>
    <x v="3"/>
    <x v="4"/>
    <x v="3"/>
    <x v="4053"/>
    <n v="4.35E-5"/>
    <n v="0"/>
    <x v="12"/>
  </r>
  <r>
    <x v="13"/>
    <x v="3"/>
    <x v="4"/>
    <x v="3"/>
    <x v="4054"/>
    <n v="1.8221712999999999"/>
    <n v="0"/>
    <x v="12"/>
  </r>
  <r>
    <x v="14"/>
    <x v="3"/>
    <x v="4"/>
    <x v="3"/>
    <x v="4055"/>
    <n v="1.6594299999999999E-2"/>
    <n v="0"/>
    <x v="12"/>
  </r>
  <r>
    <x v="15"/>
    <x v="3"/>
    <x v="4"/>
    <x v="3"/>
    <x v="4056"/>
    <n v="1.8515448000000001"/>
    <n v="0"/>
    <x v="12"/>
  </r>
  <r>
    <x v="16"/>
    <x v="3"/>
    <x v="4"/>
    <x v="3"/>
    <x v="4057"/>
    <n v="1.29357E-2"/>
    <n v="0"/>
    <x v="12"/>
  </r>
  <r>
    <x v="17"/>
    <x v="3"/>
    <x v="4"/>
    <x v="3"/>
    <x v="4058"/>
    <n v="1.20798E-2"/>
    <n v="0"/>
    <x v="12"/>
  </r>
  <r>
    <x v="0"/>
    <x v="4"/>
    <x v="4"/>
    <x v="3"/>
    <x v="734"/>
    <n v="6.4117100000000003E+20"/>
    <n v="0"/>
    <x v="12"/>
  </r>
  <r>
    <x v="1"/>
    <x v="4"/>
    <x v="4"/>
    <x v="3"/>
    <x v="734"/>
    <n v="6.4117100000000003E+20"/>
    <n v="0"/>
    <x v="12"/>
  </r>
  <r>
    <x v="2"/>
    <x v="4"/>
    <x v="4"/>
    <x v="3"/>
    <x v="4059"/>
    <n v="1.7349300000000002E-2"/>
    <n v="0"/>
    <x v="12"/>
  </r>
  <r>
    <x v="3"/>
    <x v="4"/>
    <x v="4"/>
    <x v="3"/>
    <x v="4060"/>
    <n v="8.0388559999999991"/>
    <n v="0"/>
    <x v="12"/>
  </r>
  <r>
    <x v="4"/>
    <x v="4"/>
    <x v="4"/>
    <x v="3"/>
    <x v="4061"/>
    <n v="2.5536048999999998"/>
    <n v="0"/>
    <x v="12"/>
  </r>
  <r>
    <x v="5"/>
    <x v="4"/>
    <x v="4"/>
    <x v="3"/>
    <x v="4062"/>
    <n v="2.5571438999999998"/>
    <n v="0"/>
    <x v="12"/>
  </r>
  <r>
    <x v="6"/>
    <x v="4"/>
    <x v="4"/>
    <x v="3"/>
    <x v="4063"/>
    <n v="11.3399407"/>
    <n v="0"/>
    <x v="12"/>
  </r>
  <r>
    <x v="7"/>
    <x v="4"/>
    <x v="4"/>
    <x v="3"/>
    <x v="4064"/>
    <n v="2.2004511"/>
    <n v="0"/>
    <x v="12"/>
  </r>
  <r>
    <x v="8"/>
    <x v="4"/>
    <x v="4"/>
    <x v="3"/>
    <x v="4065"/>
    <n v="2.2043488999999998"/>
    <n v="0"/>
    <x v="12"/>
  </r>
  <r>
    <x v="9"/>
    <x v="4"/>
    <x v="4"/>
    <x v="3"/>
    <x v="4066"/>
    <n v="1.0311129999999999"/>
    <n v="0"/>
    <x v="12"/>
  </r>
  <r>
    <x v="10"/>
    <x v="4"/>
    <x v="4"/>
    <x v="3"/>
    <x v="4067"/>
    <n v="1.147465"/>
    <n v="0"/>
    <x v="12"/>
  </r>
  <r>
    <x v="11"/>
    <x v="4"/>
    <x v="4"/>
    <x v="3"/>
    <x v="4068"/>
    <n v="1.9738800000000001E-2"/>
    <n v="0"/>
    <x v="12"/>
  </r>
  <r>
    <x v="12"/>
    <x v="4"/>
    <x v="4"/>
    <x v="3"/>
    <x v="4069"/>
    <n v="4.9499999999999997E-5"/>
    <n v="0"/>
    <x v="12"/>
  </r>
  <r>
    <x v="13"/>
    <x v="4"/>
    <x v="4"/>
    <x v="3"/>
    <x v="4070"/>
    <n v="2.31495E-2"/>
    <n v="0"/>
    <x v="12"/>
  </r>
  <r>
    <x v="14"/>
    <x v="4"/>
    <x v="4"/>
    <x v="3"/>
    <x v="4071"/>
    <n v="1.5717399999999999E-2"/>
    <n v="0"/>
    <x v="12"/>
  </r>
  <r>
    <x v="15"/>
    <x v="4"/>
    <x v="4"/>
    <x v="3"/>
    <x v="4070"/>
    <n v="2.0324049999999998"/>
    <n v="0"/>
    <x v="12"/>
  </r>
  <r>
    <x v="16"/>
    <x v="4"/>
    <x v="4"/>
    <x v="3"/>
    <x v="4072"/>
    <n v="1.3103099999999999E-2"/>
    <n v="0"/>
    <x v="12"/>
  </r>
  <r>
    <x v="17"/>
    <x v="4"/>
    <x v="4"/>
    <x v="3"/>
    <x v="4073"/>
    <n v="1.23596E-2"/>
    <n v="0"/>
    <x v="12"/>
  </r>
  <r>
    <x v="0"/>
    <x v="5"/>
    <x v="4"/>
    <x v="3"/>
    <x v="734"/>
    <n v="6.4117100000000003E+20"/>
    <n v="0"/>
    <x v="12"/>
  </r>
  <r>
    <x v="1"/>
    <x v="5"/>
    <x v="4"/>
    <x v="3"/>
    <x v="734"/>
    <n v="6.4117100000000003E+20"/>
    <n v="0"/>
    <x v="12"/>
  </r>
  <r>
    <x v="2"/>
    <x v="5"/>
    <x v="4"/>
    <x v="3"/>
    <x v="4074"/>
    <n v="1.5448399999999999E-2"/>
    <n v="0"/>
    <x v="12"/>
  </r>
  <r>
    <x v="3"/>
    <x v="5"/>
    <x v="4"/>
    <x v="3"/>
    <x v="4075"/>
    <n v="10.2455015"/>
    <n v="0"/>
    <x v="12"/>
  </r>
  <r>
    <x v="4"/>
    <x v="5"/>
    <x v="4"/>
    <x v="3"/>
    <x v="4076"/>
    <n v="4.9023573000000003"/>
    <n v="0"/>
    <x v="12"/>
  </r>
  <r>
    <x v="5"/>
    <x v="5"/>
    <x v="4"/>
    <x v="3"/>
    <x v="4077"/>
    <n v="4.9063638999999997"/>
    <n v="0"/>
    <x v="12"/>
  </r>
  <r>
    <x v="6"/>
    <x v="5"/>
    <x v="4"/>
    <x v="3"/>
    <x v="4078"/>
    <n v="8.7355359999999997"/>
    <n v="0"/>
    <x v="12"/>
  </r>
  <r>
    <x v="7"/>
    <x v="5"/>
    <x v="4"/>
    <x v="3"/>
    <x v="4079"/>
    <n v="2.7014529999999999"/>
    <n v="0"/>
    <x v="12"/>
  </r>
  <r>
    <x v="8"/>
    <x v="5"/>
    <x v="4"/>
    <x v="3"/>
    <x v="4080"/>
    <n v="2.7372719999999999"/>
    <n v="0"/>
    <x v="12"/>
  </r>
  <r>
    <x v="9"/>
    <x v="5"/>
    <x v="4"/>
    <x v="3"/>
    <x v="4081"/>
    <n v="1.073688"/>
    <n v="0"/>
    <x v="12"/>
  </r>
  <r>
    <x v="10"/>
    <x v="5"/>
    <x v="4"/>
    <x v="3"/>
    <x v="4082"/>
    <n v="1.4983795"/>
    <n v="0"/>
    <x v="12"/>
  </r>
  <r>
    <x v="11"/>
    <x v="5"/>
    <x v="4"/>
    <x v="3"/>
    <x v="4083"/>
    <n v="1.9285900000000002E-2"/>
    <n v="0"/>
    <x v="12"/>
  </r>
  <r>
    <x v="12"/>
    <x v="5"/>
    <x v="4"/>
    <x v="3"/>
    <x v="4084"/>
    <n v="6.5599999999999995E-5"/>
    <n v="0"/>
    <x v="12"/>
  </r>
  <r>
    <x v="13"/>
    <x v="5"/>
    <x v="4"/>
    <x v="3"/>
    <x v="4085"/>
    <n v="0.29051519999999997"/>
    <n v="0"/>
    <x v="12"/>
  </r>
  <r>
    <x v="14"/>
    <x v="5"/>
    <x v="4"/>
    <x v="3"/>
    <x v="4086"/>
    <n v="2.03435E-2"/>
    <n v="0"/>
    <x v="12"/>
  </r>
  <r>
    <x v="15"/>
    <x v="5"/>
    <x v="4"/>
    <x v="3"/>
    <x v="4087"/>
    <n v="2.8302795000000001"/>
    <n v="0"/>
    <x v="12"/>
  </r>
  <r>
    <x v="16"/>
    <x v="5"/>
    <x v="4"/>
    <x v="3"/>
    <x v="4088"/>
    <n v="1.4919699999999999E-2"/>
    <n v="0"/>
    <x v="12"/>
  </r>
  <r>
    <x v="17"/>
    <x v="5"/>
    <x v="4"/>
    <x v="3"/>
    <x v="4089"/>
    <n v="1.42028E-2"/>
    <n v="0"/>
    <x v="12"/>
  </r>
  <r>
    <x v="0"/>
    <x v="6"/>
    <x v="4"/>
    <x v="3"/>
    <x v="734"/>
    <n v="6.4117100000000003E+20"/>
    <n v="0"/>
    <x v="12"/>
  </r>
  <r>
    <x v="1"/>
    <x v="6"/>
    <x v="4"/>
    <x v="3"/>
    <x v="734"/>
    <n v="6.4117100000000003E+20"/>
    <n v="0"/>
    <x v="12"/>
  </r>
  <r>
    <x v="2"/>
    <x v="6"/>
    <x v="4"/>
    <x v="3"/>
    <x v="4090"/>
    <n v="1.5407199999999999E-2"/>
    <n v="0"/>
    <x v="12"/>
  </r>
  <r>
    <x v="3"/>
    <x v="6"/>
    <x v="4"/>
    <x v="3"/>
    <x v="4091"/>
    <n v="8.6706435000000006"/>
    <n v="0"/>
    <x v="12"/>
  </r>
  <r>
    <x v="4"/>
    <x v="6"/>
    <x v="4"/>
    <x v="3"/>
    <x v="4092"/>
    <n v="2.5152146000000002"/>
    <n v="0"/>
    <x v="12"/>
  </r>
  <r>
    <x v="5"/>
    <x v="6"/>
    <x v="4"/>
    <x v="3"/>
    <x v="4093"/>
    <n v="2.5186715999999998"/>
    <n v="0"/>
    <x v="12"/>
  </r>
  <r>
    <x v="6"/>
    <x v="6"/>
    <x v="4"/>
    <x v="3"/>
    <x v="4094"/>
    <n v="13.126209299999999"/>
    <n v="0"/>
    <x v="12"/>
  </r>
  <r>
    <x v="7"/>
    <x v="6"/>
    <x v="4"/>
    <x v="3"/>
    <x v="4095"/>
    <n v="1.8895654"/>
    <n v="0"/>
    <x v="12"/>
  </r>
  <r>
    <x v="8"/>
    <x v="6"/>
    <x v="4"/>
    <x v="3"/>
    <x v="4096"/>
    <n v="1.8964498000000001"/>
    <n v="0"/>
    <x v="12"/>
  </r>
  <r>
    <x v="9"/>
    <x v="6"/>
    <x v="4"/>
    <x v="3"/>
    <x v="4097"/>
    <n v="1.083944"/>
    <n v="0"/>
    <x v="12"/>
  </r>
  <r>
    <x v="10"/>
    <x v="6"/>
    <x v="4"/>
    <x v="3"/>
    <x v="4098"/>
    <n v="1.1022521999999999"/>
    <n v="0"/>
    <x v="12"/>
  </r>
  <r>
    <x v="11"/>
    <x v="6"/>
    <x v="4"/>
    <x v="3"/>
    <x v="4099"/>
    <n v="1.9786100000000001E-2"/>
    <n v="0"/>
    <x v="12"/>
  </r>
  <r>
    <x v="12"/>
    <x v="6"/>
    <x v="4"/>
    <x v="3"/>
    <x v="4100"/>
    <n v="6.6000000000000005E-5"/>
    <n v="0"/>
    <x v="12"/>
  </r>
  <r>
    <x v="13"/>
    <x v="6"/>
    <x v="4"/>
    <x v="3"/>
    <x v="4101"/>
    <n v="0.2438525"/>
    <n v="0"/>
    <x v="12"/>
  </r>
  <r>
    <x v="14"/>
    <x v="6"/>
    <x v="4"/>
    <x v="3"/>
    <x v="4102"/>
    <n v="5.074E-2"/>
    <n v="0"/>
    <x v="12"/>
  </r>
  <r>
    <x v="15"/>
    <x v="6"/>
    <x v="4"/>
    <x v="3"/>
    <x v="4103"/>
    <n v="2.1035422000000001"/>
    <n v="0"/>
    <x v="12"/>
  </r>
  <r>
    <x v="16"/>
    <x v="6"/>
    <x v="4"/>
    <x v="3"/>
    <x v="4104"/>
    <n v="1.6356099999999998E-2"/>
    <n v="0"/>
    <x v="12"/>
  </r>
  <r>
    <x v="17"/>
    <x v="6"/>
    <x v="4"/>
    <x v="3"/>
    <x v="4105"/>
    <n v="1.5489899999999999E-2"/>
    <n v="0"/>
    <x v="12"/>
  </r>
  <r>
    <x v="0"/>
    <x v="7"/>
    <x v="4"/>
    <x v="3"/>
    <x v="734"/>
    <n v="6.4117100000000003E+20"/>
    <n v="0"/>
    <x v="12"/>
  </r>
  <r>
    <x v="1"/>
    <x v="7"/>
    <x v="4"/>
    <x v="3"/>
    <x v="734"/>
    <n v="6.4117100000000003E+20"/>
    <n v="0"/>
    <x v="12"/>
  </r>
  <r>
    <x v="2"/>
    <x v="7"/>
    <x v="4"/>
    <x v="3"/>
    <x v="4106"/>
    <n v="1.6747499999999998E-2"/>
    <n v="0"/>
    <x v="12"/>
  </r>
  <r>
    <x v="3"/>
    <x v="7"/>
    <x v="4"/>
    <x v="3"/>
    <x v="4107"/>
    <n v="8.9951494000000007"/>
    <n v="0"/>
    <x v="12"/>
  </r>
  <r>
    <x v="4"/>
    <x v="7"/>
    <x v="4"/>
    <x v="3"/>
    <x v="4108"/>
    <n v="2.8228384000000002"/>
    <n v="0"/>
    <x v="12"/>
  </r>
  <r>
    <x v="5"/>
    <x v="7"/>
    <x v="4"/>
    <x v="3"/>
    <x v="4109"/>
    <n v="2.8322414999999999"/>
    <n v="0"/>
    <x v="12"/>
  </r>
  <r>
    <x v="6"/>
    <x v="7"/>
    <x v="4"/>
    <x v="3"/>
    <x v="4110"/>
    <n v="8.5042041000000008"/>
    <n v="0"/>
    <x v="12"/>
  </r>
  <r>
    <x v="7"/>
    <x v="7"/>
    <x v="4"/>
    <x v="3"/>
    <x v="4111"/>
    <n v="2.035682"/>
    <n v="0"/>
    <x v="12"/>
  </r>
  <r>
    <x v="8"/>
    <x v="7"/>
    <x v="4"/>
    <x v="3"/>
    <x v="4112"/>
    <n v="2.0412176999999998"/>
    <n v="0"/>
    <x v="12"/>
  </r>
  <r>
    <x v="9"/>
    <x v="7"/>
    <x v="4"/>
    <x v="3"/>
    <x v="4113"/>
    <n v="1.1200265"/>
    <n v="0"/>
    <x v="12"/>
  </r>
  <r>
    <x v="10"/>
    <x v="7"/>
    <x v="4"/>
    <x v="3"/>
    <x v="4114"/>
    <n v="1.1226427000000001"/>
    <n v="0"/>
    <x v="12"/>
  </r>
  <r>
    <x v="11"/>
    <x v="7"/>
    <x v="4"/>
    <x v="3"/>
    <x v="4115"/>
    <n v="2.0057700000000001E-2"/>
    <n v="0"/>
    <x v="12"/>
  </r>
  <r>
    <x v="12"/>
    <x v="7"/>
    <x v="4"/>
    <x v="3"/>
    <x v="4116"/>
    <n v="4.8099999999999997E-5"/>
    <n v="0"/>
    <x v="12"/>
  </r>
  <r>
    <x v="13"/>
    <x v="7"/>
    <x v="4"/>
    <x v="3"/>
    <x v="4117"/>
    <n v="7.8142299999999998E-2"/>
    <n v="0"/>
    <x v="12"/>
  </r>
  <r>
    <x v="14"/>
    <x v="7"/>
    <x v="4"/>
    <x v="3"/>
    <x v="4118"/>
    <n v="1.7658199999999999E-2"/>
    <n v="0"/>
    <x v="12"/>
  </r>
  <r>
    <x v="15"/>
    <x v="7"/>
    <x v="4"/>
    <x v="3"/>
    <x v="4119"/>
    <n v="2.0885904000000002"/>
    <n v="0"/>
    <x v="12"/>
  </r>
  <r>
    <x v="16"/>
    <x v="7"/>
    <x v="4"/>
    <x v="3"/>
    <x v="4120"/>
    <n v="1.54764E-2"/>
    <n v="0"/>
    <x v="12"/>
  </r>
  <r>
    <x v="17"/>
    <x v="7"/>
    <x v="4"/>
    <x v="3"/>
    <x v="4117"/>
    <n v="1.43938E-2"/>
    <n v="0"/>
    <x v="12"/>
  </r>
  <r>
    <x v="0"/>
    <x v="8"/>
    <x v="4"/>
    <x v="3"/>
    <x v="734"/>
    <n v="6.4117100000000003E+20"/>
    <n v="0"/>
    <x v="12"/>
  </r>
  <r>
    <x v="1"/>
    <x v="8"/>
    <x v="4"/>
    <x v="3"/>
    <x v="734"/>
    <n v="6.4117100000000003E+20"/>
    <n v="0"/>
    <x v="12"/>
  </r>
  <r>
    <x v="2"/>
    <x v="8"/>
    <x v="4"/>
    <x v="3"/>
    <x v="4121"/>
    <n v="1.4792599999999999E-2"/>
    <n v="0"/>
    <x v="12"/>
  </r>
  <r>
    <x v="3"/>
    <x v="8"/>
    <x v="4"/>
    <x v="3"/>
    <x v="4122"/>
    <n v="8.9623784000000004"/>
    <n v="0"/>
    <x v="12"/>
  </r>
  <r>
    <x v="4"/>
    <x v="8"/>
    <x v="4"/>
    <x v="3"/>
    <x v="4123"/>
    <n v="2.7174100999999999"/>
    <n v="0"/>
    <x v="12"/>
  </r>
  <r>
    <x v="5"/>
    <x v="8"/>
    <x v="4"/>
    <x v="3"/>
    <x v="4123"/>
    <n v="2.7211713999999998"/>
    <n v="0"/>
    <x v="12"/>
  </r>
  <r>
    <x v="6"/>
    <x v="8"/>
    <x v="4"/>
    <x v="3"/>
    <x v="4124"/>
    <n v="8.5358224000000007"/>
    <n v="0"/>
    <x v="12"/>
  </r>
  <r>
    <x v="7"/>
    <x v="8"/>
    <x v="4"/>
    <x v="3"/>
    <x v="4125"/>
    <n v="2.3276669000000001"/>
    <n v="0"/>
    <x v="12"/>
  </r>
  <r>
    <x v="8"/>
    <x v="8"/>
    <x v="4"/>
    <x v="3"/>
    <x v="4126"/>
    <n v="2.3345137999999999"/>
    <n v="0"/>
    <x v="12"/>
  </r>
  <r>
    <x v="9"/>
    <x v="8"/>
    <x v="4"/>
    <x v="3"/>
    <x v="4127"/>
    <n v="0.98676019999999998"/>
    <n v="0"/>
    <x v="12"/>
  </r>
  <r>
    <x v="10"/>
    <x v="8"/>
    <x v="4"/>
    <x v="3"/>
    <x v="4128"/>
    <n v="1.4829985000000001"/>
    <n v="0"/>
    <x v="12"/>
  </r>
  <r>
    <x v="11"/>
    <x v="8"/>
    <x v="4"/>
    <x v="3"/>
    <x v="4129"/>
    <n v="2.1600399999999999E-2"/>
    <n v="0"/>
    <x v="12"/>
  </r>
  <r>
    <x v="12"/>
    <x v="8"/>
    <x v="4"/>
    <x v="3"/>
    <x v="4130"/>
    <n v="4.57E-5"/>
    <n v="0"/>
    <x v="12"/>
  </r>
  <r>
    <x v="13"/>
    <x v="8"/>
    <x v="4"/>
    <x v="3"/>
    <x v="4131"/>
    <n v="8.5980799999999996E-2"/>
    <n v="0"/>
    <x v="12"/>
  </r>
  <r>
    <x v="14"/>
    <x v="8"/>
    <x v="4"/>
    <x v="3"/>
    <x v="4132"/>
    <n v="5.0754300000000002E-2"/>
    <n v="0"/>
    <x v="12"/>
  </r>
  <r>
    <x v="15"/>
    <x v="8"/>
    <x v="4"/>
    <x v="3"/>
    <x v="4131"/>
    <n v="2.3656158"/>
    <n v="0"/>
    <x v="12"/>
  </r>
  <r>
    <x v="16"/>
    <x v="8"/>
    <x v="4"/>
    <x v="3"/>
    <x v="4133"/>
    <n v="4.7173600000000003E-2"/>
    <n v="0"/>
    <x v="12"/>
  </r>
  <r>
    <x v="17"/>
    <x v="8"/>
    <x v="4"/>
    <x v="3"/>
    <x v="4134"/>
    <n v="4.6458800000000001E-2"/>
    <n v="0"/>
    <x v="12"/>
  </r>
  <r>
    <x v="0"/>
    <x v="9"/>
    <x v="4"/>
    <x v="3"/>
    <x v="734"/>
    <n v="6.4117100000000003E+20"/>
    <n v="0"/>
    <x v="12"/>
  </r>
  <r>
    <x v="1"/>
    <x v="9"/>
    <x v="4"/>
    <x v="3"/>
    <x v="734"/>
    <n v="6.4117100000000003E+20"/>
    <n v="0"/>
    <x v="12"/>
  </r>
  <r>
    <x v="2"/>
    <x v="9"/>
    <x v="4"/>
    <x v="3"/>
    <x v="4135"/>
    <n v="1.5732300000000001E-2"/>
    <n v="0"/>
    <x v="12"/>
  </r>
  <r>
    <x v="3"/>
    <x v="9"/>
    <x v="4"/>
    <x v="3"/>
    <x v="4136"/>
    <n v="9.3305702000000004"/>
    <n v="0"/>
    <x v="12"/>
  </r>
  <r>
    <x v="4"/>
    <x v="9"/>
    <x v="4"/>
    <x v="3"/>
    <x v="4137"/>
    <n v="3.2950428999999999"/>
    <n v="0"/>
    <x v="12"/>
  </r>
  <r>
    <x v="5"/>
    <x v="9"/>
    <x v="4"/>
    <x v="3"/>
    <x v="4138"/>
    <n v="3.2987161999999999"/>
    <n v="0"/>
    <x v="12"/>
  </r>
  <r>
    <x v="6"/>
    <x v="9"/>
    <x v="4"/>
    <x v="3"/>
    <x v="4139"/>
    <n v="10.0095543"/>
    <n v="0"/>
    <x v="12"/>
  </r>
  <r>
    <x v="7"/>
    <x v="9"/>
    <x v="4"/>
    <x v="3"/>
    <x v="4140"/>
    <n v="2.8984561000000002"/>
    <n v="0"/>
    <x v="12"/>
  </r>
  <r>
    <x v="8"/>
    <x v="9"/>
    <x v="4"/>
    <x v="3"/>
    <x v="4141"/>
    <n v="2.9057889000000001"/>
    <n v="0"/>
    <x v="12"/>
  </r>
  <r>
    <x v="9"/>
    <x v="9"/>
    <x v="4"/>
    <x v="3"/>
    <x v="4142"/>
    <n v="1.0948696"/>
    <n v="0"/>
    <x v="12"/>
  </r>
  <r>
    <x v="10"/>
    <x v="9"/>
    <x v="4"/>
    <x v="3"/>
    <x v="4143"/>
    <n v="1.1646776999999999"/>
    <n v="0"/>
    <x v="12"/>
  </r>
  <r>
    <x v="11"/>
    <x v="9"/>
    <x v="4"/>
    <x v="3"/>
    <x v="4144"/>
    <n v="1.9877100000000002E-2"/>
    <n v="0"/>
    <x v="12"/>
  </r>
  <r>
    <x v="12"/>
    <x v="9"/>
    <x v="4"/>
    <x v="3"/>
    <x v="4145"/>
    <n v="4.8099999999999997E-5"/>
    <n v="0"/>
    <x v="12"/>
  </r>
  <r>
    <x v="13"/>
    <x v="9"/>
    <x v="4"/>
    <x v="3"/>
    <x v="4146"/>
    <n v="9.8785300000000006E-2"/>
    <n v="0"/>
    <x v="12"/>
  </r>
  <r>
    <x v="14"/>
    <x v="9"/>
    <x v="4"/>
    <x v="3"/>
    <x v="4147"/>
    <n v="1.4802299999999999E-2"/>
    <n v="0"/>
    <x v="12"/>
  </r>
  <r>
    <x v="15"/>
    <x v="9"/>
    <x v="4"/>
    <x v="3"/>
    <x v="4146"/>
    <n v="2.2787061"/>
    <n v="0"/>
    <x v="12"/>
  </r>
  <r>
    <x v="16"/>
    <x v="9"/>
    <x v="4"/>
    <x v="3"/>
    <x v="4148"/>
    <n v="1.2519300000000001E-2"/>
    <n v="0"/>
    <x v="12"/>
  </r>
  <r>
    <x v="17"/>
    <x v="9"/>
    <x v="4"/>
    <x v="3"/>
    <x v="4149"/>
    <n v="1.1622800000000001E-2"/>
    <n v="0"/>
    <x v="12"/>
  </r>
  <r>
    <x v="0"/>
    <x v="10"/>
    <x v="4"/>
    <x v="3"/>
    <x v="734"/>
    <n v="6.4117100000000003E+20"/>
    <n v="0"/>
    <x v="12"/>
  </r>
  <r>
    <x v="1"/>
    <x v="10"/>
    <x v="4"/>
    <x v="3"/>
    <x v="734"/>
    <n v="6.4117100000000003E+20"/>
    <n v="0"/>
    <x v="12"/>
  </r>
  <r>
    <x v="2"/>
    <x v="10"/>
    <x v="4"/>
    <x v="3"/>
    <x v="4150"/>
    <n v="1.49674E-2"/>
    <n v="0"/>
    <x v="12"/>
  </r>
  <r>
    <x v="3"/>
    <x v="10"/>
    <x v="4"/>
    <x v="3"/>
    <x v="4151"/>
    <n v="8.1325572000000008"/>
    <n v="0"/>
    <x v="12"/>
  </r>
  <r>
    <x v="4"/>
    <x v="10"/>
    <x v="4"/>
    <x v="3"/>
    <x v="4152"/>
    <n v="2.7522853"/>
    <n v="0"/>
    <x v="12"/>
  </r>
  <r>
    <x v="5"/>
    <x v="10"/>
    <x v="4"/>
    <x v="3"/>
    <x v="4153"/>
    <n v="2.7626715000000002"/>
    <n v="0"/>
    <x v="12"/>
  </r>
  <r>
    <x v="6"/>
    <x v="10"/>
    <x v="4"/>
    <x v="3"/>
    <x v="4154"/>
    <n v="9.6867785000000008"/>
    <n v="0"/>
    <x v="12"/>
  </r>
  <r>
    <x v="7"/>
    <x v="10"/>
    <x v="4"/>
    <x v="3"/>
    <x v="4155"/>
    <n v="2.3309538000000001"/>
    <n v="0"/>
    <x v="12"/>
  </r>
  <r>
    <x v="8"/>
    <x v="10"/>
    <x v="4"/>
    <x v="3"/>
    <x v="4156"/>
    <n v="2.384347"/>
    <n v="0"/>
    <x v="12"/>
  </r>
  <r>
    <x v="9"/>
    <x v="10"/>
    <x v="4"/>
    <x v="3"/>
    <x v="4157"/>
    <n v="1.0554116"/>
    <n v="0"/>
    <x v="12"/>
  </r>
  <r>
    <x v="10"/>
    <x v="10"/>
    <x v="4"/>
    <x v="3"/>
    <x v="4158"/>
    <n v="1.0489858000000001"/>
    <n v="0"/>
    <x v="12"/>
  </r>
  <r>
    <x v="11"/>
    <x v="10"/>
    <x v="4"/>
    <x v="3"/>
    <x v="4159"/>
    <n v="1.9490799999999999E-2"/>
    <n v="0"/>
    <x v="12"/>
  </r>
  <r>
    <x v="12"/>
    <x v="10"/>
    <x v="4"/>
    <x v="3"/>
    <x v="4160"/>
    <n v="4.7200000000000002E-5"/>
    <n v="0"/>
    <x v="12"/>
  </r>
  <r>
    <x v="13"/>
    <x v="10"/>
    <x v="4"/>
    <x v="3"/>
    <x v="4161"/>
    <n v="0.26822240000000003"/>
    <n v="0"/>
    <x v="12"/>
  </r>
  <r>
    <x v="14"/>
    <x v="10"/>
    <x v="4"/>
    <x v="3"/>
    <x v="4162"/>
    <n v="1.4682199999999999E-2"/>
    <n v="0"/>
    <x v="12"/>
  </r>
  <r>
    <x v="15"/>
    <x v="10"/>
    <x v="4"/>
    <x v="3"/>
    <x v="4161"/>
    <n v="1.8748507999999999"/>
    <n v="0"/>
    <x v="12"/>
  </r>
  <r>
    <x v="16"/>
    <x v="10"/>
    <x v="4"/>
    <x v="3"/>
    <x v="4163"/>
    <n v="1.1924799999999999E-2"/>
    <n v="0"/>
    <x v="12"/>
  </r>
  <r>
    <x v="17"/>
    <x v="10"/>
    <x v="4"/>
    <x v="3"/>
    <x v="4164"/>
    <n v="1.1080400000000001E-2"/>
    <n v="0"/>
    <x v="12"/>
  </r>
  <r>
    <x v="0"/>
    <x v="11"/>
    <x v="4"/>
    <x v="3"/>
    <x v="734"/>
    <n v="6.4117100000000003E+20"/>
    <n v="0"/>
    <x v="12"/>
  </r>
  <r>
    <x v="1"/>
    <x v="11"/>
    <x v="4"/>
    <x v="3"/>
    <x v="734"/>
    <n v="6.4117100000000003E+20"/>
    <n v="0"/>
    <x v="12"/>
  </r>
  <r>
    <x v="2"/>
    <x v="11"/>
    <x v="4"/>
    <x v="3"/>
    <x v="4165"/>
    <n v="1.58633E-2"/>
    <n v="0"/>
    <x v="12"/>
  </r>
  <r>
    <x v="3"/>
    <x v="11"/>
    <x v="4"/>
    <x v="3"/>
    <x v="4166"/>
    <n v="9.6860666000000002"/>
    <n v="0"/>
    <x v="12"/>
  </r>
  <r>
    <x v="4"/>
    <x v="11"/>
    <x v="4"/>
    <x v="3"/>
    <x v="4167"/>
    <n v="2.4837927999999998"/>
    <n v="0"/>
    <x v="12"/>
  </r>
  <r>
    <x v="5"/>
    <x v="11"/>
    <x v="4"/>
    <x v="3"/>
    <x v="4168"/>
    <n v="2.4916279000000001"/>
    <n v="0"/>
    <x v="12"/>
  </r>
  <r>
    <x v="6"/>
    <x v="11"/>
    <x v="4"/>
    <x v="3"/>
    <x v="4169"/>
    <n v="10.2396648"/>
    <n v="0"/>
    <x v="12"/>
  </r>
  <r>
    <x v="7"/>
    <x v="11"/>
    <x v="4"/>
    <x v="3"/>
    <x v="4170"/>
    <n v="2.2187527999999999"/>
    <n v="0"/>
    <x v="12"/>
  </r>
  <r>
    <x v="8"/>
    <x v="11"/>
    <x v="4"/>
    <x v="3"/>
    <x v="4171"/>
    <n v="2.2259532000000002"/>
    <n v="0"/>
    <x v="12"/>
  </r>
  <r>
    <x v="9"/>
    <x v="11"/>
    <x v="4"/>
    <x v="3"/>
    <x v="4172"/>
    <n v="1.0643216"/>
    <n v="0"/>
    <x v="12"/>
  </r>
  <r>
    <x v="10"/>
    <x v="11"/>
    <x v="4"/>
    <x v="3"/>
    <x v="4173"/>
    <n v="1.0978767"/>
    <n v="0"/>
    <x v="12"/>
  </r>
  <r>
    <x v="11"/>
    <x v="11"/>
    <x v="4"/>
    <x v="3"/>
    <x v="4174"/>
    <n v="1.92797E-2"/>
    <n v="0"/>
    <x v="12"/>
  </r>
  <r>
    <x v="12"/>
    <x v="11"/>
    <x v="4"/>
    <x v="3"/>
    <x v="4175"/>
    <n v="7.4499999999999995E-5"/>
    <n v="0"/>
    <x v="12"/>
  </r>
  <r>
    <x v="13"/>
    <x v="11"/>
    <x v="4"/>
    <x v="3"/>
    <x v="4176"/>
    <n v="4.6741900000000003E-2"/>
    <n v="0"/>
    <x v="12"/>
  </r>
  <r>
    <x v="14"/>
    <x v="11"/>
    <x v="4"/>
    <x v="3"/>
    <x v="4177"/>
    <n v="1.47577E-2"/>
    <n v="0"/>
    <x v="12"/>
  </r>
  <r>
    <x v="15"/>
    <x v="11"/>
    <x v="4"/>
    <x v="3"/>
    <x v="4176"/>
    <n v="2.0355327000000001"/>
    <n v="0"/>
    <x v="12"/>
  </r>
  <r>
    <x v="16"/>
    <x v="11"/>
    <x v="4"/>
    <x v="3"/>
    <x v="4178"/>
    <n v="1.8633299999999998E-2"/>
    <n v="0"/>
    <x v="12"/>
  </r>
  <r>
    <x v="17"/>
    <x v="11"/>
    <x v="4"/>
    <x v="3"/>
    <x v="4179"/>
    <n v="1.08944E-2"/>
    <n v="0"/>
    <x v="12"/>
  </r>
  <r>
    <x v="0"/>
    <x v="12"/>
    <x v="4"/>
    <x v="3"/>
    <x v="734"/>
    <n v="6.4117100000000003E+20"/>
    <n v="0"/>
    <x v="12"/>
  </r>
  <r>
    <x v="1"/>
    <x v="12"/>
    <x v="4"/>
    <x v="3"/>
    <x v="734"/>
    <n v="6.4117100000000003E+20"/>
    <n v="0"/>
    <x v="12"/>
  </r>
  <r>
    <x v="2"/>
    <x v="12"/>
    <x v="4"/>
    <x v="3"/>
    <x v="4180"/>
    <n v="1.51655E-2"/>
    <n v="0"/>
    <x v="12"/>
  </r>
  <r>
    <x v="3"/>
    <x v="12"/>
    <x v="4"/>
    <x v="3"/>
    <x v="4181"/>
    <n v="8.9740014000000006"/>
    <n v="0"/>
    <x v="12"/>
  </r>
  <r>
    <x v="4"/>
    <x v="12"/>
    <x v="4"/>
    <x v="3"/>
    <x v="4182"/>
    <n v="2.6335460999999998"/>
    <n v="0"/>
    <x v="12"/>
  </r>
  <r>
    <x v="5"/>
    <x v="12"/>
    <x v="4"/>
    <x v="3"/>
    <x v="4183"/>
    <n v="2.6442163999999999"/>
    <n v="0"/>
    <x v="12"/>
  </r>
  <r>
    <x v="6"/>
    <x v="12"/>
    <x v="4"/>
    <x v="3"/>
    <x v="4184"/>
    <n v="9.1229174000000004"/>
    <n v="0"/>
    <x v="12"/>
  </r>
  <r>
    <x v="7"/>
    <x v="12"/>
    <x v="4"/>
    <x v="3"/>
    <x v="4185"/>
    <n v="2.4930981000000001"/>
    <n v="0"/>
    <x v="12"/>
  </r>
  <r>
    <x v="8"/>
    <x v="12"/>
    <x v="4"/>
    <x v="3"/>
    <x v="4186"/>
    <n v="2.5293527"/>
    <n v="0"/>
    <x v="12"/>
  </r>
  <r>
    <x v="9"/>
    <x v="12"/>
    <x v="4"/>
    <x v="3"/>
    <x v="4187"/>
    <n v="1.0147698000000001"/>
    <n v="0"/>
    <x v="12"/>
  </r>
  <r>
    <x v="10"/>
    <x v="12"/>
    <x v="4"/>
    <x v="3"/>
    <x v="4188"/>
    <n v="1.3940793"/>
    <n v="0"/>
    <x v="12"/>
  </r>
  <r>
    <x v="11"/>
    <x v="12"/>
    <x v="4"/>
    <x v="3"/>
    <x v="4189"/>
    <n v="2.2627100000000001E-2"/>
    <n v="0"/>
    <x v="12"/>
  </r>
  <r>
    <x v="12"/>
    <x v="12"/>
    <x v="4"/>
    <x v="3"/>
    <x v="4190"/>
    <n v="7.4200000000000001E-5"/>
    <n v="0"/>
    <x v="12"/>
  </r>
  <r>
    <x v="13"/>
    <x v="12"/>
    <x v="4"/>
    <x v="3"/>
    <x v="4191"/>
    <n v="3.5129300000000002E-2"/>
    <n v="0"/>
    <x v="12"/>
  </r>
  <r>
    <x v="14"/>
    <x v="12"/>
    <x v="4"/>
    <x v="3"/>
    <x v="4192"/>
    <n v="2.1514700000000001E-2"/>
    <n v="0"/>
    <x v="12"/>
  </r>
  <r>
    <x v="15"/>
    <x v="12"/>
    <x v="4"/>
    <x v="3"/>
    <x v="4191"/>
    <n v="2.3312721000000001"/>
    <n v="0"/>
    <x v="12"/>
  </r>
  <r>
    <x v="16"/>
    <x v="12"/>
    <x v="4"/>
    <x v="3"/>
    <x v="4193"/>
    <n v="1.8934400000000001E-2"/>
    <n v="0"/>
    <x v="12"/>
  </r>
  <r>
    <x v="17"/>
    <x v="12"/>
    <x v="4"/>
    <x v="3"/>
    <x v="4194"/>
    <n v="1.8002299999999999E-2"/>
    <n v="0"/>
    <x v="12"/>
  </r>
  <r>
    <x v="0"/>
    <x v="13"/>
    <x v="4"/>
    <x v="3"/>
    <x v="734"/>
    <n v="6.4117100000000003E+20"/>
    <n v="0"/>
    <x v="12"/>
  </r>
  <r>
    <x v="1"/>
    <x v="13"/>
    <x v="4"/>
    <x v="3"/>
    <x v="734"/>
    <n v="6.4117100000000003E+20"/>
    <n v="0"/>
    <x v="12"/>
  </r>
  <r>
    <x v="2"/>
    <x v="13"/>
    <x v="4"/>
    <x v="3"/>
    <x v="4195"/>
    <n v="1.52338E-2"/>
    <n v="0"/>
    <x v="12"/>
  </r>
  <r>
    <x v="3"/>
    <x v="13"/>
    <x v="4"/>
    <x v="3"/>
    <x v="4196"/>
    <n v="8.9167968999999996"/>
    <n v="0"/>
    <x v="12"/>
  </r>
  <r>
    <x v="4"/>
    <x v="13"/>
    <x v="4"/>
    <x v="3"/>
    <x v="4197"/>
    <n v="2.6560107999999998"/>
    <n v="0"/>
    <x v="12"/>
  </r>
  <r>
    <x v="5"/>
    <x v="13"/>
    <x v="4"/>
    <x v="3"/>
    <x v="4198"/>
    <n v="2.6629608"/>
    <n v="0"/>
    <x v="12"/>
  </r>
  <r>
    <x v="6"/>
    <x v="13"/>
    <x v="4"/>
    <x v="3"/>
    <x v="4199"/>
    <n v="12.5284581"/>
    <n v="0"/>
    <x v="12"/>
  </r>
  <r>
    <x v="7"/>
    <x v="13"/>
    <x v="4"/>
    <x v="3"/>
    <x v="4200"/>
    <n v="2.2128646000000001"/>
    <n v="0"/>
    <x v="12"/>
  </r>
  <r>
    <x v="8"/>
    <x v="13"/>
    <x v="4"/>
    <x v="3"/>
    <x v="4201"/>
    <n v="2.2447604999999999"/>
    <n v="0"/>
    <x v="12"/>
  </r>
  <r>
    <x v="9"/>
    <x v="13"/>
    <x v="4"/>
    <x v="3"/>
    <x v="4202"/>
    <n v="1.0300355000000001"/>
    <n v="0"/>
    <x v="12"/>
  </r>
  <r>
    <x v="10"/>
    <x v="13"/>
    <x v="4"/>
    <x v="3"/>
    <x v="4203"/>
    <n v="1.1068556000000001"/>
    <n v="0"/>
    <x v="12"/>
  </r>
  <r>
    <x v="11"/>
    <x v="13"/>
    <x v="4"/>
    <x v="3"/>
    <x v="4204"/>
    <n v="1.8935199999999999E-2"/>
    <n v="0"/>
    <x v="12"/>
  </r>
  <r>
    <x v="12"/>
    <x v="13"/>
    <x v="4"/>
    <x v="3"/>
    <x v="4205"/>
    <n v="5.77E-5"/>
    <n v="0"/>
    <x v="12"/>
  </r>
  <r>
    <x v="13"/>
    <x v="13"/>
    <x v="4"/>
    <x v="3"/>
    <x v="4206"/>
    <n v="3.2226200000000003E-2"/>
    <n v="0"/>
    <x v="12"/>
  </r>
  <r>
    <x v="14"/>
    <x v="13"/>
    <x v="4"/>
    <x v="3"/>
    <x v="4207"/>
    <n v="2.17912E-2"/>
    <n v="0"/>
    <x v="12"/>
  </r>
  <r>
    <x v="15"/>
    <x v="13"/>
    <x v="4"/>
    <x v="3"/>
    <x v="4206"/>
    <n v="2.0216109000000002"/>
    <n v="0"/>
    <x v="12"/>
  </r>
  <r>
    <x v="16"/>
    <x v="13"/>
    <x v="4"/>
    <x v="3"/>
    <x v="4208"/>
    <n v="1.3435799999999999E-2"/>
    <n v="0"/>
    <x v="12"/>
  </r>
  <r>
    <x v="17"/>
    <x v="13"/>
    <x v="4"/>
    <x v="3"/>
    <x v="4209"/>
    <n v="1.27653E-2"/>
    <n v="0"/>
    <x v="12"/>
  </r>
  <r>
    <x v="0"/>
    <x v="14"/>
    <x v="4"/>
    <x v="3"/>
    <x v="734"/>
    <n v="6.4117100000000003E+20"/>
    <n v="0"/>
    <x v="12"/>
  </r>
  <r>
    <x v="1"/>
    <x v="14"/>
    <x v="4"/>
    <x v="3"/>
    <x v="734"/>
    <n v="6.4117100000000003E+20"/>
    <n v="0"/>
    <x v="12"/>
  </r>
  <r>
    <x v="2"/>
    <x v="14"/>
    <x v="4"/>
    <x v="3"/>
    <x v="4210"/>
    <n v="1.5777599999999999E-2"/>
    <n v="0"/>
    <x v="12"/>
  </r>
  <r>
    <x v="3"/>
    <x v="14"/>
    <x v="4"/>
    <x v="3"/>
    <x v="4211"/>
    <n v="9.1513667999999999"/>
    <n v="0"/>
    <x v="12"/>
  </r>
  <r>
    <x v="4"/>
    <x v="14"/>
    <x v="4"/>
    <x v="3"/>
    <x v="4212"/>
    <n v="2.3613192999999999"/>
    <n v="0"/>
    <x v="12"/>
  </r>
  <r>
    <x v="5"/>
    <x v="14"/>
    <x v="4"/>
    <x v="3"/>
    <x v="4213"/>
    <n v="2.3681486999999999"/>
    <n v="0"/>
    <x v="12"/>
  </r>
  <r>
    <x v="6"/>
    <x v="14"/>
    <x v="4"/>
    <x v="3"/>
    <x v="4214"/>
    <n v="12.286323899999999"/>
    <n v="0"/>
    <x v="12"/>
  </r>
  <r>
    <x v="7"/>
    <x v="14"/>
    <x v="4"/>
    <x v="3"/>
    <x v="4215"/>
    <n v="2.038316"/>
    <n v="0"/>
    <x v="12"/>
  </r>
  <r>
    <x v="8"/>
    <x v="14"/>
    <x v="4"/>
    <x v="3"/>
    <x v="4216"/>
    <n v="2.0692438000000002"/>
    <n v="0"/>
    <x v="12"/>
  </r>
  <r>
    <x v="9"/>
    <x v="14"/>
    <x v="4"/>
    <x v="3"/>
    <x v="4217"/>
    <n v="1.0752288999999999"/>
    <n v="0"/>
    <x v="12"/>
  </r>
  <r>
    <x v="10"/>
    <x v="14"/>
    <x v="4"/>
    <x v="3"/>
    <x v="4218"/>
    <n v="1.0498103999999999"/>
    <n v="0"/>
    <x v="12"/>
  </r>
  <r>
    <x v="11"/>
    <x v="14"/>
    <x v="4"/>
    <x v="3"/>
    <x v="4219"/>
    <n v="1.9148399999999999E-2"/>
    <n v="0"/>
    <x v="12"/>
  </r>
  <r>
    <x v="12"/>
    <x v="14"/>
    <x v="4"/>
    <x v="3"/>
    <x v="4220"/>
    <n v="4.3999999999999999E-5"/>
    <n v="0"/>
    <x v="12"/>
  </r>
  <r>
    <x v="13"/>
    <x v="14"/>
    <x v="4"/>
    <x v="3"/>
    <x v="4221"/>
    <n v="1.9477462000000001"/>
    <n v="0"/>
    <x v="12"/>
  </r>
  <r>
    <x v="14"/>
    <x v="14"/>
    <x v="4"/>
    <x v="3"/>
    <x v="4222"/>
    <n v="1.9146199999999999E-2"/>
    <n v="0"/>
    <x v="12"/>
  </r>
  <r>
    <x v="15"/>
    <x v="14"/>
    <x v="4"/>
    <x v="3"/>
    <x v="4223"/>
    <n v="2.2728633"/>
    <n v="0"/>
    <x v="12"/>
  </r>
  <r>
    <x v="16"/>
    <x v="14"/>
    <x v="4"/>
    <x v="3"/>
    <x v="4224"/>
    <n v="1.53782E-2"/>
    <n v="0"/>
    <x v="12"/>
  </r>
  <r>
    <x v="17"/>
    <x v="14"/>
    <x v="4"/>
    <x v="3"/>
    <x v="4225"/>
    <n v="1.42925E-2"/>
    <n v="0"/>
    <x v="12"/>
  </r>
  <r>
    <x v="0"/>
    <x v="15"/>
    <x v="4"/>
    <x v="3"/>
    <x v="734"/>
    <n v="6.4117100000000003E+20"/>
    <n v="0"/>
    <x v="12"/>
  </r>
  <r>
    <x v="1"/>
    <x v="15"/>
    <x v="4"/>
    <x v="3"/>
    <x v="734"/>
    <n v="6.4117100000000003E+20"/>
    <n v="0"/>
    <x v="12"/>
  </r>
  <r>
    <x v="2"/>
    <x v="15"/>
    <x v="4"/>
    <x v="3"/>
    <x v="4226"/>
    <n v="9.4833000000000001E-3"/>
    <n v="0"/>
    <x v="12"/>
  </r>
  <r>
    <x v="3"/>
    <x v="15"/>
    <x v="4"/>
    <x v="3"/>
    <x v="4211"/>
    <n v="8.5725333999999993"/>
    <n v="0"/>
    <x v="12"/>
  </r>
  <r>
    <x v="4"/>
    <x v="15"/>
    <x v="4"/>
    <x v="3"/>
    <x v="4227"/>
    <n v="2.441786"/>
    <n v="0"/>
    <x v="12"/>
  </r>
  <r>
    <x v="5"/>
    <x v="15"/>
    <x v="4"/>
    <x v="3"/>
    <x v="4228"/>
    <n v="2.4453423000000001"/>
    <n v="0"/>
    <x v="12"/>
  </r>
  <r>
    <x v="6"/>
    <x v="15"/>
    <x v="4"/>
    <x v="3"/>
    <x v="4229"/>
    <n v="8.8772482000000004"/>
    <n v="0"/>
    <x v="12"/>
  </r>
  <r>
    <x v="7"/>
    <x v="15"/>
    <x v="4"/>
    <x v="3"/>
    <x v="4230"/>
    <n v="2.5947699000000002"/>
    <n v="0"/>
    <x v="12"/>
  </r>
  <r>
    <x v="8"/>
    <x v="15"/>
    <x v="4"/>
    <x v="3"/>
    <x v="4231"/>
    <n v="2.6018400000000002"/>
    <n v="0"/>
    <x v="12"/>
  </r>
  <r>
    <x v="9"/>
    <x v="15"/>
    <x v="4"/>
    <x v="3"/>
    <x v="4232"/>
    <n v="0.96653630000000001"/>
    <n v="0"/>
    <x v="12"/>
  </r>
  <r>
    <x v="10"/>
    <x v="15"/>
    <x v="4"/>
    <x v="3"/>
    <x v="4233"/>
    <n v="1.1441599"/>
    <n v="0"/>
    <x v="12"/>
  </r>
  <r>
    <x v="11"/>
    <x v="15"/>
    <x v="4"/>
    <x v="3"/>
    <x v="4234"/>
    <n v="1.80378E-2"/>
    <n v="0"/>
    <x v="12"/>
  </r>
  <r>
    <x v="12"/>
    <x v="15"/>
    <x v="4"/>
    <x v="3"/>
    <x v="4235"/>
    <n v="4.1100000000000003E-5"/>
    <n v="0"/>
    <x v="12"/>
  </r>
  <r>
    <x v="13"/>
    <x v="15"/>
    <x v="4"/>
    <x v="3"/>
    <x v="4236"/>
    <n v="156.45851490000001"/>
    <n v="0"/>
    <x v="12"/>
  </r>
  <r>
    <x v="14"/>
    <x v="15"/>
    <x v="4"/>
    <x v="3"/>
    <x v="4237"/>
    <n v="1.3958999999999999E-2"/>
    <n v="0"/>
    <x v="12"/>
  </r>
  <r>
    <x v="15"/>
    <x v="15"/>
    <x v="4"/>
    <x v="3"/>
    <x v="4238"/>
    <n v="1.6287468000000001"/>
    <n v="0"/>
    <x v="12"/>
  </r>
  <r>
    <x v="16"/>
    <x v="15"/>
    <x v="4"/>
    <x v="3"/>
    <x v="4239"/>
    <n v="1.09806E-2"/>
    <n v="0"/>
    <x v="12"/>
  </r>
  <r>
    <x v="17"/>
    <x v="15"/>
    <x v="4"/>
    <x v="3"/>
    <x v="4240"/>
    <n v="1.00395E-2"/>
    <n v="0"/>
    <x v="12"/>
  </r>
  <r>
    <x v="0"/>
    <x v="16"/>
    <x v="4"/>
    <x v="3"/>
    <x v="734"/>
    <n v="6.4117100000000003E+20"/>
    <n v="0"/>
    <x v="12"/>
  </r>
  <r>
    <x v="1"/>
    <x v="16"/>
    <x v="4"/>
    <x v="3"/>
    <x v="734"/>
    <n v="6.4117100000000003E+20"/>
    <n v="0"/>
    <x v="12"/>
  </r>
  <r>
    <x v="2"/>
    <x v="16"/>
    <x v="4"/>
    <x v="3"/>
    <x v="4241"/>
    <n v="1.5480499999999999E-2"/>
    <n v="0"/>
    <x v="12"/>
  </r>
  <r>
    <x v="3"/>
    <x v="16"/>
    <x v="4"/>
    <x v="3"/>
    <x v="4242"/>
    <n v="9.2705067000000003"/>
    <n v="0"/>
    <x v="12"/>
  </r>
  <r>
    <x v="4"/>
    <x v="16"/>
    <x v="4"/>
    <x v="3"/>
    <x v="4243"/>
    <n v="2.3353375999999999"/>
    <n v="0"/>
    <x v="12"/>
  </r>
  <r>
    <x v="5"/>
    <x v="16"/>
    <x v="4"/>
    <x v="3"/>
    <x v="4244"/>
    <n v="2.3391213999999998"/>
    <n v="0"/>
    <x v="12"/>
  </r>
  <r>
    <x v="6"/>
    <x v="16"/>
    <x v="4"/>
    <x v="3"/>
    <x v="4245"/>
    <n v="9.7353047999999998"/>
    <n v="0"/>
    <x v="12"/>
  </r>
  <r>
    <x v="7"/>
    <x v="16"/>
    <x v="4"/>
    <x v="3"/>
    <x v="4246"/>
    <n v="2.0809586000000002"/>
    <n v="0"/>
    <x v="12"/>
  </r>
  <r>
    <x v="8"/>
    <x v="16"/>
    <x v="4"/>
    <x v="3"/>
    <x v="4247"/>
    <n v="2.3876962000000002"/>
    <n v="0"/>
    <x v="12"/>
  </r>
  <r>
    <x v="9"/>
    <x v="16"/>
    <x v="4"/>
    <x v="3"/>
    <x v="4248"/>
    <n v="1.1766346000000001"/>
    <n v="0"/>
    <x v="12"/>
  </r>
  <r>
    <x v="10"/>
    <x v="16"/>
    <x v="4"/>
    <x v="3"/>
    <x v="4249"/>
    <n v="1.0082428999999999"/>
    <n v="0"/>
    <x v="12"/>
  </r>
  <r>
    <x v="11"/>
    <x v="16"/>
    <x v="4"/>
    <x v="3"/>
    <x v="4250"/>
    <n v="1.8789400000000001E-2"/>
    <n v="0"/>
    <x v="12"/>
  </r>
  <r>
    <x v="12"/>
    <x v="16"/>
    <x v="4"/>
    <x v="3"/>
    <x v="4251"/>
    <n v="4.21E-5"/>
    <n v="0"/>
    <x v="12"/>
  </r>
  <r>
    <x v="13"/>
    <x v="16"/>
    <x v="4"/>
    <x v="3"/>
    <x v="4252"/>
    <n v="1.7766400000000002E-2"/>
    <n v="0"/>
    <x v="12"/>
  </r>
  <r>
    <x v="14"/>
    <x v="16"/>
    <x v="4"/>
    <x v="3"/>
    <x v="4253"/>
    <n v="1.39883E-2"/>
    <n v="0"/>
    <x v="12"/>
  </r>
  <r>
    <x v="15"/>
    <x v="16"/>
    <x v="4"/>
    <x v="3"/>
    <x v="4252"/>
    <n v="1.9106144"/>
    <n v="0"/>
    <x v="12"/>
  </r>
  <r>
    <x v="16"/>
    <x v="16"/>
    <x v="4"/>
    <x v="3"/>
    <x v="4254"/>
    <n v="1.34419E-2"/>
    <n v="0"/>
    <x v="12"/>
  </r>
  <r>
    <x v="17"/>
    <x v="16"/>
    <x v="4"/>
    <x v="3"/>
    <x v="4255"/>
    <n v="1.08821E-2"/>
    <n v="0"/>
    <x v="12"/>
  </r>
  <r>
    <x v="0"/>
    <x v="17"/>
    <x v="4"/>
    <x v="3"/>
    <x v="734"/>
    <n v="6.4117100000000003E+20"/>
    <n v="0"/>
    <x v="12"/>
  </r>
  <r>
    <x v="1"/>
    <x v="17"/>
    <x v="4"/>
    <x v="3"/>
    <x v="734"/>
    <n v="6.4117100000000003E+20"/>
    <n v="0"/>
    <x v="12"/>
  </r>
  <r>
    <x v="2"/>
    <x v="17"/>
    <x v="4"/>
    <x v="3"/>
    <x v="4256"/>
    <n v="1.7556800000000001E-2"/>
    <n v="0"/>
    <x v="12"/>
  </r>
  <r>
    <x v="3"/>
    <x v="17"/>
    <x v="4"/>
    <x v="3"/>
    <x v="4257"/>
    <n v="8.3070395000000001"/>
    <n v="0"/>
    <x v="12"/>
  </r>
  <r>
    <x v="4"/>
    <x v="17"/>
    <x v="4"/>
    <x v="3"/>
    <x v="4258"/>
    <n v="2.4892951000000001"/>
    <n v="0"/>
    <x v="12"/>
  </r>
  <r>
    <x v="5"/>
    <x v="17"/>
    <x v="4"/>
    <x v="3"/>
    <x v="4259"/>
    <n v="2.4968743"/>
    <n v="0"/>
    <x v="12"/>
  </r>
  <r>
    <x v="6"/>
    <x v="17"/>
    <x v="4"/>
    <x v="3"/>
    <x v="4260"/>
    <n v="8.5695691000000007"/>
    <n v="0"/>
    <x v="12"/>
  </r>
  <r>
    <x v="7"/>
    <x v="17"/>
    <x v="4"/>
    <x v="3"/>
    <x v="4261"/>
    <n v="2.1499635000000001"/>
    <n v="0"/>
    <x v="12"/>
  </r>
  <r>
    <x v="8"/>
    <x v="17"/>
    <x v="4"/>
    <x v="3"/>
    <x v="4262"/>
    <n v="2.1574005999999999"/>
    <n v="0"/>
    <x v="12"/>
  </r>
  <r>
    <x v="9"/>
    <x v="17"/>
    <x v="4"/>
    <x v="3"/>
    <x v="4263"/>
    <n v="1.0430694"/>
    <n v="0"/>
    <x v="12"/>
  </r>
  <r>
    <x v="10"/>
    <x v="17"/>
    <x v="4"/>
    <x v="3"/>
    <x v="4264"/>
    <n v="1.1630365"/>
    <n v="0"/>
    <x v="12"/>
  </r>
  <r>
    <x v="11"/>
    <x v="17"/>
    <x v="4"/>
    <x v="3"/>
    <x v="4265"/>
    <n v="2.05183E-2"/>
    <n v="0"/>
    <x v="12"/>
  </r>
  <r>
    <x v="12"/>
    <x v="17"/>
    <x v="4"/>
    <x v="3"/>
    <x v="4266"/>
    <n v="7.4200000000000001E-5"/>
    <n v="0"/>
    <x v="12"/>
  </r>
  <r>
    <x v="13"/>
    <x v="17"/>
    <x v="4"/>
    <x v="3"/>
    <x v="4267"/>
    <n v="2.2755782999999998"/>
    <n v="0"/>
    <x v="12"/>
  </r>
  <r>
    <x v="14"/>
    <x v="17"/>
    <x v="4"/>
    <x v="3"/>
    <x v="4268"/>
    <n v="2.7238800000000001E-2"/>
    <n v="0"/>
    <x v="12"/>
  </r>
  <r>
    <x v="15"/>
    <x v="17"/>
    <x v="4"/>
    <x v="3"/>
    <x v="4269"/>
    <n v="1.9719196000000001"/>
    <n v="0"/>
    <x v="12"/>
  </r>
  <r>
    <x v="16"/>
    <x v="17"/>
    <x v="4"/>
    <x v="3"/>
    <x v="4270"/>
    <n v="2.3553000000000001E-2"/>
    <n v="0"/>
    <x v="12"/>
  </r>
  <r>
    <x v="17"/>
    <x v="17"/>
    <x v="4"/>
    <x v="3"/>
    <x v="4271"/>
    <n v="2.2542300000000001E-2"/>
    <n v="0"/>
    <x v="12"/>
  </r>
  <r>
    <x v="0"/>
    <x v="18"/>
    <x v="4"/>
    <x v="3"/>
    <x v="734"/>
    <n v="6.4117100000000003E+20"/>
    <n v="0"/>
    <x v="12"/>
  </r>
  <r>
    <x v="1"/>
    <x v="18"/>
    <x v="4"/>
    <x v="3"/>
    <x v="734"/>
    <n v="6.4117100000000003E+20"/>
    <n v="0"/>
    <x v="12"/>
  </r>
  <r>
    <x v="2"/>
    <x v="18"/>
    <x v="4"/>
    <x v="3"/>
    <x v="4272"/>
    <n v="9.7401999999999992E-3"/>
    <n v="0"/>
    <x v="12"/>
  </r>
  <r>
    <x v="3"/>
    <x v="18"/>
    <x v="4"/>
    <x v="3"/>
    <x v="4273"/>
    <n v="10.713259300000001"/>
    <n v="0"/>
    <x v="12"/>
  </r>
  <r>
    <x v="4"/>
    <x v="18"/>
    <x v="4"/>
    <x v="3"/>
    <x v="4274"/>
    <n v="3.8759847999999999"/>
    <n v="0"/>
    <x v="12"/>
  </r>
  <r>
    <x v="5"/>
    <x v="18"/>
    <x v="4"/>
    <x v="3"/>
    <x v="4275"/>
    <n v="3.8809629000000001"/>
    <n v="0"/>
    <x v="12"/>
  </r>
  <r>
    <x v="6"/>
    <x v="18"/>
    <x v="4"/>
    <x v="3"/>
    <x v="4276"/>
    <n v="10.7606444"/>
    <n v="0"/>
    <x v="12"/>
  </r>
  <r>
    <x v="7"/>
    <x v="18"/>
    <x v="4"/>
    <x v="3"/>
    <x v="4277"/>
    <n v="3.3104144"/>
    <n v="0"/>
    <x v="12"/>
  </r>
  <r>
    <x v="8"/>
    <x v="18"/>
    <x v="4"/>
    <x v="3"/>
    <x v="4278"/>
    <n v="3.3228651999999999"/>
    <n v="0"/>
    <x v="12"/>
  </r>
  <r>
    <x v="9"/>
    <x v="18"/>
    <x v="4"/>
    <x v="3"/>
    <x v="4279"/>
    <n v="1.6689099999999999"/>
    <n v="0"/>
    <x v="12"/>
  </r>
  <r>
    <x v="10"/>
    <x v="18"/>
    <x v="4"/>
    <x v="3"/>
    <x v="4280"/>
    <n v="1.5302274"/>
    <n v="0"/>
    <x v="12"/>
  </r>
  <r>
    <x v="11"/>
    <x v="18"/>
    <x v="4"/>
    <x v="3"/>
    <x v="4281"/>
    <n v="4.5526700000000003E-2"/>
    <n v="0"/>
    <x v="12"/>
  </r>
  <r>
    <x v="12"/>
    <x v="18"/>
    <x v="4"/>
    <x v="3"/>
    <x v="4282"/>
    <n v="1.1535E-3"/>
    <n v="0"/>
    <x v="12"/>
  </r>
  <r>
    <x v="13"/>
    <x v="18"/>
    <x v="4"/>
    <x v="3"/>
    <x v="4283"/>
    <n v="2.7706287999999999"/>
    <n v="0"/>
    <x v="12"/>
  </r>
  <r>
    <x v="14"/>
    <x v="18"/>
    <x v="4"/>
    <x v="3"/>
    <x v="4284"/>
    <n v="4.5091100000000002E-2"/>
    <n v="0"/>
    <x v="12"/>
  </r>
  <r>
    <x v="15"/>
    <x v="18"/>
    <x v="4"/>
    <x v="3"/>
    <x v="4283"/>
    <n v="3.247106"/>
    <n v="0"/>
    <x v="12"/>
  </r>
  <r>
    <x v="16"/>
    <x v="18"/>
    <x v="4"/>
    <x v="3"/>
    <x v="4060"/>
    <n v="1.57606E-2"/>
    <n v="0"/>
    <x v="12"/>
  </r>
  <r>
    <x v="17"/>
    <x v="18"/>
    <x v="4"/>
    <x v="3"/>
    <x v="4285"/>
    <n v="1.50543E-2"/>
    <n v="0"/>
    <x v="12"/>
  </r>
  <r>
    <x v="0"/>
    <x v="19"/>
    <x v="4"/>
    <x v="3"/>
    <x v="734"/>
    <n v="6.4117100000000003E+20"/>
    <n v="0"/>
    <x v="12"/>
  </r>
  <r>
    <x v="1"/>
    <x v="19"/>
    <x v="4"/>
    <x v="3"/>
    <x v="734"/>
    <n v="6.4117100000000003E+20"/>
    <n v="0"/>
    <x v="12"/>
  </r>
  <r>
    <x v="2"/>
    <x v="19"/>
    <x v="4"/>
    <x v="3"/>
    <x v="4286"/>
    <n v="1.6208199999999999E-2"/>
    <n v="0"/>
    <x v="12"/>
  </r>
  <r>
    <x v="3"/>
    <x v="19"/>
    <x v="4"/>
    <x v="3"/>
    <x v="4287"/>
    <n v="11.110903499999999"/>
    <n v="0"/>
    <x v="12"/>
  </r>
  <r>
    <x v="4"/>
    <x v="19"/>
    <x v="4"/>
    <x v="3"/>
    <x v="4288"/>
    <n v="3.5203989999999998"/>
    <n v="0"/>
    <x v="12"/>
  </r>
  <r>
    <x v="5"/>
    <x v="19"/>
    <x v="4"/>
    <x v="3"/>
    <x v="4289"/>
    <n v="3.5542883999999999"/>
    <n v="0"/>
    <x v="12"/>
  </r>
  <r>
    <x v="6"/>
    <x v="19"/>
    <x v="4"/>
    <x v="3"/>
    <x v="4290"/>
    <n v="11.4245503"/>
    <n v="0"/>
    <x v="12"/>
  </r>
  <r>
    <x v="7"/>
    <x v="19"/>
    <x v="4"/>
    <x v="3"/>
    <x v="4291"/>
    <n v="3.5396510999999999"/>
    <n v="0"/>
    <x v="12"/>
  </r>
  <r>
    <x v="8"/>
    <x v="19"/>
    <x v="4"/>
    <x v="3"/>
    <x v="4292"/>
    <n v="3.5467195999999999"/>
    <n v="0"/>
    <x v="12"/>
  </r>
  <r>
    <x v="9"/>
    <x v="19"/>
    <x v="4"/>
    <x v="3"/>
    <x v="4293"/>
    <n v="1.258332"/>
    <n v="0"/>
    <x v="12"/>
  </r>
  <r>
    <x v="10"/>
    <x v="19"/>
    <x v="4"/>
    <x v="3"/>
    <x v="4294"/>
    <n v="1.8664141999999999"/>
    <n v="0"/>
    <x v="12"/>
  </r>
  <r>
    <x v="11"/>
    <x v="19"/>
    <x v="4"/>
    <x v="3"/>
    <x v="4295"/>
    <n v="3.0885800000000001E-2"/>
    <n v="0"/>
    <x v="12"/>
  </r>
  <r>
    <x v="12"/>
    <x v="19"/>
    <x v="4"/>
    <x v="3"/>
    <x v="4296"/>
    <n v="6.41E-5"/>
    <n v="0"/>
    <x v="12"/>
  </r>
  <r>
    <x v="13"/>
    <x v="19"/>
    <x v="4"/>
    <x v="3"/>
    <x v="4297"/>
    <n v="19.415266299999999"/>
    <n v="0"/>
    <x v="12"/>
  </r>
  <r>
    <x v="14"/>
    <x v="19"/>
    <x v="4"/>
    <x v="3"/>
    <x v="4298"/>
    <n v="1.65849E-2"/>
    <n v="0"/>
    <x v="12"/>
  </r>
  <r>
    <x v="15"/>
    <x v="19"/>
    <x v="4"/>
    <x v="3"/>
    <x v="4299"/>
    <n v="1.9616966"/>
    <n v="0"/>
    <x v="12"/>
  </r>
  <r>
    <x v="16"/>
    <x v="19"/>
    <x v="4"/>
    <x v="3"/>
    <x v="4148"/>
    <n v="1.4008E-2"/>
    <n v="0"/>
    <x v="12"/>
  </r>
  <r>
    <x v="17"/>
    <x v="19"/>
    <x v="4"/>
    <x v="3"/>
    <x v="4300"/>
    <n v="1.3125400000000001E-2"/>
    <n v="0"/>
    <x v="12"/>
  </r>
  <r>
    <x v="0"/>
    <x v="20"/>
    <x v="4"/>
    <x v="3"/>
    <x v="734"/>
    <n v="6.4117100000000003E+20"/>
    <n v="0"/>
    <x v="12"/>
  </r>
  <r>
    <x v="1"/>
    <x v="20"/>
    <x v="4"/>
    <x v="3"/>
    <x v="734"/>
    <n v="6.4117100000000003E+20"/>
    <n v="0"/>
    <x v="12"/>
  </r>
  <r>
    <x v="2"/>
    <x v="20"/>
    <x v="4"/>
    <x v="3"/>
    <x v="4301"/>
    <n v="1.4142399999999999E-2"/>
    <n v="0"/>
    <x v="12"/>
  </r>
  <r>
    <x v="3"/>
    <x v="20"/>
    <x v="4"/>
    <x v="3"/>
    <x v="4302"/>
    <n v="10.9052411"/>
    <n v="0"/>
    <x v="12"/>
  </r>
  <r>
    <x v="4"/>
    <x v="20"/>
    <x v="4"/>
    <x v="3"/>
    <x v="4303"/>
    <n v="3.2812489999999999"/>
    <n v="0"/>
    <x v="12"/>
  </r>
  <r>
    <x v="5"/>
    <x v="20"/>
    <x v="4"/>
    <x v="3"/>
    <x v="4304"/>
    <n v="3.2988257999999999"/>
    <n v="0"/>
    <x v="12"/>
  </r>
  <r>
    <x v="6"/>
    <x v="20"/>
    <x v="4"/>
    <x v="3"/>
    <x v="4305"/>
    <n v="11.5894405"/>
    <n v="0"/>
    <x v="12"/>
  </r>
  <r>
    <x v="7"/>
    <x v="20"/>
    <x v="4"/>
    <x v="3"/>
    <x v="4306"/>
    <n v="3.9205302999999998"/>
    <n v="0"/>
    <x v="12"/>
  </r>
  <r>
    <x v="8"/>
    <x v="20"/>
    <x v="4"/>
    <x v="3"/>
    <x v="4307"/>
    <n v="3.9651130999999999"/>
    <n v="0"/>
    <x v="12"/>
  </r>
  <r>
    <x v="9"/>
    <x v="20"/>
    <x v="4"/>
    <x v="3"/>
    <x v="4308"/>
    <n v="1.8239669000000001"/>
    <n v="0"/>
    <x v="12"/>
  </r>
  <r>
    <x v="10"/>
    <x v="20"/>
    <x v="4"/>
    <x v="3"/>
    <x v="4309"/>
    <n v="1.1237934999999999"/>
    <n v="0"/>
    <x v="12"/>
  </r>
  <r>
    <x v="11"/>
    <x v="20"/>
    <x v="4"/>
    <x v="3"/>
    <x v="4310"/>
    <n v="1.9334E-2"/>
    <n v="0"/>
    <x v="12"/>
  </r>
  <r>
    <x v="12"/>
    <x v="20"/>
    <x v="4"/>
    <x v="3"/>
    <x v="4311"/>
    <n v="5.8199999999999998E-5"/>
    <n v="0"/>
    <x v="12"/>
  </r>
  <r>
    <x v="13"/>
    <x v="20"/>
    <x v="4"/>
    <x v="3"/>
    <x v="4312"/>
    <n v="2.08968E-2"/>
    <n v="0"/>
    <x v="12"/>
  </r>
  <r>
    <x v="14"/>
    <x v="20"/>
    <x v="4"/>
    <x v="3"/>
    <x v="4313"/>
    <n v="1.3487799999999999E-2"/>
    <n v="0"/>
    <x v="12"/>
  </r>
  <r>
    <x v="15"/>
    <x v="20"/>
    <x v="4"/>
    <x v="3"/>
    <x v="4314"/>
    <n v="2.5319522999999999"/>
    <n v="0"/>
    <x v="12"/>
  </r>
  <r>
    <x v="16"/>
    <x v="20"/>
    <x v="4"/>
    <x v="3"/>
    <x v="4315"/>
    <n v="1.1310799999999999E-2"/>
    <n v="0"/>
    <x v="12"/>
  </r>
  <r>
    <x v="17"/>
    <x v="20"/>
    <x v="4"/>
    <x v="3"/>
    <x v="4316"/>
    <n v="1.06046E-2"/>
    <n v="0"/>
    <x v="12"/>
  </r>
  <r>
    <x v="0"/>
    <x v="21"/>
    <x v="4"/>
    <x v="3"/>
    <x v="734"/>
    <n v="6.4117100000000003E+20"/>
    <n v="0"/>
    <x v="12"/>
  </r>
  <r>
    <x v="1"/>
    <x v="21"/>
    <x v="4"/>
    <x v="3"/>
    <x v="734"/>
    <n v="6.4117100000000003E+20"/>
    <n v="0"/>
    <x v="12"/>
  </r>
  <r>
    <x v="2"/>
    <x v="21"/>
    <x v="4"/>
    <x v="3"/>
    <x v="4317"/>
    <n v="1.5503899999999999E-2"/>
    <n v="0"/>
    <x v="12"/>
  </r>
  <r>
    <x v="3"/>
    <x v="21"/>
    <x v="4"/>
    <x v="3"/>
    <x v="4318"/>
    <n v="8.0996141000000001"/>
    <n v="0"/>
    <x v="12"/>
  </r>
  <r>
    <x v="4"/>
    <x v="21"/>
    <x v="4"/>
    <x v="3"/>
    <x v="4319"/>
    <n v="2.7236832"/>
    <n v="0"/>
    <x v="12"/>
  </r>
  <r>
    <x v="5"/>
    <x v="21"/>
    <x v="4"/>
    <x v="3"/>
    <x v="4320"/>
    <n v="2.7274056999999998"/>
    <n v="0"/>
    <x v="12"/>
  </r>
  <r>
    <x v="6"/>
    <x v="21"/>
    <x v="4"/>
    <x v="3"/>
    <x v="4321"/>
    <n v="9.8806239999999992"/>
    <n v="0"/>
    <x v="12"/>
  </r>
  <r>
    <x v="7"/>
    <x v="21"/>
    <x v="4"/>
    <x v="3"/>
    <x v="4322"/>
    <n v="2.3199209999999999"/>
    <n v="0"/>
    <x v="12"/>
  </r>
  <r>
    <x v="8"/>
    <x v="21"/>
    <x v="4"/>
    <x v="3"/>
    <x v="4323"/>
    <n v="2.3265627000000002"/>
    <n v="0"/>
    <x v="12"/>
  </r>
  <r>
    <x v="9"/>
    <x v="21"/>
    <x v="4"/>
    <x v="3"/>
    <x v="4324"/>
    <n v="0.98287679999999999"/>
    <n v="0"/>
    <x v="12"/>
  </r>
  <r>
    <x v="10"/>
    <x v="21"/>
    <x v="4"/>
    <x v="3"/>
    <x v="4325"/>
    <n v="1.2882795"/>
    <n v="0"/>
    <x v="12"/>
  </r>
  <r>
    <x v="11"/>
    <x v="21"/>
    <x v="4"/>
    <x v="3"/>
    <x v="4326"/>
    <n v="8.3778099999999994E-2"/>
    <n v="0"/>
    <x v="12"/>
  </r>
  <r>
    <x v="12"/>
    <x v="21"/>
    <x v="4"/>
    <x v="3"/>
    <x v="4327"/>
    <n v="4.4299999999999999E-5"/>
    <n v="0"/>
    <x v="12"/>
  </r>
  <r>
    <x v="13"/>
    <x v="21"/>
    <x v="4"/>
    <x v="3"/>
    <x v="4328"/>
    <n v="7.2246000000000005E-2"/>
    <n v="0"/>
    <x v="12"/>
  </r>
  <r>
    <x v="14"/>
    <x v="21"/>
    <x v="4"/>
    <x v="3"/>
    <x v="4329"/>
    <n v="6.0175600000000003E-2"/>
    <n v="0"/>
    <x v="12"/>
  </r>
  <r>
    <x v="15"/>
    <x v="21"/>
    <x v="4"/>
    <x v="3"/>
    <x v="4328"/>
    <n v="2.3954219000000001"/>
    <n v="0"/>
    <x v="12"/>
  </r>
  <r>
    <x v="16"/>
    <x v="21"/>
    <x v="4"/>
    <x v="3"/>
    <x v="4330"/>
    <n v="5.7015499999999997E-2"/>
    <n v="0"/>
    <x v="12"/>
  </r>
  <r>
    <x v="17"/>
    <x v="21"/>
    <x v="4"/>
    <x v="3"/>
    <x v="4331"/>
    <n v="5.5638800000000002E-2"/>
    <n v="0"/>
    <x v="12"/>
  </r>
  <r>
    <x v="0"/>
    <x v="22"/>
    <x v="4"/>
    <x v="3"/>
    <x v="734"/>
    <n v="6.4117100000000003E+20"/>
    <n v="0"/>
    <x v="12"/>
  </r>
  <r>
    <x v="1"/>
    <x v="22"/>
    <x v="4"/>
    <x v="3"/>
    <x v="734"/>
    <n v="6.4117100000000003E+20"/>
    <n v="0"/>
    <x v="12"/>
  </r>
  <r>
    <x v="2"/>
    <x v="22"/>
    <x v="4"/>
    <x v="3"/>
    <x v="4332"/>
    <n v="9.1600999999999991E-3"/>
    <n v="0"/>
    <x v="12"/>
  </r>
  <r>
    <x v="3"/>
    <x v="22"/>
    <x v="4"/>
    <x v="3"/>
    <x v="4333"/>
    <n v="10.937258099999999"/>
    <n v="0"/>
    <x v="12"/>
  </r>
  <r>
    <x v="4"/>
    <x v="22"/>
    <x v="4"/>
    <x v="3"/>
    <x v="4334"/>
    <n v="4.165724"/>
    <n v="0"/>
    <x v="12"/>
  </r>
  <r>
    <x v="5"/>
    <x v="22"/>
    <x v="4"/>
    <x v="3"/>
    <x v="4335"/>
    <n v="4.1716265000000003"/>
    <n v="0"/>
    <x v="12"/>
  </r>
  <r>
    <x v="6"/>
    <x v="22"/>
    <x v="4"/>
    <x v="3"/>
    <x v="4336"/>
    <n v="11.180213999999999"/>
    <n v="0"/>
    <x v="12"/>
  </r>
  <r>
    <x v="7"/>
    <x v="22"/>
    <x v="4"/>
    <x v="3"/>
    <x v="4337"/>
    <n v="3.9207673999999999"/>
    <n v="0"/>
    <x v="12"/>
  </r>
  <r>
    <x v="8"/>
    <x v="22"/>
    <x v="4"/>
    <x v="3"/>
    <x v="4338"/>
    <n v="3.9286294000000002"/>
    <n v="0"/>
    <x v="12"/>
  </r>
  <r>
    <x v="9"/>
    <x v="22"/>
    <x v="4"/>
    <x v="3"/>
    <x v="4339"/>
    <n v="1.961401"/>
    <n v="0"/>
    <x v="12"/>
  </r>
  <r>
    <x v="10"/>
    <x v="22"/>
    <x v="4"/>
    <x v="3"/>
    <x v="4340"/>
    <n v="1.7545993"/>
    <n v="0"/>
    <x v="12"/>
  </r>
  <r>
    <x v="11"/>
    <x v="22"/>
    <x v="4"/>
    <x v="3"/>
    <x v="4341"/>
    <n v="1.8972300000000001E-2"/>
    <n v="0"/>
    <x v="12"/>
  </r>
  <r>
    <x v="12"/>
    <x v="22"/>
    <x v="4"/>
    <x v="3"/>
    <x v="4342"/>
    <n v="5.0300000000000003E-5"/>
    <n v="0"/>
    <x v="12"/>
  </r>
  <r>
    <x v="13"/>
    <x v="22"/>
    <x v="4"/>
    <x v="3"/>
    <x v="4343"/>
    <n v="6.2513799999999994E-2"/>
    <n v="0"/>
    <x v="12"/>
  </r>
  <r>
    <x v="14"/>
    <x v="22"/>
    <x v="4"/>
    <x v="3"/>
    <x v="4344"/>
    <n v="2.2405000000000001E-2"/>
    <n v="0"/>
    <x v="12"/>
  </r>
  <r>
    <x v="15"/>
    <x v="22"/>
    <x v="4"/>
    <x v="3"/>
    <x v="4343"/>
    <n v="3.4132788999999999"/>
    <n v="0"/>
    <x v="12"/>
  </r>
  <r>
    <x v="16"/>
    <x v="22"/>
    <x v="4"/>
    <x v="3"/>
    <x v="4333"/>
    <n v="1.9672200000000001E-2"/>
    <n v="0"/>
    <x v="12"/>
  </r>
  <r>
    <x v="17"/>
    <x v="22"/>
    <x v="4"/>
    <x v="3"/>
    <x v="4345"/>
    <n v="1.8868800000000002E-2"/>
    <n v="0"/>
    <x v="12"/>
  </r>
  <r>
    <x v="0"/>
    <x v="23"/>
    <x v="4"/>
    <x v="3"/>
    <x v="734"/>
    <n v="6.4117100000000003E+20"/>
    <n v="0"/>
    <x v="12"/>
  </r>
  <r>
    <x v="1"/>
    <x v="23"/>
    <x v="4"/>
    <x v="3"/>
    <x v="734"/>
    <n v="6.4117100000000003E+20"/>
    <n v="0"/>
    <x v="12"/>
  </r>
  <r>
    <x v="2"/>
    <x v="23"/>
    <x v="4"/>
    <x v="3"/>
    <x v="4346"/>
    <n v="2.8921700000000002E-2"/>
    <n v="0"/>
    <x v="12"/>
  </r>
  <r>
    <x v="3"/>
    <x v="23"/>
    <x v="4"/>
    <x v="3"/>
    <x v="4347"/>
    <n v="10.5060219"/>
    <n v="0"/>
    <x v="12"/>
  </r>
  <r>
    <x v="4"/>
    <x v="23"/>
    <x v="4"/>
    <x v="3"/>
    <x v="4348"/>
    <n v="5.2402458999999997"/>
    <n v="0"/>
    <x v="12"/>
  </r>
  <r>
    <x v="5"/>
    <x v="23"/>
    <x v="4"/>
    <x v="3"/>
    <x v="4349"/>
    <n v="5.2440613000000003"/>
    <n v="0"/>
    <x v="12"/>
  </r>
  <r>
    <x v="6"/>
    <x v="23"/>
    <x v="4"/>
    <x v="3"/>
    <x v="4350"/>
    <n v="10.8266562"/>
    <n v="0"/>
    <x v="12"/>
  </r>
  <r>
    <x v="7"/>
    <x v="23"/>
    <x v="4"/>
    <x v="3"/>
    <x v="4351"/>
    <n v="3.8060649"/>
    <n v="0"/>
    <x v="12"/>
  </r>
  <r>
    <x v="8"/>
    <x v="23"/>
    <x v="4"/>
    <x v="3"/>
    <x v="4352"/>
    <n v="3.8370628999999998"/>
    <n v="0"/>
    <x v="12"/>
  </r>
  <r>
    <x v="9"/>
    <x v="23"/>
    <x v="4"/>
    <x v="3"/>
    <x v="4353"/>
    <n v="1.3421265"/>
    <n v="0"/>
    <x v="12"/>
  </r>
  <r>
    <x v="10"/>
    <x v="23"/>
    <x v="4"/>
    <x v="3"/>
    <x v="4354"/>
    <n v="3.1988186999999999"/>
    <n v="0"/>
    <x v="12"/>
  </r>
  <r>
    <x v="11"/>
    <x v="23"/>
    <x v="4"/>
    <x v="3"/>
    <x v="4355"/>
    <n v="1.90613E-2"/>
    <n v="0"/>
    <x v="12"/>
  </r>
  <r>
    <x v="12"/>
    <x v="23"/>
    <x v="4"/>
    <x v="3"/>
    <x v="4356"/>
    <n v="6.2600000000000004E-5"/>
    <n v="0"/>
    <x v="12"/>
  </r>
  <r>
    <x v="13"/>
    <x v="23"/>
    <x v="4"/>
    <x v="3"/>
    <x v="4357"/>
    <n v="20.611396200000001"/>
    <n v="0"/>
    <x v="12"/>
  </r>
  <r>
    <x v="14"/>
    <x v="23"/>
    <x v="4"/>
    <x v="3"/>
    <x v="4358"/>
    <n v="4.1852E-2"/>
    <n v="0"/>
    <x v="12"/>
  </r>
  <r>
    <x v="15"/>
    <x v="23"/>
    <x v="4"/>
    <x v="3"/>
    <x v="4359"/>
    <n v="1.6920572"/>
    <n v="0"/>
    <x v="12"/>
  </r>
  <r>
    <x v="16"/>
    <x v="23"/>
    <x v="4"/>
    <x v="3"/>
    <x v="4360"/>
    <n v="4.97557E-2"/>
    <n v="0"/>
    <x v="12"/>
  </r>
  <r>
    <x v="17"/>
    <x v="23"/>
    <x v="4"/>
    <x v="3"/>
    <x v="4361"/>
    <n v="3.8943899999999997E-2"/>
    <n v="0"/>
    <x v="12"/>
  </r>
  <r>
    <x v="0"/>
    <x v="24"/>
    <x v="4"/>
    <x v="3"/>
    <x v="734"/>
    <n v="6.4117100000000003E+20"/>
    <n v="0"/>
    <x v="12"/>
  </r>
  <r>
    <x v="1"/>
    <x v="24"/>
    <x v="4"/>
    <x v="3"/>
    <x v="734"/>
    <n v="6.4117100000000003E+20"/>
    <n v="0"/>
    <x v="12"/>
  </r>
  <r>
    <x v="2"/>
    <x v="24"/>
    <x v="4"/>
    <x v="3"/>
    <x v="4362"/>
    <n v="4.8953099999999999E-2"/>
    <n v="0"/>
    <x v="12"/>
  </r>
  <r>
    <x v="3"/>
    <x v="24"/>
    <x v="4"/>
    <x v="3"/>
    <x v="4363"/>
    <n v="10.082700900000001"/>
    <n v="0"/>
    <x v="12"/>
  </r>
  <r>
    <x v="4"/>
    <x v="24"/>
    <x v="4"/>
    <x v="3"/>
    <x v="4364"/>
    <n v="3.9203758"/>
    <n v="0"/>
    <x v="12"/>
  </r>
  <r>
    <x v="5"/>
    <x v="24"/>
    <x v="4"/>
    <x v="3"/>
    <x v="4365"/>
    <n v="3.9275547999999998"/>
    <n v="0"/>
    <x v="12"/>
  </r>
  <r>
    <x v="6"/>
    <x v="24"/>
    <x v="4"/>
    <x v="3"/>
    <x v="4366"/>
    <n v="11.6355933"/>
    <n v="0"/>
    <x v="12"/>
  </r>
  <r>
    <x v="7"/>
    <x v="24"/>
    <x v="4"/>
    <x v="3"/>
    <x v="4367"/>
    <n v="2.9891920999999999"/>
    <n v="0"/>
    <x v="12"/>
  </r>
  <r>
    <x v="8"/>
    <x v="24"/>
    <x v="4"/>
    <x v="3"/>
    <x v="4368"/>
    <n v="3.0157050999999999"/>
    <n v="0"/>
    <x v="12"/>
  </r>
  <r>
    <x v="9"/>
    <x v="24"/>
    <x v="4"/>
    <x v="3"/>
    <x v="4369"/>
    <n v="1.6311727"/>
    <n v="0"/>
    <x v="12"/>
  </r>
  <r>
    <x v="10"/>
    <x v="24"/>
    <x v="4"/>
    <x v="3"/>
    <x v="4370"/>
    <n v="1.4188810000000001"/>
    <n v="0"/>
    <x v="12"/>
  </r>
  <r>
    <x v="11"/>
    <x v="24"/>
    <x v="4"/>
    <x v="3"/>
    <x v="4371"/>
    <n v="2.0813700000000001E-2"/>
    <n v="0"/>
    <x v="12"/>
  </r>
  <r>
    <x v="12"/>
    <x v="24"/>
    <x v="4"/>
    <x v="3"/>
    <x v="4372"/>
    <n v="6.0800000000000001E-5"/>
    <n v="0"/>
    <x v="12"/>
  </r>
  <r>
    <x v="13"/>
    <x v="24"/>
    <x v="4"/>
    <x v="3"/>
    <x v="734"/>
    <n v="1650"/>
    <n v="0"/>
    <x v="12"/>
  </r>
  <r>
    <x v="14"/>
    <x v="24"/>
    <x v="4"/>
    <x v="3"/>
    <x v="4373"/>
    <n v="2.45883E-2"/>
    <n v="0"/>
    <x v="12"/>
  </r>
  <r>
    <x v="15"/>
    <x v="24"/>
    <x v="4"/>
    <x v="3"/>
    <x v="4374"/>
    <n v="2.8262610000000001"/>
    <n v="0"/>
    <x v="12"/>
  </r>
  <r>
    <x v="16"/>
    <x v="24"/>
    <x v="4"/>
    <x v="3"/>
    <x v="4375"/>
    <n v="1.9651800000000001E-2"/>
    <n v="0"/>
    <x v="12"/>
  </r>
  <r>
    <x v="17"/>
    <x v="24"/>
    <x v="4"/>
    <x v="3"/>
    <x v="4376"/>
    <n v="1.8593599999999998E-2"/>
    <n v="0"/>
    <x v="12"/>
  </r>
  <r>
    <x v="0"/>
    <x v="0"/>
    <x v="4"/>
    <x v="4"/>
    <x v="734"/>
    <n v="1.66704E+22"/>
    <n v="0"/>
    <x v="13"/>
  </r>
  <r>
    <x v="1"/>
    <x v="0"/>
    <x v="4"/>
    <x v="4"/>
    <x v="734"/>
    <n v="1.66704E+22"/>
    <n v="0"/>
    <x v="13"/>
  </r>
  <r>
    <x v="2"/>
    <x v="0"/>
    <x v="4"/>
    <x v="4"/>
    <x v="4377"/>
    <n v="1.4464100000000001E-2"/>
    <n v="0"/>
    <x v="13"/>
  </r>
  <r>
    <x v="3"/>
    <x v="0"/>
    <x v="4"/>
    <x v="4"/>
    <x v="4378"/>
    <n v="7.2590268"/>
    <n v="0"/>
    <x v="13"/>
  </r>
  <r>
    <x v="4"/>
    <x v="0"/>
    <x v="4"/>
    <x v="4"/>
    <x v="4379"/>
    <n v="2.4579350999999998"/>
    <n v="0"/>
    <x v="13"/>
  </r>
  <r>
    <x v="5"/>
    <x v="0"/>
    <x v="4"/>
    <x v="4"/>
    <x v="4380"/>
    <n v="2.4601291000000001"/>
    <n v="0"/>
    <x v="13"/>
  </r>
  <r>
    <x v="6"/>
    <x v="0"/>
    <x v="4"/>
    <x v="4"/>
    <x v="4381"/>
    <n v="11.690236499999999"/>
    <n v="0"/>
    <x v="13"/>
  </r>
  <r>
    <x v="7"/>
    <x v="0"/>
    <x v="4"/>
    <x v="4"/>
    <x v="734"/>
    <n v="1.4847747"/>
    <n v="0"/>
    <x v="13"/>
  </r>
  <r>
    <x v="8"/>
    <x v="0"/>
    <x v="4"/>
    <x v="4"/>
    <x v="734"/>
    <n v="257400"/>
    <n v="0"/>
    <x v="13"/>
  </r>
  <r>
    <x v="9"/>
    <x v="0"/>
    <x v="4"/>
    <x v="4"/>
    <x v="4382"/>
    <n v="0.99207540000000005"/>
    <n v="0"/>
    <x v="13"/>
  </r>
  <r>
    <x v="10"/>
    <x v="0"/>
    <x v="4"/>
    <x v="4"/>
    <x v="4383"/>
    <n v="1.0303827999999999"/>
    <n v="0"/>
    <x v="13"/>
  </r>
  <r>
    <x v="11"/>
    <x v="0"/>
    <x v="4"/>
    <x v="4"/>
    <x v="4384"/>
    <n v="2.3686499999999999E-2"/>
    <n v="0"/>
    <x v="13"/>
  </r>
  <r>
    <x v="12"/>
    <x v="0"/>
    <x v="4"/>
    <x v="4"/>
    <x v="4385"/>
    <n v="4.07E-5"/>
    <n v="0"/>
    <x v="13"/>
  </r>
  <r>
    <x v="13"/>
    <x v="0"/>
    <x v="4"/>
    <x v="4"/>
    <x v="4386"/>
    <n v="0.25119819999999998"/>
    <n v="0"/>
    <x v="13"/>
  </r>
  <r>
    <x v="14"/>
    <x v="0"/>
    <x v="4"/>
    <x v="4"/>
    <x v="4387"/>
    <n v="1.4659500000000001E-2"/>
    <n v="0"/>
    <x v="13"/>
  </r>
  <r>
    <x v="15"/>
    <x v="0"/>
    <x v="4"/>
    <x v="4"/>
    <x v="4388"/>
    <n v="2.0036206000000001"/>
    <n v="0"/>
    <x v="13"/>
  </r>
  <r>
    <x v="16"/>
    <x v="0"/>
    <x v="4"/>
    <x v="4"/>
    <x v="4389"/>
    <n v="1.2258700000000001E-2"/>
    <n v="0"/>
    <x v="13"/>
  </r>
  <r>
    <x v="17"/>
    <x v="0"/>
    <x v="4"/>
    <x v="4"/>
    <x v="4390"/>
    <n v="1.1519400000000001E-2"/>
    <n v="0"/>
    <x v="13"/>
  </r>
  <r>
    <x v="0"/>
    <x v="1"/>
    <x v="4"/>
    <x v="4"/>
    <x v="734"/>
    <n v="1.66704E+22"/>
    <n v="0"/>
    <x v="13"/>
  </r>
  <r>
    <x v="1"/>
    <x v="1"/>
    <x v="4"/>
    <x v="4"/>
    <x v="734"/>
    <n v="1.66704E+22"/>
    <n v="0"/>
    <x v="13"/>
  </r>
  <r>
    <x v="2"/>
    <x v="1"/>
    <x v="4"/>
    <x v="4"/>
    <x v="4391"/>
    <n v="1.4979900000000001E-2"/>
    <n v="0"/>
    <x v="13"/>
  </r>
  <r>
    <x v="3"/>
    <x v="1"/>
    <x v="4"/>
    <x v="4"/>
    <x v="4392"/>
    <n v="7.6284711999999999"/>
    <n v="0"/>
    <x v="13"/>
  </r>
  <r>
    <x v="4"/>
    <x v="1"/>
    <x v="4"/>
    <x v="4"/>
    <x v="4393"/>
    <n v="2.4398232000000002"/>
    <n v="0"/>
    <x v="13"/>
  </r>
  <r>
    <x v="5"/>
    <x v="1"/>
    <x v="4"/>
    <x v="4"/>
    <x v="4394"/>
    <n v="2.442215"/>
    <n v="0"/>
    <x v="13"/>
  </r>
  <r>
    <x v="6"/>
    <x v="1"/>
    <x v="4"/>
    <x v="4"/>
    <x v="4395"/>
    <n v="7.5665148999999996"/>
    <n v="0"/>
    <x v="13"/>
  </r>
  <r>
    <x v="7"/>
    <x v="1"/>
    <x v="4"/>
    <x v="4"/>
    <x v="4396"/>
    <n v="1.5573223"/>
    <n v="0"/>
    <x v="13"/>
  </r>
  <r>
    <x v="8"/>
    <x v="1"/>
    <x v="4"/>
    <x v="4"/>
    <x v="4397"/>
    <n v="1.5941940000000001"/>
    <n v="0"/>
    <x v="13"/>
  </r>
  <r>
    <x v="9"/>
    <x v="1"/>
    <x v="4"/>
    <x v="4"/>
    <x v="4398"/>
    <n v="0.9667"/>
    <n v="0"/>
    <x v="13"/>
  </r>
  <r>
    <x v="10"/>
    <x v="1"/>
    <x v="4"/>
    <x v="4"/>
    <x v="4399"/>
    <n v="1.0758406"/>
    <n v="0"/>
    <x v="13"/>
  </r>
  <r>
    <x v="11"/>
    <x v="1"/>
    <x v="4"/>
    <x v="4"/>
    <x v="4400"/>
    <n v="1.9745599999999999E-2"/>
    <n v="0"/>
    <x v="13"/>
  </r>
  <r>
    <x v="12"/>
    <x v="1"/>
    <x v="4"/>
    <x v="4"/>
    <x v="4401"/>
    <n v="4.5399999999999999E-5"/>
    <n v="0"/>
    <x v="13"/>
  </r>
  <r>
    <x v="13"/>
    <x v="1"/>
    <x v="4"/>
    <x v="4"/>
    <x v="4402"/>
    <n v="0.29736479999999998"/>
    <n v="0"/>
    <x v="13"/>
  </r>
  <r>
    <x v="14"/>
    <x v="1"/>
    <x v="4"/>
    <x v="4"/>
    <x v="4403"/>
    <n v="1.4519799999999999E-2"/>
    <n v="0"/>
    <x v="13"/>
  </r>
  <r>
    <x v="15"/>
    <x v="1"/>
    <x v="4"/>
    <x v="4"/>
    <x v="4402"/>
    <n v="2.010758"/>
    <n v="0"/>
    <x v="13"/>
  </r>
  <r>
    <x v="16"/>
    <x v="1"/>
    <x v="4"/>
    <x v="4"/>
    <x v="4404"/>
    <n v="1.21113E-2"/>
    <n v="0"/>
    <x v="13"/>
  </r>
  <r>
    <x v="17"/>
    <x v="1"/>
    <x v="4"/>
    <x v="4"/>
    <x v="4405"/>
    <n v="1.12703E-2"/>
    <n v="0"/>
    <x v="13"/>
  </r>
  <r>
    <x v="0"/>
    <x v="2"/>
    <x v="4"/>
    <x v="4"/>
    <x v="734"/>
    <n v="1.66704E+22"/>
    <n v="0"/>
    <x v="13"/>
  </r>
  <r>
    <x v="1"/>
    <x v="2"/>
    <x v="4"/>
    <x v="4"/>
    <x v="734"/>
    <n v="1.66704E+22"/>
    <n v="0"/>
    <x v="13"/>
  </r>
  <r>
    <x v="2"/>
    <x v="2"/>
    <x v="4"/>
    <x v="4"/>
    <x v="4406"/>
    <n v="1.4167600000000001E-2"/>
    <n v="0"/>
    <x v="13"/>
  </r>
  <r>
    <x v="3"/>
    <x v="2"/>
    <x v="4"/>
    <x v="4"/>
    <x v="4407"/>
    <n v="7.4823272999999997"/>
    <n v="0"/>
    <x v="13"/>
  </r>
  <r>
    <x v="4"/>
    <x v="2"/>
    <x v="4"/>
    <x v="4"/>
    <x v="4408"/>
    <n v="2.4422437000000001"/>
    <n v="0"/>
    <x v="13"/>
  </r>
  <r>
    <x v="5"/>
    <x v="2"/>
    <x v="4"/>
    <x v="4"/>
    <x v="4409"/>
    <n v="2.4443617"/>
    <n v="0"/>
    <x v="13"/>
  </r>
  <r>
    <x v="6"/>
    <x v="2"/>
    <x v="4"/>
    <x v="4"/>
    <x v="4410"/>
    <n v="9.0144015"/>
    <n v="0"/>
    <x v="13"/>
  </r>
  <r>
    <x v="7"/>
    <x v="2"/>
    <x v="4"/>
    <x v="4"/>
    <x v="4411"/>
    <n v="1.9635883999999999"/>
    <n v="0"/>
    <x v="13"/>
  </r>
  <r>
    <x v="8"/>
    <x v="2"/>
    <x v="4"/>
    <x v="4"/>
    <x v="4412"/>
    <n v="1.9671508"/>
    <n v="0"/>
    <x v="13"/>
  </r>
  <r>
    <x v="9"/>
    <x v="2"/>
    <x v="4"/>
    <x v="4"/>
    <x v="4413"/>
    <n v="0.94263710000000001"/>
    <n v="0"/>
    <x v="13"/>
  </r>
  <r>
    <x v="10"/>
    <x v="2"/>
    <x v="4"/>
    <x v="4"/>
    <x v="4414"/>
    <n v="0.97521999999999998"/>
    <n v="0"/>
    <x v="13"/>
  </r>
  <r>
    <x v="11"/>
    <x v="2"/>
    <x v="4"/>
    <x v="4"/>
    <x v="4415"/>
    <n v="2.0198600000000001E-2"/>
    <n v="0"/>
    <x v="13"/>
  </r>
  <r>
    <x v="12"/>
    <x v="2"/>
    <x v="4"/>
    <x v="4"/>
    <x v="4416"/>
    <n v="4.2799999999999997E-5"/>
    <n v="0"/>
    <x v="13"/>
  </r>
  <r>
    <x v="13"/>
    <x v="2"/>
    <x v="4"/>
    <x v="4"/>
    <x v="734"/>
    <n v="19800"/>
    <n v="0"/>
    <x v="13"/>
  </r>
  <r>
    <x v="14"/>
    <x v="2"/>
    <x v="4"/>
    <x v="4"/>
    <x v="4417"/>
    <n v="2.35841E-2"/>
    <n v="0"/>
    <x v="13"/>
  </r>
  <r>
    <x v="15"/>
    <x v="2"/>
    <x v="4"/>
    <x v="4"/>
    <x v="4418"/>
    <n v="1.9719507000000001"/>
    <n v="0"/>
    <x v="13"/>
  </r>
  <r>
    <x v="16"/>
    <x v="2"/>
    <x v="4"/>
    <x v="4"/>
    <x v="4419"/>
    <n v="1.8029300000000002E-2"/>
    <n v="0"/>
    <x v="13"/>
  </r>
  <r>
    <x v="17"/>
    <x v="2"/>
    <x v="4"/>
    <x v="4"/>
    <x v="4417"/>
    <n v="1.6872700000000001E-2"/>
    <n v="0"/>
    <x v="13"/>
  </r>
  <r>
    <x v="0"/>
    <x v="3"/>
    <x v="4"/>
    <x v="4"/>
    <x v="734"/>
    <n v="1.66704E+22"/>
    <n v="0"/>
    <x v="13"/>
  </r>
  <r>
    <x v="1"/>
    <x v="3"/>
    <x v="4"/>
    <x v="4"/>
    <x v="734"/>
    <n v="1.66704E+22"/>
    <n v="0"/>
    <x v="13"/>
  </r>
  <r>
    <x v="2"/>
    <x v="3"/>
    <x v="4"/>
    <x v="4"/>
    <x v="4420"/>
    <n v="1.45521E-2"/>
    <n v="0"/>
    <x v="13"/>
  </r>
  <r>
    <x v="3"/>
    <x v="3"/>
    <x v="4"/>
    <x v="4"/>
    <x v="4421"/>
    <n v="7.6016154"/>
    <n v="0"/>
    <x v="13"/>
  </r>
  <r>
    <x v="4"/>
    <x v="3"/>
    <x v="4"/>
    <x v="4"/>
    <x v="4422"/>
    <n v="2.4324112000000002"/>
    <n v="0"/>
    <x v="13"/>
  </r>
  <r>
    <x v="5"/>
    <x v="3"/>
    <x v="4"/>
    <x v="4"/>
    <x v="4423"/>
    <n v="2.4342397999999998"/>
    <n v="0"/>
    <x v="13"/>
  </r>
  <r>
    <x v="6"/>
    <x v="3"/>
    <x v="4"/>
    <x v="4"/>
    <x v="4424"/>
    <n v="8.5784933999999993"/>
    <n v="0"/>
    <x v="13"/>
  </r>
  <r>
    <x v="7"/>
    <x v="3"/>
    <x v="4"/>
    <x v="4"/>
    <x v="4425"/>
    <n v="1.4828045999999999"/>
    <n v="0"/>
    <x v="13"/>
  </r>
  <r>
    <x v="8"/>
    <x v="3"/>
    <x v="4"/>
    <x v="4"/>
    <x v="4426"/>
    <n v="16.6134387"/>
    <n v="0"/>
    <x v="13"/>
  </r>
  <r>
    <x v="9"/>
    <x v="3"/>
    <x v="4"/>
    <x v="4"/>
    <x v="4427"/>
    <n v="0.99772090000000002"/>
    <n v="0"/>
    <x v="13"/>
  </r>
  <r>
    <x v="10"/>
    <x v="3"/>
    <x v="4"/>
    <x v="4"/>
    <x v="4428"/>
    <n v="0.98347200000000001"/>
    <n v="0"/>
    <x v="13"/>
  </r>
  <r>
    <x v="11"/>
    <x v="3"/>
    <x v="4"/>
    <x v="4"/>
    <x v="4429"/>
    <n v="2.2215499999999999E-2"/>
    <n v="0"/>
    <x v="13"/>
  </r>
  <r>
    <x v="12"/>
    <x v="3"/>
    <x v="4"/>
    <x v="4"/>
    <x v="4430"/>
    <n v="4.46E-5"/>
    <n v="0"/>
    <x v="13"/>
  </r>
  <r>
    <x v="13"/>
    <x v="3"/>
    <x v="4"/>
    <x v="4"/>
    <x v="4431"/>
    <n v="4.7204799999999998E-2"/>
    <n v="0"/>
    <x v="13"/>
  </r>
  <r>
    <x v="14"/>
    <x v="3"/>
    <x v="4"/>
    <x v="4"/>
    <x v="4432"/>
    <n v="1.40483E-2"/>
    <n v="0"/>
    <x v="13"/>
  </r>
  <r>
    <x v="15"/>
    <x v="3"/>
    <x v="4"/>
    <x v="4"/>
    <x v="4433"/>
    <n v="2.0362844999999998"/>
    <n v="0"/>
    <x v="13"/>
  </r>
  <r>
    <x v="16"/>
    <x v="3"/>
    <x v="4"/>
    <x v="4"/>
    <x v="4434"/>
    <n v="1.12254E-2"/>
    <n v="0"/>
    <x v="13"/>
  </r>
  <r>
    <x v="17"/>
    <x v="3"/>
    <x v="4"/>
    <x v="4"/>
    <x v="4435"/>
    <n v="1.05019E-2"/>
    <n v="0"/>
    <x v="13"/>
  </r>
  <r>
    <x v="0"/>
    <x v="4"/>
    <x v="4"/>
    <x v="4"/>
    <x v="734"/>
    <n v="1.66704E+22"/>
    <n v="0"/>
    <x v="13"/>
  </r>
  <r>
    <x v="1"/>
    <x v="4"/>
    <x v="4"/>
    <x v="4"/>
    <x v="734"/>
    <n v="1.66704E+22"/>
    <n v="0"/>
    <x v="13"/>
  </r>
  <r>
    <x v="2"/>
    <x v="4"/>
    <x v="4"/>
    <x v="4"/>
    <x v="4436"/>
    <n v="1.50014E-2"/>
    <n v="0"/>
    <x v="13"/>
  </r>
  <r>
    <x v="3"/>
    <x v="4"/>
    <x v="4"/>
    <x v="4"/>
    <x v="4437"/>
    <n v="7.2669474000000003"/>
    <n v="0"/>
    <x v="13"/>
  </r>
  <r>
    <x v="4"/>
    <x v="4"/>
    <x v="4"/>
    <x v="4"/>
    <x v="4438"/>
    <n v="2.421602"/>
    <n v="0"/>
    <x v="13"/>
  </r>
  <r>
    <x v="5"/>
    <x v="4"/>
    <x v="4"/>
    <x v="4"/>
    <x v="4439"/>
    <n v="2.4238008"/>
    <n v="0"/>
    <x v="13"/>
  </r>
  <r>
    <x v="6"/>
    <x v="4"/>
    <x v="4"/>
    <x v="4"/>
    <x v="4440"/>
    <n v="8.9966024999999998"/>
    <n v="0"/>
    <x v="13"/>
  </r>
  <r>
    <x v="7"/>
    <x v="4"/>
    <x v="4"/>
    <x v="4"/>
    <x v="4441"/>
    <n v="1.9652430000000001"/>
    <n v="0"/>
    <x v="13"/>
  </r>
  <r>
    <x v="8"/>
    <x v="4"/>
    <x v="4"/>
    <x v="4"/>
    <x v="4441"/>
    <n v="1.9710243999999999"/>
    <n v="0"/>
    <x v="13"/>
  </r>
  <r>
    <x v="9"/>
    <x v="4"/>
    <x v="4"/>
    <x v="4"/>
    <x v="4442"/>
    <n v="0.94306460000000003"/>
    <n v="0"/>
    <x v="13"/>
  </r>
  <r>
    <x v="10"/>
    <x v="4"/>
    <x v="4"/>
    <x v="4"/>
    <x v="4443"/>
    <n v="1.0124804000000001"/>
    <n v="0"/>
    <x v="13"/>
  </r>
  <r>
    <x v="11"/>
    <x v="4"/>
    <x v="4"/>
    <x v="4"/>
    <x v="4444"/>
    <n v="1.9935000000000001E-2"/>
    <n v="0"/>
    <x v="13"/>
  </r>
  <r>
    <x v="12"/>
    <x v="4"/>
    <x v="4"/>
    <x v="4"/>
    <x v="4445"/>
    <n v="4.1199999999999999E-5"/>
    <n v="0"/>
    <x v="13"/>
  </r>
  <r>
    <x v="13"/>
    <x v="4"/>
    <x v="4"/>
    <x v="4"/>
    <x v="4446"/>
    <n v="4.6198700000000002E-2"/>
    <n v="0"/>
    <x v="13"/>
  </r>
  <r>
    <x v="14"/>
    <x v="4"/>
    <x v="4"/>
    <x v="4"/>
    <x v="4447"/>
    <n v="1.5750900000000002E-2"/>
    <n v="0"/>
    <x v="13"/>
  </r>
  <r>
    <x v="15"/>
    <x v="4"/>
    <x v="4"/>
    <x v="4"/>
    <x v="4446"/>
    <n v="2.0522149000000001"/>
    <n v="0"/>
    <x v="13"/>
  </r>
  <r>
    <x v="16"/>
    <x v="4"/>
    <x v="4"/>
    <x v="4"/>
    <x v="4448"/>
    <n v="1.3332999999999999E-2"/>
    <n v="0"/>
    <x v="13"/>
  </r>
  <r>
    <x v="17"/>
    <x v="4"/>
    <x v="4"/>
    <x v="4"/>
    <x v="4449"/>
    <n v="1.26351E-2"/>
    <n v="0"/>
    <x v="13"/>
  </r>
  <r>
    <x v="0"/>
    <x v="5"/>
    <x v="4"/>
    <x v="4"/>
    <x v="734"/>
    <n v="1.66704E+22"/>
    <n v="0"/>
    <x v="13"/>
  </r>
  <r>
    <x v="1"/>
    <x v="5"/>
    <x v="4"/>
    <x v="4"/>
    <x v="734"/>
    <n v="1.66704E+22"/>
    <n v="0"/>
    <x v="13"/>
  </r>
  <r>
    <x v="2"/>
    <x v="5"/>
    <x v="4"/>
    <x v="4"/>
    <x v="4450"/>
    <n v="2.03915E-2"/>
    <n v="0"/>
    <x v="13"/>
  </r>
  <r>
    <x v="3"/>
    <x v="5"/>
    <x v="4"/>
    <x v="4"/>
    <x v="4451"/>
    <n v="10.2941644"/>
    <n v="0"/>
    <x v="13"/>
  </r>
  <r>
    <x v="4"/>
    <x v="5"/>
    <x v="4"/>
    <x v="4"/>
    <x v="4452"/>
    <n v="3.1827169999999998"/>
    <n v="0"/>
    <x v="13"/>
  </r>
  <r>
    <x v="5"/>
    <x v="5"/>
    <x v="4"/>
    <x v="4"/>
    <x v="4453"/>
    <n v="3.1849840999999999"/>
    <n v="0"/>
    <x v="13"/>
  </r>
  <r>
    <x v="6"/>
    <x v="5"/>
    <x v="4"/>
    <x v="4"/>
    <x v="4454"/>
    <n v="9.2226645999999999"/>
    <n v="0"/>
    <x v="13"/>
  </r>
  <r>
    <x v="7"/>
    <x v="5"/>
    <x v="4"/>
    <x v="4"/>
    <x v="4455"/>
    <n v="3.3806938"/>
    <n v="0"/>
    <x v="13"/>
  </r>
  <r>
    <x v="8"/>
    <x v="5"/>
    <x v="4"/>
    <x v="4"/>
    <x v="4456"/>
    <n v="3.3855990999999999"/>
    <n v="0"/>
    <x v="13"/>
  </r>
  <r>
    <x v="9"/>
    <x v="5"/>
    <x v="4"/>
    <x v="4"/>
    <x v="4457"/>
    <n v="1.3424642"/>
    <n v="0"/>
    <x v="13"/>
  </r>
  <r>
    <x v="10"/>
    <x v="5"/>
    <x v="4"/>
    <x v="4"/>
    <x v="4458"/>
    <n v="1.2765736999999999"/>
    <n v="0"/>
    <x v="13"/>
  </r>
  <r>
    <x v="11"/>
    <x v="5"/>
    <x v="4"/>
    <x v="4"/>
    <x v="4459"/>
    <n v="2.5223700000000002E-2"/>
    <n v="0"/>
    <x v="13"/>
  </r>
  <r>
    <x v="12"/>
    <x v="5"/>
    <x v="4"/>
    <x v="4"/>
    <x v="4460"/>
    <n v="6.0099999999999997E-5"/>
    <n v="0"/>
    <x v="13"/>
  </r>
  <r>
    <x v="13"/>
    <x v="5"/>
    <x v="4"/>
    <x v="4"/>
    <x v="4461"/>
    <n v="5.1704800000000002E-2"/>
    <n v="0"/>
    <x v="13"/>
  </r>
  <r>
    <x v="14"/>
    <x v="5"/>
    <x v="4"/>
    <x v="4"/>
    <x v="4462"/>
    <n v="1.9062699999999998E-2"/>
    <n v="0"/>
    <x v="13"/>
  </r>
  <r>
    <x v="15"/>
    <x v="5"/>
    <x v="4"/>
    <x v="4"/>
    <x v="4461"/>
    <n v="2.6764787999999999"/>
    <n v="0"/>
    <x v="13"/>
  </r>
  <r>
    <x v="16"/>
    <x v="5"/>
    <x v="4"/>
    <x v="4"/>
    <x v="4463"/>
    <n v="1.5588899999999999E-2"/>
    <n v="0"/>
    <x v="13"/>
  </r>
  <r>
    <x v="17"/>
    <x v="5"/>
    <x v="4"/>
    <x v="4"/>
    <x v="4464"/>
    <n v="1.4773400000000001E-2"/>
    <n v="0"/>
    <x v="13"/>
  </r>
  <r>
    <x v="0"/>
    <x v="6"/>
    <x v="4"/>
    <x v="4"/>
    <x v="734"/>
    <n v="1.66704E+22"/>
    <n v="0"/>
    <x v="13"/>
  </r>
  <r>
    <x v="1"/>
    <x v="6"/>
    <x v="4"/>
    <x v="4"/>
    <x v="734"/>
    <n v="1.66704E+22"/>
    <n v="0"/>
    <x v="13"/>
  </r>
  <r>
    <x v="2"/>
    <x v="6"/>
    <x v="4"/>
    <x v="4"/>
    <x v="4465"/>
    <n v="1.55409E-2"/>
    <n v="0"/>
    <x v="13"/>
  </r>
  <r>
    <x v="3"/>
    <x v="6"/>
    <x v="4"/>
    <x v="4"/>
    <x v="4466"/>
    <n v="7.9106528000000003"/>
    <n v="0"/>
    <x v="13"/>
  </r>
  <r>
    <x v="4"/>
    <x v="6"/>
    <x v="4"/>
    <x v="4"/>
    <x v="4467"/>
    <n v="2.8042840999999998"/>
    <n v="0"/>
    <x v="13"/>
  </r>
  <r>
    <x v="5"/>
    <x v="6"/>
    <x v="4"/>
    <x v="4"/>
    <x v="4468"/>
    <n v="2.8061221999999999"/>
    <n v="0"/>
    <x v="13"/>
  </r>
  <r>
    <x v="6"/>
    <x v="6"/>
    <x v="4"/>
    <x v="4"/>
    <x v="4469"/>
    <n v="11.2139065"/>
    <n v="0"/>
    <x v="13"/>
  </r>
  <r>
    <x v="7"/>
    <x v="6"/>
    <x v="4"/>
    <x v="4"/>
    <x v="4470"/>
    <n v="1.928363"/>
    <n v="0"/>
    <x v="13"/>
  </r>
  <r>
    <x v="8"/>
    <x v="6"/>
    <x v="4"/>
    <x v="4"/>
    <x v="4471"/>
    <n v="1.9306517999999999"/>
    <n v="0"/>
    <x v="13"/>
  </r>
  <r>
    <x v="9"/>
    <x v="6"/>
    <x v="4"/>
    <x v="4"/>
    <x v="4472"/>
    <n v="1.0213055"/>
    <n v="0"/>
    <x v="13"/>
  </r>
  <r>
    <x v="10"/>
    <x v="6"/>
    <x v="4"/>
    <x v="4"/>
    <x v="4473"/>
    <n v="1.03624"/>
    <n v="0"/>
    <x v="13"/>
  </r>
  <r>
    <x v="11"/>
    <x v="6"/>
    <x v="4"/>
    <x v="4"/>
    <x v="4474"/>
    <n v="2.8639899999999999E-2"/>
    <n v="0"/>
    <x v="13"/>
  </r>
  <r>
    <x v="12"/>
    <x v="6"/>
    <x v="4"/>
    <x v="4"/>
    <x v="4475"/>
    <n v="4.3099999999999997E-5"/>
    <n v="0"/>
    <x v="13"/>
  </r>
  <r>
    <x v="13"/>
    <x v="6"/>
    <x v="4"/>
    <x v="4"/>
    <x v="4476"/>
    <n v="1.7996165"/>
    <n v="0"/>
    <x v="13"/>
  </r>
  <r>
    <x v="14"/>
    <x v="6"/>
    <x v="4"/>
    <x v="4"/>
    <x v="4477"/>
    <n v="2.1291399999999999E-2"/>
    <n v="0"/>
    <x v="13"/>
  </r>
  <r>
    <x v="15"/>
    <x v="6"/>
    <x v="4"/>
    <x v="4"/>
    <x v="4476"/>
    <n v="2.0745355000000001"/>
    <n v="0"/>
    <x v="13"/>
  </r>
  <r>
    <x v="16"/>
    <x v="6"/>
    <x v="4"/>
    <x v="4"/>
    <x v="4478"/>
    <n v="1.8065500000000002E-2"/>
    <n v="0"/>
    <x v="13"/>
  </r>
  <r>
    <x v="17"/>
    <x v="6"/>
    <x v="4"/>
    <x v="4"/>
    <x v="4479"/>
    <n v="1.7329000000000001E-2"/>
    <n v="0"/>
    <x v="13"/>
  </r>
  <r>
    <x v="0"/>
    <x v="7"/>
    <x v="4"/>
    <x v="4"/>
    <x v="734"/>
    <n v="1.66704E+22"/>
    <n v="0"/>
    <x v="13"/>
  </r>
  <r>
    <x v="1"/>
    <x v="7"/>
    <x v="4"/>
    <x v="4"/>
    <x v="734"/>
    <n v="1.66704E+22"/>
    <n v="0"/>
    <x v="13"/>
  </r>
  <r>
    <x v="2"/>
    <x v="7"/>
    <x v="4"/>
    <x v="4"/>
    <x v="4480"/>
    <n v="1.5401099999999999E-2"/>
    <n v="0"/>
    <x v="13"/>
  </r>
  <r>
    <x v="3"/>
    <x v="7"/>
    <x v="4"/>
    <x v="4"/>
    <x v="4481"/>
    <n v="7.6397472000000004"/>
    <n v="0"/>
    <x v="13"/>
  </r>
  <r>
    <x v="4"/>
    <x v="7"/>
    <x v="4"/>
    <x v="4"/>
    <x v="4482"/>
    <n v="2.5052805999999999"/>
    <n v="0"/>
    <x v="13"/>
  </r>
  <r>
    <x v="5"/>
    <x v="7"/>
    <x v="4"/>
    <x v="4"/>
    <x v="4483"/>
    <n v="2.5070635999999999"/>
    <n v="0"/>
    <x v="13"/>
  </r>
  <r>
    <x v="6"/>
    <x v="7"/>
    <x v="4"/>
    <x v="4"/>
    <x v="4484"/>
    <n v="7.5981649999999998"/>
    <n v="0"/>
    <x v="13"/>
  </r>
  <r>
    <x v="7"/>
    <x v="7"/>
    <x v="4"/>
    <x v="4"/>
    <x v="734"/>
    <n v="1.6100954000000001"/>
    <n v="0"/>
    <x v="13"/>
  </r>
  <r>
    <x v="8"/>
    <x v="7"/>
    <x v="4"/>
    <x v="4"/>
    <x v="734"/>
    <n v="264648000000"/>
    <n v="0"/>
    <x v="13"/>
  </r>
  <r>
    <x v="9"/>
    <x v="7"/>
    <x v="4"/>
    <x v="4"/>
    <x v="4485"/>
    <n v="1.0451448000000001"/>
    <n v="0"/>
    <x v="13"/>
  </r>
  <r>
    <x v="10"/>
    <x v="7"/>
    <x v="4"/>
    <x v="4"/>
    <x v="4486"/>
    <n v="1.0523103"/>
    <n v="0"/>
    <x v="13"/>
  </r>
  <r>
    <x v="11"/>
    <x v="7"/>
    <x v="4"/>
    <x v="4"/>
    <x v="4487"/>
    <n v="1.9835100000000001E-2"/>
    <n v="0"/>
    <x v="13"/>
  </r>
  <r>
    <x v="12"/>
    <x v="7"/>
    <x v="4"/>
    <x v="4"/>
    <x v="4488"/>
    <n v="4.0800000000000002E-5"/>
    <n v="0"/>
    <x v="13"/>
  </r>
  <r>
    <x v="13"/>
    <x v="7"/>
    <x v="4"/>
    <x v="4"/>
    <x v="4489"/>
    <n v="4.5886400000000001E-2"/>
    <n v="0"/>
    <x v="13"/>
  </r>
  <r>
    <x v="14"/>
    <x v="7"/>
    <x v="4"/>
    <x v="4"/>
    <x v="4490"/>
    <n v="1.5117500000000001E-2"/>
    <n v="0"/>
    <x v="13"/>
  </r>
  <r>
    <x v="15"/>
    <x v="7"/>
    <x v="4"/>
    <x v="4"/>
    <x v="4491"/>
    <n v="2.1134455000000001"/>
    <n v="0"/>
    <x v="13"/>
  </r>
  <r>
    <x v="16"/>
    <x v="7"/>
    <x v="4"/>
    <x v="4"/>
    <x v="4492"/>
    <n v="1.22139E-2"/>
    <n v="0"/>
    <x v="13"/>
  </r>
  <r>
    <x v="17"/>
    <x v="7"/>
    <x v="4"/>
    <x v="4"/>
    <x v="4493"/>
    <n v="1.1471E-2"/>
    <n v="0"/>
    <x v="13"/>
  </r>
  <r>
    <x v="0"/>
    <x v="8"/>
    <x v="4"/>
    <x v="4"/>
    <x v="734"/>
    <n v="1.66704E+22"/>
    <n v="0"/>
    <x v="13"/>
  </r>
  <r>
    <x v="1"/>
    <x v="8"/>
    <x v="4"/>
    <x v="4"/>
    <x v="734"/>
    <n v="1.66704E+22"/>
    <n v="0"/>
    <x v="13"/>
  </r>
  <r>
    <x v="2"/>
    <x v="8"/>
    <x v="4"/>
    <x v="4"/>
    <x v="4494"/>
    <n v="1.5069600000000001E-2"/>
    <n v="0"/>
    <x v="13"/>
  </r>
  <r>
    <x v="3"/>
    <x v="8"/>
    <x v="4"/>
    <x v="4"/>
    <x v="4495"/>
    <n v="7.0291224000000003"/>
    <n v="0"/>
    <x v="13"/>
  </r>
  <r>
    <x v="4"/>
    <x v="8"/>
    <x v="4"/>
    <x v="4"/>
    <x v="4496"/>
    <n v="2.5071097"/>
    <n v="0"/>
    <x v="13"/>
  </r>
  <r>
    <x v="5"/>
    <x v="8"/>
    <x v="4"/>
    <x v="4"/>
    <x v="4497"/>
    <n v="2.5092162999999998"/>
    <n v="0"/>
    <x v="13"/>
  </r>
  <r>
    <x v="6"/>
    <x v="8"/>
    <x v="4"/>
    <x v="4"/>
    <x v="4498"/>
    <n v="7.3152080000000002"/>
    <n v="0"/>
    <x v="13"/>
  </r>
  <r>
    <x v="7"/>
    <x v="8"/>
    <x v="4"/>
    <x v="4"/>
    <x v="4499"/>
    <n v="2.0387632"/>
    <n v="0"/>
    <x v="13"/>
  </r>
  <r>
    <x v="8"/>
    <x v="8"/>
    <x v="4"/>
    <x v="4"/>
    <x v="4500"/>
    <n v="2.0410496999999999"/>
    <n v="0"/>
    <x v="13"/>
  </r>
  <r>
    <x v="9"/>
    <x v="8"/>
    <x v="4"/>
    <x v="4"/>
    <x v="4501"/>
    <n v="0.94092489999999995"/>
    <n v="0"/>
    <x v="13"/>
  </r>
  <r>
    <x v="10"/>
    <x v="8"/>
    <x v="4"/>
    <x v="4"/>
    <x v="4502"/>
    <n v="0.9750181"/>
    <n v="0"/>
    <x v="13"/>
  </r>
  <r>
    <x v="11"/>
    <x v="8"/>
    <x v="4"/>
    <x v="4"/>
    <x v="4503"/>
    <n v="1.98196E-2"/>
    <n v="0"/>
    <x v="13"/>
  </r>
  <r>
    <x v="12"/>
    <x v="8"/>
    <x v="4"/>
    <x v="4"/>
    <x v="4504"/>
    <n v="4.5399999999999999E-5"/>
    <n v="0"/>
    <x v="13"/>
  </r>
  <r>
    <x v="13"/>
    <x v="8"/>
    <x v="4"/>
    <x v="4"/>
    <x v="4505"/>
    <n v="0.2140793"/>
    <n v="0"/>
    <x v="13"/>
  </r>
  <r>
    <x v="14"/>
    <x v="8"/>
    <x v="4"/>
    <x v="4"/>
    <x v="4506"/>
    <n v="1.38266E-2"/>
    <n v="0"/>
    <x v="13"/>
  </r>
  <r>
    <x v="15"/>
    <x v="8"/>
    <x v="4"/>
    <x v="4"/>
    <x v="4505"/>
    <n v="2.0372819999999998"/>
    <n v="0"/>
    <x v="13"/>
  </r>
  <r>
    <x v="16"/>
    <x v="8"/>
    <x v="4"/>
    <x v="4"/>
    <x v="4507"/>
    <n v="1.11967E-2"/>
    <n v="0"/>
    <x v="13"/>
  </r>
  <r>
    <x v="17"/>
    <x v="8"/>
    <x v="4"/>
    <x v="4"/>
    <x v="4508"/>
    <n v="1.0465500000000001E-2"/>
    <n v="0"/>
    <x v="13"/>
  </r>
  <r>
    <x v="0"/>
    <x v="9"/>
    <x v="4"/>
    <x v="4"/>
    <x v="734"/>
    <n v="1.66704E+22"/>
    <n v="0"/>
    <x v="13"/>
  </r>
  <r>
    <x v="1"/>
    <x v="9"/>
    <x v="4"/>
    <x v="4"/>
    <x v="734"/>
    <n v="1.66704E+22"/>
    <n v="0"/>
    <x v="13"/>
  </r>
  <r>
    <x v="2"/>
    <x v="9"/>
    <x v="4"/>
    <x v="4"/>
    <x v="4509"/>
    <n v="1.5228200000000001E-2"/>
    <n v="0"/>
    <x v="13"/>
  </r>
  <r>
    <x v="3"/>
    <x v="9"/>
    <x v="4"/>
    <x v="4"/>
    <x v="4510"/>
    <n v="7.0882696999999997"/>
    <n v="0"/>
    <x v="13"/>
  </r>
  <r>
    <x v="4"/>
    <x v="9"/>
    <x v="4"/>
    <x v="4"/>
    <x v="4511"/>
    <n v="2.4418084000000002"/>
    <n v="0"/>
    <x v="13"/>
  </r>
  <r>
    <x v="5"/>
    <x v="9"/>
    <x v="4"/>
    <x v="4"/>
    <x v="4512"/>
    <n v="2.4440165"/>
    <n v="0"/>
    <x v="13"/>
  </r>
  <r>
    <x v="6"/>
    <x v="9"/>
    <x v="4"/>
    <x v="4"/>
    <x v="4513"/>
    <n v="8.8444030999999992"/>
    <n v="0"/>
    <x v="13"/>
  </r>
  <r>
    <x v="7"/>
    <x v="9"/>
    <x v="4"/>
    <x v="4"/>
    <x v="4514"/>
    <n v="2.0054091000000001"/>
    <n v="0"/>
    <x v="13"/>
  </r>
  <r>
    <x v="8"/>
    <x v="9"/>
    <x v="4"/>
    <x v="4"/>
    <x v="4515"/>
    <n v="2.011107"/>
    <n v="0"/>
    <x v="13"/>
  </r>
  <r>
    <x v="9"/>
    <x v="9"/>
    <x v="4"/>
    <x v="4"/>
    <x v="4516"/>
    <n v="0.95404809999999995"/>
    <n v="0"/>
    <x v="13"/>
  </r>
  <r>
    <x v="10"/>
    <x v="9"/>
    <x v="4"/>
    <x v="4"/>
    <x v="4517"/>
    <n v="1.0154894000000001"/>
    <n v="0"/>
    <x v="13"/>
  </r>
  <r>
    <x v="11"/>
    <x v="9"/>
    <x v="4"/>
    <x v="4"/>
    <x v="4518"/>
    <n v="2.1978600000000001E-2"/>
    <n v="0"/>
    <x v="13"/>
  </r>
  <r>
    <x v="12"/>
    <x v="9"/>
    <x v="4"/>
    <x v="4"/>
    <x v="4519"/>
    <n v="4.3399999999999998E-5"/>
    <n v="0"/>
    <x v="13"/>
  </r>
  <r>
    <x v="13"/>
    <x v="9"/>
    <x v="4"/>
    <x v="4"/>
    <x v="4520"/>
    <n v="4.36538E-2"/>
    <n v="0"/>
    <x v="13"/>
  </r>
  <r>
    <x v="14"/>
    <x v="9"/>
    <x v="4"/>
    <x v="4"/>
    <x v="4521"/>
    <n v="1.47032E-2"/>
    <n v="0"/>
    <x v="13"/>
  </r>
  <r>
    <x v="15"/>
    <x v="9"/>
    <x v="4"/>
    <x v="4"/>
    <x v="4522"/>
    <n v="2.0291667000000002"/>
    <n v="0"/>
    <x v="13"/>
  </r>
  <r>
    <x v="16"/>
    <x v="9"/>
    <x v="4"/>
    <x v="4"/>
    <x v="4523"/>
    <n v="1.1849500000000001E-2"/>
    <n v="0"/>
    <x v="13"/>
  </r>
  <r>
    <x v="17"/>
    <x v="9"/>
    <x v="4"/>
    <x v="4"/>
    <x v="4524"/>
    <n v="1.1137299999999999E-2"/>
    <n v="0"/>
    <x v="13"/>
  </r>
  <r>
    <x v="0"/>
    <x v="10"/>
    <x v="4"/>
    <x v="4"/>
    <x v="734"/>
    <n v="1.66704E+22"/>
    <n v="0"/>
    <x v="13"/>
  </r>
  <r>
    <x v="1"/>
    <x v="10"/>
    <x v="4"/>
    <x v="4"/>
    <x v="734"/>
    <n v="1.66704E+22"/>
    <n v="0"/>
    <x v="13"/>
  </r>
  <r>
    <x v="2"/>
    <x v="10"/>
    <x v="4"/>
    <x v="4"/>
    <x v="4525"/>
    <n v="1.43477E-2"/>
    <n v="0"/>
    <x v="13"/>
  </r>
  <r>
    <x v="3"/>
    <x v="10"/>
    <x v="4"/>
    <x v="4"/>
    <x v="4526"/>
    <n v="7.4363076000000001"/>
    <n v="0"/>
    <x v="13"/>
  </r>
  <r>
    <x v="4"/>
    <x v="10"/>
    <x v="4"/>
    <x v="4"/>
    <x v="4527"/>
    <n v="2.3937138999999998"/>
    <n v="0"/>
    <x v="13"/>
  </r>
  <r>
    <x v="5"/>
    <x v="10"/>
    <x v="4"/>
    <x v="4"/>
    <x v="4528"/>
    <n v="2.3991501999999998"/>
    <n v="0"/>
    <x v="13"/>
  </r>
  <r>
    <x v="6"/>
    <x v="10"/>
    <x v="4"/>
    <x v="4"/>
    <x v="4529"/>
    <n v="7.4353201000000002"/>
    <n v="0"/>
    <x v="13"/>
  </r>
  <r>
    <x v="7"/>
    <x v="10"/>
    <x v="4"/>
    <x v="4"/>
    <x v="4530"/>
    <n v="2.1533104999999999"/>
    <n v="0"/>
    <x v="13"/>
  </r>
  <r>
    <x v="8"/>
    <x v="10"/>
    <x v="4"/>
    <x v="4"/>
    <x v="4531"/>
    <n v="2.1591534999999999"/>
    <n v="0"/>
    <x v="13"/>
  </r>
  <r>
    <x v="9"/>
    <x v="10"/>
    <x v="4"/>
    <x v="4"/>
    <x v="4532"/>
    <n v="0.9391005"/>
    <n v="0"/>
    <x v="13"/>
  </r>
  <r>
    <x v="10"/>
    <x v="10"/>
    <x v="4"/>
    <x v="4"/>
    <x v="4533"/>
    <n v="1.0051137000000001"/>
    <n v="0"/>
    <x v="13"/>
  </r>
  <r>
    <x v="11"/>
    <x v="10"/>
    <x v="4"/>
    <x v="4"/>
    <x v="4534"/>
    <n v="2.6262899999999999E-2"/>
    <n v="0"/>
    <x v="13"/>
  </r>
  <r>
    <x v="12"/>
    <x v="10"/>
    <x v="4"/>
    <x v="4"/>
    <x v="4535"/>
    <n v="4.2799999999999997E-5"/>
    <n v="0"/>
    <x v="13"/>
  </r>
  <r>
    <x v="13"/>
    <x v="10"/>
    <x v="4"/>
    <x v="4"/>
    <x v="4536"/>
    <n v="5.2898500000000001E-2"/>
    <n v="0"/>
    <x v="13"/>
  </r>
  <r>
    <x v="14"/>
    <x v="10"/>
    <x v="4"/>
    <x v="4"/>
    <x v="4537"/>
    <n v="1.51165E-2"/>
    <n v="0"/>
    <x v="13"/>
  </r>
  <r>
    <x v="15"/>
    <x v="10"/>
    <x v="4"/>
    <x v="4"/>
    <x v="4536"/>
    <n v="2.1146158000000002"/>
    <n v="0"/>
    <x v="13"/>
  </r>
  <r>
    <x v="16"/>
    <x v="10"/>
    <x v="4"/>
    <x v="4"/>
    <x v="4538"/>
    <n v="1.23442E-2"/>
    <n v="0"/>
    <x v="13"/>
  </r>
  <r>
    <x v="17"/>
    <x v="10"/>
    <x v="4"/>
    <x v="4"/>
    <x v="4539"/>
    <n v="1.1636499999999999E-2"/>
    <n v="0"/>
    <x v="13"/>
  </r>
  <r>
    <x v="0"/>
    <x v="11"/>
    <x v="4"/>
    <x v="4"/>
    <x v="734"/>
    <n v="1.66704E+22"/>
    <n v="0"/>
    <x v="13"/>
  </r>
  <r>
    <x v="1"/>
    <x v="11"/>
    <x v="4"/>
    <x v="4"/>
    <x v="734"/>
    <n v="1.66704E+22"/>
    <n v="0"/>
    <x v="13"/>
  </r>
  <r>
    <x v="2"/>
    <x v="11"/>
    <x v="4"/>
    <x v="4"/>
    <x v="4540"/>
    <n v="1.5695000000000001E-2"/>
    <n v="0"/>
    <x v="13"/>
  </r>
  <r>
    <x v="3"/>
    <x v="11"/>
    <x v="4"/>
    <x v="4"/>
    <x v="4541"/>
    <n v="7.4896228999999996"/>
    <n v="0"/>
    <x v="13"/>
  </r>
  <r>
    <x v="4"/>
    <x v="11"/>
    <x v="4"/>
    <x v="4"/>
    <x v="4542"/>
    <n v="2.4026665999999999"/>
    <n v="0"/>
    <x v="13"/>
  </r>
  <r>
    <x v="5"/>
    <x v="11"/>
    <x v="4"/>
    <x v="4"/>
    <x v="4543"/>
    <n v="2.4048829999999999"/>
    <n v="0"/>
    <x v="13"/>
  </r>
  <r>
    <x v="6"/>
    <x v="11"/>
    <x v="4"/>
    <x v="4"/>
    <x v="4544"/>
    <n v="7.7045836000000003"/>
    <n v="0"/>
    <x v="13"/>
  </r>
  <r>
    <x v="7"/>
    <x v="11"/>
    <x v="4"/>
    <x v="4"/>
    <x v="734"/>
    <n v="1.487598"/>
    <n v="0"/>
    <x v="13"/>
  </r>
  <r>
    <x v="8"/>
    <x v="11"/>
    <x v="4"/>
    <x v="4"/>
    <x v="734"/>
    <n v="5028320000000"/>
    <n v="0"/>
    <x v="13"/>
  </r>
  <r>
    <x v="9"/>
    <x v="11"/>
    <x v="4"/>
    <x v="4"/>
    <x v="4545"/>
    <n v="0.96839889999999995"/>
    <n v="0"/>
    <x v="13"/>
  </r>
  <r>
    <x v="10"/>
    <x v="11"/>
    <x v="4"/>
    <x v="4"/>
    <x v="4546"/>
    <n v="0.97705010000000003"/>
    <n v="0"/>
    <x v="13"/>
  </r>
  <r>
    <x v="11"/>
    <x v="11"/>
    <x v="4"/>
    <x v="4"/>
    <x v="4547"/>
    <n v="2.2118800000000001E-2"/>
    <n v="0"/>
    <x v="13"/>
  </r>
  <r>
    <x v="12"/>
    <x v="11"/>
    <x v="4"/>
    <x v="4"/>
    <x v="4548"/>
    <n v="3.9499999999999998E-5"/>
    <n v="0"/>
    <x v="13"/>
  </r>
  <r>
    <x v="13"/>
    <x v="11"/>
    <x v="4"/>
    <x v="4"/>
    <x v="4549"/>
    <n v="0.22050020000000001"/>
    <n v="0"/>
    <x v="13"/>
  </r>
  <r>
    <x v="14"/>
    <x v="11"/>
    <x v="4"/>
    <x v="4"/>
    <x v="4550"/>
    <n v="1.3974E-2"/>
    <n v="0"/>
    <x v="13"/>
  </r>
  <r>
    <x v="15"/>
    <x v="11"/>
    <x v="4"/>
    <x v="4"/>
    <x v="4549"/>
    <n v="2.0188809000000001"/>
    <n v="0"/>
    <x v="13"/>
  </r>
  <r>
    <x v="16"/>
    <x v="11"/>
    <x v="4"/>
    <x v="4"/>
    <x v="4551"/>
    <n v="1.1362799999999999E-2"/>
    <n v="0"/>
    <x v="13"/>
  </r>
  <r>
    <x v="17"/>
    <x v="11"/>
    <x v="4"/>
    <x v="4"/>
    <x v="4552"/>
    <n v="1.0661500000000001E-2"/>
    <n v="0"/>
    <x v="13"/>
  </r>
  <r>
    <x v="0"/>
    <x v="12"/>
    <x v="4"/>
    <x v="4"/>
    <x v="734"/>
    <n v="1.66704E+22"/>
    <n v="0"/>
    <x v="13"/>
  </r>
  <r>
    <x v="1"/>
    <x v="12"/>
    <x v="4"/>
    <x v="4"/>
    <x v="734"/>
    <n v="1.66704E+22"/>
    <n v="0"/>
    <x v="13"/>
  </r>
  <r>
    <x v="2"/>
    <x v="12"/>
    <x v="4"/>
    <x v="4"/>
    <x v="4553"/>
    <n v="1.54763E-2"/>
    <n v="0"/>
    <x v="13"/>
  </r>
  <r>
    <x v="3"/>
    <x v="12"/>
    <x v="4"/>
    <x v="4"/>
    <x v="4554"/>
    <n v="7.1974723999999997"/>
    <n v="0"/>
    <x v="13"/>
  </r>
  <r>
    <x v="4"/>
    <x v="12"/>
    <x v="4"/>
    <x v="4"/>
    <x v="4555"/>
    <n v="2.4060043000000002"/>
    <n v="0"/>
    <x v="13"/>
  </r>
  <r>
    <x v="5"/>
    <x v="12"/>
    <x v="4"/>
    <x v="4"/>
    <x v="4556"/>
    <n v="2.4081925000000002"/>
    <n v="0"/>
    <x v="13"/>
  </r>
  <r>
    <x v="6"/>
    <x v="12"/>
    <x v="4"/>
    <x v="4"/>
    <x v="4557"/>
    <n v="8.9819195000000001"/>
    <n v="0"/>
    <x v="13"/>
  </r>
  <r>
    <x v="7"/>
    <x v="12"/>
    <x v="4"/>
    <x v="4"/>
    <x v="4558"/>
    <n v="2.0543779"/>
    <n v="0"/>
    <x v="13"/>
  </r>
  <r>
    <x v="8"/>
    <x v="12"/>
    <x v="4"/>
    <x v="4"/>
    <x v="4559"/>
    <n v="2.0570911000000001"/>
    <n v="0"/>
    <x v="13"/>
  </r>
  <r>
    <x v="9"/>
    <x v="12"/>
    <x v="4"/>
    <x v="4"/>
    <x v="4560"/>
    <n v="0.95520280000000002"/>
    <n v="0"/>
    <x v="13"/>
  </r>
  <r>
    <x v="10"/>
    <x v="12"/>
    <x v="4"/>
    <x v="4"/>
    <x v="4561"/>
    <n v="0.974908"/>
    <n v="0"/>
    <x v="13"/>
  </r>
  <r>
    <x v="11"/>
    <x v="12"/>
    <x v="4"/>
    <x v="4"/>
    <x v="4562"/>
    <n v="2.6654799999999999E-2"/>
    <n v="0"/>
    <x v="13"/>
  </r>
  <r>
    <x v="12"/>
    <x v="12"/>
    <x v="4"/>
    <x v="4"/>
    <x v="4563"/>
    <n v="4.1499999999999999E-5"/>
    <n v="0"/>
    <x v="13"/>
  </r>
  <r>
    <x v="13"/>
    <x v="12"/>
    <x v="4"/>
    <x v="4"/>
    <x v="4564"/>
    <n v="1.7912899999999999E-2"/>
    <n v="0"/>
    <x v="13"/>
  </r>
  <r>
    <x v="14"/>
    <x v="12"/>
    <x v="4"/>
    <x v="4"/>
    <x v="4565"/>
    <n v="1.5578E-2"/>
    <n v="0"/>
    <x v="13"/>
  </r>
  <r>
    <x v="15"/>
    <x v="12"/>
    <x v="4"/>
    <x v="4"/>
    <x v="4564"/>
    <n v="2.1218192"/>
    <n v="0"/>
    <x v="13"/>
  </r>
  <r>
    <x v="16"/>
    <x v="12"/>
    <x v="4"/>
    <x v="4"/>
    <x v="4566"/>
    <n v="1.27066E-2"/>
    <n v="0"/>
    <x v="13"/>
  </r>
  <r>
    <x v="17"/>
    <x v="12"/>
    <x v="4"/>
    <x v="4"/>
    <x v="4567"/>
    <n v="1.2049799999999999E-2"/>
    <n v="0"/>
    <x v="13"/>
  </r>
  <r>
    <x v="0"/>
    <x v="13"/>
    <x v="4"/>
    <x v="4"/>
    <x v="734"/>
    <n v="1.66704E+22"/>
    <n v="0"/>
    <x v="13"/>
  </r>
  <r>
    <x v="1"/>
    <x v="13"/>
    <x v="4"/>
    <x v="4"/>
    <x v="734"/>
    <n v="1.66704E+22"/>
    <n v="0"/>
    <x v="13"/>
  </r>
  <r>
    <x v="2"/>
    <x v="13"/>
    <x v="4"/>
    <x v="4"/>
    <x v="4568"/>
    <n v="1.52923E-2"/>
    <n v="0"/>
    <x v="13"/>
  </r>
  <r>
    <x v="3"/>
    <x v="13"/>
    <x v="4"/>
    <x v="4"/>
    <x v="4569"/>
    <n v="7.4398225"/>
    <n v="0"/>
    <x v="13"/>
  </r>
  <r>
    <x v="4"/>
    <x v="13"/>
    <x v="4"/>
    <x v="4"/>
    <x v="4570"/>
    <n v="2.4583558000000001"/>
    <n v="0"/>
    <x v="13"/>
  </r>
  <r>
    <x v="5"/>
    <x v="13"/>
    <x v="4"/>
    <x v="4"/>
    <x v="4571"/>
    <n v="2.4633224999999999"/>
    <n v="0"/>
    <x v="13"/>
  </r>
  <r>
    <x v="6"/>
    <x v="13"/>
    <x v="4"/>
    <x v="4"/>
    <x v="4572"/>
    <n v="10.374393400000001"/>
    <n v="0"/>
    <x v="13"/>
  </r>
  <r>
    <x v="7"/>
    <x v="13"/>
    <x v="4"/>
    <x v="4"/>
    <x v="4573"/>
    <n v="1.9760829"/>
    <n v="0"/>
    <x v="13"/>
  </r>
  <r>
    <x v="8"/>
    <x v="13"/>
    <x v="4"/>
    <x v="4"/>
    <x v="4574"/>
    <n v="1.9784063000000001"/>
    <n v="0"/>
    <x v="13"/>
  </r>
  <r>
    <x v="9"/>
    <x v="13"/>
    <x v="4"/>
    <x v="4"/>
    <x v="4575"/>
    <n v="0.93843810000000005"/>
    <n v="0"/>
    <x v="13"/>
  </r>
  <r>
    <x v="10"/>
    <x v="13"/>
    <x v="4"/>
    <x v="4"/>
    <x v="4576"/>
    <n v="0.96707460000000001"/>
    <n v="0"/>
    <x v="13"/>
  </r>
  <r>
    <x v="11"/>
    <x v="13"/>
    <x v="4"/>
    <x v="4"/>
    <x v="4577"/>
    <n v="2.5753000000000002E-2"/>
    <n v="0"/>
    <x v="13"/>
  </r>
  <r>
    <x v="12"/>
    <x v="13"/>
    <x v="4"/>
    <x v="4"/>
    <x v="4578"/>
    <n v="7.3499999999999998E-5"/>
    <n v="0"/>
    <x v="13"/>
  </r>
  <r>
    <x v="13"/>
    <x v="13"/>
    <x v="4"/>
    <x v="4"/>
    <x v="4579"/>
    <n v="2.1390900000000001E-2"/>
    <n v="0"/>
    <x v="13"/>
  </r>
  <r>
    <x v="14"/>
    <x v="13"/>
    <x v="4"/>
    <x v="4"/>
    <x v="4580"/>
    <n v="1.5697200000000001E-2"/>
    <n v="0"/>
    <x v="13"/>
  </r>
  <r>
    <x v="15"/>
    <x v="13"/>
    <x v="4"/>
    <x v="4"/>
    <x v="4579"/>
    <n v="2.1328890999999999"/>
    <n v="0"/>
    <x v="13"/>
  </r>
  <r>
    <x v="16"/>
    <x v="13"/>
    <x v="4"/>
    <x v="4"/>
    <x v="4581"/>
    <n v="1.3008199999999999E-2"/>
    <n v="0"/>
    <x v="13"/>
  </r>
  <r>
    <x v="17"/>
    <x v="13"/>
    <x v="4"/>
    <x v="4"/>
    <x v="4582"/>
    <n v="1.23359E-2"/>
    <n v="0"/>
    <x v="13"/>
  </r>
  <r>
    <x v="0"/>
    <x v="14"/>
    <x v="4"/>
    <x v="4"/>
    <x v="734"/>
    <n v="1.66704E+22"/>
    <n v="0"/>
    <x v="13"/>
  </r>
  <r>
    <x v="1"/>
    <x v="14"/>
    <x v="4"/>
    <x v="4"/>
    <x v="734"/>
    <n v="1.66704E+22"/>
    <n v="0"/>
    <x v="13"/>
  </r>
  <r>
    <x v="2"/>
    <x v="14"/>
    <x v="4"/>
    <x v="4"/>
    <x v="4583"/>
    <n v="1.5114900000000001E-2"/>
    <n v="0"/>
    <x v="13"/>
  </r>
  <r>
    <x v="3"/>
    <x v="14"/>
    <x v="4"/>
    <x v="4"/>
    <x v="4584"/>
    <n v="7.1469757999999999"/>
    <n v="0"/>
    <x v="13"/>
  </r>
  <r>
    <x v="4"/>
    <x v="14"/>
    <x v="4"/>
    <x v="4"/>
    <x v="4585"/>
    <n v="2.4168259999999999"/>
    <n v="0"/>
    <x v="13"/>
  </r>
  <r>
    <x v="5"/>
    <x v="14"/>
    <x v="4"/>
    <x v="4"/>
    <x v="4586"/>
    <n v="2.4194369"/>
    <n v="0"/>
    <x v="13"/>
  </r>
  <r>
    <x v="6"/>
    <x v="14"/>
    <x v="4"/>
    <x v="4"/>
    <x v="4587"/>
    <n v="9.7039384999999996"/>
    <n v="0"/>
    <x v="13"/>
  </r>
  <r>
    <x v="7"/>
    <x v="14"/>
    <x v="4"/>
    <x v="4"/>
    <x v="4588"/>
    <n v="1.9626569"/>
    <n v="0"/>
    <x v="13"/>
  </r>
  <r>
    <x v="8"/>
    <x v="14"/>
    <x v="4"/>
    <x v="4"/>
    <x v="4589"/>
    <n v="1.9688102999999999"/>
    <n v="0"/>
    <x v="13"/>
  </r>
  <r>
    <x v="9"/>
    <x v="14"/>
    <x v="4"/>
    <x v="4"/>
    <x v="4590"/>
    <n v="0.94868969999999997"/>
    <n v="0"/>
    <x v="13"/>
  </r>
  <r>
    <x v="10"/>
    <x v="14"/>
    <x v="4"/>
    <x v="4"/>
    <x v="4591"/>
    <n v="0.98863270000000003"/>
    <n v="0"/>
    <x v="13"/>
  </r>
  <r>
    <x v="11"/>
    <x v="14"/>
    <x v="4"/>
    <x v="4"/>
    <x v="4592"/>
    <n v="1.9710100000000001E-2"/>
    <n v="0"/>
    <x v="13"/>
  </r>
  <r>
    <x v="12"/>
    <x v="14"/>
    <x v="4"/>
    <x v="4"/>
    <x v="4593"/>
    <n v="5.1499999999999998E-5"/>
    <n v="0"/>
    <x v="13"/>
  </r>
  <r>
    <x v="13"/>
    <x v="14"/>
    <x v="4"/>
    <x v="4"/>
    <x v="4594"/>
    <n v="0.23027610000000001"/>
    <n v="0"/>
    <x v="13"/>
  </r>
  <r>
    <x v="14"/>
    <x v="14"/>
    <x v="4"/>
    <x v="4"/>
    <x v="4595"/>
    <n v="1.7290699999999999E-2"/>
    <n v="0"/>
    <x v="13"/>
  </r>
  <r>
    <x v="15"/>
    <x v="14"/>
    <x v="4"/>
    <x v="4"/>
    <x v="4596"/>
    <n v="2.0918815999999998"/>
    <n v="0"/>
    <x v="13"/>
  </r>
  <r>
    <x v="16"/>
    <x v="14"/>
    <x v="4"/>
    <x v="4"/>
    <x v="4597"/>
    <n v="1.4683399999999999E-2"/>
    <n v="0"/>
    <x v="13"/>
  </r>
  <r>
    <x v="17"/>
    <x v="14"/>
    <x v="4"/>
    <x v="4"/>
    <x v="4598"/>
    <n v="1.37384E-2"/>
    <n v="0"/>
    <x v="13"/>
  </r>
  <r>
    <x v="0"/>
    <x v="15"/>
    <x v="4"/>
    <x v="4"/>
    <x v="734"/>
    <n v="1.66704E+22"/>
    <n v="0"/>
    <x v="13"/>
  </r>
  <r>
    <x v="1"/>
    <x v="15"/>
    <x v="4"/>
    <x v="4"/>
    <x v="734"/>
    <n v="1.66704E+22"/>
    <n v="0"/>
    <x v="13"/>
  </r>
  <r>
    <x v="2"/>
    <x v="15"/>
    <x v="4"/>
    <x v="4"/>
    <x v="4599"/>
    <n v="9.6013000000000001E-3"/>
    <n v="0"/>
    <x v="13"/>
  </r>
  <r>
    <x v="3"/>
    <x v="15"/>
    <x v="4"/>
    <x v="4"/>
    <x v="4600"/>
    <n v="7.5097109"/>
    <n v="0"/>
    <x v="13"/>
  </r>
  <r>
    <x v="4"/>
    <x v="15"/>
    <x v="4"/>
    <x v="4"/>
    <x v="4601"/>
    <n v="2.4238048000000001"/>
    <n v="0"/>
    <x v="13"/>
  </r>
  <r>
    <x v="5"/>
    <x v="15"/>
    <x v="4"/>
    <x v="4"/>
    <x v="4602"/>
    <n v="2.4261043"/>
    <n v="0"/>
    <x v="13"/>
  </r>
  <r>
    <x v="6"/>
    <x v="15"/>
    <x v="4"/>
    <x v="4"/>
    <x v="4603"/>
    <n v="8.1050950999999998"/>
    <n v="0"/>
    <x v="13"/>
  </r>
  <r>
    <x v="7"/>
    <x v="15"/>
    <x v="4"/>
    <x v="4"/>
    <x v="4604"/>
    <n v="2.0637957999999998"/>
    <n v="0"/>
    <x v="13"/>
  </r>
  <r>
    <x v="8"/>
    <x v="15"/>
    <x v="4"/>
    <x v="4"/>
    <x v="4605"/>
    <n v="2.0664372000000002"/>
    <n v="0"/>
    <x v="13"/>
  </r>
  <r>
    <x v="9"/>
    <x v="15"/>
    <x v="4"/>
    <x v="4"/>
    <x v="4606"/>
    <n v="0.94356300000000004"/>
    <n v="0"/>
    <x v="13"/>
  </r>
  <r>
    <x v="10"/>
    <x v="15"/>
    <x v="4"/>
    <x v="4"/>
    <x v="4607"/>
    <n v="0.99552839999999998"/>
    <n v="0"/>
    <x v="13"/>
  </r>
  <r>
    <x v="11"/>
    <x v="15"/>
    <x v="4"/>
    <x v="4"/>
    <x v="4608"/>
    <n v="2.01461E-2"/>
    <n v="0"/>
    <x v="13"/>
  </r>
  <r>
    <x v="12"/>
    <x v="15"/>
    <x v="4"/>
    <x v="4"/>
    <x v="4609"/>
    <n v="4.07E-5"/>
    <n v="0"/>
    <x v="13"/>
  </r>
  <r>
    <x v="13"/>
    <x v="15"/>
    <x v="4"/>
    <x v="4"/>
    <x v="4610"/>
    <n v="0.21386279999999999"/>
    <n v="0"/>
    <x v="13"/>
  </r>
  <r>
    <x v="14"/>
    <x v="15"/>
    <x v="4"/>
    <x v="4"/>
    <x v="4611"/>
    <n v="1.4826199999999999E-2"/>
    <n v="0"/>
    <x v="13"/>
  </r>
  <r>
    <x v="15"/>
    <x v="15"/>
    <x v="4"/>
    <x v="4"/>
    <x v="4610"/>
    <n v="2.0337812"/>
    <n v="0"/>
    <x v="13"/>
  </r>
  <r>
    <x v="16"/>
    <x v="15"/>
    <x v="4"/>
    <x v="4"/>
    <x v="4612"/>
    <n v="1.2384600000000001E-2"/>
    <n v="0"/>
    <x v="13"/>
  </r>
  <r>
    <x v="17"/>
    <x v="15"/>
    <x v="4"/>
    <x v="4"/>
    <x v="4613"/>
    <n v="1.16509E-2"/>
    <n v="0"/>
    <x v="13"/>
  </r>
  <r>
    <x v="0"/>
    <x v="16"/>
    <x v="4"/>
    <x v="4"/>
    <x v="734"/>
    <n v="1.66704E+22"/>
    <n v="0"/>
    <x v="13"/>
  </r>
  <r>
    <x v="1"/>
    <x v="16"/>
    <x v="4"/>
    <x v="4"/>
    <x v="734"/>
    <n v="1.66704E+22"/>
    <n v="0"/>
    <x v="13"/>
  </r>
  <r>
    <x v="2"/>
    <x v="16"/>
    <x v="4"/>
    <x v="4"/>
    <x v="4614"/>
    <n v="1.52792E-2"/>
    <n v="0"/>
    <x v="13"/>
  </r>
  <r>
    <x v="3"/>
    <x v="16"/>
    <x v="4"/>
    <x v="4"/>
    <x v="4615"/>
    <n v="7.4539108000000001"/>
    <n v="0"/>
    <x v="13"/>
  </r>
  <r>
    <x v="4"/>
    <x v="16"/>
    <x v="4"/>
    <x v="4"/>
    <x v="4616"/>
    <n v="2.4669148999999999"/>
    <n v="0"/>
    <x v="13"/>
  </r>
  <r>
    <x v="5"/>
    <x v="16"/>
    <x v="4"/>
    <x v="4"/>
    <x v="4617"/>
    <n v="2.4704036999999999"/>
    <n v="0"/>
    <x v="13"/>
  </r>
  <r>
    <x v="6"/>
    <x v="16"/>
    <x v="4"/>
    <x v="4"/>
    <x v="4618"/>
    <n v="7.8838872999999996"/>
    <n v="0"/>
    <x v="13"/>
  </r>
  <r>
    <x v="7"/>
    <x v="16"/>
    <x v="4"/>
    <x v="4"/>
    <x v="4619"/>
    <n v="1.8385723"/>
    <n v="0"/>
    <x v="13"/>
  </r>
  <r>
    <x v="8"/>
    <x v="16"/>
    <x v="4"/>
    <x v="4"/>
    <x v="4620"/>
    <n v="1.844354"/>
    <n v="0"/>
    <x v="13"/>
  </r>
  <r>
    <x v="9"/>
    <x v="16"/>
    <x v="4"/>
    <x v="4"/>
    <x v="4621"/>
    <n v="0.96250290000000005"/>
    <n v="0"/>
    <x v="13"/>
  </r>
  <r>
    <x v="10"/>
    <x v="16"/>
    <x v="4"/>
    <x v="4"/>
    <x v="4622"/>
    <n v="0.94649629999999996"/>
    <n v="0"/>
    <x v="13"/>
  </r>
  <r>
    <x v="11"/>
    <x v="16"/>
    <x v="4"/>
    <x v="4"/>
    <x v="4623"/>
    <n v="1.98225E-2"/>
    <n v="0"/>
    <x v="13"/>
  </r>
  <r>
    <x v="12"/>
    <x v="16"/>
    <x v="4"/>
    <x v="4"/>
    <x v="4624"/>
    <n v="4.88E-5"/>
    <n v="0"/>
    <x v="13"/>
  </r>
  <r>
    <x v="13"/>
    <x v="16"/>
    <x v="4"/>
    <x v="4"/>
    <x v="4625"/>
    <n v="1.95719E-2"/>
    <n v="0"/>
    <x v="13"/>
  </r>
  <r>
    <x v="14"/>
    <x v="16"/>
    <x v="4"/>
    <x v="4"/>
    <x v="4626"/>
    <n v="1.63845E-2"/>
    <n v="0"/>
    <x v="13"/>
  </r>
  <r>
    <x v="15"/>
    <x v="16"/>
    <x v="4"/>
    <x v="4"/>
    <x v="4625"/>
    <n v="2.049865"/>
    <n v="0"/>
    <x v="13"/>
  </r>
  <r>
    <x v="16"/>
    <x v="16"/>
    <x v="4"/>
    <x v="4"/>
    <x v="4627"/>
    <n v="1.38867E-2"/>
    <n v="0"/>
    <x v="13"/>
  </r>
  <r>
    <x v="17"/>
    <x v="16"/>
    <x v="4"/>
    <x v="4"/>
    <x v="4628"/>
    <n v="1.3214399999999999E-2"/>
    <n v="0"/>
    <x v="13"/>
  </r>
  <r>
    <x v="0"/>
    <x v="17"/>
    <x v="4"/>
    <x v="4"/>
    <x v="734"/>
    <n v="1.66704E+22"/>
    <n v="0"/>
    <x v="13"/>
  </r>
  <r>
    <x v="1"/>
    <x v="17"/>
    <x v="4"/>
    <x v="4"/>
    <x v="734"/>
    <n v="1.66704E+22"/>
    <n v="0"/>
    <x v="13"/>
  </r>
  <r>
    <x v="2"/>
    <x v="17"/>
    <x v="4"/>
    <x v="4"/>
    <x v="4629"/>
    <n v="1.5636199999999999E-2"/>
    <n v="0"/>
    <x v="13"/>
  </r>
  <r>
    <x v="3"/>
    <x v="17"/>
    <x v="4"/>
    <x v="4"/>
    <x v="4630"/>
    <n v="7.1905492999999998"/>
    <n v="0"/>
    <x v="13"/>
  </r>
  <r>
    <x v="4"/>
    <x v="17"/>
    <x v="4"/>
    <x v="4"/>
    <x v="4631"/>
    <n v="2.4001632000000002"/>
    <n v="0"/>
    <x v="13"/>
  </r>
  <r>
    <x v="5"/>
    <x v="17"/>
    <x v="4"/>
    <x v="4"/>
    <x v="4632"/>
    <n v="2.4019708"/>
    <n v="0"/>
    <x v="13"/>
  </r>
  <r>
    <x v="6"/>
    <x v="17"/>
    <x v="4"/>
    <x v="4"/>
    <x v="4633"/>
    <n v="8.4425696000000006"/>
    <n v="0"/>
    <x v="13"/>
  </r>
  <r>
    <x v="7"/>
    <x v="17"/>
    <x v="4"/>
    <x v="4"/>
    <x v="4634"/>
    <n v="2.0721778"/>
    <n v="0"/>
    <x v="13"/>
  </r>
  <r>
    <x v="8"/>
    <x v="17"/>
    <x v="4"/>
    <x v="4"/>
    <x v="4635"/>
    <n v="2.0777920999999999"/>
    <n v="0"/>
    <x v="13"/>
  </r>
  <r>
    <x v="9"/>
    <x v="17"/>
    <x v="4"/>
    <x v="4"/>
    <x v="4636"/>
    <n v="0.97981819999999997"/>
    <n v="0"/>
    <x v="13"/>
  </r>
  <r>
    <x v="10"/>
    <x v="17"/>
    <x v="4"/>
    <x v="4"/>
    <x v="4637"/>
    <n v="0.99402679999999999"/>
    <n v="0"/>
    <x v="13"/>
  </r>
  <r>
    <x v="11"/>
    <x v="17"/>
    <x v="4"/>
    <x v="4"/>
    <x v="4638"/>
    <n v="2.0119399999999999E-2"/>
    <n v="0"/>
    <x v="13"/>
  </r>
  <r>
    <x v="12"/>
    <x v="17"/>
    <x v="4"/>
    <x v="4"/>
    <x v="4639"/>
    <n v="4.2799999999999997E-5"/>
    <n v="0"/>
    <x v="13"/>
  </r>
  <r>
    <x v="13"/>
    <x v="17"/>
    <x v="4"/>
    <x v="4"/>
    <x v="4640"/>
    <n v="15.369685199999999"/>
    <n v="0"/>
    <x v="13"/>
  </r>
  <r>
    <x v="14"/>
    <x v="17"/>
    <x v="4"/>
    <x v="4"/>
    <x v="4641"/>
    <n v="1.84467E-2"/>
    <n v="0"/>
    <x v="13"/>
  </r>
  <r>
    <x v="15"/>
    <x v="17"/>
    <x v="4"/>
    <x v="4"/>
    <x v="4640"/>
    <n v="1.8112371"/>
    <n v="0"/>
    <x v="13"/>
  </r>
  <r>
    <x v="16"/>
    <x v="17"/>
    <x v="4"/>
    <x v="4"/>
    <x v="4642"/>
    <n v="1.51214E-2"/>
    <n v="0"/>
    <x v="13"/>
  </r>
  <r>
    <x v="17"/>
    <x v="17"/>
    <x v="4"/>
    <x v="4"/>
    <x v="4643"/>
    <n v="1.4238199999999999E-2"/>
    <n v="0"/>
    <x v="13"/>
  </r>
  <r>
    <x v="0"/>
    <x v="18"/>
    <x v="4"/>
    <x v="4"/>
    <x v="734"/>
    <n v="1.66704E+22"/>
    <n v="0"/>
    <x v="13"/>
  </r>
  <r>
    <x v="1"/>
    <x v="18"/>
    <x v="4"/>
    <x v="4"/>
    <x v="734"/>
    <n v="1.66704E+22"/>
    <n v="0"/>
    <x v="13"/>
  </r>
  <r>
    <x v="2"/>
    <x v="18"/>
    <x v="4"/>
    <x v="4"/>
    <x v="4644"/>
    <n v="9.2639999999999997E-3"/>
    <n v="0"/>
    <x v="13"/>
  </r>
  <r>
    <x v="3"/>
    <x v="18"/>
    <x v="4"/>
    <x v="4"/>
    <x v="4645"/>
    <n v="7.2170401000000002"/>
    <n v="0"/>
    <x v="13"/>
  </r>
  <r>
    <x v="4"/>
    <x v="18"/>
    <x v="4"/>
    <x v="4"/>
    <x v="4646"/>
    <n v="2.4474657999999998"/>
    <n v="0"/>
    <x v="13"/>
  </r>
  <r>
    <x v="5"/>
    <x v="18"/>
    <x v="4"/>
    <x v="4"/>
    <x v="4647"/>
    <n v="2.4492392000000001"/>
    <n v="0"/>
    <x v="13"/>
  </r>
  <r>
    <x v="6"/>
    <x v="18"/>
    <x v="4"/>
    <x v="4"/>
    <x v="4648"/>
    <n v="7.3708980000000004"/>
    <n v="0"/>
    <x v="13"/>
  </r>
  <r>
    <x v="7"/>
    <x v="18"/>
    <x v="4"/>
    <x v="4"/>
    <x v="734"/>
    <n v="1.478397"/>
    <n v="0"/>
    <x v="13"/>
  </r>
  <r>
    <x v="8"/>
    <x v="18"/>
    <x v="4"/>
    <x v="4"/>
    <x v="734"/>
    <n v="19800"/>
    <n v="0"/>
    <x v="13"/>
  </r>
  <r>
    <x v="9"/>
    <x v="18"/>
    <x v="4"/>
    <x v="4"/>
    <x v="4649"/>
    <n v="0.9758424"/>
    <n v="0"/>
    <x v="13"/>
  </r>
  <r>
    <x v="10"/>
    <x v="18"/>
    <x v="4"/>
    <x v="4"/>
    <x v="4650"/>
    <n v="1.0377044"/>
    <n v="0"/>
    <x v="13"/>
  </r>
  <r>
    <x v="11"/>
    <x v="18"/>
    <x v="4"/>
    <x v="4"/>
    <x v="4651"/>
    <n v="2.4506900000000002E-2"/>
    <n v="0"/>
    <x v="13"/>
  </r>
  <r>
    <x v="12"/>
    <x v="18"/>
    <x v="4"/>
    <x v="4"/>
    <x v="4652"/>
    <n v="4.1E-5"/>
    <n v="0"/>
    <x v="13"/>
  </r>
  <r>
    <x v="13"/>
    <x v="18"/>
    <x v="4"/>
    <x v="4"/>
    <x v="4653"/>
    <n v="2.2526299999999999E-2"/>
    <n v="0"/>
    <x v="13"/>
  </r>
  <r>
    <x v="14"/>
    <x v="18"/>
    <x v="4"/>
    <x v="4"/>
    <x v="4654"/>
    <n v="1.6789399999999999E-2"/>
    <n v="0"/>
    <x v="13"/>
  </r>
  <r>
    <x v="15"/>
    <x v="18"/>
    <x v="4"/>
    <x v="4"/>
    <x v="4653"/>
    <n v="2.0300625999999999"/>
    <n v="0"/>
    <x v="13"/>
  </r>
  <r>
    <x v="16"/>
    <x v="18"/>
    <x v="4"/>
    <x v="4"/>
    <x v="4655"/>
    <n v="1.34422E-2"/>
    <n v="0"/>
    <x v="13"/>
  </r>
  <r>
    <x v="17"/>
    <x v="18"/>
    <x v="4"/>
    <x v="4"/>
    <x v="4656"/>
    <n v="1.27557E-2"/>
    <n v="0"/>
    <x v="13"/>
  </r>
  <r>
    <x v="0"/>
    <x v="19"/>
    <x v="4"/>
    <x v="4"/>
    <x v="734"/>
    <n v="1.66704E+22"/>
    <n v="0"/>
    <x v="13"/>
  </r>
  <r>
    <x v="1"/>
    <x v="19"/>
    <x v="4"/>
    <x v="4"/>
    <x v="734"/>
    <n v="1.66704E+22"/>
    <n v="0"/>
    <x v="13"/>
  </r>
  <r>
    <x v="2"/>
    <x v="19"/>
    <x v="4"/>
    <x v="4"/>
    <x v="4657"/>
    <n v="1.5096999999999999E-2"/>
    <n v="0"/>
    <x v="13"/>
  </r>
  <r>
    <x v="3"/>
    <x v="19"/>
    <x v="4"/>
    <x v="4"/>
    <x v="4658"/>
    <n v="7.2767394000000003"/>
    <n v="0"/>
    <x v="13"/>
  </r>
  <r>
    <x v="4"/>
    <x v="19"/>
    <x v="4"/>
    <x v="4"/>
    <x v="4659"/>
    <n v="2.4023796000000002"/>
    <n v="0"/>
    <x v="13"/>
  </r>
  <r>
    <x v="5"/>
    <x v="19"/>
    <x v="4"/>
    <x v="4"/>
    <x v="4660"/>
    <n v="2.4046390999999998"/>
    <n v="0"/>
    <x v="13"/>
  </r>
  <r>
    <x v="6"/>
    <x v="19"/>
    <x v="4"/>
    <x v="4"/>
    <x v="4661"/>
    <n v="7.9622099000000004"/>
    <n v="0"/>
    <x v="13"/>
  </r>
  <r>
    <x v="7"/>
    <x v="19"/>
    <x v="4"/>
    <x v="4"/>
    <x v="4662"/>
    <n v="2.0882244000000001"/>
    <n v="0"/>
    <x v="13"/>
  </r>
  <r>
    <x v="8"/>
    <x v="19"/>
    <x v="4"/>
    <x v="4"/>
    <x v="4663"/>
    <n v="2.0910226000000001"/>
    <n v="0"/>
    <x v="13"/>
  </r>
  <r>
    <x v="9"/>
    <x v="19"/>
    <x v="4"/>
    <x v="4"/>
    <x v="4664"/>
    <n v="0.98801989999999995"/>
    <n v="0"/>
    <x v="13"/>
  </r>
  <r>
    <x v="10"/>
    <x v="19"/>
    <x v="4"/>
    <x v="4"/>
    <x v="4665"/>
    <n v="0.9599394"/>
    <n v="0"/>
    <x v="13"/>
  </r>
  <r>
    <x v="11"/>
    <x v="19"/>
    <x v="4"/>
    <x v="4"/>
    <x v="4666"/>
    <n v="2.2746700000000002E-2"/>
    <n v="0"/>
    <x v="13"/>
  </r>
  <r>
    <x v="12"/>
    <x v="19"/>
    <x v="4"/>
    <x v="4"/>
    <x v="4667"/>
    <n v="4.3699999999999998E-5"/>
    <n v="0"/>
    <x v="13"/>
  </r>
  <r>
    <x v="13"/>
    <x v="19"/>
    <x v="4"/>
    <x v="4"/>
    <x v="4668"/>
    <n v="15.197946399999999"/>
    <n v="0"/>
    <x v="13"/>
  </r>
  <r>
    <x v="14"/>
    <x v="19"/>
    <x v="4"/>
    <x v="4"/>
    <x v="4669"/>
    <n v="1.52277E-2"/>
    <n v="0"/>
    <x v="13"/>
  </r>
  <r>
    <x v="15"/>
    <x v="19"/>
    <x v="4"/>
    <x v="4"/>
    <x v="4670"/>
    <n v="1.8106194"/>
    <n v="0"/>
    <x v="13"/>
  </r>
  <r>
    <x v="16"/>
    <x v="19"/>
    <x v="4"/>
    <x v="4"/>
    <x v="4671"/>
    <n v="1.27428E-2"/>
    <n v="0"/>
    <x v="13"/>
  </r>
  <r>
    <x v="17"/>
    <x v="19"/>
    <x v="4"/>
    <x v="4"/>
    <x v="4672"/>
    <n v="1.19118E-2"/>
    <n v="0"/>
    <x v="13"/>
  </r>
  <r>
    <x v="0"/>
    <x v="20"/>
    <x v="4"/>
    <x v="4"/>
    <x v="734"/>
    <n v="1.66704E+22"/>
    <n v="0"/>
    <x v="13"/>
  </r>
  <r>
    <x v="1"/>
    <x v="20"/>
    <x v="4"/>
    <x v="4"/>
    <x v="734"/>
    <n v="1.66704E+22"/>
    <n v="0"/>
    <x v="13"/>
  </r>
  <r>
    <x v="2"/>
    <x v="20"/>
    <x v="4"/>
    <x v="4"/>
    <x v="4673"/>
    <n v="9.0448000000000004E-3"/>
    <n v="0"/>
    <x v="13"/>
  </r>
  <r>
    <x v="3"/>
    <x v="20"/>
    <x v="4"/>
    <x v="4"/>
    <x v="4674"/>
    <n v="6.9866878000000003"/>
    <n v="0"/>
    <x v="13"/>
  </r>
  <r>
    <x v="4"/>
    <x v="20"/>
    <x v="4"/>
    <x v="4"/>
    <x v="4675"/>
    <n v="2.4663254000000001"/>
    <n v="0"/>
    <x v="13"/>
  </r>
  <r>
    <x v="5"/>
    <x v="20"/>
    <x v="4"/>
    <x v="4"/>
    <x v="4676"/>
    <n v="2.4685236000000002"/>
    <n v="0"/>
    <x v="13"/>
  </r>
  <r>
    <x v="6"/>
    <x v="20"/>
    <x v="4"/>
    <x v="4"/>
    <x v="4677"/>
    <n v="8.0870365"/>
    <n v="0"/>
    <x v="13"/>
  </r>
  <r>
    <x v="7"/>
    <x v="20"/>
    <x v="4"/>
    <x v="4"/>
    <x v="4678"/>
    <n v="1.9623689"/>
    <n v="0"/>
    <x v="13"/>
  </r>
  <r>
    <x v="8"/>
    <x v="20"/>
    <x v="4"/>
    <x v="4"/>
    <x v="4679"/>
    <n v="1.9646589999999999"/>
    <n v="0"/>
    <x v="13"/>
  </r>
  <r>
    <x v="9"/>
    <x v="20"/>
    <x v="4"/>
    <x v="4"/>
    <x v="4680"/>
    <n v="0.95236670000000001"/>
    <n v="0"/>
    <x v="13"/>
  </r>
  <r>
    <x v="10"/>
    <x v="20"/>
    <x v="4"/>
    <x v="4"/>
    <x v="4681"/>
    <n v="0.95194420000000002"/>
    <n v="0"/>
    <x v="13"/>
  </r>
  <r>
    <x v="11"/>
    <x v="20"/>
    <x v="4"/>
    <x v="4"/>
    <x v="4682"/>
    <n v="2.0516800000000002E-2"/>
    <n v="0"/>
    <x v="13"/>
  </r>
  <r>
    <x v="12"/>
    <x v="20"/>
    <x v="4"/>
    <x v="4"/>
    <x v="4683"/>
    <n v="4.3099999999999997E-5"/>
    <n v="0"/>
    <x v="13"/>
  </r>
  <r>
    <x v="13"/>
    <x v="20"/>
    <x v="4"/>
    <x v="4"/>
    <x v="4684"/>
    <n v="1.6640599999999998E-2"/>
    <n v="0"/>
    <x v="13"/>
  </r>
  <r>
    <x v="14"/>
    <x v="20"/>
    <x v="4"/>
    <x v="4"/>
    <x v="4685"/>
    <n v="1.39229E-2"/>
    <n v="0"/>
    <x v="13"/>
  </r>
  <r>
    <x v="15"/>
    <x v="20"/>
    <x v="4"/>
    <x v="4"/>
    <x v="4686"/>
    <n v="2.0664650999999998"/>
    <n v="0"/>
    <x v="13"/>
  </r>
  <r>
    <x v="16"/>
    <x v="20"/>
    <x v="4"/>
    <x v="4"/>
    <x v="4498"/>
    <n v="1.1831E-2"/>
    <n v="0"/>
    <x v="13"/>
  </r>
  <r>
    <x v="17"/>
    <x v="20"/>
    <x v="4"/>
    <x v="4"/>
    <x v="4687"/>
    <n v="1.1209E-2"/>
    <n v="0"/>
    <x v="13"/>
  </r>
  <r>
    <x v="0"/>
    <x v="21"/>
    <x v="4"/>
    <x v="4"/>
    <x v="734"/>
    <n v="1.66704E+22"/>
    <n v="0"/>
    <x v="13"/>
  </r>
  <r>
    <x v="1"/>
    <x v="21"/>
    <x v="4"/>
    <x v="4"/>
    <x v="734"/>
    <n v="1.66704E+22"/>
    <n v="0"/>
    <x v="13"/>
  </r>
  <r>
    <x v="2"/>
    <x v="21"/>
    <x v="4"/>
    <x v="4"/>
    <x v="4688"/>
    <n v="1.5510299999999999E-2"/>
    <n v="0"/>
    <x v="13"/>
  </r>
  <r>
    <x v="3"/>
    <x v="21"/>
    <x v="4"/>
    <x v="4"/>
    <x v="4584"/>
    <n v="7.3397072000000003"/>
    <n v="0"/>
    <x v="13"/>
  </r>
  <r>
    <x v="4"/>
    <x v="21"/>
    <x v="4"/>
    <x v="4"/>
    <x v="4689"/>
    <n v="2.4232187000000001"/>
    <n v="0"/>
    <x v="13"/>
  </r>
  <r>
    <x v="5"/>
    <x v="21"/>
    <x v="4"/>
    <x v="4"/>
    <x v="4690"/>
    <n v="2.4250460999999999"/>
    <n v="0"/>
    <x v="13"/>
  </r>
  <r>
    <x v="6"/>
    <x v="21"/>
    <x v="4"/>
    <x v="4"/>
    <x v="4691"/>
    <n v="7.5459255000000001"/>
    <n v="0"/>
    <x v="13"/>
  </r>
  <r>
    <x v="7"/>
    <x v="21"/>
    <x v="4"/>
    <x v="4"/>
    <x v="4692"/>
    <n v="1.8587134999999999"/>
    <n v="0"/>
    <x v="13"/>
  </r>
  <r>
    <x v="8"/>
    <x v="21"/>
    <x v="4"/>
    <x v="4"/>
    <x v="4693"/>
    <n v="1.8636600000000001"/>
    <n v="0"/>
    <x v="13"/>
  </r>
  <r>
    <x v="9"/>
    <x v="21"/>
    <x v="4"/>
    <x v="4"/>
    <x v="4694"/>
    <n v="0.98209329999999995"/>
    <n v="0"/>
    <x v="13"/>
  </r>
  <r>
    <x v="10"/>
    <x v="21"/>
    <x v="4"/>
    <x v="4"/>
    <x v="4695"/>
    <n v="0.97478520000000002"/>
    <n v="0"/>
    <x v="13"/>
  </r>
  <r>
    <x v="11"/>
    <x v="21"/>
    <x v="4"/>
    <x v="4"/>
    <x v="4696"/>
    <n v="2.0167899999999999E-2"/>
    <n v="0"/>
    <x v="13"/>
  </r>
  <r>
    <x v="12"/>
    <x v="21"/>
    <x v="4"/>
    <x v="4"/>
    <x v="4697"/>
    <n v="8.0000000000000007E-5"/>
    <n v="0"/>
    <x v="13"/>
  </r>
  <r>
    <x v="13"/>
    <x v="21"/>
    <x v="4"/>
    <x v="4"/>
    <x v="4698"/>
    <n v="15.2655587"/>
    <n v="0"/>
    <x v="13"/>
  </r>
  <r>
    <x v="14"/>
    <x v="21"/>
    <x v="4"/>
    <x v="4"/>
    <x v="4699"/>
    <n v="1.5249800000000001E-2"/>
    <n v="0"/>
    <x v="13"/>
  </r>
  <r>
    <x v="15"/>
    <x v="21"/>
    <x v="4"/>
    <x v="4"/>
    <x v="4700"/>
    <n v="1.8144876000000001"/>
    <n v="0"/>
    <x v="13"/>
  </r>
  <r>
    <x v="16"/>
    <x v="21"/>
    <x v="4"/>
    <x v="4"/>
    <x v="4701"/>
    <n v="1.2788799999999999E-2"/>
    <n v="0"/>
    <x v="13"/>
  </r>
  <r>
    <x v="17"/>
    <x v="21"/>
    <x v="4"/>
    <x v="4"/>
    <x v="4702"/>
    <n v="1.18908E-2"/>
    <n v="0"/>
    <x v="13"/>
  </r>
  <r>
    <x v="0"/>
    <x v="22"/>
    <x v="4"/>
    <x v="4"/>
    <x v="734"/>
    <n v="1.66704E+22"/>
    <n v="0"/>
    <x v="13"/>
  </r>
  <r>
    <x v="1"/>
    <x v="22"/>
    <x v="4"/>
    <x v="4"/>
    <x v="734"/>
    <n v="1.66704E+22"/>
    <n v="0"/>
    <x v="13"/>
  </r>
  <r>
    <x v="2"/>
    <x v="22"/>
    <x v="4"/>
    <x v="4"/>
    <x v="4703"/>
    <n v="9.4487000000000008E-3"/>
    <n v="0"/>
    <x v="13"/>
  </r>
  <r>
    <x v="3"/>
    <x v="22"/>
    <x v="4"/>
    <x v="4"/>
    <x v="4704"/>
    <n v="7.4698541000000001"/>
    <n v="0"/>
    <x v="13"/>
  </r>
  <r>
    <x v="4"/>
    <x v="22"/>
    <x v="4"/>
    <x v="4"/>
    <x v="4705"/>
    <n v="2.4171081000000001"/>
    <n v="0"/>
    <x v="13"/>
  </r>
  <r>
    <x v="5"/>
    <x v="22"/>
    <x v="4"/>
    <x v="4"/>
    <x v="4706"/>
    <n v="2.4194372999999998"/>
    <n v="0"/>
    <x v="13"/>
  </r>
  <r>
    <x v="6"/>
    <x v="22"/>
    <x v="4"/>
    <x v="4"/>
    <x v="4707"/>
    <n v="7.1326710999999996"/>
    <n v="0"/>
    <x v="13"/>
  </r>
  <r>
    <x v="7"/>
    <x v="22"/>
    <x v="4"/>
    <x v="4"/>
    <x v="4708"/>
    <n v="2.0254045000000001"/>
    <n v="0"/>
    <x v="13"/>
  </r>
  <r>
    <x v="8"/>
    <x v="22"/>
    <x v="4"/>
    <x v="4"/>
    <x v="4709"/>
    <n v="2.0272581999999999"/>
    <n v="0"/>
    <x v="13"/>
  </r>
  <r>
    <x v="9"/>
    <x v="22"/>
    <x v="4"/>
    <x v="4"/>
    <x v="4710"/>
    <n v="0.93388190000000004"/>
    <n v="0"/>
    <x v="13"/>
  </r>
  <r>
    <x v="10"/>
    <x v="22"/>
    <x v="4"/>
    <x v="4"/>
    <x v="4711"/>
    <n v="1.0041214999999999"/>
    <n v="0"/>
    <x v="13"/>
  </r>
  <r>
    <x v="11"/>
    <x v="22"/>
    <x v="4"/>
    <x v="4"/>
    <x v="4712"/>
    <n v="2.23258E-2"/>
    <n v="0"/>
    <x v="13"/>
  </r>
  <r>
    <x v="12"/>
    <x v="22"/>
    <x v="4"/>
    <x v="4"/>
    <x v="4713"/>
    <n v="4.74E-5"/>
    <n v="0"/>
    <x v="13"/>
  </r>
  <r>
    <x v="13"/>
    <x v="22"/>
    <x v="4"/>
    <x v="4"/>
    <x v="4714"/>
    <n v="1.6304800000000001E-2"/>
    <n v="0"/>
    <x v="13"/>
  </r>
  <r>
    <x v="14"/>
    <x v="22"/>
    <x v="4"/>
    <x v="4"/>
    <x v="4715"/>
    <n v="1.35306E-2"/>
    <n v="0"/>
    <x v="13"/>
  </r>
  <r>
    <x v="15"/>
    <x v="22"/>
    <x v="4"/>
    <x v="4"/>
    <x v="4714"/>
    <n v="2.0501752999999998"/>
    <n v="0"/>
    <x v="13"/>
  </r>
  <r>
    <x v="16"/>
    <x v="22"/>
    <x v="4"/>
    <x v="4"/>
    <x v="4716"/>
    <n v="1.0815200000000001E-2"/>
    <n v="0"/>
    <x v="13"/>
  </r>
  <r>
    <x v="17"/>
    <x v="22"/>
    <x v="4"/>
    <x v="4"/>
    <x v="4717"/>
    <n v="1.0151500000000001E-2"/>
    <n v="0"/>
    <x v="13"/>
  </r>
  <r>
    <x v="0"/>
    <x v="23"/>
    <x v="4"/>
    <x v="4"/>
    <x v="734"/>
    <n v="1.66704E+22"/>
    <n v="0"/>
    <x v="13"/>
  </r>
  <r>
    <x v="1"/>
    <x v="23"/>
    <x v="4"/>
    <x v="4"/>
    <x v="734"/>
    <n v="1.66704E+22"/>
    <n v="0"/>
    <x v="13"/>
  </r>
  <r>
    <x v="2"/>
    <x v="23"/>
    <x v="4"/>
    <x v="4"/>
    <x v="4718"/>
    <n v="1.46018E-2"/>
    <n v="0"/>
    <x v="13"/>
  </r>
  <r>
    <x v="3"/>
    <x v="23"/>
    <x v="4"/>
    <x v="4"/>
    <x v="4719"/>
    <n v="7.5959652000000002"/>
    <n v="0"/>
    <x v="13"/>
  </r>
  <r>
    <x v="4"/>
    <x v="23"/>
    <x v="4"/>
    <x v="4"/>
    <x v="4720"/>
    <n v="2.3888273999999998"/>
    <n v="0"/>
    <x v="13"/>
  </r>
  <r>
    <x v="5"/>
    <x v="23"/>
    <x v="4"/>
    <x v="4"/>
    <x v="4721"/>
    <n v="2.3905775"/>
    <n v="0"/>
    <x v="13"/>
  </r>
  <r>
    <x v="6"/>
    <x v="23"/>
    <x v="4"/>
    <x v="4"/>
    <x v="4722"/>
    <n v="7.9855961999999998"/>
    <n v="0"/>
    <x v="13"/>
  </r>
  <r>
    <x v="7"/>
    <x v="23"/>
    <x v="4"/>
    <x v="4"/>
    <x v="4723"/>
    <n v="1.9977695"/>
    <n v="0"/>
    <x v="13"/>
  </r>
  <r>
    <x v="8"/>
    <x v="23"/>
    <x v="4"/>
    <x v="4"/>
    <x v="4724"/>
    <n v="1.9996242"/>
    <n v="0"/>
    <x v="13"/>
  </r>
  <r>
    <x v="9"/>
    <x v="23"/>
    <x v="4"/>
    <x v="4"/>
    <x v="4725"/>
    <n v="0.91008619999999996"/>
    <n v="0"/>
    <x v="13"/>
  </r>
  <r>
    <x v="10"/>
    <x v="23"/>
    <x v="4"/>
    <x v="4"/>
    <x v="4726"/>
    <n v="1.0059796000000001"/>
    <n v="0"/>
    <x v="13"/>
  </r>
  <r>
    <x v="11"/>
    <x v="23"/>
    <x v="4"/>
    <x v="4"/>
    <x v="4727"/>
    <n v="3.1703000000000002E-2"/>
    <n v="0"/>
    <x v="13"/>
  </r>
  <r>
    <x v="12"/>
    <x v="23"/>
    <x v="4"/>
    <x v="4"/>
    <x v="4728"/>
    <n v="6.8499999999999998E-5"/>
    <n v="0"/>
    <x v="13"/>
  </r>
  <r>
    <x v="13"/>
    <x v="23"/>
    <x v="4"/>
    <x v="4"/>
    <x v="4729"/>
    <n v="2.0890700000000002E-2"/>
    <n v="0"/>
    <x v="13"/>
  </r>
  <r>
    <x v="14"/>
    <x v="23"/>
    <x v="4"/>
    <x v="4"/>
    <x v="4730"/>
    <n v="1.42785E-2"/>
    <n v="0"/>
    <x v="13"/>
  </r>
  <r>
    <x v="15"/>
    <x v="23"/>
    <x v="4"/>
    <x v="4"/>
    <x v="4729"/>
    <n v="2.0302058999999999"/>
    <n v="0"/>
    <x v="13"/>
  </r>
  <r>
    <x v="16"/>
    <x v="23"/>
    <x v="4"/>
    <x v="4"/>
    <x v="4731"/>
    <n v="1.19051E-2"/>
    <n v="0"/>
    <x v="13"/>
  </r>
  <r>
    <x v="17"/>
    <x v="23"/>
    <x v="4"/>
    <x v="4"/>
    <x v="4732"/>
    <n v="1.1207999999999999E-2"/>
    <n v="0"/>
    <x v="13"/>
  </r>
  <r>
    <x v="0"/>
    <x v="24"/>
    <x v="4"/>
    <x v="4"/>
    <x v="734"/>
    <n v="1.66704E+22"/>
    <n v="0"/>
    <x v="13"/>
  </r>
  <r>
    <x v="1"/>
    <x v="24"/>
    <x v="4"/>
    <x v="4"/>
    <x v="734"/>
    <n v="1.66704E+22"/>
    <n v="0"/>
    <x v="13"/>
  </r>
  <r>
    <x v="2"/>
    <x v="24"/>
    <x v="4"/>
    <x v="4"/>
    <x v="4733"/>
    <n v="1.50291E-2"/>
    <n v="0"/>
    <x v="13"/>
  </r>
  <r>
    <x v="3"/>
    <x v="24"/>
    <x v="4"/>
    <x v="4"/>
    <x v="4734"/>
    <n v="7.3397955000000001"/>
    <n v="0"/>
    <x v="13"/>
  </r>
  <r>
    <x v="4"/>
    <x v="24"/>
    <x v="4"/>
    <x v="4"/>
    <x v="4735"/>
    <n v="2.4208869000000002"/>
    <n v="0"/>
    <x v="13"/>
  </r>
  <r>
    <x v="5"/>
    <x v="24"/>
    <x v="4"/>
    <x v="4"/>
    <x v="4736"/>
    <n v="2.4235199000000001"/>
    <n v="0"/>
    <x v="13"/>
  </r>
  <r>
    <x v="6"/>
    <x v="24"/>
    <x v="4"/>
    <x v="4"/>
    <x v="4737"/>
    <n v="8.4324794999999995"/>
    <n v="0"/>
    <x v="13"/>
  </r>
  <r>
    <x v="7"/>
    <x v="24"/>
    <x v="4"/>
    <x v="4"/>
    <x v="4738"/>
    <n v="2.0007570000000001"/>
    <n v="0"/>
    <x v="13"/>
  </r>
  <r>
    <x v="8"/>
    <x v="24"/>
    <x v="4"/>
    <x v="4"/>
    <x v="4739"/>
    <n v="2.0034964"/>
    <n v="0"/>
    <x v="13"/>
  </r>
  <r>
    <x v="9"/>
    <x v="24"/>
    <x v="4"/>
    <x v="4"/>
    <x v="4740"/>
    <n v="0.92240679999999997"/>
    <n v="0"/>
    <x v="13"/>
  </r>
  <r>
    <x v="10"/>
    <x v="24"/>
    <x v="4"/>
    <x v="4"/>
    <x v="4741"/>
    <n v="0.98628420000000006"/>
    <n v="0"/>
    <x v="13"/>
  </r>
  <r>
    <x v="11"/>
    <x v="24"/>
    <x v="4"/>
    <x v="4"/>
    <x v="4742"/>
    <n v="2.0111299999999999E-2"/>
    <n v="0"/>
    <x v="13"/>
  </r>
  <r>
    <x v="12"/>
    <x v="24"/>
    <x v="4"/>
    <x v="4"/>
    <x v="4743"/>
    <n v="4.21E-5"/>
    <n v="0"/>
    <x v="13"/>
  </r>
  <r>
    <x v="13"/>
    <x v="24"/>
    <x v="4"/>
    <x v="4"/>
    <x v="4744"/>
    <n v="0.23381289999999999"/>
    <n v="0"/>
    <x v="13"/>
  </r>
  <r>
    <x v="14"/>
    <x v="24"/>
    <x v="4"/>
    <x v="4"/>
    <x v="4745"/>
    <n v="1.48912E-2"/>
    <n v="0"/>
    <x v="13"/>
  </r>
  <r>
    <x v="15"/>
    <x v="24"/>
    <x v="4"/>
    <x v="4"/>
    <x v="4746"/>
    <n v="2.0074977999999999"/>
    <n v="0"/>
    <x v="13"/>
  </r>
  <r>
    <x v="16"/>
    <x v="24"/>
    <x v="4"/>
    <x v="4"/>
    <x v="4747"/>
    <n v="1.2123800000000001E-2"/>
    <n v="0"/>
    <x v="13"/>
  </r>
  <r>
    <x v="17"/>
    <x v="24"/>
    <x v="4"/>
    <x v="4"/>
    <x v="4748"/>
    <n v="1.1356E-2"/>
    <n v="0"/>
    <x v="13"/>
  </r>
  <r>
    <x v="0"/>
    <x v="0"/>
    <x v="5"/>
    <x v="2"/>
    <x v="734"/>
    <n v="3.6548299999999999E+26"/>
    <n v="0"/>
    <x v="14"/>
  </r>
  <r>
    <x v="1"/>
    <x v="0"/>
    <x v="5"/>
    <x v="2"/>
    <x v="734"/>
    <n v="3.6548299999999999E+26"/>
    <n v="0"/>
    <x v="14"/>
  </r>
  <r>
    <x v="2"/>
    <x v="0"/>
    <x v="5"/>
    <x v="2"/>
    <x v="4749"/>
    <n v="3.22601E-2"/>
    <n v="0"/>
    <x v="14"/>
  </r>
  <r>
    <x v="3"/>
    <x v="0"/>
    <x v="5"/>
    <x v="2"/>
    <x v="4750"/>
    <n v="13.211898400000001"/>
    <n v="0"/>
    <x v="14"/>
  </r>
  <r>
    <x v="4"/>
    <x v="0"/>
    <x v="5"/>
    <x v="2"/>
    <x v="4751"/>
    <n v="3.0174820000000002"/>
    <n v="0"/>
    <x v="14"/>
  </r>
  <r>
    <x v="5"/>
    <x v="0"/>
    <x v="5"/>
    <x v="2"/>
    <x v="4752"/>
    <n v="3.3675739"/>
    <n v="0"/>
    <x v="14"/>
  </r>
  <r>
    <x v="6"/>
    <x v="0"/>
    <x v="5"/>
    <x v="2"/>
    <x v="4753"/>
    <n v="15.6927997"/>
    <n v="0"/>
    <x v="14"/>
  </r>
  <r>
    <x v="7"/>
    <x v="0"/>
    <x v="5"/>
    <x v="2"/>
    <x v="4754"/>
    <n v="2.5629005"/>
    <n v="0"/>
    <x v="14"/>
  </r>
  <r>
    <x v="8"/>
    <x v="0"/>
    <x v="5"/>
    <x v="2"/>
    <x v="4755"/>
    <n v="2.9171280999999998"/>
    <n v="0"/>
    <x v="14"/>
  </r>
  <r>
    <x v="9"/>
    <x v="0"/>
    <x v="5"/>
    <x v="2"/>
    <x v="4756"/>
    <n v="1.5014352"/>
    <n v="0"/>
    <x v="14"/>
  </r>
  <r>
    <x v="10"/>
    <x v="0"/>
    <x v="5"/>
    <x v="2"/>
    <x v="4757"/>
    <n v="1.6848806999999999"/>
    <n v="0"/>
    <x v="14"/>
  </r>
  <r>
    <x v="11"/>
    <x v="0"/>
    <x v="5"/>
    <x v="2"/>
    <x v="4758"/>
    <n v="4.0677499999999998E-2"/>
    <n v="0"/>
    <x v="14"/>
  </r>
  <r>
    <x v="12"/>
    <x v="0"/>
    <x v="5"/>
    <x v="2"/>
    <x v="4759"/>
    <n v="6.4499999999999996E-5"/>
    <n v="0"/>
    <x v="14"/>
  </r>
  <r>
    <x v="13"/>
    <x v="0"/>
    <x v="5"/>
    <x v="2"/>
    <x v="734"/>
    <n v="19800"/>
    <n v="0"/>
    <x v="14"/>
  </r>
  <r>
    <x v="14"/>
    <x v="0"/>
    <x v="5"/>
    <x v="2"/>
    <x v="4760"/>
    <n v="2.52438E-2"/>
    <n v="0"/>
    <x v="14"/>
  </r>
  <r>
    <x v="15"/>
    <x v="0"/>
    <x v="5"/>
    <x v="2"/>
    <x v="4761"/>
    <n v="2.4380188"/>
    <n v="0"/>
    <x v="14"/>
  </r>
  <r>
    <x v="16"/>
    <x v="0"/>
    <x v="5"/>
    <x v="2"/>
    <x v="4762"/>
    <n v="1.61888E-2"/>
    <n v="0"/>
    <x v="14"/>
  </r>
  <r>
    <x v="17"/>
    <x v="0"/>
    <x v="5"/>
    <x v="2"/>
    <x v="4763"/>
    <n v="1.4073799999999999E-2"/>
    <n v="0"/>
    <x v="14"/>
  </r>
  <r>
    <x v="0"/>
    <x v="1"/>
    <x v="5"/>
    <x v="2"/>
    <x v="734"/>
    <n v="3.6548299999999999E+26"/>
    <n v="0"/>
    <x v="14"/>
  </r>
  <r>
    <x v="1"/>
    <x v="1"/>
    <x v="5"/>
    <x v="2"/>
    <x v="734"/>
    <n v="3.6548299999999999E+26"/>
    <n v="0"/>
    <x v="14"/>
  </r>
  <r>
    <x v="2"/>
    <x v="1"/>
    <x v="5"/>
    <x v="2"/>
    <x v="4764"/>
    <n v="3.2027300000000002E-2"/>
    <n v="0"/>
    <x v="14"/>
  </r>
  <r>
    <x v="3"/>
    <x v="1"/>
    <x v="5"/>
    <x v="2"/>
    <x v="4765"/>
    <n v="20.645477400000001"/>
    <n v="0"/>
    <x v="14"/>
  </r>
  <r>
    <x v="4"/>
    <x v="1"/>
    <x v="5"/>
    <x v="2"/>
    <x v="4766"/>
    <n v="2.9343590000000002"/>
    <n v="0"/>
    <x v="14"/>
  </r>
  <r>
    <x v="5"/>
    <x v="1"/>
    <x v="5"/>
    <x v="2"/>
    <x v="4767"/>
    <n v="3.1038158999999998"/>
    <n v="0"/>
    <x v="14"/>
  </r>
  <r>
    <x v="6"/>
    <x v="1"/>
    <x v="5"/>
    <x v="2"/>
    <x v="4768"/>
    <n v="21.145175699999999"/>
    <n v="0"/>
    <x v="14"/>
  </r>
  <r>
    <x v="7"/>
    <x v="1"/>
    <x v="5"/>
    <x v="2"/>
    <x v="4769"/>
    <n v="2.6807888000000002"/>
    <n v="0"/>
    <x v="14"/>
  </r>
  <r>
    <x v="8"/>
    <x v="1"/>
    <x v="5"/>
    <x v="2"/>
    <x v="4770"/>
    <n v="3.0668468999999998"/>
    <n v="0"/>
    <x v="14"/>
  </r>
  <r>
    <x v="9"/>
    <x v="1"/>
    <x v="5"/>
    <x v="2"/>
    <x v="4771"/>
    <n v="1.4865276000000001"/>
    <n v="0"/>
    <x v="14"/>
  </r>
  <r>
    <x v="10"/>
    <x v="1"/>
    <x v="5"/>
    <x v="2"/>
    <x v="4772"/>
    <n v="1.5915672999999999"/>
    <n v="0"/>
    <x v="14"/>
  </r>
  <r>
    <x v="11"/>
    <x v="1"/>
    <x v="5"/>
    <x v="2"/>
    <x v="4773"/>
    <n v="3.3146299999999997E-2"/>
    <n v="0"/>
    <x v="14"/>
  </r>
  <r>
    <x v="12"/>
    <x v="1"/>
    <x v="5"/>
    <x v="2"/>
    <x v="4774"/>
    <n v="6.4200000000000002E-5"/>
    <n v="0"/>
    <x v="14"/>
  </r>
  <r>
    <x v="13"/>
    <x v="1"/>
    <x v="5"/>
    <x v="2"/>
    <x v="4775"/>
    <n v="26.2033442"/>
    <n v="0"/>
    <x v="14"/>
  </r>
  <r>
    <x v="14"/>
    <x v="1"/>
    <x v="5"/>
    <x v="2"/>
    <x v="4776"/>
    <n v="2.66641E-2"/>
    <n v="0"/>
    <x v="14"/>
  </r>
  <r>
    <x v="15"/>
    <x v="1"/>
    <x v="5"/>
    <x v="2"/>
    <x v="4777"/>
    <n v="2.6046260000000001"/>
    <n v="0"/>
    <x v="14"/>
  </r>
  <r>
    <x v="16"/>
    <x v="1"/>
    <x v="5"/>
    <x v="2"/>
    <x v="4778"/>
    <n v="2.1469599999999998E-2"/>
    <n v="0"/>
    <x v="14"/>
  </r>
  <r>
    <x v="17"/>
    <x v="1"/>
    <x v="5"/>
    <x v="2"/>
    <x v="4779"/>
    <n v="2.00485E-2"/>
    <n v="0"/>
    <x v="14"/>
  </r>
  <r>
    <x v="0"/>
    <x v="2"/>
    <x v="5"/>
    <x v="2"/>
    <x v="734"/>
    <n v="3.6548299999999999E+26"/>
    <n v="0"/>
    <x v="14"/>
  </r>
  <r>
    <x v="1"/>
    <x v="2"/>
    <x v="5"/>
    <x v="2"/>
    <x v="734"/>
    <n v="3.6548299999999999E+26"/>
    <n v="0"/>
    <x v="14"/>
  </r>
  <r>
    <x v="2"/>
    <x v="2"/>
    <x v="5"/>
    <x v="2"/>
    <x v="4780"/>
    <n v="3.2431799999999997E-2"/>
    <n v="0"/>
    <x v="14"/>
  </r>
  <r>
    <x v="3"/>
    <x v="2"/>
    <x v="5"/>
    <x v="2"/>
    <x v="4781"/>
    <n v="14.6633227"/>
    <n v="0"/>
    <x v="14"/>
  </r>
  <r>
    <x v="4"/>
    <x v="2"/>
    <x v="5"/>
    <x v="2"/>
    <x v="4782"/>
    <n v="3.1929650999999999"/>
    <n v="0"/>
    <x v="14"/>
  </r>
  <r>
    <x v="5"/>
    <x v="2"/>
    <x v="5"/>
    <x v="2"/>
    <x v="4783"/>
    <n v="3.5921699999999999"/>
    <n v="0"/>
    <x v="14"/>
  </r>
  <r>
    <x v="6"/>
    <x v="2"/>
    <x v="5"/>
    <x v="2"/>
    <x v="4784"/>
    <n v="21.632467399999999"/>
    <n v="0"/>
    <x v="14"/>
  </r>
  <r>
    <x v="7"/>
    <x v="2"/>
    <x v="5"/>
    <x v="2"/>
    <x v="4785"/>
    <n v="2.6065087"/>
    <n v="0"/>
    <x v="14"/>
  </r>
  <r>
    <x v="8"/>
    <x v="2"/>
    <x v="5"/>
    <x v="2"/>
    <x v="4786"/>
    <n v="2.9574215000000001"/>
    <n v="0"/>
    <x v="14"/>
  </r>
  <r>
    <x v="9"/>
    <x v="2"/>
    <x v="5"/>
    <x v="2"/>
    <x v="4787"/>
    <n v="1.5545776"/>
    <n v="0"/>
    <x v="14"/>
  </r>
  <r>
    <x v="10"/>
    <x v="2"/>
    <x v="5"/>
    <x v="2"/>
    <x v="4788"/>
    <n v="1.7398232"/>
    <n v="0"/>
    <x v="14"/>
  </r>
  <r>
    <x v="11"/>
    <x v="2"/>
    <x v="5"/>
    <x v="2"/>
    <x v="4789"/>
    <n v="3.5380099999999998E-2"/>
    <n v="0"/>
    <x v="14"/>
  </r>
  <r>
    <x v="12"/>
    <x v="2"/>
    <x v="5"/>
    <x v="2"/>
    <x v="4790"/>
    <n v="6.4999999999999994E-5"/>
    <n v="0"/>
    <x v="14"/>
  </r>
  <r>
    <x v="13"/>
    <x v="2"/>
    <x v="5"/>
    <x v="2"/>
    <x v="734"/>
    <n v="864864000"/>
    <n v="0"/>
    <x v="14"/>
  </r>
  <r>
    <x v="14"/>
    <x v="2"/>
    <x v="5"/>
    <x v="2"/>
    <x v="4791"/>
    <n v="3.9194800000000002E-2"/>
    <n v="0"/>
    <x v="14"/>
  </r>
  <r>
    <x v="15"/>
    <x v="2"/>
    <x v="5"/>
    <x v="2"/>
    <x v="4792"/>
    <n v="2.5721866000000002"/>
    <n v="0"/>
    <x v="14"/>
  </r>
  <r>
    <x v="16"/>
    <x v="2"/>
    <x v="5"/>
    <x v="2"/>
    <x v="3934"/>
    <n v="2.1980800000000002E-2"/>
    <n v="0"/>
    <x v="14"/>
  </r>
  <r>
    <x v="17"/>
    <x v="2"/>
    <x v="5"/>
    <x v="2"/>
    <x v="4793"/>
    <n v="1.9415200000000001E-2"/>
    <n v="0"/>
    <x v="14"/>
  </r>
  <r>
    <x v="0"/>
    <x v="3"/>
    <x v="5"/>
    <x v="2"/>
    <x v="734"/>
    <n v="3.6548299999999999E+26"/>
    <n v="0"/>
    <x v="14"/>
  </r>
  <r>
    <x v="1"/>
    <x v="3"/>
    <x v="5"/>
    <x v="2"/>
    <x v="734"/>
    <n v="3.6548299999999999E+26"/>
    <n v="0"/>
    <x v="14"/>
  </r>
  <r>
    <x v="2"/>
    <x v="3"/>
    <x v="5"/>
    <x v="2"/>
    <x v="4794"/>
    <n v="3.3147799999999998E-2"/>
    <n v="0"/>
    <x v="14"/>
  </r>
  <r>
    <x v="3"/>
    <x v="3"/>
    <x v="5"/>
    <x v="2"/>
    <x v="4795"/>
    <n v="18.5848756"/>
    <n v="0"/>
    <x v="14"/>
  </r>
  <r>
    <x v="4"/>
    <x v="3"/>
    <x v="5"/>
    <x v="2"/>
    <x v="4796"/>
    <n v="3.2573097999999998"/>
    <n v="0"/>
    <x v="14"/>
  </r>
  <r>
    <x v="5"/>
    <x v="3"/>
    <x v="5"/>
    <x v="2"/>
    <x v="4797"/>
    <n v="3.6611517"/>
    <n v="0"/>
    <x v="14"/>
  </r>
  <r>
    <x v="6"/>
    <x v="3"/>
    <x v="5"/>
    <x v="2"/>
    <x v="4798"/>
    <n v="19.906751799999999"/>
    <n v="0"/>
    <x v="14"/>
  </r>
  <r>
    <x v="7"/>
    <x v="3"/>
    <x v="5"/>
    <x v="2"/>
    <x v="4799"/>
    <n v="4.2547170000000003"/>
    <n v="0"/>
    <x v="14"/>
  </r>
  <r>
    <x v="8"/>
    <x v="3"/>
    <x v="5"/>
    <x v="2"/>
    <x v="4800"/>
    <n v="4.7184027000000004"/>
    <n v="0"/>
    <x v="14"/>
  </r>
  <r>
    <x v="9"/>
    <x v="3"/>
    <x v="5"/>
    <x v="2"/>
    <x v="4801"/>
    <n v="1.5909011"/>
    <n v="0"/>
    <x v="14"/>
  </r>
  <r>
    <x v="10"/>
    <x v="3"/>
    <x v="5"/>
    <x v="2"/>
    <x v="4802"/>
    <n v="1.7950052000000001"/>
    <n v="0"/>
    <x v="14"/>
  </r>
  <r>
    <x v="11"/>
    <x v="3"/>
    <x v="5"/>
    <x v="2"/>
    <x v="4803"/>
    <n v="4.0266999999999997E-2"/>
    <n v="0"/>
    <x v="14"/>
  </r>
  <r>
    <x v="12"/>
    <x v="3"/>
    <x v="5"/>
    <x v="2"/>
    <x v="4804"/>
    <n v="6.2799999999999995E-5"/>
    <n v="0"/>
    <x v="14"/>
  </r>
  <r>
    <x v="13"/>
    <x v="3"/>
    <x v="5"/>
    <x v="2"/>
    <x v="4805"/>
    <n v="166.600943"/>
    <n v="0"/>
    <x v="14"/>
  </r>
  <r>
    <x v="14"/>
    <x v="3"/>
    <x v="5"/>
    <x v="2"/>
    <x v="4806"/>
    <n v="1.8711200000000001E-2"/>
    <n v="0"/>
    <x v="14"/>
  </r>
  <r>
    <x v="15"/>
    <x v="3"/>
    <x v="5"/>
    <x v="2"/>
    <x v="4807"/>
    <n v="1.7090856000000001"/>
    <n v="0"/>
    <x v="14"/>
  </r>
  <r>
    <x v="16"/>
    <x v="3"/>
    <x v="5"/>
    <x v="2"/>
    <x v="4808"/>
    <n v="1.4880900000000001E-2"/>
    <n v="0"/>
    <x v="14"/>
  </r>
  <r>
    <x v="17"/>
    <x v="3"/>
    <x v="5"/>
    <x v="2"/>
    <x v="4809"/>
    <n v="1.2744500000000001E-2"/>
    <n v="0"/>
    <x v="14"/>
  </r>
  <r>
    <x v="0"/>
    <x v="4"/>
    <x v="5"/>
    <x v="2"/>
    <x v="734"/>
    <n v="3.6548299999999999E+26"/>
    <n v="0"/>
    <x v="14"/>
  </r>
  <r>
    <x v="1"/>
    <x v="4"/>
    <x v="5"/>
    <x v="2"/>
    <x v="734"/>
    <n v="3.6548299999999999E+26"/>
    <n v="0"/>
    <x v="14"/>
  </r>
  <r>
    <x v="2"/>
    <x v="4"/>
    <x v="5"/>
    <x v="2"/>
    <x v="4810"/>
    <n v="3.2100200000000002E-2"/>
    <n v="0"/>
    <x v="14"/>
  </r>
  <r>
    <x v="3"/>
    <x v="4"/>
    <x v="5"/>
    <x v="2"/>
    <x v="4811"/>
    <n v="13.6869853"/>
    <n v="0"/>
    <x v="14"/>
  </r>
  <r>
    <x v="4"/>
    <x v="4"/>
    <x v="5"/>
    <x v="2"/>
    <x v="4812"/>
    <n v="3.4718320999999999"/>
    <n v="0"/>
    <x v="14"/>
  </r>
  <r>
    <x v="5"/>
    <x v="4"/>
    <x v="5"/>
    <x v="2"/>
    <x v="4813"/>
    <n v="3.6196592999999999"/>
    <n v="0"/>
    <x v="14"/>
  </r>
  <r>
    <x v="6"/>
    <x v="4"/>
    <x v="5"/>
    <x v="2"/>
    <x v="4811"/>
    <n v="13.7610665"/>
    <n v="0"/>
    <x v="14"/>
  </r>
  <r>
    <x v="7"/>
    <x v="4"/>
    <x v="5"/>
    <x v="2"/>
    <x v="4814"/>
    <n v="2.8887437999999999"/>
    <n v="0"/>
    <x v="14"/>
  </r>
  <r>
    <x v="8"/>
    <x v="4"/>
    <x v="5"/>
    <x v="2"/>
    <x v="4815"/>
    <n v="3.0371665000000001"/>
    <n v="0"/>
    <x v="14"/>
  </r>
  <r>
    <x v="9"/>
    <x v="4"/>
    <x v="5"/>
    <x v="2"/>
    <x v="4816"/>
    <n v="1.4273594999999999"/>
    <n v="0"/>
    <x v="14"/>
  </r>
  <r>
    <x v="10"/>
    <x v="4"/>
    <x v="5"/>
    <x v="2"/>
    <x v="4817"/>
    <n v="1.8941393"/>
    <n v="0"/>
    <x v="14"/>
  </r>
  <r>
    <x v="11"/>
    <x v="4"/>
    <x v="5"/>
    <x v="2"/>
    <x v="4818"/>
    <n v="3.4798099999999998E-2"/>
    <n v="0"/>
    <x v="14"/>
  </r>
  <r>
    <x v="12"/>
    <x v="4"/>
    <x v="5"/>
    <x v="2"/>
    <x v="4819"/>
    <n v="9.5199999999999997E-5"/>
    <n v="0"/>
    <x v="14"/>
  </r>
  <r>
    <x v="13"/>
    <x v="4"/>
    <x v="5"/>
    <x v="2"/>
    <x v="734"/>
    <n v="1650"/>
    <n v="0"/>
    <x v="14"/>
  </r>
  <r>
    <x v="14"/>
    <x v="4"/>
    <x v="5"/>
    <x v="2"/>
    <x v="4820"/>
    <n v="2.0415599999999999E-2"/>
    <n v="0"/>
    <x v="14"/>
  </r>
  <r>
    <x v="15"/>
    <x v="4"/>
    <x v="5"/>
    <x v="2"/>
    <x v="4821"/>
    <n v="2.8903012000000001"/>
    <n v="0"/>
    <x v="14"/>
  </r>
  <r>
    <x v="16"/>
    <x v="4"/>
    <x v="5"/>
    <x v="2"/>
    <x v="4822"/>
    <n v="1.5321100000000001E-2"/>
    <n v="0"/>
    <x v="14"/>
  </r>
  <r>
    <x v="17"/>
    <x v="4"/>
    <x v="5"/>
    <x v="2"/>
    <x v="4823"/>
    <n v="1.34596E-2"/>
    <n v="0"/>
    <x v="14"/>
  </r>
  <r>
    <x v="0"/>
    <x v="5"/>
    <x v="5"/>
    <x v="2"/>
    <x v="734"/>
    <n v="3.6548299999999999E+26"/>
    <n v="0"/>
    <x v="14"/>
  </r>
  <r>
    <x v="1"/>
    <x v="5"/>
    <x v="5"/>
    <x v="2"/>
    <x v="734"/>
    <n v="3.6548299999999999E+26"/>
    <n v="0"/>
    <x v="14"/>
  </r>
  <r>
    <x v="2"/>
    <x v="5"/>
    <x v="5"/>
    <x v="2"/>
    <x v="4824"/>
    <n v="2.67592E-2"/>
    <n v="0"/>
    <x v="14"/>
  </r>
  <r>
    <x v="3"/>
    <x v="5"/>
    <x v="5"/>
    <x v="2"/>
    <x v="4825"/>
    <n v="11.9107708"/>
    <n v="0"/>
    <x v="14"/>
  </r>
  <r>
    <x v="4"/>
    <x v="5"/>
    <x v="5"/>
    <x v="2"/>
    <x v="4826"/>
    <n v="2.3152876"/>
    <n v="0"/>
    <x v="14"/>
  </r>
  <r>
    <x v="5"/>
    <x v="5"/>
    <x v="5"/>
    <x v="2"/>
    <x v="4827"/>
    <n v="2.4301948000000002"/>
    <n v="0"/>
    <x v="14"/>
  </r>
  <r>
    <x v="6"/>
    <x v="5"/>
    <x v="5"/>
    <x v="2"/>
    <x v="4828"/>
    <n v="12.601623"/>
    <n v="0"/>
    <x v="14"/>
  </r>
  <r>
    <x v="7"/>
    <x v="5"/>
    <x v="5"/>
    <x v="2"/>
    <x v="4829"/>
    <n v="2.1230864999999999"/>
    <n v="0"/>
    <x v="14"/>
  </r>
  <r>
    <x v="8"/>
    <x v="5"/>
    <x v="5"/>
    <x v="2"/>
    <x v="4830"/>
    <n v="2.3991349"/>
    <n v="0"/>
    <x v="14"/>
  </r>
  <r>
    <x v="9"/>
    <x v="5"/>
    <x v="5"/>
    <x v="2"/>
    <x v="4831"/>
    <n v="1.1873876999999999"/>
    <n v="0"/>
    <x v="14"/>
  </r>
  <r>
    <x v="10"/>
    <x v="5"/>
    <x v="5"/>
    <x v="2"/>
    <x v="4832"/>
    <n v="1.2700771"/>
    <n v="0"/>
    <x v="14"/>
  </r>
  <r>
    <x v="11"/>
    <x v="5"/>
    <x v="5"/>
    <x v="2"/>
    <x v="4833"/>
    <n v="2.7293399999999999E-2"/>
    <n v="0"/>
    <x v="14"/>
  </r>
  <r>
    <x v="12"/>
    <x v="5"/>
    <x v="5"/>
    <x v="2"/>
    <x v="4834"/>
    <n v="4.99E-5"/>
    <n v="0"/>
    <x v="14"/>
  </r>
  <r>
    <x v="13"/>
    <x v="5"/>
    <x v="5"/>
    <x v="2"/>
    <x v="4835"/>
    <n v="155.63415209999999"/>
    <n v="0"/>
    <x v="14"/>
  </r>
  <r>
    <x v="14"/>
    <x v="5"/>
    <x v="5"/>
    <x v="2"/>
    <x v="4836"/>
    <n v="1.81272E-2"/>
    <n v="0"/>
    <x v="14"/>
  </r>
  <r>
    <x v="15"/>
    <x v="5"/>
    <x v="5"/>
    <x v="2"/>
    <x v="4837"/>
    <n v="1.7066943999999999"/>
    <n v="0"/>
    <x v="14"/>
  </r>
  <r>
    <x v="16"/>
    <x v="5"/>
    <x v="5"/>
    <x v="2"/>
    <x v="4838"/>
    <n v="1.4626200000000001E-2"/>
    <n v="0"/>
    <x v="14"/>
  </r>
  <r>
    <x v="17"/>
    <x v="5"/>
    <x v="5"/>
    <x v="2"/>
    <x v="4839"/>
    <n v="1.3357900000000001E-2"/>
    <n v="0"/>
    <x v="14"/>
  </r>
  <r>
    <x v="0"/>
    <x v="6"/>
    <x v="5"/>
    <x v="2"/>
    <x v="734"/>
    <n v="3.6548299999999999E+26"/>
    <n v="0"/>
    <x v="14"/>
  </r>
  <r>
    <x v="1"/>
    <x v="6"/>
    <x v="5"/>
    <x v="2"/>
    <x v="734"/>
    <n v="3.6548299999999999E+26"/>
    <n v="0"/>
    <x v="14"/>
  </r>
  <r>
    <x v="2"/>
    <x v="6"/>
    <x v="5"/>
    <x v="2"/>
    <x v="4840"/>
    <n v="2.5468999999999999E-2"/>
    <n v="0"/>
    <x v="14"/>
  </r>
  <r>
    <x v="3"/>
    <x v="6"/>
    <x v="5"/>
    <x v="2"/>
    <x v="4841"/>
    <n v="12.780654800000001"/>
    <n v="0"/>
    <x v="14"/>
  </r>
  <r>
    <x v="4"/>
    <x v="6"/>
    <x v="5"/>
    <x v="2"/>
    <x v="4842"/>
    <n v="2.5077799000000001"/>
    <n v="0"/>
    <x v="14"/>
  </r>
  <r>
    <x v="5"/>
    <x v="6"/>
    <x v="5"/>
    <x v="2"/>
    <x v="4843"/>
    <n v="2.9749251999999999"/>
    <n v="0"/>
    <x v="14"/>
  </r>
  <r>
    <x v="6"/>
    <x v="6"/>
    <x v="5"/>
    <x v="2"/>
    <x v="4844"/>
    <n v="12.9885263"/>
    <n v="0"/>
    <x v="14"/>
  </r>
  <r>
    <x v="7"/>
    <x v="6"/>
    <x v="5"/>
    <x v="2"/>
    <x v="4845"/>
    <n v="2.4799709000000001"/>
    <n v="0"/>
    <x v="14"/>
  </r>
  <r>
    <x v="8"/>
    <x v="6"/>
    <x v="5"/>
    <x v="2"/>
    <x v="4846"/>
    <n v="2.7970475000000001"/>
    <n v="0"/>
    <x v="14"/>
  </r>
  <r>
    <x v="9"/>
    <x v="6"/>
    <x v="5"/>
    <x v="2"/>
    <x v="4847"/>
    <n v="1.6298471000000001"/>
    <n v="0"/>
    <x v="14"/>
  </r>
  <r>
    <x v="10"/>
    <x v="6"/>
    <x v="5"/>
    <x v="2"/>
    <x v="4848"/>
    <n v="1.3052252"/>
    <n v="0"/>
    <x v="14"/>
  </r>
  <r>
    <x v="11"/>
    <x v="6"/>
    <x v="5"/>
    <x v="2"/>
    <x v="4849"/>
    <n v="2.7465699999999999E-2"/>
    <n v="0"/>
    <x v="14"/>
  </r>
  <r>
    <x v="12"/>
    <x v="6"/>
    <x v="5"/>
    <x v="2"/>
    <x v="4850"/>
    <n v="8.2700000000000004E-5"/>
    <n v="0"/>
    <x v="14"/>
  </r>
  <r>
    <x v="13"/>
    <x v="6"/>
    <x v="5"/>
    <x v="2"/>
    <x v="4851"/>
    <n v="1.9927862000000001"/>
    <n v="0"/>
    <x v="14"/>
  </r>
  <r>
    <x v="14"/>
    <x v="6"/>
    <x v="5"/>
    <x v="2"/>
    <x v="4852"/>
    <n v="1.9126000000000001E-2"/>
    <n v="0"/>
    <x v="14"/>
  </r>
  <r>
    <x v="15"/>
    <x v="6"/>
    <x v="5"/>
    <x v="2"/>
    <x v="4851"/>
    <n v="2.2827904000000001"/>
    <n v="0"/>
    <x v="14"/>
  </r>
  <r>
    <x v="16"/>
    <x v="6"/>
    <x v="5"/>
    <x v="2"/>
    <x v="4853"/>
    <n v="1.3292E-2"/>
    <n v="0"/>
    <x v="14"/>
  </r>
  <r>
    <x v="17"/>
    <x v="6"/>
    <x v="5"/>
    <x v="2"/>
    <x v="4854"/>
    <n v="1.1965099999999999E-2"/>
    <n v="0"/>
    <x v="14"/>
  </r>
  <r>
    <x v="0"/>
    <x v="7"/>
    <x v="5"/>
    <x v="2"/>
    <x v="734"/>
    <n v="3.6548299999999999E+26"/>
    <n v="0"/>
    <x v="14"/>
  </r>
  <r>
    <x v="1"/>
    <x v="7"/>
    <x v="5"/>
    <x v="2"/>
    <x v="734"/>
    <n v="3.6548299999999999E+26"/>
    <n v="0"/>
    <x v="14"/>
  </r>
  <r>
    <x v="2"/>
    <x v="7"/>
    <x v="5"/>
    <x v="2"/>
    <x v="4855"/>
    <n v="3.3598700000000002E-2"/>
    <n v="0"/>
    <x v="14"/>
  </r>
  <r>
    <x v="3"/>
    <x v="7"/>
    <x v="5"/>
    <x v="2"/>
    <x v="3711"/>
    <n v="12.097941"/>
    <n v="0"/>
    <x v="14"/>
  </r>
  <r>
    <x v="4"/>
    <x v="7"/>
    <x v="5"/>
    <x v="2"/>
    <x v="4856"/>
    <n v="2.3561242999999998"/>
    <n v="0"/>
    <x v="14"/>
  </r>
  <r>
    <x v="5"/>
    <x v="7"/>
    <x v="5"/>
    <x v="2"/>
    <x v="4857"/>
    <n v="2.6409004999999999"/>
    <n v="0"/>
    <x v="14"/>
  </r>
  <r>
    <x v="6"/>
    <x v="7"/>
    <x v="5"/>
    <x v="2"/>
    <x v="4858"/>
    <n v="13.045098100000001"/>
    <n v="0"/>
    <x v="14"/>
  </r>
  <r>
    <x v="7"/>
    <x v="7"/>
    <x v="5"/>
    <x v="2"/>
    <x v="4859"/>
    <n v="1.9295237000000001"/>
    <n v="0"/>
    <x v="14"/>
  </r>
  <r>
    <x v="8"/>
    <x v="7"/>
    <x v="5"/>
    <x v="2"/>
    <x v="4860"/>
    <n v="2.2237844999999998"/>
    <n v="0"/>
    <x v="14"/>
  </r>
  <r>
    <x v="9"/>
    <x v="7"/>
    <x v="5"/>
    <x v="2"/>
    <x v="4861"/>
    <n v="1.2055897"/>
    <n v="0"/>
    <x v="14"/>
  </r>
  <r>
    <x v="10"/>
    <x v="7"/>
    <x v="5"/>
    <x v="2"/>
    <x v="4862"/>
    <n v="1.2648443"/>
    <n v="0"/>
    <x v="14"/>
  </r>
  <r>
    <x v="11"/>
    <x v="7"/>
    <x v="5"/>
    <x v="2"/>
    <x v="4863"/>
    <n v="2.6596999999999999E-2"/>
    <n v="0"/>
    <x v="14"/>
  </r>
  <r>
    <x v="12"/>
    <x v="7"/>
    <x v="5"/>
    <x v="2"/>
    <x v="4864"/>
    <n v="5.1799999999999999E-5"/>
    <n v="0"/>
    <x v="14"/>
  </r>
  <r>
    <x v="13"/>
    <x v="7"/>
    <x v="5"/>
    <x v="2"/>
    <x v="4865"/>
    <n v="18.928042999999999"/>
    <n v="0"/>
    <x v="14"/>
  </r>
  <r>
    <x v="14"/>
    <x v="7"/>
    <x v="5"/>
    <x v="2"/>
    <x v="4866"/>
    <n v="2.6118200000000001E-2"/>
    <n v="0"/>
    <x v="14"/>
  </r>
  <r>
    <x v="15"/>
    <x v="7"/>
    <x v="5"/>
    <x v="2"/>
    <x v="4867"/>
    <n v="1.8841908999999999"/>
    <n v="0"/>
    <x v="14"/>
  </r>
  <r>
    <x v="16"/>
    <x v="7"/>
    <x v="5"/>
    <x v="2"/>
    <x v="4868"/>
    <n v="2.0910999999999999E-2"/>
    <n v="0"/>
    <x v="14"/>
  </r>
  <r>
    <x v="17"/>
    <x v="7"/>
    <x v="5"/>
    <x v="2"/>
    <x v="4869"/>
    <n v="1.9668999999999999E-2"/>
    <n v="0"/>
    <x v="14"/>
  </r>
  <r>
    <x v="0"/>
    <x v="8"/>
    <x v="5"/>
    <x v="2"/>
    <x v="734"/>
    <n v="3.6548299999999999E+26"/>
    <n v="0"/>
    <x v="14"/>
  </r>
  <r>
    <x v="1"/>
    <x v="8"/>
    <x v="5"/>
    <x v="2"/>
    <x v="734"/>
    <n v="3.6548299999999999E+26"/>
    <n v="0"/>
    <x v="14"/>
  </r>
  <r>
    <x v="2"/>
    <x v="8"/>
    <x v="5"/>
    <x v="2"/>
    <x v="4870"/>
    <n v="2.5485399999999998E-2"/>
    <n v="0"/>
    <x v="14"/>
  </r>
  <r>
    <x v="3"/>
    <x v="8"/>
    <x v="5"/>
    <x v="2"/>
    <x v="4871"/>
    <n v="14.197925"/>
    <n v="0"/>
    <x v="14"/>
  </r>
  <r>
    <x v="4"/>
    <x v="8"/>
    <x v="5"/>
    <x v="2"/>
    <x v="4872"/>
    <n v="2.5201362"/>
    <n v="0"/>
    <x v="14"/>
  </r>
  <r>
    <x v="5"/>
    <x v="8"/>
    <x v="5"/>
    <x v="2"/>
    <x v="4873"/>
    <n v="2.8415463000000001"/>
    <n v="0"/>
    <x v="14"/>
  </r>
  <r>
    <x v="6"/>
    <x v="8"/>
    <x v="5"/>
    <x v="2"/>
    <x v="4874"/>
    <n v="14.8131988"/>
    <n v="0"/>
    <x v="14"/>
  </r>
  <r>
    <x v="7"/>
    <x v="8"/>
    <x v="5"/>
    <x v="2"/>
    <x v="4875"/>
    <n v="2.6406668"/>
    <n v="0"/>
    <x v="14"/>
  </r>
  <r>
    <x v="8"/>
    <x v="8"/>
    <x v="5"/>
    <x v="2"/>
    <x v="4876"/>
    <n v="3.1061274999999999"/>
    <n v="0"/>
    <x v="14"/>
  </r>
  <r>
    <x v="9"/>
    <x v="8"/>
    <x v="5"/>
    <x v="2"/>
    <x v="4877"/>
    <n v="1.5760847"/>
    <n v="0"/>
    <x v="14"/>
  </r>
  <r>
    <x v="10"/>
    <x v="8"/>
    <x v="5"/>
    <x v="2"/>
    <x v="4878"/>
    <n v="1.3738934"/>
    <n v="0"/>
    <x v="14"/>
  </r>
  <r>
    <x v="11"/>
    <x v="8"/>
    <x v="5"/>
    <x v="2"/>
    <x v="4879"/>
    <n v="3.28969E-2"/>
    <n v="0"/>
    <x v="14"/>
  </r>
  <r>
    <x v="12"/>
    <x v="8"/>
    <x v="5"/>
    <x v="2"/>
    <x v="4880"/>
    <n v="5.0699999999999999E-5"/>
    <n v="0"/>
    <x v="14"/>
  </r>
  <r>
    <x v="13"/>
    <x v="8"/>
    <x v="5"/>
    <x v="2"/>
    <x v="4881"/>
    <n v="170.78609599999999"/>
    <n v="0"/>
    <x v="14"/>
  </r>
  <r>
    <x v="14"/>
    <x v="8"/>
    <x v="5"/>
    <x v="2"/>
    <x v="4882"/>
    <n v="2.38138E-2"/>
    <n v="0"/>
    <x v="14"/>
  </r>
  <r>
    <x v="15"/>
    <x v="8"/>
    <x v="5"/>
    <x v="2"/>
    <x v="4883"/>
    <n v="1.6945469"/>
    <n v="0"/>
    <x v="14"/>
  </r>
  <r>
    <x v="16"/>
    <x v="8"/>
    <x v="5"/>
    <x v="2"/>
    <x v="4884"/>
    <n v="1.50057E-2"/>
    <n v="0"/>
    <x v="14"/>
  </r>
  <r>
    <x v="17"/>
    <x v="8"/>
    <x v="5"/>
    <x v="2"/>
    <x v="4885"/>
    <n v="1.35665E-2"/>
    <n v="0"/>
    <x v="14"/>
  </r>
  <r>
    <x v="0"/>
    <x v="9"/>
    <x v="5"/>
    <x v="2"/>
    <x v="734"/>
    <n v="3.6548299999999999E+26"/>
    <n v="0"/>
    <x v="14"/>
  </r>
  <r>
    <x v="1"/>
    <x v="9"/>
    <x v="5"/>
    <x v="2"/>
    <x v="734"/>
    <n v="3.6548299999999999E+26"/>
    <n v="0"/>
    <x v="14"/>
  </r>
  <r>
    <x v="2"/>
    <x v="9"/>
    <x v="5"/>
    <x v="2"/>
    <x v="4886"/>
    <n v="3.5131799999999998E-2"/>
    <n v="0"/>
    <x v="14"/>
  </r>
  <r>
    <x v="3"/>
    <x v="9"/>
    <x v="5"/>
    <x v="2"/>
    <x v="4887"/>
    <n v="14.9506628"/>
    <n v="0"/>
    <x v="14"/>
  </r>
  <r>
    <x v="4"/>
    <x v="9"/>
    <x v="5"/>
    <x v="2"/>
    <x v="4888"/>
    <n v="2.7292087"/>
    <n v="0"/>
    <x v="14"/>
  </r>
  <r>
    <x v="5"/>
    <x v="9"/>
    <x v="5"/>
    <x v="2"/>
    <x v="4889"/>
    <n v="3.0136877000000002"/>
    <n v="0"/>
    <x v="14"/>
  </r>
  <r>
    <x v="6"/>
    <x v="9"/>
    <x v="5"/>
    <x v="2"/>
    <x v="4890"/>
    <n v="18.1972734"/>
    <n v="0"/>
    <x v="14"/>
  </r>
  <r>
    <x v="7"/>
    <x v="9"/>
    <x v="5"/>
    <x v="2"/>
    <x v="4891"/>
    <n v="1.8967811000000001"/>
    <n v="0"/>
    <x v="14"/>
  </r>
  <r>
    <x v="8"/>
    <x v="9"/>
    <x v="5"/>
    <x v="2"/>
    <x v="4892"/>
    <n v="2.2153246000000002"/>
    <n v="0"/>
    <x v="14"/>
  </r>
  <r>
    <x v="9"/>
    <x v="9"/>
    <x v="5"/>
    <x v="2"/>
    <x v="4893"/>
    <n v="1.2599012000000001"/>
    <n v="0"/>
    <x v="14"/>
  </r>
  <r>
    <x v="10"/>
    <x v="9"/>
    <x v="5"/>
    <x v="2"/>
    <x v="4894"/>
    <n v="1.2573166"/>
    <n v="0"/>
    <x v="14"/>
  </r>
  <r>
    <x v="11"/>
    <x v="9"/>
    <x v="5"/>
    <x v="2"/>
    <x v="4895"/>
    <n v="2.68492E-2"/>
    <n v="0"/>
    <x v="14"/>
  </r>
  <r>
    <x v="12"/>
    <x v="9"/>
    <x v="5"/>
    <x v="2"/>
    <x v="4896"/>
    <n v="2.0829999999999999E-4"/>
    <n v="0"/>
    <x v="14"/>
  </r>
  <r>
    <x v="13"/>
    <x v="9"/>
    <x v="5"/>
    <x v="2"/>
    <x v="4897"/>
    <n v="21.533448100000001"/>
    <n v="0"/>
    <x v="14"/>
  </r>
  <r>
    <x v="14"/>
    <x v="9"/>
    <x v="5"/>
    <x v="2"/>
    <x v="4898"/>
    <n v="3.0247799999999998E-2"/>
    <n v="0"/>
    <x v="14"/>
  </r>
  <r>
    <x v="15"/>
    <x v="9"/>
    <x v="5"/>
    <x v="2"/>
    <x v="4899"/>
    <n v="1.7637849999999999"/>
    <n v="0"/>
    <x v="14"/>
  </r>
  <r>
    <x v="16"/>
    <x v="9"/>
    <x v="5"/>
    <x v="2"/>
    <x v="4900"/>
    <n v="2.58572E-2"/>
    <n v="0"/>
    <x v="14"/>
  </r>
  <r>
    <x v="17"/>
    <x v="9"/>
    <x v="5"/>
    <x v="2"/>
    <x v="4901"/>
    <n v="2.4576500000000001E-2"/>
    <n v="0"/>
    <x v="14"/>
  </r>
  <r>
    <x v="0"/>
    <x v="10"/>
    <x v="5"/>
    <x v="2"/>
    <x v="734"/>
    <n v="3.6548299999999999E+26"/>
    <n v="0"/>
    <x v="14"/>
  </r>
  <r>
    <x v="1"/>
    <x v="10"/>
    <x v="5"/>
    <x v="2"/>
    <x v="734"/>
    <n v="3.6548299999999999E+26"/>
    <n v="0"/>
    <x v="14"/>
  </r>
  <r>
    <x v="2"/>
    <x v="10"/>
    <x v="5"/>
    <x v="2"/>
    <x v="4902"/>
    <n v="2.3921000000000001E-2"/>
    <n v="0"/>
    <x v="14"/>
  </r>
  <r>
    <x v="3"/>
    <x v="10"/>
    <x v="5"/>
    <x v="2"/>
    <x v="4903"/>
    <n v="14.9802205"/>
    <n v="0"/>
    <x v="14"/>
  </r>
  <r>
    <x v="4"/>
    <x v="10"/>
    <x v="5"/>
    <x v="2"/>
    <x v="4904"/>
    <n v="2.5333646000000001"/>
    <n v="0"/>
    <x v="14"/>
  </r>
  <r>
    <x v="5"/>
    <x v="10"/>
    <x v="5"/>
    <x v="2"/>
    <x v="4905"/>
    <n v="2.8191413000000001"/>
    <n v="0"/>
    <x v="14"/>
  </r>
  <r>
    <x v="6"/>
    <x v="10"/>
    <x v="5"/>
    <x v="2"/>
    <x v="4906"/>
    <n v="14.600285400000001"/>
    <n v="0"/>
    <x v="14"/>
  </r>
  <r>
    <x v="7"/>
    <x v="10"/>
    <x v="5"/>
    <x v="2"/>
    <x v="4907"/>
    <n v="2.1585969"/>
    <n v="0"/>
    <x v="14"/>
  </r>
  <r>
    <x v="8"/>
    <x v="10"/>
    <x v="5"/>
    <x v="2"/>
    <x v="4908"/>
    <n v="4.2565163000000004"/>
    <n v="0"/>
    <x v="14"/>
  </r>
  <r>
    <x v="9"/>
    <x v="10"/>
    <x v="5"/>
    <x v="2"/>
    <x v="4909"/>
    <n v="1.2136910000000001"/>
    <n v="0"/>
    <x v="14"/>
  </r>
  <r>
    <x v="10"/>
    <x v="10"/>
    <x v="5"/>
    <x v="2"/>
    <x v="4910"/>
    <n v="1.5026351"/>
    <n v="0"/>
    <x v="14"/>
  </r>
  <r>
    <x v="11"/>
    <x v="10"/>
    <x v="5"/>
    <x v="2"/>
    <x v="4911"/>
    <n v="2.6808200000000001E-2"/>
    <n v="0"/>
    <x v="14"/>
  </r>
  <r>
    <x v="12"/>
    <x v="10"/>
    <x v="5"/>
    <x v="2"/>
    <x v="4912"/>
    <n v="5.27E-5"/>
    <n v="0"/>
    <x v="14"/>
  </r>
  <r>
    <x v="13"/>
    <x v="10"/>
    <x v="5"/>
    <x v="2"/>
    <x v="4913"/>
    <n v="160.82877389999999"/>
    <n v="0"/>
    <x v="14"/>
  </r>
  <r>
    <x v="14"/>
    <x v="10"/>
    <x v="5"/>
    <x v="2"/>
    <x v="4914"/>
    <n v="2.7081000000000001E-2"/>
    <n v="0"/>
    <x v="14"/>
  </r>
  <r>
    <x v="15"/>
    <x v="10"/>
    <x v="5"/>
    <x v="2"/>
    <x v="4915"/>
    <n v="1.8381689000000001"/>
    <n v="0"/>
    <x v="14"/>
  </r>
  <r>
    <x v="16"/>
    <x v="10"/>
    <x v="5"/>
    <x v="2"/>
    <x v="4916"/>
    <n v="2.21394E-2"/>
    <n v="0"/>
    <x v="14"/>
  </r>
  <r>
    <x v="17"/>
    <x v="10"/>
    <x v="5"/>
    <x v="2"/>
    <x v="4917"/>
    <n v="2.0817599999999999E-2"/>
    <n v="0"/>
    <x v="14"/>
  </r>
  <r>
    <x v="0"/>
    <x v="11"/>
    <x v="5"/>
    <x v="2"/>
    <x v="734"/>
    <n v="3.6548299999999999E+26"/>
    <n v="0"/>
    <x v="14"/>
  </r>
  <r>
    <x v="1"/>
    <x v="11"/>
    <x v="5"/>
    <x v="2"/>
    <x v="734"/>
    <n v="3.6548299999999999E+26"/>
    <n v="0"/>
    <x v="14"/>
  </r>
  <r>
    <x v="2"/>
    <x v="11"/>
    <x v="5"/>
    <x v="2"/>
    <x v="4918"/>
    <n v="3.9771599999999997E-2"/>
    <n v="0"/>
    <x v="14"/>
  </r>
  <r>
    <x v="3"/>
    <x v="11"/>
    <x v="5"/>
    <x v="2"/>
    <x v="4919"/>
    <n v="13.3109489"/>
    <n v="0"/>
    <x v="14"/>
  </r>
  <r>
    <x v="4"/>
    <x v="11"/>
    <x v="5"/>
    <x v="2"/>
    <x v="4920"/>
    <n v="2.5294251000000001"/>
    <n v="0"/>
    <x v="14"/>
  </r>
  <r>
    <x v="5"/>
    <x v="11"/>
    <x v="5"/>
    <x v="2"/>
    <x v="4921"/>
    <n v="4.6733020999999999"/>
    <n v="0"/>
    <x v="14"/>
  </r>
  <r>
    <x v="6"/>
    <x v="11"/>
    <x v="5"/>
    <x v="2"/>
    <x v="4922"/>
    <n v="15.701062200000001"/>
    <n v="0"/>
    <x v="14"/>
  </r>
  <r>
    <x v="7"/>
    <x v="11"/>
    <x v="5"/>
    <x v="2"/>
    <x v="4923"/>
    <n v="2.6396217000000002"/>
    <n v="0"/>
    <x v="14"/>
  </r>
  <r>
    <x v="8"/>
    <x v="11"/>
    <x v="5"/>
    <x v="2"/>
    <x v="4924"/>
    <n v="3.1713388999999998"/>
    <n v="0"/>
    <x v="14"/>
  </r>
  <r>
    <x v="9"/>
    <x v="11"/>
    <x v="5"/>
    <x v="2"/>
    <x v="4925"/>
    <n v="1.4992799000000001"/>
    <n v="0"/>
    <x v="14"/>
  </r>
  <r>
    <x v="10"/>
    <x v="11"/>
    <x v="5"/>
    <x v="2"/>
    <x v="4926"/>
    <n v="1.3895729999999999"/>
    <n v="0"/>
    <x v="14"/>
  </r>
  <r>
    <x v="11"/>
    <x v="11"/>
    <x v="5"/>
    <x v="2"/>
    <x v="4927"/>
    <n v="3.6101099999999997E-2"/>
    <n v="0"/>
    <x v="14"/>
  </r>
  <r>
    <x v="12"/>
    <x v="11"/>
    <x v="5"/>
    <x v="2"/>
    <x v="4928"/>
    <n v="2.9720000000000001E-4"/>
    <n v="0"/>
    <x v="14"/>
  </r>
  <r>
    <x v="13"/>
    <x v="11"/>
    <x v="5"/>
    <x v="2"/>
    <x v="4929"/>
    <n v="160.96925640000001"/>
    <n v="0"/>
    <x v="14"/>
  </r>
  <r>
    <x v="14"/>
    <x v="11"/>
    <x v="5"/>
    <x v="2"/>
    <x v="4930"/>
    <n v="1.6323299999999999E-2"/>
    <n v="0"/>
    <x v="14"/>
  </r>
  <r>
    <x v="15"/>
    <x v="11"/>
    <x v="5"/>
    <x v="2"/>
    <x v="4931"/>
    <n v="1.8324121"/>
    <n v="0"/>
    <x v="14"/>
  </r>
  <r>
    <x v="16"/>
    <x v="11"/>
    <x v="5"/>
    <x v="2"/>
    <x v="4932"/>
    <n v="1.1925E-2"/>
    <n v="0"/>
    <x v="14"/>
  </r>
  <r>
    <x v="17"/>
    <x v="11"/>
    <x v="5"/>
    <x v="2"/>
    <x v="4929"/>
    <n v="1.06737E-2"/>
    <n v="0"/>
    <x v="14"/>
  </r>
  <r>
    <x v="0"/>
    <x v="12"/>
    <x v="5"/>
    <x v="2"/>
    <x v="734"/>
    <n v="3.6548299999999999E+26"/>
    <n v="0"/>
    <x v="14"/>
  </r>
  <r>
    <x v="1"/>
    <x v="12"/>
    <x v="5"/>
    <x v="2"/>
    <x v="734"/>
    <n v="3.6548299999999999E+26"/>
    <n v="0"/>
    <x v="14"/>
  </r>
  <r>
    <x v="2"/>
    <x v="12"/>
    <x v="5"/>
    <x v="2"/>
    <x v="4933"/>
    <n v="2.8655099999999999E-2"/>
    <n v="0"/>
    <x v="14"/>
  </r>
  <r>
    <x v="3"/>
    <x v="12"/>
    <x v="5"/>
    <x v="2"/>
    <x v="4934"/>
    <n v="12.2866018"/>
    <n v="0"/>
    <x v="14"/>
  </r>
  <r>
    <x v="4"/>
    <x v="12"/>
    <x v="5"/>
    <x v="2"/>
    <x v="4935"/>
    <n v="2.5838179999999999"/>
    <n v="0"/>
    <x v="14"/>
  </r>
  <r>
    <x v="5"/>
    <x v="12"/>
    <x v="5"/>
    <x v="2"/>
    <x v="4936"/>
    <n v="4.7750347"/>
    <n v="0"/>
    <x v="14"/>
  </r>
  <r>
    <x v="6"/>
    <x v="12"/>
    <x v="5"/>
    <x v="2"/>
    <x v="4937"/>
    <n v="13.369926700000001"/>
    <n v="0"/>
    <x v="14"/>
  </r>
  <r>
    <x v="7"/>
    <x v="12"/>
    <x v="5"/>
    <x v="2"/>
    <x v="4938"/>
    <n v="2.1717282999999998"/>
    <n v="0"/>
    <x v="14"/>
  </r>
  <r>
    <x v="8"/>
    <x v="12"/>
    <x v="5"/>
    <x v="2"/>
    <x v="4939"/>
    <n v="4.5092967000000002"/>
    <n v="0"/>
    <x v="14"/>
  </r>
  <r>
    <x v="9"/>
    <x v="12"/>
    <x v="5"/>
    <x v="2"/>
    <x v="4940"/>
    <n v="1.1996699"/>
    <n v="0"/>
    <x v="14"/>
  </r>
  <r>
    <x v="10"/>
    <x v="12"/>
    <x v="5"/>
    <x v="2"/>
    <x v="4941"/>
    <n v="1.2704447000000001"/>
    <n v="0"/>
    <x v="14"/>
  </r>
  <r>
    <x v="11"/>
    <x v="12"/>
    <x v="5"/>
    <x v="2"/>
    <x v="4942"/>
    <n v="2.8649399999999998E-2"/>
    <n v="0"/>
    <x v="14"/>
  </r>
  <r>
    <x v="12"/>
    <x v="12"/>
    <x v="5"/>
    <x v="2"/>
    <x v="4943"/>
    <n v="5.3399999999999997E-5"/>
    <n v="0"/>
    <x v="14"/>
  </r>
  <r>
    <x v="13"/>
    <x v="12"/>
    <x v="5"/>
    <x v="2"/>
    <x v="734"/>
    <n v="19800"/>
    <n v="0"/>
    <x v="14"/>
  </r>
  <r>
    <x v="14"/>
    <x v="12"/>
    <x v="5"/>
    <x v="2"/>
    <x v="4944"/>
    <n v="2.2689399999999998E-2"/>
    <n v="0"/>
    <x v="14"/>
  </r>
  <r>
    <x v="15"/>
    <x v="12"/>
    <x v="5"/>
    <x v="2"/>
    <x v="4945"/>
    <n v="1.9218942000000001"/>
    <n v="0"/>
    <x v="14"/>
  </r>
  <r>
    <x v="16"/>
    <x v="12"/>
    <x v="5"/>
    <x v="2"/>
    <x v="4946"/>
    <n v="1.5192499999999999E-2"/>
    <n v="0"/>
    <x v="14"/>
  </r>
  <r>
    <x v="17"/>
    <x v="12"/>
    <x v="5"/>
    <x v="2"/>
    <x v="4947"/>
    <n v="1.36721E-2"/>
    <n v="0"/>
    <x v="14"/>
  </r>
  <r>
    <x v="0"/>
    <x v="13"/>
    <x v="5"/>
    <x v="2"/>
    <x v="734"/>
    <n v="3.6548299999999999E+26"/>
    <n v="0"/>
    <x v="14"/>
  </r>
  <r>
    <x v="1"/>
    <x v="13"/>
    <x v="5"/>
    <x v="2"/>
    <x v="734"/>
    <n v="3.6548299999999999E+26"/>
    <n v="0"/>
    <x v="14"/>
  </r>
  <r>
    <x v="2"/>
    <x v="13"/>
    <x v="5"/>
    <x v="2"/>
    <x v="4948"/>
    <n v="2.51633E-2"/>
    <n v="0"/>
    <x v="14"/>
  </r>
  <r>
    <x v="3"/>
    <x v="13"/>
    <x v="5"/>
    <x v="2"/>
    <x v="4949"/>
    <n v="11.5280966"/>
    <n v="0"/>
    <x v="14"/>
  </r>
  <r>
    <x v="4"/>
    <x v="13"/>
    <x v="5"/>
    <x v="2"/>
    <x v="4950"/>
    <n v="2.3091268"/>
    <n v="0"/>
    <x v="14"/>
  </r>
  <r>
    <x v="5"/>
    <x v="13"/>
    <x v="5"/>
    <x v="2"/>
    <x v="4951"/>
    <n v="2.5982121999999999"/>
    <n v="0"/>
    <x v="14"/>
  </r>
  <r>
    <x v="6"/>
    <x v="13"/>
    <x v="5"/>
    <x v="2"/>
    <x v="4952"/>
    <n v="13.1342696"/>
    <n v="0"/>
    <x v="14"/>
  </r>
  <r>
    <x v="7"/>
    <x v="13"/>
    <x v="5"/>
    <x v="2"/>
    <x v="4953"/>
    <n v="2.1176794999999999"/>
    <n v="0"/>
    <x v="14"/>
  </r>
  <r>
    <x v="8"/>
    <x v="13"/>
    <x v="5"/>
    <x v="2"/>
    <x v="4954"/>
    <n v="4.0556048000000002"/>
    <n v="0"/>
    <x v="14"/>
  </r>
  <r>
    <x v="9"/>
    <x v="13"/>
    <x v="5"/>
    <x v="2"/>
    <x v="4955"/>
    <n v="1.1738165"/>
    <n v="0"/>
    <x v="14"/>
  </r>
  <r>
    <x v="10"/>
    <x v="13"/>
    <x v="5"/>
    <x v="2"/>
    <x v="4956"/>
    <n v="1.2646364999999999"/>
    <n v="0"/>
    <x v="14"/>
  </r>
  <r>
    <x v="11"/>
    <x v="13"/>
    <x v="5"/>
    <x v="2"/>
    <x v="4957"/>
    <n v="3.1303400000000002E-2"/>
    <n v="0"/>
    <x v="14"/>
  </r>
  <r>
    <x v="12"/>
    <x v="13"/>
    <x v="5"/>
    <x v="2"/>
    <x v="4958"/>
    <n v="4.9299999999999999E-5"/>
    <n v="0"/>
    <x v="14"/>
  </r>
  <r>
    <x v="13"/>
    <x v="13"/>
    <x v="5"/>
    <x v="2"/>
    <x v="734"/>
    <n v="54054000"/>
    <n v="0"/>
    <x v="14"/>
  </r>
  <r>
    <x v="14"/>
    <x v="13"/>
    <x v="5"/>
    <x v="2"/>
    <x v="4959"/>
    <n v="1.7643200000000001E-2"/>
    <n v="0"/>
    <x v="14"/>
  </r>
  <r>
    <x v="15"/>
    <x v="13"/>
    <x v="5"/>
    <x v="2"/>
    <x v="4960"/>
    <n v="1.8596379999999999"/>
    <n v="0"/>
    <x v="14"/>
  </r>
  <r>
    <x v="16"/>
    <x v="13"/>
    <x v="5"/>
    <x v="2"/>
    <x v="4961"/>
    <n v="1.2414E-2"/>
    <n v="0"/>
    <x v="14"/>
  </r>
  <r>
    <x v="17"/>
    <x v="13"/>
    <x v="5"/>
    <x v="2"/>
    <x v="4962"/>
    <n v="1.0517200000000001E-2"/>
    <n v="0"/>
    <x v="14"/>
  </r>
  <r>
    <x v="0"/>
    <x v="14"/>
    <x v="5"/>
    <x v="2"/>
    <x v="734"/>
    <n v="3.6548299999999999E+26"/>
    <n v="0"/>
    <x v="14"/>
  </r>
  <r>
    <x v="1"/>
    <x v="14"/>
    <x v="5"/>
    <x v="2"/>
    <x v="734"/>
    <n v="3.6548299999999999E+26"/>
    <n v="0"/>
    <x v="14"/>
  </r>
  <r>
    <x v="2"/>
    <x v="14"/>
    <x v="5"/>
    <x v="2"/>
    <x v="4963"/>
    <n v="2.72908E-2"/>
    <n v="0"/>
    <x v="14"/>
  </r>
  <r>
    <x v="3"/>
    <x v="14"/>
    <x v="5"/>
    <x v="2"/>
    <x v="4964"/>
    <n v="11.961080600000001"/>
    <n v="0"/>
    <x v="14"/>
  </r>
  <r>
    <x v="4"/>
    <x v="14"/>
    <x v="5"/>
    <x v="2"/>
    <x v="4965"/>
    <n v="2.3602956000000002"/>
    <n v="0"/>
    <x v="14"/>
  </r>
  <r>
    <x v="5"/>
    <x v="14"/>
    <x v="5"/>
    <x v="2"/>
    <x v="4966"/>
    <n v="2.7886948"/>
    <n v="0"/>
    <x v="14"/>
  </r>
  <r>
    <x v="6"/>
    <x v="14"/>
    <x v="5"/>
    <x v="2"/>
    <x v="4967"/>
    <n v="12.807838800000001"/>
    <n v="0"/>
    <x v="14"/>
  </r>
  <r>
    <x v="7"/>
    <x v="14"/>
    <x v="5"/>
    <x v="2"/>
    <x v="4968"/>
    <n v="1.9523546000000001"/>
    <n v="0"/>
    <x v="14"/>
  </r>
  <r>
    <x v="8"/>
    <x v="14"/>
    <x v="5"/>
    <x v="2"/>
    <x v="4969"/>
    <n v="3.8100220999999999"/>
    <n v="0"/>
    <x v="14"/>
  </r>
  <r>
    <x v="9"/>
    <x v="14"/>
    <x v="5"/>
    <x v="2"/>
    <x v="4970"/>
    <n v="1.2319663000000001"/>
    <n v="0"/>
    <x v="14"/>
  </r>
  <r>
    <x v="10"/>
    <x v="14"/>
    <x v="5"/>
    <x v="2"/>
    <x v="4971"/>
    <n v="1.3064827000000001"/>
    <n v="0"/>
    <x v="14"/>
  </r>
  <r>
    <x v="11"/>
    <x v="14"/>
    <x v="5"/>
    <x v="2"/>
    <x v="4972"/>
    <n v="2.7242499999999999E-2"/>
    <n v="0"/>
    <x v="14"/>
  </r>
  <r>
    <x v="12"/>
    <x v="14"/>
    <x v="5"/>
    <x v="2"/>
    <x v="4973"/>
    <n v="5.3100000000000003E-5"/>
    <n v="0"/>
    <x v="14"/>
  </r>
  <r>
    <x v="13"/>
    <x v="14"/>
    <x v="5"/>
    <x v="2"/>
    <x v="4974"/>
    <n v="158.64258459999999"/>
    <n v="0"/>
    <x v="14"/>
  </r>
  <r>
    <x v="14"/>
    <x v="14"/>
    <x v="5"/>
    <x v="2"/>
    <x v="4975"/>
    <n v="1.8970299999999999E-2"/>
    <n v="0"/>
    <x v="14"/>
  </r>
  <r>
    <x v="15"/>
    <x v="14"/>
    <x v="5"/>
    <x v="2"/>
    <x v="4976"/>
    <n v="1.7092403"/>
    <n v="0"/>
    <x v="14"/>
  </r>
  <r>
    <x v="16"/>
    <x v="14"/>
    <x v="5"/>
    <x v="2"/>
    <x v="4977"/>
    <n v="1.4652800000000001E-2"/>
    <n v="0"/>
    <x v="14"/>
  </r>
  <r>
    <x v="17"/>
    <x v="14"/>
    <x v="5"/>
    <x v="2"/>
    <x v="4978"/>
    <n v="1.3382700000000001E-2"/>
    <n v="0"/>
    <x v="14"/>
  </r>
  <r>
    <x v="0"/>
    <x v="15"/>
    <x v="5"/>
    <x v="2"/>
    <x v="734"/>
    <n v="3.6548299999999999E+26"/>
    <n v="0"/>
    <x v="14"/>
  </r>
  <r>
    <x v="1"/>
    <x v="15"/>
    <x v="5"/>
    <x v="2"/>
    <x v="734"/>
    <n v="3.6548299999999999E+26"/>
    <n v="0"/>
    <x v="14"/>
  </r>
  <r>
    <x v="2"/>
    <x v="15"/>
    <x v="5"/>
    <x v="2"/>
    <x v="4979"/>
    <n v="1.6902400000000001E-2"/>
    <n v="0"/>
    <x v="14"/>
  </r>
  <r>
    <x v="3"/>
    <x v="15"/>
    <x v="5"/>
    <x v="2"/>
    <x v="4980"/>
    <n v="11.4051951"/>
    <n v="0"/>
    <x v="14"/>
  </r>
  <r>
    <x v="4"/>
    <x v="15"/>
    <x v="5"/>
    <x v="2"/>
    <x v="4981"/>
    <n v="2.3443152999999999"/>
    <n v="0"/>
    <x v="14"/>
  </r>
  <r>
    <x v="5"/>
    <x v="15"/>
    <x v="5"/>
    <x v="2"/>
    <x v="4982"/>
    <n v="2.6257415000000002"/>
    <n v="0"/>
    <x v="14"/>
  </r>
  <r>
    <x v="6"/>
    <x v="15"/>
    <x v="5"/>
    <x v="2"/>
    <x v="4983"/>
    <n v="13.4996315"/>
    <n v="0"/>
    <x v="14"/>
  </r>
  <r>
    <x v="7"/>
    <x v="15"/>
    <x v="5"/>
    <x v="2"/>
    <x v="4984"/>
    <n v="2.0590568"/>
    <n v="0"/>
    <x v="14"/>
  </r>
  <r>
    <x v="8"/>
    <x v="15"/>
    <x v="5"/>
    <x v="2"/>
    <x v="4985"/>
    <n v="2.3449607000000001"/>
    <n v="0"/>
    <x v="14"/>
  </r>
  <r>
    <x v="9"/>
    <x v="15"/>
    <x v="5"/>
    <x v="2"/>
    <x v="4986"/>
    <n v="1.1564082"/>
    <n v="0"/>
    <x v="14"/>
  </r>
  <r>
    <x v="10"/>
    <x v="15"/>
    <x v="5"/>
    <x v="2"/>
    <x v="4987"/>
    <n v="1.2463017999999999"/>
    <n v="0"/>
    <x v="14"/>
  </r>
  <r>
    <x v="11"/>
    <x v="15"/>
    <x v="5"/>
    <x v="2"/>
    <x v="4988"/>
    <n v="2.7045400000000001E-2"/>
    <n v="0"/>
    <x v="14"/>
  </r>
  <r>
    <x v="12"/>
    <x v="15"/>
    <x v="5"/>
    <x v="2"/>
    <x v="4989"/>
    <n v="5.0500000000000001E-5"/>
    <n v="0"/>
    <x v="14"/>
  </r>
  <r>
    <x v="13"/>
    <x v="15"/>
    <x v="5"/>
    <x v="2"/>
    <x v="4990"/>
    <n v="16.344647800000001"/>
    <n v="0"/>
    <x v="14"/>
  </r>
  <r>
    <x v="14"/>
    <x v="15"/>
    <x v="5"/>
    <x v="2"/>
    <x v="4991"/>
    <n v="1.5459199999999999E-2"/>
    <n v="0"/>
    <x v="14"/>
  </r>
  <r>
    <x v="15"/>
    <x v="15"/>
    <x v="5"/>
    <x v="2"/>
    <x v="4992"/>
    <n v="1.7995977000000001"/>
    <n v="0"/>
    <x v="14"/>
  </r>
  <r>
    <x v="16"/>
    <x v="15"/>
    <x v="5"/>
    <x v="2"/>
    <x v="4993"/>
    <n v="1.21038E-2"/>
    <n v="0"/>
    <x v="14"/>
  </r>
  <r>
    <x v="17"/>
    <x v="15"/>
    <x v="5"/>
    <x v="2"/>
    <x v="4994"/>
    <n v="1.09266E-2"/>
    <n v="0"/>
    <x v="14"/>
  </r>
  <r>
    <x v="0"/>
    <x v="16"/>
    <x v="5"/>
    <x v="2"/>
    <x v="734"/>
    <n v="3.6548299999999999E+26"/>
    <n v="0"/>
    <x v="14"/>
  </r>
  <r>
    <x v="1"/>
    <x v="16"/>
    <x v="5"/>
    <x v="2"/>
    <x v="734"/>
    <n v="3.6548299999999999E+26"/>
    <n v="0"/>
    <x v="14"/>
  </r>
  <r>
    <x v="2"/>
    <x v="16"/>
    <x v="5"/>
    <x v="2"/>
    <x v="4995"/>
    <n v="2.7822900000000001E-2"/>
    <n v="0"/>
    <x v="14"/>
  </r>
  <r>
    <x v="3"/>
    <x v="16"/>
    <x v="5"/>
    <x v="2"/>
    <x v="4887"/>
    <n v="12.6609237"/>
    <n v="0"/>
    <x v="14"/>
  </r>
  <r>
    <x v="4"/>
    <x v="16"/>
    <x v="5"/>
    <x v="2"/>
    <x v="4996"/>
    <n v="2.3758260999999998"/>
    <n v="0"/>
    <x v="14"/>
  </r>
  <r>
    <x v="5"/>
    <x v="16"/>
    <x v="5"/>
    <x v="2"/>
    <x v="4997"/>
    <n v="4.3243429999999998"/>
    <n v="0"/>
    <x v="14"/>
  </r>
  <r>
    <x v="6"/>
    <x v="16"/>
    <x v="5"/>
    <x v="2"/>
    <x v="4998"/>
    <n v="14.692423"/>
    <n v="0"/>
    <x v="14"/>
  </r>
  <r>
    <x v="7"/>
    <x v="16"/>
    <x v="5"/>
    <x v="2"/>
    <x v="4999"/>
    <n v="1.9242519"/>
    <n v="0"/>
    <x v="14"/>
  </r>
  <r>
    <x v="8"/>
    <x v="16"/>
    <x v="5"/>
    <x v="2"/>
    <x v="5000"/>
    <n v="163.11451149999999"/>
    <n v="0"/>
    <x v="14"/>
  </r>
  <r>
    <x v="9"/>
    <x v="16"/>
    <x v="5"/>
    <x v="2"/>
    <x v="5001"/>
    <n v="1.3477332"/>
    <n v="0"/>
    <x v="14"/>
  </r>
  <r>
    <x v="10"/>
    <x v="16"/>
    <x v="5"/>
    <x v="2"/>
    <x v="5002"/>
    <n v="1.3579071"/>
    <n v="0"/>
    <x v="14"/>
  </r>
  <r>
    <x v="11"/>
    <x v="16"/>
    <x v="5"/>
    <x v="2"/>
    <x v="5003"/>
    <n v="2.7170300000000001E-2"/>
    <n v="0"/>
    <x v="14"/>
  </r>
  <r>
    <x v="12"/>
    <x v="16"/>
    <x v="5"/>
    <x v="2"/>
    <x v="5004"/>
    <n v="7.8800000000000004E-5"/>
    <n v="0"/>
    <x v="14"/>
  </r>
  <r>
    <x v="13"/>
    <x v="16"/>
    <x v="5"/>
    <x v="2"/>
    <x v="5005"/>
    <n v="2.0918288999999999"/>
    <n v="0"/>
    <x v="14"/>
  </r>
  <r>
    <x v="14"/>
    <x v="16"/>
    <x v="5"/>
    <x v="2"/>
    <x v="5006"/>
    <n v="2.06246E-2"/>
    <n v="0"/>
    <x v="14"/>
  </r>
  <r>
    <x v="15"/>
    <x v="16"/>
    <x v="5"/>
    <x v="2"/>
    <x v="5007"/>
    <n v="2.0175966999999999"/>
    <n v="0"/>
    <x v="14"/>
  </r>
  <r>
    <x v="16"/>
    <x v="16"/>
    <x v="5"/>
    <x v="2"/>
    <x v="5008"/>
    <n v="1.48665E-2"/>
    <n v="0"/>
    <x v="14"/>
  </r>
  <r>
    <x v="17"/>
    <x v="16"/>
    <x v="5"/>
    <x v="2"/>
    <x v="5009"/>
    <n v="1.34743E-2"/>
    <n v="0"/>
    <x v="14"/>
  </r>
  <r>
    <x v="0"/>
    <x v="17"/>
    <x v="5"/>
    <x v="2"/>
    <x v="734"/>
    <n v="3.6548299999999999E+26"/>
    <n v="0"/>
    <x v="14"/>
  </r>
  <r>
    <x v="1"/>
    <x v="17"/>
    <x v="5"/>
    <x v="2"/>
    <x v="734"/>
    <n v="3.6548299999999999E+26"/>
    <n v="0"/>
    <x v="14"/>
  </r>
  <r>
    <x v="2"/>
    <x v="17"/>
    <x v="5"/>
    <x v="2"/>
    <x v="5010"/>
    <n v="2.7184099999999999E-2"/>
    <n v="0"/>
    <x v="14"/>
  </r>
  <r>
    <x v="3"/>
    <x v="17"/>
    <x v="5"/>
    <x v="2"/>
    <x v="5011"/>
    <n v="11.538106000000001"/>
    <n v="0"/>
    <x v="14"/>
  </r>
  <r>
    <x v="4"/>
    <x v="17"/>
    <x v="5"/>
    <x v="2"/>
    <x v="5012"/>
    <n v="2.3387110999999998"/>
    <n v="0"/>
    <x v="14"/>
  </r>
  <r>
    <x v="5"/>
    <x v="17"/>
    <x v="5"/>
    <x v="2"/>
    <x v="5013"/>
    <n v="2.6073463000000001"/>
    <n v="0"/>
    <x v="14"/>
  </r>
  <r>
    <x v="6"/>
    <x v="17"/>
    <x v="5"/>
    <x v="2"/>
    <x v="5014"/>
    <n v="13.940585499999999"/>
    <n v="0"/>
    <x v="14"/>
  </r>
  <r>
    <x v="7"/>
    <x v="17"/>
    <x v="5"/>
    <x v="2"/>
    <x v="5015"/>
    <n v="2.1019040000000002"/>
    <n v="0"/>
    <x v="14"/>
  </r>
  <r>
    <x v="8"/>
    <x v="17"/>
    <x v="5"/>
    <x v="2"/>
    <x v="5016"/>
    <n v="3.9929608999999999"/>
    <n v="0"/>
    <x v="14"/>
  </r>
  <r>
    <x v="9"/>
    <x v="17"/>
    <x v="5"/>
    <x v="2"/>
    <x v="5017"/>
    <n v="1.1729674999999999"/>
    <n v="0"/>
    <x v="14"/>
  </r>
  <r>
    <x v="10"/>
    <x v="17"/>
    <x v="5"/>
    <x v="2"/>
    <x v="5018"/>
    <n v="1.2868204000000001"/>
    <n v="0"/>
    <x v="14"/>
  </r>
  <r>
    <x v="11"/>
    <x v="17"/>
    <x v="5"/>
    <x v="2"/>
    <x v="5019"/>
    <n v="3.8954299999999997E-2"/>
    <n v="0"/>
    <x v="14"/>
  </r>
  <r>
    <x v="12"/>
    <x v="17"/>
    <x v="5"/>
    <x v="2"/>
    <x v="5020"/>
    <n v="5.77E-5"/>
    <n v="0"/>
    <x v="14"/>
  </r>
  <r>
    <x v="13"/>
    <x v="17"/>
    <x v="5"/>
    <x v="2"/>
    <x v="734"/>
    <n v="19800"/>
    <n v="0"/>
    <x v="14"/>
  </r>
  <r>
    <x v="14"/>
    <x v="17"/>
    <x v="5"/>
    <x v="2"/>
    <x v="5021"/>
    <n v="1.8033500000000001E-2"/>
    <n v="0"/>
    <x v="14"/>
  </r>
  <r>
    <x v="15"/>
    <x v="17"/>
    <x v="5"/>
    <x v="2"/>
    <x v="5022"/>
    <n v="1.9026394"/>
    <n v="0"/>
    <x v="14"/>
  </r>
  <r>
    <x v="16"/>
    <x v="17"/>
    <x v="5"/>
    <x v="2"/>
    <x v="5023"/>
    <n v="1.4047199999999999E-2"/>
    <n v="0"/>
    <x v="14"/>
  </r>
  <r>
    <x v="17"/>
    <x v="17"/>
    <x v="5"/>
    <x v="2"/>
    <x v="5024"/>
    <n v="1.2534099999999999E-2"/>
    <n v="0"/>
    <x v="14"/>
  </r>
  <r>
    <x v="0"/>
    <x v="18"/>
    <x v="5"/>
    <x v="2"/>
    <x v="734"/>
    <n v="3.6548299999999999E+26"/>
    <n v="0"/>
    <x v="14"/>
  </r>
  <r>
    <x v="1"/>
    <x v="18"/>
    <x v="5"/>
    <x v="2"/>
    <x v="734"/>
    <n v="3.6548299999999999E+26"/>
    <n v="0"/>
    <x v="14"/>
  </r>
  <r>
    <x v="2"/>
    <x v="18"/>
    <x v="5"/>
    <x v="2"/>
    <x v="5025"/>
    <n v="1.52943E-2"/>
    <n v="0"/>
    <x v="14"/>
  </r>
  <r>
    <x v="3"/>
    <x v="18"/>
    <x v="5"/>
    <x v="2"/>
    <x v="5026"/>
    <n v="13.448517499999999"/>
    <n v="0"/>
    <x v="14"/>
  </r>
  <r>
    <x v="4"/>
    <x v="18"/>
    <x v="5"/>
    <x v="2"/>
    <x v="5027"/>
    <n v="2.3312792"/>
    <n v="0"/>
    <x v="14"/>
  </r>
  <r>
    <x v="5"/>
    <x v="18"/>
    <x v="5"/>
    <x v="2"/>
    <x v="5028"/>
    <n v="2.6216043999999998"/>
    <n v="0"/>
    <x v="14"/>
  </r>
  <r>
    <x v="6"/>
    <x v="18"/>
    <x v="5"/>
    <x v="2"/>
    <x v="5029"/>
    <n v="12.5246844"/>
    <n v="0"/>
    <x v="14"/>
  </r>
  <r>
    <x v="7"/>
    <x v="18"/>
    <x v="5"/>
    <x v="2"/>
    <x v="5030"/>
    <n v="2.0366667000000001"/>
    <n v="0"/>
    <x v="14"/>
  </r>
  <r>
    <x v="8"/>
    <x v="18"/>
    <x v="5"/>
    <x v="2"/>
    <x v="5031"/>
    <n v="3.8332410000000001"/>
    <n v="0"/>
    <x v="14"/>
  </r>
  <r>
    <x v="9"/>
    <x v="18"/>
    <x v="5"/>
    <x v="2"/>
    <x v="5032"/>
    <n v="1.1786760000000001"/>
    <n v="0"/>
    <x v="14"/>
  </r>
  <r>
    <x v="10"/>
    <x v="18"/>
    <x v="5"/>
    <x v="2"/>
    <x v="5033"/>
    <n v="1.3004960999999999"/>
    <n v="0"/>
    <x v="14"/>
  </r>
  <r>
    <x v="11"/>
    <x v="18"/>
    <x v="5"/>
    <x v="2"/>
    <x v="5034"/>
    <n v="2.75409E-2"/>
    <n v="0"/>
    <x v="14"/>
  </r>
  <r>
    <x v="12"/>
    <x v="18"/>
    <x v="5"/>
    <x v="2"/>
    <x v="5035"/>
    <n v="5.3999999999999998E-5"/>
    <n v="0"/>
    <x v="14"/>
  </r>
  <r>
    <x v="13"/>
    <x v="18"/>
    <x v="5"/>
    <x v="2"/>
    <x v="5036"/>
    <n v="0.47683809999999999"/>
    <n v="0"/>
    <x v="14"/>
  </r>
  <r>
    <x v="14"/>
    <x v="18"/>
    <x v="5"/>
    <x v="2"/>
    <x v="5037"/>
    <n v="2.0412099999999999E-2"/>
    <n v="0"/>
    <x v="14"/>
  </r>
  <r>
    <x v="15"/>
    <x v="18"/>
    <x v="5"/>
    <x v="2"/>
    <x v="5036"/>
    <n v="1.9611449000000001"/>
    <n v="0"/>
    <x v="14"/>
  </r>
  <r>
    <x v="16"/>
    <x v="18"/>
    <x v="5"/>
    <x v="2"/>
    <x v="5038"/>
    <n v="1.5497800000000001E-2"/>
    <n v="0"/>
    <x v="14"/>
  </r>
  <r>
    <x v="17"/>
    <x v="18"/>
    <x v="5"/>
    <x v="2"/>
    <x v="5039"/>
    <n v="1.43634E-2"/>
    <n v="0"/>
    <x v="14"/>
  </r>
  <r>
    <x v="0"/>
    <x v="19"/>
    <x v="5"/>
    <x v="2"/>
    <x v="734"/>
    <n v="3.6548299999999999E+26"/>
    <n v="0"/>
    <x v="14"/>
  </r>
  <r>
    <x v="1"/>
    <x v="19"/>
    <x v="5"/>
    <x v="2"/>
    <x v="734"/>
    <n v="3.6548299999999999E+26"/>
    <n v="0"/>
    <x v="14"/>
  </r>
  <r>
    <x v="2"/>
    <x v="19"/>
    <x v="5"/>
    <x v="2"/>
    <x v="5040"/>
    <n v="2.41338E-2"/>
    <n v="0"/>
    <x v="14"/>
  </r>
  <r>
    <x v="3"/>
    <x v="19"/>
    <x v="5"/>
    <x v="2"/>
    <x v="3966"/>
    <n v="11.6487023"/>
    <n v="0"/>
    <x v="14"/>
  </r>
  <r>
    <x v="4"/>
    <x v="19"/>
    <x v="5"/>
    <x v="2"/>
    <x v="5041"/>
    <n v="2.4051524999999998"/>
    <n v="0"/>
    <x v="14"/>
  </r>
  <r>
    <x v="5"/>
    <x v="19"/>
    <x v="5"/>
    <x v="2"/>
    <x v="5042"/>
    <n v="2.8433641999999999"/>
    <n v="0"/>
    <x v="14"/>
  </r>
  <r>
    <x v="6"/>
    <x v="19"/>
    <x v="5"/>
    <x v="2"/>
    <x v="5043"/>
    <n v="13.6688408"/>
    <n v="0"/>
    <x v="14"/>
  </r>
  <r>
    <x v="7"/>
    <x v="19"/>
    <x v="5"/>
    <x v="2"/>
    <x v="5044"/>
    <n v="2.2135337000000002"/>
    <n v="0"/>
    <x v="14"/>
  </r>
  <r>
    <x v="8"/>
    <x v="19"/>
    <x v="5"/>
    <x v="2"/>
    <x v="5045"/>
    <n v="4.0582900999999998"/>
    <n v="0"/>
    <x v="14"/>
  </r>
  <r>
    <x v="9"/>
    <x v="19"/>
    <x v="5"/>
    <x v="2"/>
    <x v="5046"/>
    <n v="1.1763557"/>
    <n v="0"/>
    <x v="14"/>
  </r>
  <r>
    <x v="10"/>
    <x v="19"/>
    <x v="5"/>
    <x v="2"/>
    <x v="5047"/>
    <n v="1.3688894"/>
    <n v="0"/>
    <x v="14"/>
  </r>
  <r>
    <x v="11"/>
    <x v="19"/>
    <x v="5"/>
    <x v="2"/>
    <x v="5048"/>
    <n v="3.4765600000000001E-2"/>
    <n v="0"/>
    <x v="14"/>
  </r>
  <r>
    <x v="12"/>
    <x v="19"/>
    <x v="5"/>
    <x v="2"/>
    <x v="5049"/>
    <n v="7.5500000000000006E-5"/>
    <n v="0"/>
    <x v="14"/>
  </r>
  <r>
    <x v="13"/>
    <x v="19"/>
    <x v="5"/>
    <x v="2"/>
    <x v="734"/>
    <n v="19800"/>
    <n v="0"/>
    <x v="14"/>
  </r>
  <r>
    <x v="14"/>
    <x v="19"/>
    <x v="5"/>
    <x v="2"/>
    <x v="5050"/>
    <n v="1.7938800000000001E-2"/>
    <n v="0"/>
    <x v="14"/>
  </r>
  <r>
    <x v="15"/>
    <x v="19"/>
    <x v="5"/>
    <x v="2"/>
    <x v="5051"/>
    <n v="1.9992873"/>
    <n v="0"/>
    <x v="14"/>
  </r>
  <r>
    <x v="16"/>
    <x v="19"/>
    <x v="5"/>
    <x v="2"/>
    <x v="5052"/>
    <n v="1.30817E-2"/>
    <n v="0"/>
    <x v="14"/>
  </r>
  <r>
    <x v="17"/>
    <x v="19"/>
    <x v="5"/>
    <x v="2"/>
    <x v="5053"/>
    <n v="1.1650300000000001E-2"/>
    <n v="0"/>
    <x v="14"/>
  </r>
  <r>
    <x v="0"/>
    <x v="20"/>
    <x v="5"/>
    <x v="2"/>
    <x v="734"/>
    <n v="3.6548299999999999E+26"/>
    <n v="0"/>
    <x v="14"/>
  </r>
  <r>
    <x v="1"/>
    <x v="20"/>
    <x v="5"/>
    <x v="2"/>
    <x v="734"/>
    <n v="3.6548299999999999E+26"/>
    <n v="0"/>
    <x v="14"/>
  </r>
  <r>
    <x v="2"/>
    <x v="20"/>
    <x v="5"/>
    <x v="2"/>
    <x v="5054"/>
    <n v="1.5151700000000001E-2"/>
    <n v="0"/>
    <x v="14"/>
  </r>
  <r>
    <x v="3"/>
    <x v="20"/>
    <x v="5"/>
    <x v="2"/>
    <x v="5055"/>
    <n v="13.657011799999999"/>
    <n v="0"/>
    <x v="14"/>
  </r>
  <r>
    <x v="4"/>
    <x v="20"/>
    <x v="5"/>
    <x v="2"/>
    <x v="5056"/>
    <n v="2.9700275"/>
    <n v="0"/>
    <x v="14"/>
  </r>
  <r>
    <x v="5"/>
    <x v="20"/>
    <x v="5"/>
    <x v="2"/>
    <x v="5057"/>
    <n v="3.527123"/>
    <n v="0"/>
    <x v="14"/>
  </r>
  <r>
    <x v="6"/>
    <x v="20"/>
    <x v="5"/>
    <x v="2"/>
    <x v="5058"/>
    <n v="15.480025899999999"/>
    <n v="0"/>
    <x v="14"/>
  </r>
  <r>
    <x v="7"/>
    <x v="20"/>
    <x v="5"/>
    <x v="2"/>
    <x v="5059"/>
    <n v="2.4036195"/>
    <n v="0"/>
    <x v="14"/>
  </r>
  <r>
    <x v="8"/>
    <x v="20"/>
    <x v="5"/>
    <x v="2"/>
    <x v="5060"/>
    <n v="3.3353728999999999"/>
    <n v="0"/>
    <x v="14"/>
  </r>
  <r>
    <x v="9"/>
    <x v="20"/>
    <x v="5"/>
    <x v="2"/>
    <x v="5061"/>
    <n v="1.6457499"/>
    <n v="0"/>
    <x v="14"/>
  </r>
  <r>
    <x v="10"/>
    <x v="20"/>
    <x v="5"/>
    <x v="2"/>
    <x v="5062"/>
    <n v="1.4144846"/>
    <n v="0"/>
    <x v="14"/>
  </r>
  <r>
    <x v="11"/>
    <x v="20"/>
    <x v="5"/>
    <x v="2"/>
    <x v="5063"/>
    <n v="3.0495299999999999E-2"/>
    <n v="0"/>
    <x v="14"/>
  </r>
  <r>
    <x v="12"/>
    <x v="20"/>
    <x v="5"/>
    <x v="2"/>
    <x v="5064"/>
    <n v="5.0599999999999997E-5"/>
    <n v="0"/>
    <x v="14"/>
  </r>
  <r>
    <x v="13"/>
    <x v="20"/>
    <x v="5"/>
    <x v="2"/>
    <x v="734"/>
    <n v="3603600"/>
    <n v="0"/>
    <x v="14"/>
  </r>
  <r>
    <x v="14"/>
    <x v="20"/>
    <x v="5"/>
    <x v="2"/>
    <x v="5065"/>
    <n v="1.7646999999999999E-2"/>
    <n v="0"/>
    <x v="14"/>
  </r>
  <r>
    <x v="15"/>
    <x v="20"/>
    <x v="5"/>
    <x v="2"/>
    <x v="5066"/>
    <n v="2.2832319000000001"/>
    <n v="0"/>
    <x v="14"/>
  </r>
  <r>
    <x v="16"/>
    <x v="20"/>
    <x v="5"/>
    <x v="2"/>
    <x v="5067"/>
    <n v="1.3031600000000001E-2"/>
    <n v="0"/>
    <x v="14"/>
  </r>
  <r>
    <x v="17"/>
    <x v="20"/>
    <x v="5"/>
    <x v="2"/>
    <x v="5068"/>
    <n v="1.1357600000000001E-2"/>
    <n v="0"/>
    <x v="14"/>
  </r>
  <r>
    <x v="0"/>
    <x v="21"/>
    <x v="5"/>
    <x v="2"/>
    <x v="734"/>
    <n v="3.6548299999999999E+26"/>
    <n v="0"/>
    <x v="14"/>
  </r>
  <r>
    <x v="1"/>
    <x v="21"/>
    <x v="5"/>
    <x v="2"/>
    <x v="734"/>
    <n v="3.6548299999999999E+26"/>
    <n v="0"/>
    <x v="14"/>
  </r>
  <r>
    <x v="2"/>
    <x v="21"/>
    <x v="5"/>
    <x v="2"/>
    <x v="5069"/>
    <n v="2.4910999999999999E-2"/>
    <n v="0"/>
    <x v="14"/>
  </r>
  <r>
    <x v="3"/>
    <x v="21"/>
    <x v="5"/>
    <x v="2"/>
    <x v="5070"/>
    <n v="12.8452325"/>
    <n v="0"/>
    <x v="14"/>
  </r>
  <r>
    <x v="4"/>
    <x v="21"/>
    <x v="5"/>
    <x v="2"/>
    <x v="5071"/>
    <n v="2.3398167000000001"/>
    <n v="0"/>
    <x v="14"/>
  </r>
  <r>
    <x v="5"/>
    <x v="21"/>
    <x v="5"/>
    <x v="2"/>
    <x v="5072"/>
    <n v="2.4569185999999998"/>
    <n v="0"/>
    <x v="14"/>
  </r>
  <r>
    <x v="6"/>
    <x v="21"/>
    <x v="5"/>
    <x v="2"/>
    <x v="5073"/>
    <n v="14.336991899999999"/>
    <n v="0"/>
    <x v="14"/>
  </r>
  <r>
    <x v="7"/>
    <x v="21"/>
    <x v="5"/>
    <x v="2"/>
    <x v="5074"/>
    <n v="2.0721957999999998"/>
    <n v="0"/>
    <x v="14"/>
  </r>
  <r>
    <x v="8"/>
    <x v="21"/>
    <x v="5"/>
    <x v="2"/>
    <x v="5075"/>
    <n v="4.0252211000000004"/>
    <n v="0"/>
    <x v="14"/>
  </r>
  <r>
    <x v="9"/>
    <x v="21"/>
    <x v="5"/>
    <x v="2"/>
    <x v="5076"/>
    <n v="1.2224714999999999"/>
    <n v="0"/>
    <x v="14"/>
  </r>
  <r>
    <x v="10"/>
    <x v="21"/>
    <x v="5"/>
    <x v="2"/>
    <x v="5077"/>
    <n v="1.3290169999999999"/>
    <n v="0"/>
    <x v="14"/>
  </r>
  <r>
    <x v="11"/>
    <x v="21"/>
    <x v="5"/>
    <x v="2"/>
    <x v="5078"/>
    <n v="2.7136400000000001E-2"/>
    <n v="0"/>
    <x v="14"/>
  </r>
  <r>
    <x v="12"/>
    <x v="21"/>
    <x v="5"/>
    <x v="2"/>
    <x v="5079"/>
    <n v="6.2600000000000004E-5"/>
    <n v="0"/>
    <x v="14"/>
  </r>
  <r>
    <x v="13"/>
    <x v="21"/>
    <x v="5"/>
    <x v="2"/>
    <x v="5080"/>
    <n v="16.682300300000001"/>
    <n v="0"/>
    <x v="14"/>
  </r>
  <r>
    <x v="14"/>
    <x v="21"/>
    <x v="5"/>
    <x v="2"/>
    <x v="5081"/>
    <n v="1.6936E-2"/>
    <n v="0"/>
    <x v="14"/>
  </r>
  <r>
    <x v="15"/>
    <x v="21"/>
    <x v="5"/>
    <x v="2"/>
    <x v="5082"/>
    <n v="1.7430874000000001"/>
    <n v="0"/>
    <x v="14"/>
  </r>
  <r>
    <x v="16"/>
    <x v="21"/>
    <x v="5"/>
    <x v="2"/>
    <x v="5083"/>
    <n v="1.2969700000000001E-2"/>
    <n v="0"/>
    <x v="14"/>
  </r>
  <r>
    <x v="17"/>
    <x v="21"/>
    <x v="5"/>
    <x v="2"/>
    <x v="5084"/>
    <n v="1.1735000000000001E-2"/>
    <n v="0"/>
    <x v="14"/>
  </r>
  <r>
    <x v="0"/>
    <x v="22"/>
    <x v="5"/>
    <x v="2"/>
    <x v="734"/>
    <n v="3.6548299999999999E+26"/>
    <n v="0"/>
    <x v="14"/>
  </r>
  <r>
    <x v="1"/>
    <x v="22"/>
    <x v="5"/>
    <x v="2"/>
    <x v="734"/>
    <n v="3.6548299999999999E+26"/>
    <n v="0"/>
    <x v="14"/>
  </r>
  <r>
    <x v="2"/>
    <x v="22"/>
    <x v="5"/>
    <x v="2"/>
    <x v="5085"/>
    <n v="1.6239799999999999E-2"/>
    <n v="0"/>
    <x v="14"/>
  </r>
  <r>
    <x v="3"/>
    <x v="22"/>
    <x v="5"/>
    <x v="2"/>
    <x v="5086"/>
    <n v="12.086783199999999"/>
    <n v="0"/>
    <x v="14"/>
  </r>
  <r>
    <x v="4"/>
    <x v="22"/>
    <x v="5"/>
    <x v="2"/>
    <x v="5087"/>
    <n v="2.7328203000000002"/>
    <n v="0"/>
    <x v="14"/>
  </r>
  <r>
    <x v="5"/>
    <x v="22"/>
    <x v="5"/>
    <x v="2"/>
    <x v="5088"/>
    <n v="3.0453408"/>
    <n v="0"/>
    <x v="14"/>
  </r>
  <r>
    <x v="6"/>
    <x v="22"/>
    <x v="5"/>
    <x v="2"/>
    <x v="5089"/>
    <n v="12.3441367"/>
    <n v="0"/>
    <x v="14"/>
  </r>
  <r>
    <x v="7"/>
    <x v="22"/>
    <x v="5"/>
    <x v="2"/>
    <x v="5090"/>
    <n v="2.7837646"/>
    <n v="0"/>
    <x v="14"/>
  </r>
  <r>
    <x v="8"/>
    <x v="22"/>
    <x v="5"/>
    <x v="2"/>
    <x v="5091"/>
    <n v="3.0630312000000002"/>
    <n v="0"/>
    <x v="14"/>
  </r>
  <r>
    <x v="9"/>
    <x v="22"/>
    <x v="5"/>
    <x v="2"/>
    <x v="5092"/>
    <n v="1.3011687000000001"/>
    <n v="0"/>
    <x v="14"/>
  </r>
  <r>
    <x v="10"/>
    <x v="22"/>
    <x v="5"/>
    <x v="2"/>
    <x v="5093"/>
    <n v="1.7588608999999999"/>
    <n v="0"/>
    <x v="14"/>
  </r>
  <r>
    <x v="11"/>
    <x v="22"/>
    <x v="5"/>
    <x v="2"/>
    <x v="5094"/>
    <n v="2.9763999999999999E-2"/>
    <n v="0"/>
    <x v="14"/>
  </r>
  <r>
    <x v="12"/>
    <x v="22"/>
    <x v="5"/>
    <x v="2"/>
    <x v="5095"/>
    <n v="5.5369999999999996E-4"/>
    <n v="0"/>
    <x v="14"/>
  </r>
  <r>
    <x v="13"/>
    <x v="22"/>
    <x v="5"/>
    <x v="2"/>
    <x v="734"/>
    <n v="19800"/>
    <n v="0"/>
    <x v="14"/>
  </r>
  <r>
    <x v="14"/>
    <x v="22"/>
    <x v="5"/>
    <x v="2"/>
    <x v="5096"/>
    <n v="1.76819E-2"/>
    <n v="0"/>
    <x v="14"/>
  </r>
  <r>
    <x v="15"/>
    <x v="22"/>
    <x v="5"/>
    <x v="2"/>
    <x v="5097"/>
    <n v="2.1931346999999999"/>
    <n v="0"/>
    <x v="14"/>
  </r>
  <r>
    <x v="16"/>
    <x v="22"/>
    <x v="5"/>
    <x v="2"/>
    <x v="5098"/>
    <n v="1.31834E-2"/>
    <n v="0"/>
    <x v="14"/>
  </r>
  <r>
    <x v="17"/>
    <x v="22"/>
    <x v="5"/>
    <x v="2"/>
    <x v="5099"/>
    <n v="1.17185E-2"/>
    <n v="0"/>
    <x v="14"/>
  </r>
  <r>
    <x v="0"/>
    <x v="23"/>
    <x v="5"/>
    <x v="2"/>
    <x v="734"/>
    <n v="3.6548299999999999E+26"/>
    <n v="0"/>
    <x v="14"/>
  </r>
  <r>
    <x v="1"/>
    <x v="23"/>
    <x v="5"/>
    <x v="2"/>
    <x v="734"/>
    <n v="3.6548299999999999E+26"/>
    <n v="0"/>
    <x v="14"/>
  </r>
  <r>
    <x v="2"/>
    <x v="23"/>
    <x v="5"/>
    <x v="2"/>
    <x v="5100"/>
    <n v="2.5471299999999999E-2"/>
    <n v="0"/>
    <x v="14"/>
  </r>
  <r>
    <x v="3"/>
    <x v="23"/>
    <x v="5"/>
    <x v="2"/>
    <x v="5101"/>
    <n v="11.576328"/>
    <n v="0"/>
    <x v="14"/>
  </r>
  <r>
    <x v="4"/>
    <x v="23"/>
    <x v="5"/>
    <x v="2"/>
    <x v="5102"/>
    <n v="2.3580722999999999"/>
    <n v="0"/>
    <x v="14"/>
  </r>
  <r>
    <x v="5"/>
    <x v="23"/>
    <x v="5"/>
    <x v="2"/>
    <x v="5103"/>
    <n v="2.6279498999999999"/>
    <n v="0"/>
    <x v="14"/>
  </r>
  <r>
    <x v="6"/>
    <x v="23"/>
    <x v="5"/>
    <x v="2"/>
    <x v="5104"/>
    <n v="12.461342200000001"/>
    <n v="0"/>
    <x v="14"/>
  </r>
  <r>
    <x v="7"/>
    <x v="23"/>
    <x v="5"/>
    <x v="2"/>
    <x v="5105"/>
    <n v="2.0067561"/>
    <n v="0"/>
    <x v="14"/>
  </r>
  <r>
    <x v="8"/>
    <x v="23"/>
    <x v="5"/>
    <x v="2"/>
    <x v="5106"/>
    <n v="2.2860195000000001"/>
    <n v="0"/>
    <x v="14"/>
  </r>
  <r>
    <x v="9"/>
    <x v="23"/>
    <x v="5"/>
    <x v="2"/>
    <x v="5107"/>
    <n v="1.1494945999999999"/>
    <n v="0"/>
    <x v="14"/>
  </r>
  <r>
    <x v="10"/>
    <x v="23"/>
    <x v="5"/>
    <x v="2"/>
    <x v="5108"/>
    <n v="1.3345621999999999"/>
    <n v="0"/>
    <x v="14"/>
  </r>
  <r>
    <x v="11"/>
    <x v="23"/>
    <x v="5"/>
    <x v="2"/>
    <x v="5109"/>
    <n v="5.1500900000000002E-2"/>
    <n v="0"/>
    <x v="14"/>
  </r>
  <r>
    <x v="12"/>
    <x v="23"/>
    <x v="5"/>
    <x v="2"/>
    <x v="5110"/>
    <n v="4.8699999999999998E-5"/>
    <n v="0"/>
    <x v="14"/>
  </r>
  <r>
    <x v="13"/>
    <x v="23"/>
    <x v="5"/>
    <x v="2"/>
    <x v="734"/>
    <n v="1650"/>
    <n v="0"/>
    <x v="14"/>
  </r>
  <r>
    <x v="14"/>
    <x v="23"/>
    <x v="5"/>
    <x v="2"/>
    <x v="5111"/>
    <n v="1.7239500000000001E-2"/>
    <n v="0"/>
    <x v="14"/>
  </r>
  <r>
    <x v="15"/>
    <x v="23"/>
    <x v="5"/>
    <x v="2"/>
    <x v="5112"/>
    <n v="2.0424171000000002"/>
    <n v="0"/>
    <x v="14"/>
  </r>
  <r>
    <x v="16"/>
    <x v="23"/>
    <x v="5"/>
    <x v="2"/>
    <x v="5113"/>
    <n v="1.3374E-2"/>
    <n v="0"/>
    <x v="14"/>
  </r>
  <r>
    <x v="17"/>
    <x v="23"/>
    <x v="5"/>
    <x v="2"/>
    <x v="5114"/>
    <n v="1.2041899999999999E-2"/>
    <n v="0"/>
    <x v="14"/>
  </r>
  <r>
    <x v="0"/>
    <x v="24"/>
    <x v="5"/>
    <x v="2"/>
    <x v="734"/>
    <n v="3.6548299999999999E+26"/>
    <n v="0"/>
    <x v="14"/>
  </r>
  <r>
    <x v="1"/>
    <x v="24"/>
    <x v="5"/>
    <x v="2"/>
    <x v="734"/>
    <n v="3.6548299999999999E+26"/>
    <n v="0"/>
    <x v="14"/>
  </r>
  <r>
    <x v="2"/>
    <x v="24"/>
    <x v="5"/>
    <x v="2"/>
    <x v="5115"/>
    <n v="2.5761300000000001E-2"/>
    <n v="0"/>
    <x v="14"/>
  </r>
  <r>
    <x v="3"/>
    <x v="24"/>
    <x v="5"/>
    <x v="2"/>
    <x v="5116"/>
    <n v="12.1182479"/>
    <n v="0"/>
    <x v="14"/>
  </r>
  <r>
    <x v="4"/>
    <x v="24"/>
    <x v="5"/>
    <x v="2"/>
    <x v="5117"/>
    <n v="2.3990051000000001"/>
    <n v="0"/>
    <x v="14"/>
  </r>
  <r>
    <x v="5"/>
    <x v="24"/>
    <x v="5"/>
    <x v="2"/>
    <x v="5118"/>
    <n v="2.8641549999999998"/>
    <n v="0"/>
    <x v="14"/>
  </r>
  <r>
    <x v="6"/>
    <x v="24"/>
    <x v="5"/>
    <x v="2"/>
    <x v="5119"/>
    <n v="16.651387100000001"/>
    <n v="0"/>
    <x v="14"/>
  </r>
  <r>
    <x v="7"/>
    <x v="24"/>
    <x v="5"/>
    <x v="2"/>
    <x v="5120"/>
    <n v="1.9436496999999999"/>
    <n v="0"/>
    <x v="14"/>
  </r>
  <r>
    <x v="8"/>
    <x v="24"/>
    <x v="5"/>
    <x v="2"/>
    <x v="5121"/>
    <n v="18.9767011"/>
    <n v="0"/>
    <x v="14"/>
  </r>
  <r>
    <x v="9"/>
    <x v="24"/>
    <x v="5"/>
    <x v="2"/>
    <x v="5122"/>
    <n v="1.2517134999999999"/>
    <n v="0"/>
    <x v="14"/>
  </r>
  <r>
    <x v="10"/>
    <x v="24"/>
    <x v="5"/>
    <x v="2"/>
    <x v="5123"/>
    <n v="1.3435231999999999"/>
    <n v="0"/>
    <x v="14"/>
  </r>
  <r>
    <x v="11"/>
    <x v="24"/>
    <x v="5"/>
    <x v="2"/>
    <x v="5124"/>
    <n v="2.8107E-2"/>
    <n v="0"/>
    <x v="14"/>
  </r>
  <r>
    <x v="12"/>
    <x v="24"/>
    <x v="5"/>
    <x v="2"/>
    <x v="5125"/>
    <n v="5.3399999999999997E-5"/>
    <n v="0"/>
    <x v="14"/>
  </r>
  <r>
    <x v="13"/>
    <x v="24"/>
    <x v="5"/>
    <x v="2"/>
    <x v="734"/>
    <n v="257400"/>
    <n v="0"/>
    <x v="14"/>
  </r>
  <r>
    <x v="14"/>
    <x v="24"/>
    <x v="5"/>
    <x v="2"/>
    <x v="5126"/>
    <n v="1.8360499999999998E-2"/>
    <n v="0"/>
    <x v="14"/>
  </r>
  <r>
    <x v="15"/>
    <x v="24"/>
    <x v="5"/>
    <x v="2"/>
    <x v="5127"/>
    <n v="1.9804105000000001"/>
    <n v="0"/>
    <x v="14"/>
  </r>
  <r>
    <x v="16"/>
    <x v="24"/>
    <x v="5"/>
    <x v="2"/>
    <x v="5128"/>
    <n v="1.37476E-2"/>
    <n v="0"/>
    <x v="14"/>
  </r>
  <r>
    <x v="17"/>
    <x v="24"/>
    <x v="5"/>
    <x v="2"/>
    <x v="5129"/>
    <n v="1.21143E-2"/>
    <n v="0"/>
    <x v="14"/>
  </r>
  <r>
    <x v="0"/>
    <x v="0"/>
    <x v="5"/>
    <x v="3"/>
    <x v="734"/>
    <n v="1.09645E+28"/>
    <n v="0"/>
    <x v="15"/>
  </r>
  <r>
    <x v="1"/>
    <x v="0"/>
    <x v="5"/>
    <x v="3"/>
    <x v="734"/>
    <n v="1.09645E+28"/>
    <n v="0"/>
    <x v="15"/>
  </r>
  <r>
    <x v="2"/>
    <x v="0"/>
    <x v="5"/>
    <x v="3"/>
    <x v="5130"/>
    <n v="2.74037E-2"/>
    <n v="0"/>
    <x v="15"/>
  </r>
  <r>
    <x v="3"/>
    <x v="0"/>
    <x v="5"/>
    <x v="3"/>
    <x v="3068"/>
    <n v="10.7047273"/>
    <n v="0"/>
    <x v="15"/>
  </r>
  <r>
    <x v="4"/>
    <x v="0"/>
    <x v="5"/>
    <x v="3"/>
    <x v="5131"/>
    <n v="2.6024891000000001"/>
    <n v="0"/>
    <x v="15"/>
  </r>
  <r>
    <x v="5"/>
    <x v="0"/>
    <x v="5"/>
    <x v="3"/>
    <x v="5132"/>
    <n v="2.6691498"/>
    <n v="0"/>
    <x v="15"/>
  </r>
  <r>
    <x v="6"/>
    <x v="0"/>
    <x v="5"/>
    <x v="3"/>
    <x v="5133"/>
    <n v="14.939897800000001"/>
    <n v="0"/>
    <x v="15"/>
  </r>
  <r>
    <x v="7"/>
    <x v="0"/>
    <x v="5"/>
    <x v="3"/>
    <x v="5134"/>
    <n v="2.2063524999999999"/>
    <n v="0"/>
    <x v="15"/>
  </r>
  <r>
    <x v="8"/>
    <x v="0"/>
    <x v="5"/>
    <x v="3"/>
    <x v="5135"/>
    <n v="18.244366899999999"/>
    <n v="0"/>
    <x v="15"/>
  </r>
  <r>
    <x v="9"/>
    <x v="0"/>
    <x v="5"/>
    <x v="3"/>
    <x v="5136"/>
    <n v="1.2530986"/>
    <n v="0"/>
    <x v="15"/>
  </r>
  <r>
    <x v="10"/>
    <x v="0"/>
    <x v="5"/>
    <x v="3"/>
    <x v="5137"/>
    <n v="1.2838088000000001"/>
    <n v="0"/>
    <x v="15"/>
  </r>
  <r>
    <x v="11"/>
    <x v="0"/>
    <x v="5"/>
    <x v="3"/>
    <x v="5138"/>
    <n v="2.9559999999999999E-2"/>
    <n v="0"/>
    <x v="15"/>
  </r>
  <r>
    <x v="12"/>
    <x v="0"/>
    <x v="5"/>
    <x v="3"/>
    <x v="5139"/>
    <n v="5.3100000000000003E-5"/>
    <n v="0"/>
    <x v="15"/>
  </r>
  <r>
    <x v="13"/>
    <x v="0"/>
    <x v="5"/>
    <x v="3"/>
    <x v="734"/>
    <n v="1650"/>
    <n v="0"/>
    <x v="15"/>
  </r>
  <r>
    <x v="14"/>
    <x v="0"/>
    <x v="5"/>
    <x v="3"/>
    <x v="5140"/>
    <n v="1.61923E-2"/>
    <n v="0"/>
    <x v="15"/>
  </r>
  <r>
    <x v="15"/>
    <x v="0"/>
    <x v="5"/>
    <x v="3"/>
    <x v="5141"/>
    <n v="2.2093880000000001"/>
    <n v="0"/>
    <x v="15"/>
  </r>
  <r>
    <x v="16"/>
    <x v="0"/>
    <x v="5"/>
    <x v="3"/>
    <x v="5142"/>
    <n v="1.2749099999999999E-2"/>
    <n v="0"/>
    <x v="15"/>
  </r>
  <r>
    <x v="17"/>
    <x v="0"/>
    <x v="5"/>
    <x v="3"/>
    <x v="5143"/>
    <n v="1.14156E-2"/>
    <n v="0"/>
    <x v="15"/>
  </r>
  <r>
    <x v="0"/>
    <x v="1"/>
    <x v="5"/>
    <x v="3"/>
    <x v="734"/>
    <n v="1.09645E+28"/>
    <n v="0"/>
    <x v="15"/>
  </r>
  <r>
    <x v="1"/>
    <x v="1"/>
    <x v="5"/>
    <x v="3"/>
    <x v="734"/>
    <n v="1.09645E+28"/>
    <n v="0"/>
    <x v="15"/>
  </r>
  <r>
    <x v="2"/>
    <x v="1"/>
    <x v="5"/>
    <x v="3"/>
    <x v="5144"/>
    <n v="2.5301199999999999E-2"/>
    <n v="0"/>
    <x v="15"/>
  </r>
  <r>
    <x v="3"/>
    <x v="1"/>
    <x v="5"/>
    <x v="3"/>
    <x v="5145"/>
    <n v="10.8965651"/>
    <n v="0"/>
    <x v="15"/>
  </r>
  <r>
    <x v="4"/>
    <x v="1"/>
    <x v="5"/>
    <x v="3"/>
    <x v="5146"/>
    <n v="2.8269687000000001"/>
    <n v="0"/>
    <x v="15"/>
  </r>
  <r>
    <x v="5"/>
    <x v="1"/>
    <x v="5"/>
    <x v="3"/>
    <x v="5147"/>
    <n v="2.8667823000000001"/>
    <n v="0"/>
    <x v="15"/>
  </r>
  <r>
    <x v="6"/>
    <x v="1"/>
    <x v="5"/>
    <x v="3"/>
    <x v="5148"/>
    <n v="11.068680199999999"/>
    <n v="0"/>
    <x v="15"/>
  </r>
  <r>
    <x v="7"/>
    <x v="1"/>
    <x v="5"/>
    <x v="3"/>
    <x v="5149"/>
    <n v="1.7475394"/>
    <n v="0"/>
    <x v="15"/>
  </r>
  <r>
    <x v="8"/>
    <x v="1"/>
    <x v="5"/>
    <x v="3"/>
    <x v="5150"/>
    <n v="1.7920404999999999"/>
    <n v="0"/>
    <x v="15"/>
  </r>
  <r>
    <x v="9"/>
    <x v="1"/>
    <x v="5"/>
    <x v="3"/>
    <x v="5151"/>
    <n v="1.272219"/>
    <n v="0"/>
    <x v="15"/>
  </r>
  <r>
    <x v="10"/>
    <x v="1"/>
    <x v="5"/>
    <x v="3"/>
    <x v="5152"/>
    <n v="1.4610251999999999"/>
    <n v="0"/>
    <x v="15"/>
  </r>
  <r>
    <x v="11"/>
    <x v="1"/>
    <x v="5"/>
    <x v="3"/>
    <x v="5153"/>
    <n v="3.2233999999999999E-2"/>
    <n v="0"/>
    <x v="15"/>
  </r>
  <r>
    <x v="12"/>
    <x v="1"/>
    <x v="5"/>
    <x v="3"/>
    <x v="5154"/>
    <n v="8.7499999999999999E-5"/>
    <n v="0"/>
    <x v="15"/>
  </r>
  <r>
    <x v="13"/>
    <x v="1"/>
    <x v="5"/>
    <x v="3"/>
    <x v="5155"/>
    <n v="2.0458289000000001"/>
    <n v="0"/>
    <x v="15"/>
  </r>
  <r>
    <x v="14"/>
    <x v="1"/>
    <x v="5"/>
    <x v="3"/>
    <x v="5156"/>
    <n v="1.6596099999999999E-2"/>
    <n v="0"/>
    <x v="15"/>
  </r>
  <r>
    <x v="15"/>
    <x v="1"/>
    <x v="5"/>
    <x v="3"/>
    <x v="5155"/>
    <n v="2.3150783000000001"/>
    <n v="0"/>
    <x v="15"/>
  </r>
  <r>
    <x v="16"/>
    <x v="1"/>
    <x v="5"/>
    <x v="3"/>
    <x v="5157"/>
    <n v="1.22063E-2"/>
    <n v="0"/>
    <x v="15"/>
  </r>
  <r>
    <x v="17"/>
    <x v="1"/>
    <x v="5"/>
    <x v="3"/>
    <x v="5158"/>
    <n v="1.1173499999999999E-2"/>
    <n v="0"/>
    <x v="15"/>
  </r>
  <r>
    <x v="0"/>
    <x v="2"/>
    <x v="5"/>
    <x v="3"/>
    <x v="734"/>
    <n v="1.09645E+28"/>
    <n v="0"/>
    <x v="15"/>
  </r>
  <r>
    <x v="1"/>
    <x v="2"/>
    <x v="5"/>
    <x v="3"/>
    <x v="734"/>
    <n v="1.09645E+28"/>
    <n v="0"/>
    <x v="15"/>
  </r>
  <r>
    <x v="2"/>
    <x v="2"/>
    <x v="5"/>
    <x v="3"/>
    <x v="5159"/>
    <n v="2.5049499999999999E-2"/>
    <n v="0"/>
    <x v="15"/>
  </r>
  <r>
    <x v="3"/>
    <x v="2"/>
    <x v="5"/>
    <x v="3"/>
    <x v="5160"/>
    <n v="12.312094999999999"/>
    <n v="0"/>
    <x v="15"/>
  </r>
  <r>
    <x v="4"/>
    <x v="2"/>
    <x v="5"/>
    <x v="3"/>
    <x v="5161"/>
    <n v="3.4567749000000001"/>
    <n v="0"/>
    <x v="15"/>
  </r>
  <r>
    <x v="5"/>
    <x v="2"/>
    <x v="5"/>
    <x v="3"/>
    <x v="5162"/>
    <n v="3.4973961999999998"/>
    <n v="0"/>
    <x v="15"/>
  </r>
  <r>
    <x v="6"/>
    <x v="2"/>
    <x v="5"/>
    <x v="3"/>
    <x v="5163"/>
    <n v="16.209098000000001"/>
    <n v="0"/>
    <x v="15"/>
  </r>
  <r>
    <x v="7"/>
    <x v="2"/>
    <x v="5"/>
    <x v="3"/>
    <x v="5164"/>
    <n v="3.0058527000000002"/>
    <n v="0"/>
    <x v="15"/>
  </r>
  <r>
    <x v="8"/>
    <x v="2"/>
    <x v="5"/>
    <x v="3"/>
    <x v="5165"/>
    <n v="3.0483788999999999"/>
    <n v="0"/>
    <x v="15"/>
  </r>
  <r>
    <x v="9"/>
    <x v="2"/>
    <x v="5"/>
    <x v="3"/>
    <x v="5166"/>
    <n v="1.3874607000000001"/>
    <n v="0"/>
    <x v="15"/>
  </r>
  <r>
    <x v="10"/>
    <x v="2"/>
    <x v="5"/>
    <x v="3"/>
    <x v="5167"/>
    <n v="2.1879985"/>
    <n v="0"/>
    <x v="15"/>
  </r>
  <r>
    <x v="11"/>
    <x v="2"/>
    <x v="5"/>
    <x v="3"/>
    <x v="5168"/>
    <n v="3.7522199999999999E-2"/>
    <n v="0"/>
    <x v="15"/>
  </r>
  <r>
    <x v="12"/>
    <x v="2"/>
    <x v="5"/>
    <x v="3"/>
    <x v="5169"/>
    <n v="4.9799999999999998E-5"/>
    <n v="0"/>
    <x v="15"/>
  </r>
  <r>
    <x v="13"/>
    <x v="2"/>
    <x v="5"/>
    <x v="3"/>
    <x v="734"/>
    <n v="864864000"/>
    <n v="0"/>
    <x v="15"/>
  </r>
  <r>
    <x v="14"/>
    <x v="2"/>
    <x v="5"/>
    <x v="3"/>
    <x v="5170"/>
    <n v="2.3406099999999999E-2"/>
    <n v="0"/>
    <x v="15"/>
  </r>
  <r>
    <x v="15"/>
    <x v="2"/>
    <x v="5"/>
    <x v="3"/>
    <x v="5171"/>
    <n v="3.1294762999999999"/>
    <n v="0"/>
    <x v="15"/>
  </r>
  <r>
    <x v="16"/>
    <x v="2"/>
    <x v="5"/>
    <x v="3"/>
    <x v="5172"/>
    <n v="1.44888E-2"/>
    <n v="0"/>
    <x v="15"/>
  </r>
  <r>
    <x v="17"/>
    <x v="2"/>
    <x v="5"/>
    <x v="3"/>
    <x v="5173"/>
    <n v="1.25776E-2"/>
    <n v="0"/>
    <x v="15"/>
  </r>
  <r>
    <x v="0"/>
    <x v="3"/>
    <x v="5"/>
    <x v="3"/>
    <x v="734"/>
    <n v="1.09645E+28"/>
    <n v="0"/>
    <x v="15"/>
  </r>
  <r>
    <x v="1"/>
    <x v="3"/>
    <x v="5"/>
    <x v="3"/>
    <x v="734"/>
    <n v="1.09645E+28"/>
    <n v="0"/>
    <x v="15"/>
  </r>
  <r>
    <x v="2"/>
    <x v="3"/>
    <x v="5"/>
    <x v="3"/>
    <x v="5174"/>
    <n v="2.5160200000000001E-2"/>
    <n v="0"/>
    <x v="15"/>
  </r>
  <r>
    <x v="3"/>
    <x v="3"/>
    <x v="5"/>
    <x v="3"/>
    <x v="5175"/>
    <n v="10.4560032"/>
    <n v="0"/>
    <x v="15"/>
  </r>
  <r>
    <x v="4"/>
    <x v="3"/>
    <x v="5"/>
    <x v="3"/>
    <x v="5176"/>
    <n v="2.5464913999999998"/>
    <n v="0"/>
    <x v="15"/>
  </r>
  <r>
    <x v="5"/>
    <x v="3"/>
    <x v="5"/>
    <x v="3"/>
    <x v="5177"/>
    <n v="2.5668072999999998"/>
    <n v="0"/>
    <x v="15"/>
  </r>
  <r>
    <x v="6"/>
    <x v="3"/>
    <x v="5"/>
    <x v="3"/>
    <x v="5178"/>
    <n v="11.9239332"/>
    <n v="0"/>
    <x v="15"/>
  </r>
  <r>
    <x v="7"/>
    <x v="3"/>
    <x v="5"/>
    <x v="3"/>
    <x v="5179"/>
    <n v="2.3308813000000002"/>
    <n v="0"/>
    <x v="15"/>
  </r>
  <r>
    <x v="8"/>
    <x v="3"/>
    <x v="5"/>
    <x v="3"/>
    <x v="5180"/>
    <n v="2.3497922999999998"/>
    <n v="0"/>
    <x v="15"/>
  </r>
  <r>
    <x v="9"/>
    <x v="3"/>
    <x v="5"/>
    <x v="3"/>
    <x v="5181"/>
    <n v="1.1451389999999999"/>
    <n v="0"/>
    <x v="15"/>
  </r>
  <r>
    <x v="10"/>
    <x v="3"/>
    <x v="5"/>
    <x v="3"/>
    <x v="5182"/>
    <n v="1.3493352999999999"/>
    <n v="0"/>
    <x v="15"/>
  </r>
  <r>
    <x v="11"/>
    <x v="3"/>
    <x v="5"/>
    <x v="3"/>
    <x v="5183"/>
    <n v="3.6849699999999999E-2"/>
    <n v="0"/>
    <x v="15"/>
  </r>
  <r>
    <x v="12"/>
    <x v="3"/>
    <x v="5"/>
    <x v="3"/>
    <x v="5184"/>
    <n v="1.261E-4"/>
    <n v="0"/>
    <x v="15"/>
  </r>
  <r>
    <x v="13"/>
    <x v="3"/>
    <x v="5"/>
    <x v="3"/>
    <x v="734"/>
    <n v="19800"/>
    <n v="0"/>
    <x v="15"/>
  </r>
  <r>
    <x v="14"/>
    <x v="3"/>
    <x v="5"/>
    <x v="3"/>
    <x v="5185"/>
    <n v="1.93172E-2"/>
    <n v="0"/>
    <x v="15"/>
  </r>
  <r>
    <x v="15"/>
    <x v="3"/>
    <x v="5"/>
    <x v="3"/>
    <x v="5186"/>
    <n v="2.1494526"/>
    <n v="0"/>
    <x v="15"/>
  </r>
  <r>
    <x v="16"/>
    <x v="3"/>
    <x v="5"/>
    <x v="3"/>
    <x v="5187"/>
    <n v="1.48036E-2"/>
    <n v="0"/>
    <x v="15"/>
  </r>
  <r>
    <x v="17"/>
    <x v="3"/>
    <x v="5"/>
    <x v="3"/>
    <x v="5188"/>
    <n v="1.3318999999999999E-2"/>
    <n v="0"/>
    <x v="15"/>
  </r>
  <r>
    <x v="0"/>
    <x v="4"/>
    <x v="5"/>
    <x v="3"/>
    <x v="734"/>
    <n v="1.09645E+28"/>
    <n v="0"/>
    <x v="15"/>
  </r>
  <r>
    <x v="1"/>
    <x v="4"/>
    <x v="5"/>
    <x v="3"/>
    <x v="734"/>
    <n v="1.09645E+28"/>
    <n v="0"/>
    <x v="15"/>
  </r>
  <r>
    <x v="2"/>
    <x v="4"/>
    <x v="5"/>
    <x v="3"/>
    <x v="5189"/>
    <n v="2.6073800000000001E-2"/>
    <n v="0"/>
    <x v="15"/>
  </r>
  <r>
    <x v="3"/>
    <x v="4"/>
    <x v="5"/>
    <x v="3"/>
    <x v="5190"/>
    <n v="11.092433099999999"/>
    <n v="0"/>
    <x v="15"/>
  </r>
  <r>
    <x v="4"/>
    <x v="4"/>
    <x v="5"/>
    <x v="3"/>
    <x v="5191"/>
    <n v="3.1320515000000002"/>
    <n v="0"/>
    <x v="15"/>
  </r>
  <r>
    <x v="5"/>
    <x v="4"/>
    <x v="5"/>
    <x v="3"/>
    <x v="5192"/>
    <n v="3.1735812999999999"/>
    <n v="0"/>
    <x v="15"/>
  </r>
  <r>
    <x v="6"/>
    <x v="4"/>
    <x v="5"/>
    <x v="3"/>
    <x v="5193"/>
    <n v="13.278840900000001"/>
    <n v="0"/>
    <x v="15"/>
  </r>
  <r>
    <x v="7"/>
    <x v="4"/>
    <x v="5"/>
    <x v="3"/>
    <x v="5194"/>
    <n v="2.9571776000000001"/>
    <n v="0"/>
    <x v="15"/>
  </r>
  <r>
    <x v="8"/>
    <x v="4"/>
    <x v="5"/>
    <x v="3"/>
    <x v="5195"/>
    <n v="2.9782115"/>
    <n v="0"/>
    <x v="15"/>
  </r>
  <r>
    <x v="9"/>
    <x v="4"/>
    <x v="5"/>
    <x v="3"/>
    <x v="5196"/>
    <n v="1.2342602"/>
    <n v="0"/>
    <x v="15"/>
  </r>
  <r>
    <x v="10"/>
    <x v="4"/>
    <x v="5"/>
    <x v="3"/>
    <x v="5197"/>
    <n v="1.7436128"/>
    <n v="0"/>
    <x v="15"/>
  </r>
  <r>
    <x v="11"/>
    <x v="4"/>
    <x v="5"/>
    <x v="3"/>
    <x v="5198"/>
    <n v="3.0533999999999999E-2"/>
    <n v="0"/>
    <x v="15"/>
  </r>
  <r>
    <x v="12"/>
    <x v="4"/>
    <x v="5"/>
    <x v="3"/>
    <x v="5199"/>
    <n v="5.4200000000000003E-5"/>
    <n v="0"/>
    <x v="15"/>
  </r>
  <r>
    <x v="13"/>
    <x v="4"/>
    <x v="5"/>
    <x v="3"/>
    <x v="734"/>
    <n v="1650"/>
    <n v="0"/>
    <x v="15"/>
  </r>
  <r>
    <x v="14"/>
    <x v="4"/>
    <x v="5"/>
    <x v="3"/>
    <x v="5200"/>
    <n v="1.8404E-2"/>
    <n v="0"/>
    <x v="15"/>
  </r>
  <r>
    <x v="15"/>
    <x v="4"/>
    <x v="5"/>
    <x v="3"/>
    <x v="5201"/>
    <n v="2.9505895"/>
    <n v="0"/>
    <x v="15"/>
  </r>
  <r>
    <x v="16"/>
    <x v="4"/>
    <x v="5"/>
    <x v="3"/>
    <x v="5202"/>
    <n v="1.38116E-2"/>
    <n v="0"/>
    <x v="15"/>
  </r>
  <r>
    <x v="17"/>
    <x v="4"/>
    <x v="5"/>
    <x v="3"/>
    <x v="5203"/>
    <n v="1.24595E-2"/>
    <n v="0"/>
    <x v="15"/>
  </r>
  <r>
    <x v="0"/>
    <x v="5"/>
    <x v="5"/>
    <x v="3"/>
    <x v="734"/>
    <n v="1.09645E+28"/>
    <n v="0"/>
    <x v="15"/>
  </r>
  <r>
    <x v="1"/>
    <x v="5"/>
    <x v="5"/>
    <x v="3"/>
    <x v="734"/>
    <n v="1.09645E+28"/>
    <n v="0"/>
    <x v="15"/>
  </r>
  <r>
    <x v="2"/>
    <x v="5"/>
    <x v="5"/>
    <x v="3"/>
    <x v="5204"/>
    <n v="2.5471899999999999E-2"/>
    <n v="0"/>
    <x v="15"/>
  </r>
  <r>
    <x v="3"/>
    <x v="5"/>
    <x v="5"/>
    <x v="3"/>
    <x v="5205"/>
    <n v="12.459389399999999"/>
    <n v="0"/>
    <x v="15"/>
  </r>
  <r>
    <x v="4"/>
    <x v="5"/>
    <x v="5"/>
    <x v="3"/>
    <x v="5206"/>
    <n v="2.8621355999999998"/>
    <n v="0"/>
    <x v="15"/>
  </r>
  <r>
    <x v="5"/>
    <x v="5"/>
    <x v="5"/>
    <x v="3"/>
    <x v="5207"/>
    <n v="2.8820489"/>
    <n v="0"/>
    <x v="15"/>
  </r>
  <r>
    <x v="6"/>
    <x v="5"/>
    <x v="5"/>
    <x v="3"/>
    <x v="5208"/>
    <n v="12.929226999999999"/>
    <n v="0"/>
    <x v="15"/>
  </r>
  <r>
    <x v="7"/>
    <x v="5"/>
    <x v="5"/>
    <x v="3"/>
    <x v="5209"/>
    <n v="2.7464043999999999"/>
    <n v="0"/>
    <x v="15"/>
  </r>
  <r>
    <x v="8"/>
    <x v="5"/>
    <x v="5"/>
    <x v="3"/>
    <x v="5210"/>
    <n v="2.7657691"/>
    <n v="0"/>
    <x v="15"/>
  </r>
  <r>
    <x v="9"/>
    <x v="5"/>
    <x v="5"/>
    <x v="3"/>
    <x v="5211"/>
    <n v="1.1845005"/>
    <n v="0"/>
    <x v="15"/>
  </r>
  <r>
    <x v="10"/>
    <x v="5"/>
    <x v="5"/>
    <x v="3"/>
    <x v="5212"/>
    <n v="1.2287418000000001"/>
    <n v="0"/>
    <x v="15"/>
  </r>
  <r>
    <x v="11"/>
    <x v="5"/>
    <x v="5"/>
    <x v="3"/>
    <x v="5213"/>
    <n v="2.9910800000000001E-2"/>
    <n v="0"/>
    <x v="15"/>
  </r>
  <r>
    <x v="12"/>
    <x v="5"/>
    <x v="5"/>
    <x v="3"/>
    <x v="5214"/>
    <n v="5.3300000000000001E-5"/>
    <n v="0"/>
    <x v="15"/>
  </r>
  <r>
    <x v="13"/>
    <x v="5"/>
    <x v="5"/>
    <x v="3"/>
    <x v="5215"/>
    <n v="0.25572279999999997"/>
    <n v="0"/>
    <x v="15"/>
  </r>
  <r>
    <x v="14"/>
    <x v="5"/>
    <x v="5"/>
    <x v="3"/>
    <x v="5216"/>
    <n v="1.52736E-2"/>
    <n v="0"/>
    <x v="15"/>
  </r>
  <r>
    <x v="15"/>
    <x v="5"/>
    <x v="5"/>
    <x v="3"/>
    <x v="5215"/>
    <n v="2.8260757000000001"/>
    <n v="0"/>
    <x v="15"/>
  </r>
  <r>
    <x v="16"/>
    <x v="5"/>
    <x v="5"/>
    <x v="3"/>
    <x v="5217"/>
    <n v="1.19915E-2"/>
    <n v="0"/>
    <x v="15"/>
  </r>
  <r>
    <x v="17"/>
    <x v="5"/>
    <x v="5"/>
    <x v="3"/>
    <x v="5218"/>
    <n v="1.09727E-2"/>
    <n v="0"/>
    <x v="15"/>
  </r>
  <r>
    <x v="0"/>
    <x v="6"/>
    <x v="5"/>
    <x v="3"/>
    <x v="734"/>
    <n v="1.09645E+28"/>
    <n v="0"/>
    <x v="15"/>
  </r>
  <r>
    <x v="1"/>
    <x v="6"/>
    <x v="5"/>
    <x v="3"/>
    <x v="734"/>
    <n v="1.09645E+28"/>
    <n v="0"/>
    <x v="15"/>
  </r>
  <r>
    <x v="2"/>
    <x v="6"/>
    <x v="5"/>
    <x v="3"/>
    <x v="5219"/>
    <n v="3.9598300000000003E-2"/>
    <n v="0"/>
    <x v="15"/>
  </r>
  <r>
    <x v="3"/>
    <x v="6"/>
    <x v="5"/>
    <x v="3"/>
    <x v="5220"/>
    <n v="13.086797499999999"/>
    <n v="0"/>
    <x v="15"/>
  </r>
  <r>
    <x v="4"/>
    <x v="6"/>
    <x v="5"/>
    <x v="3"/>
    <x v="5221"/>
    <n v="2.8282816"/>
    <n v="0"/>
    <x v="15"/>
  </r>
  <r>
    <x v="5"/>
    <x v="6"/>
    <x v="5"/>
    <x v="3"/>
    <x v="5222"/>
    <n v="2.8539911999999998"/>
    <n v="0"/>
    <x v="15"/>
  </r>
  <r>
    <x v="6"/>
    <x v="6"/>
    <x v="5"/>
    <x v="3"/>
    <x v="5223"/>
    <n v="13.2097391"/>
    <n v="0"/>
    <x v="15"/>
  </r>
  <r>
    <x v="7"/>
    <x v="6"/>
    <x v="5"/>
    <x v="3"/>
    <x v="5224"/>
    <n v="2.3565121000000002"/>
    <n v="0"/>
    <x v="15"/>
  </r>
  <r>
    <x v="8"/>
    <x v="6"/>
    <x v="5"/>
    <x v="3"/>
    <x v="5225"/>
    <n v="2.4418570000000002"/>
    <n v="0"/>
    <x v="15"/>
  </r>
  <r>
    <x v="9"/>
    <x v="6"/>
    <x v="5"/>
    <x v="3"/>
    <x v="5226"/>
    <n v="1.7905317000000001"/>
    <n v="0"/>
    <x v="15"/>
  </r>
  <r>
    <x v="10"/>
    <x v="6"/>
    <x v="5"/>
    <x v="3"/>
    <x v="5227"/>
    <n v="1.3277810999999999"/>
    <n v="0"/>
    <x v="15"/>
  </r>
  <r>
    <x v="11"/>
    <x v="6"/>
    <x v="5"/>
    <x v="3"/>
    <x v="5228"/>
    <n v="2.9339799999999999E-2"/>
    <n v="0"/>
    <x v="15"/>
  </r>
  <r>
    <x v="12"/>
    <x v="6"/>
    <x v="5"/>
    <x v="3"/>
    <x v="5229"/>
    <n v="7.1299999999999998E-5"/>
    <n v="0"/>
    <x v="15"/>
  </r>
  <r>
    <x v="13"/>
    <x v="6"/>
    <x v="5"/>
    <x v="3"/>
    <x v="5230"/>
    <n v="164.9795245"/>
    <n v="0"/>
    <x v="15"/>
  </r>
  <r>
    <x v="14"/>
    <x v="6"/>
    <x v="5"/>
    <x v="3"/>
    <x v="5231"/>
    <n v="1.6108899999999999E-2"/>
    <n v="0"/>
    <x v="15"/>
  </r>
  <r>
    <x v="15"/>
    <x v="6"/>
    <x v="5"/>
    <x v="3"/>
    <x v="5232"/>
    <n v="1.9057025000000001"/>
    <n v="0"/>
    <x v="15"/>
  </r>
  <r>
    <x v="16"/>
    <x v="6"/>
    <x v="5"/>
    <x v="3"/>
    <x v="5233"/>
    <n v="1.26415E-2"/>
    <n v="0"/>
    <x v="15"/>
  </r>
  <r>
    <x v="17"/>
    <x v="6"/>
    <x v="5"/>
    <x v="3"/>
    <x v="5234"/>
    <n v="1.11634E-2"/>
    <n v="0"/>
    <x v="15"/>
  </r>
  <r>
    <x v="0"/>
    <x v="7"/>
    <x v="5"/>
    <x v="3"/>
    <x v="734"/>
    <n v="1.09645E+28"/>
    <n v="0"/>
    <x v="15"/>
  </r>
  <r>
    <x v="1"/>
    <x v="7"/>
    <x v="5"/>
    <x v="3"/>
    <x v="734"/>
    <n v="1.09645E+28"/>
    <n v="0"/>
    <x v="15"/>
  </r>
  <r>
    <x v="2"/>
    <x v="7"/>
    <x v="5"/>
    <x v="3"/>
    <x v="5235"/>
    <n v="3.1257E-2"/>
    <n v="0"/>
    <x v="15"/>
  </r>
  <r>
    <x v="3"/>
    <x v="7"/>
    <x v="5"/>
    <x v="3"/>
    <x v="5236"/>
    <n v="12.464013"/>
    <n v="0"/>
    <x v="15"/>
  </r>
  <r>
    <x v="4"/>
    <x v="7"/>
    <x v="5"/>
    <x v="3"/>
    <x v="5237"/>
    <n v="3.7088405999999998"/>
    <n v="0"/>
    <x v="15"/>
  </r>
  <r>
    <x v="5"/>
    <x v="7"/>
    <x v="5"/>
    <x v="3"/>
    <x v="5237"/>
    <n v="3.7325073999999998"/>
    <n v="0"/>
    <x v="15"/>
  </r>
  <r>
    <x v="6"/>
    <x v="7"/>
    <x v="5"/>
    <x v="3"/>
    <x v="5238"/>
    <n v="14.534012499999999"/>
    <n v="0"/>
    <x v="15"/>
  </r>
  <r>
    <x v="7"/>
    <x v="7"/>
    <x v="5"/>
    <x v="3"/>
    <x v="5239"/>
    <n v="3.2554178999999999"/>
    <n v="0"/>
    <x v="15"/>
  </r>
  <r>
    <x v="8"/>
    <x v="7"/>
    <x v="5"/>
    <x v="3"/>
    <x v="5240"/>
    <n v="3.3102741"/>
    <n v="0"/>
    <x v="15"/>
  </r>
  <r>
    <x v="9"/>
    <x v="7"/>
    <x v="5"/>
    <x v="3"/>
    <x v="5241"/>
    <n v="1.4629548999999999"/>
    <n v="0"/>
    <x v="15"/>
  </r>
  <r>
    <x v="10"/>
    <x v="7"/>
    <x v="5"/>
    <x v="3"/>
    <x v="5242"/>
    <n v="1.5974014999999999"/>
    <n v="0"/>
    <x v="15"/>
  </r>
  <r>
    <x v="11"/>
    <x v="7"/>
    <x v="5"/>
    <x v="3"/>
    <x v="5243"/>
    <n v="3.6560200000000001E-2"/>
    <n v="0"/>
    <x v="15"/>
  </r>
  <r>
    <x v="12"/>
    <x v="7"/>
    <x v="5"/>
    <x v="3"/>
    <x v="5244"/>
    <n v="6.6299999999999999E-5"/>
    <n v="0"/>
    <x v="15"/>
  </r>
  <r>
    <x v="13"/>
    <x v="7"/>
    <x v="5"/>
    <x v="3"/>
    <x v="5245"/>
    <n v="0.43986760000000003"/>
    <n v="0"/>
    <x v="15"/>
  </r>
  <r>
    <x v="14"/>
    <x v="7"/>
    <x v="5"/>
    <x v="3"/>
    <x v="5246"/>
    <n v="2.6284600000000002E-2"/>
    <n v="0"/>
    <x v="15"/>
  </r>
  <r>
    <x v="15"/>
    <x v="7"/>
    <x v="5"/>
    <x v="3"/>
    <x v="5247"/>
    <n v="2.7220252999999999"/>
    <n v="0"/>
    <x v="15"/>
  </r>
  <r>
    <x v="16"/>
    <x v="7"/>
    <x v="5"/>
    <x v="3"/>
    <x v="5248"/>
    <n v="2.19928E-2"/>
    <n v="0"/>
    <x v="15"/>
  </r>
  <r>
    <x v="17"/>
    <x v="7"/>
    <x v="5"/>
    <x v="3"/>
    <x v="5249"/>
    <n v="2.0629100000000001E-2"/>
    <n v="0"/>
    <x v="15"/>
  </r>
  <r>
    <x v="0"/>
    <x v="8"/>
    <x v="5"/>
    <x v="3"/>
    <x v="734"/>
    <n v="1.09645E+28"/>
    <n v="0"/>
    <x v="15"/>
  </r>
  <r>
    <x v="1"/>
    <x v="8"/>
    <x v="5"/>
    <x v="3"/>
    <x v="734"/>
    <n v="1.09645E+28"/>
    <n v="0"/>
    <x v="15"/>
  </r>
  <r>
    <x v="2"/>
    <x v="8"/>
    <x v="5"/>
    <x v="3"/>
    <x v="5250"/>
    <n v="4.91983E-2"/>
    <n v="0"/>
    <x v="15"/>
  </r>
  <r>
    <x v="3"/>
    <x v="8"/>
    <x v="5"/>
    <x v="3"/>
    <x v="5251"/>
    <n v="12.343074700000001"/>
    <n v="0"/>
    <x v="15"/>
  </r>
  <r>
    <x v="4"/>
    <x v="8"/>
    <x v="5"/>
    <x v="3"/>
    <x v="5252"/>
    <n v="3.1700294000000002"/>
    <n v="0"/>
    <x v="15"/>
  </r>
  <r>
    <x v="5"/>
    <x v="8"/>
    <x v="5"/>
    <x v="3"/>
    <x v="5253"/>
    <n v="3.2228914999999998"/>
    <n v="0"/>
    <x v="15"/>
  </r>
  <r>
    <x v="6"/>
    <x v="8"/>
    <x v="5"/>
    <x v="3"/>
    <x v="5254"/>
    <n v="15.168394899999999"/>
    <n v="0"/>
    <x v="15"/>
  </r>
  <r>
    <x v="7"/>
    <x v="8"/>
    <x v="5"/>
    <x v="3"/>
    <x v="5255"/>
    <n v="2.6639103999999998"/>
    <n v="0"/>
    <x v="15"/>
  </r>
  <r>
    <x v="8"/>
    <x v="8"/>
    <x v="5"/>
    <x v="3"/>
    <x v="5256"/>
    <n v="2.6881422000000001"/>
    <n v="0"/>
    <x v="15"/>
  </r>
  <r>
    <x v="9"/>
    <x v="8"/>
    <x v="5"/>
    <x v="3"/>
    <x v="5257"/>
    <n v="1.4901255"/>
    <n v="0"/>
    <x v="15"/>
  </r>
  <r>
    <x v="10"/>
    <x v="8"/>
    <x v="5"/>
    <x v="3"/>
    <x v="5258"/>
    <n v="1.5661422"/>
    <n v="0"/>
    <x v="15"/>
  </r>
  <r>
    <x v="11"/>
    <x v="8"/>
    <x v="5"/>
    <x v="3"/>
    <x v="5259"/>
    <n v="4.7450600000000002E-2"/>
    <n v="0"/>
    <x v="15"/>
  </r>
  <r>
    <x v="12"/>
    <x v="8"/>
    <x v="5"/>
    <x v="3"/>
    <x v="5260"/>
    <n v="8.7800000000000006E-5"/>
    <n v="0"/>
    <x v="15"/>
  </r>
  <r>
    <x v="13"/>
    <x v="8"/>
    <x v="5"/>
    <x v="3"/>
    <x v="5261"/>
    <n v="18.399540600000002"/>
    <n v="0"/>
    <x v="15"/>
  </r>
  <r>
    <x v="14"/>
    <x v="8"/>
    <x v="5"/>
    <x v="3"/>
    <x v="5262"/>
    <n v="1.9974499999999999E-2"/>
    <n v="0"/>
    <x v="15"/>
  </r>
  <r>
    <x v="15"/>
    <x v="8"/>
    <x v="5"/>
    <x v="3"/>
    <x v="5263"/>
    <n v="2.1390476999999999"/>
    <n v="0"/>
    <x v="15"/>
  </r>
  <r>
    <x v="16"/>
    <x v="8"/>
    <x v="5"/>
    <x v="3"/>
    <x v="4193"/>
    <n v="1.6119399999999999E-2"/>
    <n v="0"/>
    <x v="15"/>
  </r>
  <r>
    <x v="17"/>
    <x v="8"/>
    <x v="5"/>
    <x v="3"/>
    <x v="5264"/>
    <n v="1.4595199999999999E-2"/>
    <n v="0"/>
    <x v="15"/>
  </r>
  <r>
    <x v="0"/>
    <x v="9"/>
    <x v="5"/>
    <x v="3"/>
    <x v="734"/>
    <n v="1.09645E+28"/>
    <n v="0"/>
    <x v="15"/>
  </r>
  <r>
    <x v="1"/>
    <x v="9"/>
    <x v="5"/>
    <x v="3"/>
    <x v="734"/>
    <n v="1.09645E+28"/>
    <n v="0"/>
    <x v="15"/>
  </r>
  <r>
    <x v="2"/>
    <x v="9"/>
    <x v="5"/>
    <x v="3"/>
    <x v="5265"/>
    <n v="3.8146800000000002E-2"/>
    <n v="0"/>
    <x v="15"/>
  </r>
  <r>
    <x v="3"/>
    <x v="9"/>
    <x v="5"/>
    <x v="3"/>
    <x v="5266"/>
    <n v="12.905126599999999"/>
    <n v="0"/>
    <x v="15"/>
  </r>
  <r>
    <x v="4"/>
    <x v="9"/>
    <x v="5"/>
    <x v="3"/>
    <x v="5267"/>
    <n v="3.7455729999999998"/>
    <n v="0"/>
    <x v="15"/>
  </r>
  <r>
    <x v="5"/>
    <x v="9"/>
    <x v="5"/>
    <x v="3"/>
    <x v="5268"/>
    <n v="3.7717637000000002"/>
    <n v="0"/>
    <x v="15"/>
  </r>
  <r>
    <x v="6"/>
    <x v="9"/>
    <x v="5"/>
    <x v="3"/>
    <x v="5269"/>
    <n v="14.530569699999999"/>
    <n v="0"/>
    <x v="15"/>
  </r>
  <r>
    <x v="7"/>
    <x v="9"/>
    <x v="5"/>
    <x v="3"/>
    <x v="5270"/>
    <n v="2.6529872000000001"/>
    <n v="0"/>
    <x v="15"/>
  </r>
  <r>
    <x v="8"/>
    <x v="9"/>
    <x v="5"/>
    <x v="3"/>
    <x v="5271"/>
    <n v="2.7154218999999999"/>
    <n v="0"/>
    <x v="15"/>
  </r>
  <r>
    <x v="9"/>
    <x v="9"/>
    <x v="5"/>
    <x v="3"/>
    <x v="5272"/>
    <n v="1.6615203000000001"/>
    <n v="0"/>
    <x v="15"/>
  </r>
  <r>
    <x v="10"/>
    <x v="9"/>
    <x v="5"/>
    <x v="3"/>
    <x v="5273"/>
    <n v="2.0914565000000001"/>
    <n v="0"/>
    <x v="15"/>
  </r>
  <r>
    <x v="11"/>
    <x v="9"/>
    <x v="5"/>
    <x v="3"/>
    <x v="5274"/>
    <n v="4.2619700000000003E-2"/>
    <n v="0"/>
    <x v="15"/>
  </r>
  <r>
    <x v="12"/>
    <x v="9"/>
    <x v="5"/>
    <x v="3"/>
    <x v="5275"/>
    <n v="6.5699999999999998E-5"/>
    <n v="0"/>
    <x v="15"/>
  </r>
  <r>
    <x v="13"/>
    <x v="9"/>
    <x v="5"/>
    <x v="3"/>
    <x v="734"/>
    <n v="257400"/>
    <n v="0"/>
    <x v="15"/>
  </r>
  <r>
    <x v="14"/>
    <x v="9"/>
    <x v="5"/>
    <x v="3"/>
    <x v="5276"/>
    <n v="5.4004799999999999E-2"/>
    <n v="0"/>
    <x v="15"/>
  </r>
  <r>
    <x v="15"/>
    <x v="9"/>
    <x v="5"/>
    <x v="3"/>
    <x v="5277"/>
    <n v="3.2362462000000001"/>
    <n v="0"/>
    <x v="15"/>
  </r>
  <r>
    <x v="16"/>
    <x v="9"/>
    <x v="5"/>
    <x v="3"/>
    <x v="5278"/>
    <n v="1.55614E-2"/>
    <n v="0"/>
    <x v="15"/>
  </r>
  <r>
    <x v="17"/>
    <x v="9"/>
    <x v="5"/>
    <x v="3"/>
    <x v="5279"/>
    <n v="1.32642E-2"/>
    <n v="0"/>
    <x v="15"/>
  </r>
  <r>
    <x v="0"/>
    <x v="10"/>
    <x v="5"/>
    <x v="3"/>
    <x v="734"/>
    <n v="1.09645E+28"/>
    <n v="0"/>
    <x v="15"/>
  </r>
  <r>
    <x v="1"/>
    <x v="10"/>
    <x v="5"/>
    <x v="3"/>
    <x v="734"/>
    <n v="1.09645E+28"/>
    <n v="0"/>
    <x v="15"/>
  </r>
  <r>
    <x v="2"/>
    <x v="10"/>
    <x v="5"/>
    <x v="3"/>
    <x v="5280"/>
    <n v="3.6636200000000001E-2"/>
    <n v="0"/>
    <x v="15"/>
  </r>
  <r>
    <x v="3"/>
    <x v="10"/>
    <x v="5"/>
    <x v="3"/>
    <x v="5281"/>
    <n v="13.4786152"/>
    <n v="0"/>
    <x v="15"/>
  </r>
  <r>
    <x v="4"/>
    <x v="10"/>
    <x v="5"/>
    <x v="3"/>
    <x v="5282"/>
    <n v="4.4162483999999997"/>
    <n v="0"/>
    <x v="15"/>
  </r>
  <r>
    <x v="5"/>
    <x v="10"/>
    <x v="5"/>
    <x v="3"/>
    <x v="5283"/>
    <n v="4.4404937000000002"/>
    <n v="0"/>
    <x v="15"/>
  </r>
  <r>
    <x v="6"/>
    <x v="10"/>
    <x v="5"/>
    <x v="3"/>
    <x v="5284"/>
    <n v="15.3564042"/>
    <n v="0"/>
    <x v="15"/>
  </r>
  <r>
    <x v="7"/>
    <x v="10"/>
    <x v="5"/>
    <x v="3"/>
    <x v="5285"/>
    <n v="3.3458866999999999"/>
    <n v="0"/>
    <x v="15"/>
  </r>
  <r>
    <x v="8"/>
    <x v="10"/>
    <x v="5"/>
    <x v="3"/>
    <x v="5286"/>
    <n v="3.6728225000000001"/>
    <n v="0"/>
    <x v="15"/>
  </r>
  <r>
    <x v="9"/>
    <x v="10"/>
    <x v="5"/>
    <x v="3"/>
    <x v="5287"/>
    <n v="1.7991149"/>
    <n v="0"/>
    <x v="15"/>
  </r>
  <r>
    <x v="10"/>
    <x v="10"/>
    <x v="5"/>
    <x v="3"/>
    <x v="5288"/>
    <n v="2.4320586999999998"/>
    <n v="0"/>
    <x v="15"/>
  </r>
  <r>
    <x v="11"/>
    <x v="10"/>
    <x v="5"/>
    <x v="3"/>
    <x v="5289"/>
    <n v="4.0484800000000001E-2"/>
    <n v="0"/>
    <x v="15"/>
  </r>
  <r>
    <x v="12"/>
    <x v="10"/>
    <x v="5"/>
    <x v="3"/>
    <x v="5290"/>
    <n v="6.6000000000000005E-5"/>
    <n v="0"/>
    <x v="15"/>
  </r>
  <r>
    <x v="13"/>
    <x v="10"/>
    <x v="5"/>
    <x v="3"/>
    <x v="734"/>
    <n v="54054000"/>
    <n v="0"/>
    <x v="15"/>
  </r>
  <r>
    <x v="14"/>
    <x v="10"/>
    <x v="5"/>
    <x v="3"/>
    <x v="5291"/>
    <n v="2.5797199999999999E-2"/>
    <n v="0"/>
    <x v="15"/>
  </r>
  <r>
    <x v="15"/>
    <x v="10"/>
    <x v="5"/>
    <x v="3"/>
    <x v="5292"/>
    <n v="3.5082461999999999"/>
    <n v="0"/>
    <x v="15"/>
  </r>
  <r>
    <x v="16"/>
    <x v="10"/>
    <x v="5"/>
    <x v="3"/>
    <x v="5293"/>
    <n v="1.49357E-2"/>
    <n v="0"/>
    <x v="15"/>
  </r>
  <r>
    <x v="17"/>
    <x v="10"/>
    <x v="5"/>
    <x v="3"/>
    <x v="5294"/>
    <n v="1.2722199999999999E-2"/>
    <n v="0"/>
    <x v="15"/>
  </r>
  <r>
    <x v="0"/>
    <x v="11"/>
    <x v="5"/>
    <x v="3"/>
    <x v="734"/>
    <n v="1.09645E+28"/>
    <n v="0"/>
    <x v="15"/>
  </r>
  <r>
    <x v="1"/>
    <x v="11"/>
    <x v="5"/>
    <x v="3"/>
    <x v="734"/>
    <n v="1.09645E+28"/>
    <n v="0"/>
    <x v="15"/>
  </r>
  <r>
    <x v="2"/>
    <x v="11"/>
    <x v="5"/>
    <x v="3"/>
    <x v="5295"/>
    <n v="3.4253699999999998E-2"/>
    <n v="0"/>
    <x v="15"/>
  </r>
  <r>
    <x v="3"/>
    <x v="11"/>
    <x v="5"/>
    <x v="3"/>
    <x v="5296"/>
    <n v="13.7888707"/>
    <n v="0"/>
    <x v="15"/>
  </r>
  <r>
    <x v="4"/>
    <x v="11"/>
    <x v="5"/>
    <x v="3"/>
    <x v="5297"/>
    <n v="3.4856512999999998"/>
    <n v="0"/>
    <x v="15"/>
  </r>
  <r>
    <x v="5"/>
    <x v="11"/>
    <x v="5"/>
    <x v="3"/>
    <x v="5298"/>
    <n v="3.5391615000000001"/>
    <n v="0"/>
    <x v="15"/>
  </r>
  <r>
    <x v="6"/>
    <x v="11"/>
    <x v="5"/>
    <x v="3"/>
    <x v="5299"/>
    <n v="17.393023700000001"/>
    <n v="0"/>
    <x v="15"/>
  </r>
  <r>
    <x v="7"/>
    <x v="11"/>
    <x v="5"/>
    <x v="3"/>
    <x v="5300"/>
    <n v="3.4734652000000001"/>
    <n v="0"/>
    <x v="15"/>
  </r>
  <r>
    <x v="8"/>
    <x v="11"/>
    <x v="5"/>
    <x v="3"/>
    <x v="5301"/>
    <n v="3.5248867000000002"/>
    <n v="0"/>
    <x v="15"/>
  </r>
  <r>
    <x v="9"/>
    <x v="11"/>
    <x v="5"/>
    <x v="3"/>
    <x v="5302"/>
    <n v="1.7206634000000001"/>
    <n v="0"/>
    <x v="15"/>
  </r>
  <r>
    <x v="10"/>
    <x v="11"/>
    <x v="5"/>
    <x v="3"/>
    <x v="5303"/>
    <n v="2.3123425000000002"/>
    <n v="0"/>
    <x v="15"/>
  </r>
  <r>
    <x v="11"/>
    <x v="11"/>
    <x v="5"/>
    <x v="3"/>
    <x v="5304"/>
    <n v="3.94819E-2"/>
    <n v="0"/>
    <x v="15"/>
  </r>
  <r>
    <x v="12"/>
    <x v="11"/>
    <x v="5"/>
    <x v="3"/>
    <x v="5305"/>
    <n v="6.5099999999999997E-5"/>
    <n v="0"/>
    <x v="15"/>
  </r>
  <r>
    <x v="13"/>
    <x v="11"/>
    <x v="5"/>
    <x v="3"/>
    <x v="5306"/>
    <n v="167.8097056"/>
    <n v="0"/>
    <x v="15"/>
  </r>
  <r>
    <x v="14"/>
    <x v="11"/>
    <x v="5"/>
    <x v="3"/>
    <x v="5307"/>
    <n v="1.8203199999999999E-2"/>
    <n v="0"/>
    <x v="15"/>
  </r>
  <r>
    <x v="15"/>
    <x v="11"/>
    <x v="5"/>
    <x v="3"/>
    <x v="5308"/>
    <n v="1.9210480999999999"/>
    <n v="0"/>
    <x v="15"/>
  </r>
  <r>
    <x v="16"/>
    <x v="11"/>
    <x v="5"/>
    <x v="3"/>
    <x v="5309"/>
    <n v="1.4559600000000001E-2"/>
    <n v="0"/>
    <x v="15"/>
  </r>
  <r>
    <x v="17"/>
    <x v="11"/>
    <x v="5"/>
    <x v="3"/>
    <x v="5310"/>
    <n v="1.28956E-2"/>
    <n v="0"/>
    <x v="15"/>
  </r>
  <r>
    <x v="0"/>
    <x v="12"/>
    <x v="5"/>
    <x v="3"/>
    <x v="734"/>
    <n v="1.09645E+28"/>
    <n v="0"/>
    <x v="15"/>
  </r>
  <r>
    <x v="1"/>
    <x v="12"/>
    <x v="5"/>
    <x v="3"/>
    <x v="734"/>
    <n v="1.09645E+28"/>
    <n v="0"/>
    <x v="15"/>
  </r>
  <r>
    <x v="2"/>
    <x v="12"/>
    <x v="5"/>
    <x v="3"/>
    <x v="5311"/>
    <n v="4.2093499999999999E-2"/>
    <n v="0"/>
    <x v="15"/>
  </r>
  <r>
    <x v="3"/>
    <x v="12"/>
    <x v="5"/>
    <x v="3"/>
    <x v="5312"/>
    <n v="15.2630894"/>
    <n v="0"/>
    <x v="15"/>
  </r>
  <r>
    <x v="4"/>
    <x v="12"/>
    <x v="5"/>
    <x v="3"/>
    <x v="5313"/>
    <n v="3.5858517000000001"/>
    <n v="0"/>
    <x v="15"/>
  </r>
  <r>
    <x v="5"/>
    <x v="12"/>
    <x v="5"/>
    <x v="3"/>
    <x v="5314"/>
    <n v="3.6635631000000002"/>
    <n v="0"/>
    <x v="15"/>
  </r>
  <r>
    <x v="6"/>
    <x v="12"/>
    <x v="5"/>
    <x v="3"/>
    <x v="5315"/>
    <n v="14.450774300000001"/>
    <n v="0"/>
    <x v="15"/>
  </r>
  <r>
    <x v="7"/>
    <x v="12"/>
    <x v="5"/>
    <x v="3"/>
    <x v="5316"/>
    <n v="2.7506012000000002"/>
    <n v="0"/>
    <x v="15"/>
  </r>
  <r>
    <x v="8"/>
    <x v="12"/>
    <x v="5"/>
    <x v="3"/>
    <x v="5317"/>
    <n v="2.8398569999999999"/>
    <n v="0"/>
    <x v="15"/>
  </r>
  <r>
    <x v="9"/>
    <x v="12"/>
    <x v="5"/>
    <x v="3"/>
    <x v="5318"/>
    <n v="1.4454061"/>
    <n v="0"/>
    <x v="15"/>
  </r>
  <r>
    <x v="10"/>
    <x v="12"/>
    <x v="5"/>
    <x v="3"/>
    <x v="5319"/>
    <n v="1.4077364999999999"/>
    <n v="0"/>
    <x v="15"/>
  </r>
  <r>
    <x v="11"/>
    <x v="12"/>
    <x v="5"/>
    <x v="3"/>
    <x v="5320"/>
    <n v="3.4916099999999999E-2"/>
    <n v="0"/>
    <x v="15"/>
  </r>
  <r>
    <x v="12"/>
    <x v="12"/>
    <x v="5"/>
    <x v="3"/>
    <x v="5321"/>
    <n v="6.2199999999999994E-5"/>
    <n v="0"/>
    <x v="15"/>
  </r>
  <r>
    <x v="13"/>
    <x v="12"/>
    <x v="5"/>
    <x v="3"/>
    <x v="5322"/>
    <n v="0.35057359999999999"/>
    <n v="0"/>
    <x v="15"/>
  </r>
  <r>
    <x v="14"/>
    <x v="12"/>
    <x v="5"/>
    <x v="3"/>
    <x v="5323"/>
    <n v="2.46795E-2"/>
    <n v="0"/>
    <x v="15"/>
  </r>
  <r>
    <x v="15"/>
    <x v="12"/>
    <x v="5"/>
    <x v="3"/>
    <x v="5322"/>
    <n v="2.9306950000000001"/>
    <n v="0"/>
    <x v="15"/>
  </r>
  <r>
    <x v="16"/>
    <x v="12"/>
    <x v="5"/>
    <x v="3"/>
    <x v="5324"/>
    <n v="2.0605600000000002E-2"/>
    <n v="0"/>
    <x v="15"/>
  </r>
  <r>
    <x v="17"/>
    <x v="12"/>
    <x v="5"/>
    <x v="3"/>
    <x v="5325"/>
    <n v="1.9544800000000001E-2"/>
    <n v="0"/>
    <x v="15"/>
  </r>
  <r>
    <x v="0"/>
    <x v="13"/>
    <x v="5"/>
    <x v="3"/>
    <x v="734"/>
    <n v="1.09645E+28"/>
    <n v="0"/>
    <x v="15"/>
  </r>
  <r>
    <x v="1"/>
    <x v="13"/>
    <x v="5"/>
    <x v="3"/>
    <x v="734"/>
    <n v="1.09645E+28"/>
    <n v="0"/>
    <x v="15"/>
  </r>
  <r>
    <x v="2"/>
    <x v="13"/>
    <x v="5"/>
    <x v="3"/>
    <x v="5326"/>
    <n v="2.4393000000000001E-2"/>
    <n v="0"/>
    <x v="15"/>
  </r>
  <r>
    <x v="3"/>
    <x v="13"/>
    <x v="5"/>
    <x v="3"/>
    <x v="5327"/>
    <n v="10.703319799999999"/>
    <n v="0"/>
    <x v="15"/>
  </r>
  <r>
    <x v="4"/>
    <x v="13"/>
    <x v="5"/>
    <x v="3"/>
    <x v="5328"/>
    <n v="2.6795406000000002"/>
    <n v="0"/>
    <x v="15"/>
  </r>
  <r>
    <x v="5"/>
    <x v="13"/>
    <x v="5"/>
    <x v="3"/>
    <x v="5329"/>
    <n v="2.7404875"/>
    <n v="0"/>
    <x v="15"/>
  </r>
  <r>
    <x v="6"/>
    <x v="13"/>
    <x v="5"/>
    <x v="3"/>
    <x v="5330"/>
    <n v="13.6605604"/>
    <n v="0"/>
    <x v="15"/>
  </r>
  <r>
    <x v="7"/>
    <x v="13"/>
    <x v="5"/>
    <x v="3"/>
    <x v="5331"/>
    <n v="2.2257674999999999"/>
    <n v="0"/>
    <x v="15"/>
  </r>
  <r>
    <x v="8"/>
    <x v="13"/>
    <x v="5"/>
    <x v="3"/>
    <x v="5332"/>
    <n v="2.5230355000000002"/>
    <n v="0"/>
    <x v="15"/>
  </r>
  <r>
    <x v="9"/>
    <x v="13"/>
    <x v="5"/>
    <x v="3"/>
    <x v="5333"/>
    <n v="1.4272536"/>
    <n v="0"/>
    <x v="15"/>
  </r>
  <r>
    <x v="10"/>
    <x v="13"/>
    <x v="5"/>
    <x v="3"/>
    <x v="5334"/>
    <n v="1.2553860999999999"/>
    <n v="0"/>
    <x v="15"/>
  </r>
  <r>
    <x v="11"/>
    <x v="13"/>
    <x v="5"/>
    <x v="3"/>
    <x v="5335"/>
    <n v="2.9972800000000001E-2"/>
    <n v="0"/>
    <x v="15"/>
  </r>
  <r>
    <x v="12"/>
    <x v="13"/>
    <x v="5"/>
    <x v="3"/>
    <x v="5336"/>
    <n v="5.38E-5"/>
    <n v="0"/>
    <x v="15"/>
  </r>
  <r>
    <x v="13"/>
    <x v="13"/>
    <x v="5"/>
    <x v="3"/>
    <x v="734"/>
    <n v="19800"/>
    <n v="0"/>
    <x v="15"/>
  </r>
  <r>
    <x v="14"/>
    <x v="13"/>
    <x v="5"/>
    <x v="3"/>
    <x v="5337"/>
    <n v="2.2979900000000001E-2"/>
    <n v="0"/>
    <x v="15"/>
  </r>
  <r>
    <x v="15"/>
    <x v="13"/>
    <x v="5"/>
    <x v="3"/>
    <x v="5338"/>
    <n v="2.0905811999999999"/>
    <n v="0"/>
    <x v="15"/>
  </r>
  <r>
    <x v="16"/>
    <x v="13"/>
    <x v="5"/>
    <x v="3"/>
    <x v="5339"/>
    <n v="1.88469E-2"/>
    <n v="0"/>
    <x v="15"/>
  </r>
  <r>
    <x v="17"/>
    <x v="13"/>
    <x v="5"/>
    <x v="3"/>
    <x v="5340"/>
    <n v="1.74126E-2"/>
    <n v="0"/>
    <x v="15"/>
  </r>
  <r>
    <x v="0"/>
    <x v="14"/>
    <x v="5"/>
    <x v="3"/>
    <x v="734"/>
    <n v="1.09645E+28"/>
    <n v="0"/>
    <x v="15"/>
  </r>
  <r>
    <x v="1"/>
    <x v="14"/>
    <x v="5"/>
    <x v="3"/>
    <x v="734"/>
    <n v="1.09645E+28"/>
    <n v="0"/>
    <x v="15"/>
  </r>
  <r>
    <x v="2"/>
    <x v="14"/>
    <x v="5"/>
    <x v="3"/>
    <x v="5341"/>
    <n v="2.45119E-2"/>
    <n v="0"/>
    <x v="15"/>
  </r>
  <r>
    <x v="3"/>
    <x v="14"/>
    <x v="5"/>
    <x v="3"/>
    <x v="5342"/>
    <n v="10.168237100000001"/>
    <n v="0"/>
    <x v="15"/>
  </r>
  <r>
    <x v="4"/>
    <x v="14"/>
    <x v="5"/>
    <x v="3"/>
    <x v="5343"/>
    <n v="2.520397"/>
    <n v="0"/>
    <x v="15"/>
  </r>
  <r>
    <x v="5"/>
    <x v="14"/>
    <x v="5"/>
    <x v="3"/>
    <x v="5344"/>
    <n v="2.5605452"/>
    <n v="0"/>
    <x v="15"/>
  </r>
  <r>
    <x v="6"/>
    <x v="14"/>
    <x v="5"/>
    <x v="3"/>
    <x v="5345"/>
    <n v="12.3826196"/>
    <n v="0"/>
    <x v="15"/>
  </r>
  <r>
    <x v="7"/>
    <x v="14"/>
    <x v="5"/>
    <x v="3"/>
    <x v="5346"/>
    <n v="2.1073680000000001"/>
    <n v="0"/>
    <x v="15"/>
  </r>
  <r>
    <x v="8"/>
    <x v="14"/>
    <x v="5"/>
    <x v="3"/>
    <x v="5347"/>
    <n v="2.3349538999999999"/>
    <n v="0"/>
    <x v="15"/>
  </r>
  <r>
    <x v="9"/>
    <x v="14"/>
    <x v="5"/>
    <x v="3"/>
    <x v="5348"/>
    <n v="1.1696070000000001"/>
    <n v="0"/>
    <x v="15"/>
  </r>
  <r>
    <x v="10"/>
    <x v="14"/>
    <x v="5"/>
    <x v="3"/>
    <x v="5349"/>
    <n v="1.2809337999999999"/>
    <n v="0"/>
    <x v="15"/>
  </r>
  <r>
    <x v="11"/>
    <x v="14"/>
    <x v="5"/>
    <x v="3"/>
    <x v="5350"/>
    <n v="3.48727E-2"/>
    <n v="0"/>
    <x v="15"/>
  </r>
  <r>
    <x v="12"/>
    <x v="14"/>
    <x v="5"/>
    <x v="3"/>
    <x v="5351"/>
    <n v="5.24E-5"/>
    <n v="0"/>
    <x v="15"/>
  </r>
  <r>
    <x v="13"/>
    <x v="14"/>
    <x v="5"/>
    <x v="3"/>
    <x v="734"/>
    <n v="19800"/>
    <n v="0"/>
    <x v="15"/>
  </r>
  <r>
    <x v="14"/>
    <x v="14"/>
    <x v="5"/>
    <x v="3"/>
    <x v="5352"/>
    <n v="2.0076799999999999E-2"/>
    <n v="0"/>
    <x v="15"/>
  </r>
  <r>
    <x v="15"/>
    <x v="14"/>
    <x v="5"/>
    <x v="3"/>
    <x v="5353"/>
    <n v="2.2257400000000001"/>
    <n v="0"/>
    <x v="15"/>
  </r>
  <r>
    <x v="16"/>
    <x v="14"/>
    <x v="5"/>
    <x v="3"/>
    <x v="5354"/>
    <n v="1.4271600000000001E-2"/>
    <n v="0"/>
    <x v="15"/>
  </r>
  <r>
    <x v="17"/>
    <x v="14"/>
    <x v="5"/>
    <x v="3"/>
    <x v="5355"/>
    <n v="1.2914800000000001E-2"/>
    <n v="0"/>
    <x v="15"/>
  </r>
  <r>
    <x v="0"/>
    <x v="15"/>
    <x v="5"/>
    <x v="3"/>
    <x v="734"/>
    <n v="1.09645E+28"/>
    <n v="0"/>
    <x v="15"/>
  </r>
  <r>
    <x v="1"/>
    <x v="15"/>
    <x v="5"/>
    <x v="3"/>
    <x v="734"/>
    <n v="1.09645E+28"/>
    <n v="0"/>
    <x v="15"/>
  </r>
  <r>
    <x v="2"/>
    <x v="15"/>
    <x v="5"/>
    <x v="3"/>
    <x v="5356"/>
    <n v="1.65264E-2"/>
    <n v="0"/>
    <x v="15"/>
  </r>
  <r>
    <x v="3"/>
    <x v="15"/>
    <x v="5"/>
    <x v="3"/>
    <x v="5357"/>
    <n v="10.158465400000001"/>
    <n v="0"/>
    <x v="15"/>
  </r>
  <r>
    <x v="4"/>
    <x v="15"/>
    <x v="5"/>
    <x v="3"/>
    <x v="5358"/>
    <n v="2.4577981000000002"/>
    <n v="0"/>
    <x v="15"/>
  </r>
  <r>
    <x v="5"/>
    <x v="15"/>
    <x v="5"/>
    <x v="3"/>
    <x v="5359"/>
    <n v="2.4766745999999999"/>
    <n v="0"/>
    <x v="15"/>
  </r>
  <r>
    <x v="6"/>
    <x v="15"/>
    <x v="5"/>
    <x v="3"/>
    <x v="5360"/>
    <n v="11.867854400000001"/>
    <n v="0"/>
    <x v="15"/>
  </r>
  <r>
    <x v="7"/>
    <x v="15"/>
    <x v="5"/>
    <x v="3"/>
    <x v="5361"/>
    <n v="2.3844704999999999"/>
    <n v="0"/>
    <x v="15"/>
  </r>
  <r>
    <x v="8"/>
    <x v="15"/>
    <x v="5"/>
    <x v="3"/>
    <x v="5362"/>
    <n v="2.4033096"/>
    <n v="0"/>
    <x v="15"/>
  </r>
  <r>
    <x v="9"/>
    <x v="15"/>
    <x v="5"/>
    <x v="3"/>
    <x v="5363"/>
    <n v="1.1783144999999999"/>
    <n v="0"/>
    <x v="15"/>
  </r>
  <r>
    <x v="10"/>
    <x v="15"/>
    <x v="5"/>
    <x v="3"/>
    <x v="5364"/>
    <n v="1.3568203999999999"/>
    <n v="0"/>
    <x v="15"/>
  </r>
  <r>
    <x v="11"/>
    <x v="15"/>
    <x v="5"/>
    <x v="3"/>
    <x v="5365"/>
    <n v="3.0952299999999999E-2"/>
    <n v="0"/>
    <x v="15"/>
  </r>
  <r>
    <x v="12"/>
    <x v="15"/>
    <x v="5"/>
    <x v="3"/>
    <x v="5366"/>
    <n v="7.9499999999999994E-5"/>
    <n v="0"/>
    <x v="15"/>
  </r>
  <r>
    <x v="13"/>
    <x v="15"/>
    <x v="5"/>
    <x v="3"/>
    <x v="734"/>
    <n v="257400"/>
    <n v="0"/>
    <x v="15"/>
  </r>
  <r>
    <x v="14"/>
    <x v="15"/>
    <x v="5"/>
    <x v="3"/>
    <x v="5367"/>
    <n v="1.8213699999999999E-2"/>
    <n v="0"/>
    <x v="15"/>
  </r>
  <r>
    <x v="15"/>
    <x v="15"/>
    <x v="5"/>
    <x v="3"/>
    <x v="5368"/>
    <n v="2.0875062999999998"/>
    <n v="0"/>
    <x v="15"/>
  </r>
  <r>
    <x v="16"/>
    <x v="15"/>
    <x v="5"/>
    <x v="3"/>
    <x v="5369"/>
    <n v="1.30235E-2"/>
    <n v="0"/>
    <x v="15"/>
  </r>
  <r>
    <x v="17"/>
    <x v="15"/>
    <x v="5"/>
    <x v="3"/>
    <x v="5370"/>
    <n v="1.1377099999999999E-2"/>
    <n v="0"/>
    <x v="15"/>
  </r>
  <r>
    <x v="0"/>
    <x v="16"/>
    <x v="5"/>
    <x v="3"/>
    <x v="734"/>
    <n v="1.09645E+28"/>
    <n v="0"/>
    <x v="15"/>
  </r>
  <r>
    <x v="1"/>
    <x v="16"/>
    <x v="5"/>
    <x v="3"/>
    <x v="734"/>
    <n v="1.09645E+28"/>
    <n v="0"/>
    <x v="15"/>
  </r>
  <r>
    <x v="2"/>
    <x v="16"/>
    <x v="5"/>
    <x v="3"/>
    <x v="5371"/>
    <n v="2.64578E-2"/>
    <n v="0"/>
    <x v="15"/>
  </r>
  <r>
    <x v="3"/>
    <x v="16"/>
    <x v="5"/>
    <x v="3"/>
    <x v="5372"/>
    <n v="10.5332864"/>
    <n v="0"/>
    <x v="15"/>
  </r>
  <r>
    <x v="4"/>
    <x v="16"/>
    <x v="5"/>
    <x v="3"/>
    <x v="5373"/>
    <n v="2.6042277"/>
    <n v="0"/>
    <x v="15"/>
  </r>
  <r>
    <x v="5"/>
    <x v="16"/>
    <x v="5"/>
    <x v="3"/>
    <x v="5374"/>
    <n v="2.6468980000000002"/>
    <n v="0"/>
    <x v="15"/>
  </r>
  <r>
    <x v="6"/>
    <x v="16"/>
    <x v="5"/>
    <x v="3"/>
    <x v="5375"/>
    <n v="15.1932115"/>
    <n v="0"/>
    <x v="15"/>
  </r>
  <r>
    <x v="7"/>
    <x v="16"/>
    <x v="5"/>
    <x v="3"/>
    <x v="5376"/>
    <n v="2.4789675999999998"/>
    <n v="0"/>
    <x v="15"/>
  </r>
  <r>
    <x v="8"/>
    <x v="16"/>
    <x v="5"/>
    <x v="3"/>
    <x v="5377"/>
    <n v="2.7548588999999999"/>
    <n v="0"/>
    <x v="15"/>
  </r>
  <r>
    <x v="9"/>
    <x v="16"/>
    <x v="5"/>
    <x v="3"/>
    <x v="5378"/>
    <n v="1.1502488"/>
    <n v="0"/>
    <x v="15"/>
  </r>
  <r>
    <x v="10"/>
    <x v="16"/>
    <x v="5"/>
    <x v="3"/>
    <x v="5379"/>
    <n v="1.2121797000000001"/>
    <n v="0"/>
    <x v="15"/>
  </r>
  <r>
    <x v="11"/>
    <x v="16"/>
    <x v="5"/>
    <x v="3"/>
    <x v="5380"/>
    <n v="2.87E-2"/>
    <n v="0"/>
    <x v="15"/>
  </r>
  <r>
    <x v="12"/>
    <x v="16"/>
    <x v="5"/>
    <x v="3"/>
    <x v="5381"/>
    <n v="5.4400000000000001E-5"/>
    <n v="0"/>
    <x v="15"/>
  </r>
  <r>
    <x v="13"/>
    <x v="16"/>
    <x v="5"/>
    <x v="3"/>
    <x v="5382"/>
    <n v="0.28311049999999999"/>
    <n v="0"/>
    <x v="15"/>
  </r>
  <r>
    <x v="14"/>
    <x v="16"/>
    <x v="5"/>
    <x v="3"/>
    <x v="5383"/>
    <n v="2.50768E-2"/>
    <n v="0"/>
    <x v="15"/>
  </r>
  <r>
    <x v="15"/>
    <x v="16"/>
    <x v="5"/>
    <x v="3"/>
    <x v="5384"/>
    <n v="2.6096075000000001"/>
    <n v="0"/>
    <x v="15"/>
  </r>
  <r>
    <x v="16"/>
    <x v="16"/>
    <x v="5"/>
    <x v="3"/>
    <x v="5385"/>
    <n v="2.0777199999999999E-2"/>
    <n v="0"/>
    <x v="15"/>
  </r>
  <r>
    <x v="17"/>
    <x v="16"/>
    <x v="5"/>
    <x v="3"/>
    <x v="5386"/>
    <n v="1.9792500000000001E-2"/>
    <n v="0"/>
    <x v="15"/>
  </r>
  <r>
    <x v="0"/>
    <x v="17"/>
    <x v="5"/>
    <x v="3"/>
    <x v="734"/>
    <n v="1.09645E+28"/>
    <n v="0"/>
    <x v="15"/>
  </r>
  <r>
    <x v="1"/>
    <x v="17"/>
    <x v="5"/>
    <x v="3"/>
    <x v="734"/>
    <n v="1.09645E+28"/>
    <n v="0"/>
    <x v="15"/>
  </r>
  <r>
    <x v="2"/>
    <x v="17"/>
    <x v="5"/>
    <x v="3"/>
    <x v="5387"/>
    <n v="2.6742700000000001E-2"/>
    <n v="0"/>
    <x v="15"/>
  </r>
  <r>
    <x v="3"/>
    <x v="17"/>
    <x v="5"/>
    <x v="3"/>
    <x v="5388"/>
    <n v="12.636510700000001"/>
    <n v="0"/>
    <x v="15"/>
  </r>
  <r>
    <x v="4"/>
    <x v="17"/>
    <x v="5"/>
    <x v="3"/>
    <x v="5389"/>
    <n v="2.9465718000000001"/>
    <n v="0"/>
    <x v="15"/>
  </r>
  <r>
    <x v="5"/>
    <x v="17"/>
    <x v="5"/>
    <x v="3"/>
    <x v="5390"/>
    <n v="3.0104649999999999"/>
    <n v="0"/>
    <x v="15"/>
  </r>
  <r>
    <x v="6"/>
    <x v="17"/>
    <x v="5"/>
    <x v="3"/>
    <x v="5391"/>
    <n v="13.9826639"/>
    <n v="0"/>
    <x v="15"/>
  </r>
  <r>
    <x v="7"/>
    <x v="17"/>
    <x v="5"/>
    <x v="3"/>
    <x v="5392"/>
    <n v="2.591005"/>
    <n v="0"/>
    <x v="15"/>
  </r>
  <r>
    <x v="8"/>
    <x v="17"/>
    <x v="5"/>
    <x v="3"/>
    <x v="5393"/>
    <n v="2.8861067999999999"/>
    <n v="0"/>
    <x v="15"/>
  </r>
  <r>
    <x v="9"/>
    <x v="17"/>
    <x v="5"/>
    <x v="3"/>
    <x v="5394"/>
    <n v="1.2785148"/>
    <n v="0"/>
    <x v="15"/>
  </r>
  <r>
    <x v="10"/>
    <x v="17"/>
    <x v="5"/>
    <x v="3"/>
    <x v="5395"/>
    <n v="1.4849454"/>
    <n v="0"/>
    <x v="15"/>
  </r>
  <r>
    <x v="11"/>
    <x v="17"/>
    <x v="5"/>
    <x v="3"/>
    <x v="5396"/>
    <n v="6.6913799999999996E-2"/>
    <n v="0"/>
    <x v="15"/>
  </r>
  <r>
    <x v="12"/>
    <x v="17"/>
    <x v="5"/>
    <x v="3"/>
    <x v="5397"/>
    <n v="5.7599999999999997E-5"/>
    <n v="0"/>
    <x v="15"/>
  </r>
  <r>
    <x v="13"/>
    <x v="17"/>
    <x v="5"/>
    <x v="3"/>
    <x v="734"/>
    <n v="1650"/>
    <n v="0"/>
    <x v="15"/>
  </r>
  <r>
    <x v="14"/>
    <x v="17"/>
    <x v="5"/>
    <x v="3"/>
    <x v="5398"/>
    <n v="1.84472E-2"/>
    <n v="0"/>
    <x v="15"/>
  </r>
  <r>
    <x v="15"/>
    <x v="17"/>
    <x v="5"/>
    <x v="3"/>
    <x v="5399"/>
    <n v="2.4104912000000001"/>
    <n v="0"/>
    <x v="15"/>
  </r>
  <r>
    <x v="16"/>
    <x v="17"/>
    <x v="5"/>
    <x v="3"/>
    <x v="5400"/>
    <n v="1.3994100000000001E-2"/>
    <n v="0"/>
    <x v="15"/>
  </r>
  <r>
    <x v="17"/>
    <x v="17"/>
    <x v="5"/>
    <x v="3"/>
    <x v="5401"/>
    <n v="1.2605E-2"/>
    <n v="0"/>
    <x v="15"/>
  </r>
  <r>
    <x v="0"/>
    <x v="18"/>
    <x v="5"/>
    <x v="3"/>
    <x v="734"/>
    <n v="1.09645E+28"/>
    <n v="0"/>
    <x v="15"/>
  </r>
  <r>
    <x v="1"/>
    <x v="18"/>
    <x v="5"/>
    <x v="3"/>
    <x v="734"/>
    <n v="1.09645E+28"/>
    <n v="0"/>
    <x v="15"/>
  </r>
  <r>
    <x v="2"/>
    <x v="18"/>
    <x v="5"/>
    <x v="3"/>
    <x v="5402"/>
    <n v="1.4737500000000001E-2"/>
    <n v="0"/>
    <x v="15"/>
  </r>
  <r>
    <x v="3"/>
    <x v="18"/>
    <x v="5"/>
    <x v="3"/>
    <x v="5354"/>
    <n v="10.507487299999999"/>
    <n v="0"/>
    <x v="15"/>
  </r>
  <r>
    <x v="4"/>
    <x v="18"/>
    <x v="5"/>
    <x v="3"/>
    <x v="5403"/>
    <n v="2.4741170000000001"/>
    <n v="0"/>
    <x v="15"/>
  </r>
  <r>
    <x v="5"/>
    <x v="18"/>
    <x v="5"/>
    <x v="3"/>
    <x v="5404"/>
    <n v="2.4947056000000001"/>
    <n v="0"/>
    <x v="15"/>
  </r>
  <r>
    <x v="6"/>
    <x v="18"/>
    <x v="5"/>
    <x v="3"/>
    <x v="5405"/>
    <n v="17.4710131"/>
    <n v="0"/>
    <x v="15"/>
  </r>
  <r>
    <x v="7"/>
    <x v="18"/>
    <x v="5"/>
    <x v="3"/>
    <x v="5406"/>
    <n v="2.1553007000000002"/>
    <n v="0"/>
    <x v="15"/>
  </r>
  <r>
    <x v="8"/>
    <x v="18"/>
    <x v="5"/>
    <x v="3"/>
    <x v="5407"/>
    <n v="2.2180304"/>
    <n v="0"/>
    <x v="15"/>
  </r>
  <r>
    <x v="9"/>
    <x v="18"/>
    <x v="5"/>
    <x v="3"/>
    <x v="5408"/>
    <n v="1.1520758"/>
    <n v="0"/>
    <x v="15"/>
  </r>
  <r>
    <x v="10"/>
    <x v="18"/>
    <x v="5"/>
    <x v="3"/>
    <x v="5409"/>
    <n v="1.2179646"/>
    <n v="0"/>
    <x v="15"/>
  </r>
  <r>
    <x v="11"/>
    <x v="18"/>
    <x v="5"/>
    <x v="3"/>
    <x v="5410"/>
    <n v="2.92508E-2"/>
    <n v="0"/>
    <x v="15"/>
  </r>
  <r>
    <x v="12"/>
    <x v="18"/>
    <x v="5"/>
    <x v="3"/>
    <x v="5411"/>
    <n v="5.1100000000000002E-5"/>
    <n v="0"/>
    <x v="15"/>
  </r>
  <r>
    <x v="13"/>
    <x v="18"/>
    <x v="5"/>
    <x v="3"/>
    <x v="734"/>
    <n v="19800"/>
    <n v="0"/>
    <x v="15"/>
  </r>
  <r>
    <x v="14"/>
    <x v="18"/>
    <x v="5"/>
    <x v="3"/>
    <x v="5412"/>
    <n v="1.7099199999999998E-2"/>
    <n v="0"/>
    <x v="15"/>
  </r>
  <r>
    <x v="15"/>
    <x v="18"/>
    <x v="5"/>
    <x v="3"/>
    <x v="5413"/>
    <n v="2.2141704"/>
    <n v="0"/>
    <x v="15"/>
  </r>
  <r>
    <x v="16"/>
    <x v="18"/>
    <x v="5"/>
    <x v="3"/>
    <x v="5414"/>
    <n v="1.28749E-2"/>
    <n v="0"/>
    <x v="15"/>
  </r>
  <r>
    <x v="17"/>
    <x v="18"/>
    <x v="5"/>
    <x v="3"/>
    <x v="5415"/>
    <n v="1.1356099999999999E-2"/>
    <n v="0"/>
    <x v="15"/>
  </r>
  <r>
    <x v="0"/>
    <x v="19"/>
    <x v="5"/>
    <x v="3"/>
    <x v="734"/>
    <n v="1.09645E+28"/>
    <n v="0"/>
    <x v="15"/>
  </r>
  <r>
    <x v="1"/>
    <x v="19"/>
    <x v="5"/>
    <x v="3"/>
    <x v="734"/>
    <n v="1.09645E+28"/>
    <n v="0"/>
    <x v="15"/>
  </r>
  <r>
    <x v="2"/>
    <x v="19"/>
    <x v="5"/>
    <x v="3"/>
    <x v="5416"/>
    <n v="4.3514900000000002E-2"/>
    <n v="0"/>
    <x v="15"/>
  </r>
  <r>
    <x v="3"/>
    <x v="19"/>
    <x v="5"/>
    <x v="3"/>
    <x v="5417"/>
    <n v="10.7351291"/>
    <n v="0"/>
    <x v="15"/>
  </r>
  <r>
    <x v="4"/>
    <x v="19"/>
    <x v="5"/>
    <x v="3"/>
    <x v="5418"/>
    <n v="2.5934537"/>
    <n v="0"/>
    <x v="15"/>
  </r>
  <r>
    <x v="5"/>
    <x v="19"/>
    <x v="5"/>
    <x v="3"/>
    <x v="5419"/>
    <n v="2.6476568"/>
    <n v="0"/>
    <x v="15"/>
  </r>
  <r>
    <x v="6"/>
    <x v="19"/>
    <x v="5"/>
    <x v="3"/>
    <x v="5420"/>
    <n v="12.418113699999999"/>
    <n v="0"/>
    <x v="15"/>
  </r>
  <r>
    <x v="7"/>
    <x v="19"/>
    <x v="5"/>
    <x v="3"/>
    <x v="5421"/>
    <n v="2.3678219"/>
    <n v="0"/>
    <x v="15"/>
  </r>
  <r>
    <x v="8"/>
    <x v="19"/>
    <x v="5"/>
    <x v="3"/>
    <x v="5422"/>
    <n v="2.4098161999999999"/>
    <n v="0"/>
    <x v="15"/>
  </r>
  <r>
    <x v="9"/>
    <x v="19"/>
    <x v="5"/>
    <x v="3"/>
    <x v="5423"/>
    <n v="1.3254098999999999"/>
    <n v="0"/>
    <x v="15"/>
  </r>
  <r>
    <x v="10"/>
    <x v="19"/>
    <x v="5"/>
    <x v="3"/>
    <x v="5424"/>
    <n v="1.2352638"/>
    <n v="0"/>
    <x v="15"/>
  </r>
  <r>
    <x v="11"/>
    <x v="19"/>
    <x v="5"/>
    <x v="3"/>
    <x v="5425"/>
    <n v="3.00939E-2"/>
    <n v="0"/>
    <x v="15"/>
  </r>
  <r>
    <x v="12"/>
    <x v="19"/>
    <x v="5"/>
    <x v="3"/>
    <x v="5426"/>
    <n v="7.7999999999999999E-5"/>
    <n v="0"/>
    <x v="15"/>
  </r>
  <r>
    <x v="13"/>
    <x v="19"/>
    <x v="5"/>
    <x v="3"/>
    <x v="5427"/>
    <n v="0.22734760000000001"/>
    <n v="0"/>
    <x v="15"/>
  </r>
  <r>
    <x v="14"/>
    <x v="19"/>
    <x v="5"/>
    <x v="3"/>
    <x v="5428"/>
    <n v="1.7679400000000001E-2"/>
    <n v="0"/>
    <x v="15"/>
  </r>
  <r>
    <x v="15"/>
    <x v="19"/>
    <x v="5"/>
    <x v="3"/>
    <x v="5429"/>
    <n v="2.3352214999999998"/>
    <n v="0"/>
    <x v="15"/>
  </r>
  <r>
    <x v="16"/>
    <x v="19"/>
    <x v="5"/>
    <x v="3"/>
    <x v="5430"/>
    <n v="1.38922E-2"/>
    <n v="0"/>
    <x v="15"/>
  </r>
  <r>
    <x v="17"/>
    <x v="19"/>
    <x v="5"/>
    <x v="3"/>
    <x v="5431"/>
    <n v="1.27282E-2"/>
    <n v="0"/>
    <x v="15"/>
  </r>
  <r>
    <x v="0"/>
    <x v="20"/>
    <x v="5"/>
    <x v="3"/>
    <x v="734"/>
    <n v="1.09645E+28"/>
    <n v="0"/>
    <x v="15"/>
  </r>
  <r>
    <x v="1"/>
    <x v="20"/>
    <x v="5"/>
    <x v="3"/>
    <x v="734"/>
    <n v="1.09645E+28"/>
    <n v="0"/>
    <x v="15"/>
  </r>
  <r>
    <x v="2"/>
    <x v="20"/>
    <x v="5"/>
    <x v="3"/>
    <x v="5432"/>
    <n v="1.49164E-2"/>
    <n v="0"/>
    <x v="15"/>
  </r>
  <r>
    <x v="3"/>
    <x v="20"/>
    <x v="5"/>
    <x v="3"/>
    <x v="5433"/>
    <n v="10.306164000000001"/>
    <n v="0"/>
    <x v="15"/>
  </r>
  <r>
    <x v="4"/>
    <x v="20"/>
    <x v="5"/>
    <x v="3"/>
    <x v="5434"/>
    <n v="2.8515902999999998"/>
    <n v="0"/>
    <x v="15"/>
  </r>
  <r>
    <x v="5"/>
    <x v="20"/>
    <x v="5"/>
    <x v="3"/>
    <x v="5435"/>
    <n v="2.9150399999999999"/>
    <n v="0"/>
    <x v="15"/>
  </r>
  <r>
    <x v="6"/>
    <x v="20"/>
    <x v="5"/>
    <x v="3"/>
    <x v="5436"/>
    <n v="14.1344224"/>
    <n v="0"/>
    <x v="15"/>
  </r>
  <r>
    <x v="7"/>
    <x v="20"/>
    <x v="5"/>
    <x v="3"/>
    <x v="5437"/>
    <n v="2.4414132999999998"/>
    <n v="0"/>
    <x v="15"/>
  </r>
  <r>
    <x v="8"/>
    <x v="20"/>
    <x v="5"/>
    <x v="3"/>
    <x v="5438"/>
    <n v="2.5106538999999999"/>
    <n v="0"/>
    <x v="15"/>
  </r>
  <r>
    <x v="9"/>
    <x v="20"/>
    <x v="5"/>
    <x v="3"/>
    <x v="5439"/>
    <n v="1.2044235000000001"/>
    <n v="0"/>
    <x v="15"/>
  </r>
  <r>
    <x v="10"/>
    <x v="20"/>
    <x v="5"/>
    <x v="3"/>
    <x v="5440"/>
    <n v="1.3801231"/>
    <n v="0"/>
    <x v="15"/>
  </r>
  <r>
    <x v="11"/>
    <x v="20"/>
    <x v="5"/>
    <x v="3"/>
    <x v="5441"/>
    <n v="3.17104E-2"/>
    <n v="0"/>
    <x v="15"/>
  </r>
  <r>
    <x v="12"/>
    <x v="20"/>
    <x v="5"/>
    <x v="3"/>
    <x v="5442"/>
    <n v="5.2299999999999997E-5"/>
    <n v="0"/>
    <x v="15"/>
  </r>
  <r>
    <x v="13"/>
    <x v="20"/>
    <x v="5"/>
    <x v="3"/>
    <x v="5443"/>
    <n v="163.7578158"/>
    <n v="0"/>
    <x v="15"/>
  </r>
  <r>
    <x v="14"/>
    <x v="20"/>
    <x v="5"/>
    <x v="3"/>
    <x v="5444"/>
    <n v="2.49226E-2"/>
    <n v="0"/>
    <x v="15"/>
  </r>
  <r>
    <x v="15"/>
    <x v="20"/>
    <x v="5"/>
    <x v="3"/>
    <x v="5445"/>
    <n v="2.0111395999999999"/>
    <n v="0"/>
    <x v="15"/>
  </r>
  <r>
    <x v="16"/>
    <x v="20"/>
    <x v="5"/>
    <x v="3"/>
    <x v="5446"/>
    <n v="1.9587799999999999E-2"/>
    <n v="0"/>
    <x v="15"/>
  </r>
  <r>
    <x v="17"/>
    <x v="20"/>
    <x v="5"/>
    <x v="3"/>
    <x v="5447"/>
    <n v="1.8337099999999999E-2"/>
    <n v="0"/>
    <x v="15"/>
  </r>
  <r>
    <x v="0"/>
    <x v="21"/>
    <x v="5"/>
    <x v="3"/>
    <x v="734"/>
    <n v="1.09645E+28"/>
    <n v="0"/>
    <x v="15"/>
  </r>
  <r>
    <x v="1"/>
    <x v="21"/>
    <x v="5"/>
    <x v="3"/>
    <x v="734"/>
    <n v="1.09645E+28"/>
    <n v="0"/>
    <x v="15"/>
  </r>
  <r>
    <x v="2"/>
    <x v="21"/>
    <x v="5"/>
    <x v="3"/>
    <x v="5448"/>
    <n v="2.4499E-2"/>
    <n v="0"/>
    <x v="15"/>
  </r>
  <r>
    <x v="3"/>
    <x v="21"/>
    <x v="5"/>
    <x v="3"/>
    <x v="5449"/>
    <n v="13.131117700000001"/>
    <n v="0"/>
    <x v="15"/>
  </r>
  <r>
    <x v="4"/>
    <x v="21"/>
    <x v="5"/>
    <x v="3"/>
    <x v="5450"/>
    <n v="2.7381465999999999"/>
    <n v="0"/>
    <x v="15"/>
  </r>
  <r>
    <x v="5"/>
    <x v="21"/>
    <x v="5"/>
    <x v="3"/>
    <x v="5451"/>
    <n v="2.758073"/>
    <n v="0"/>
    <x v="15"/>
  </r>
  <r>
    <x v="6"/>
    <x v="21"/>
    <x v="5"/>
    <x v="3"/>
    <x v="5452"/>
    <n v="13.112520099999999"/>
    <n v="0"/>
    <x v="15"/>
  </r>
  <r>
    <x v="7"/>
    <x v="21"/>
    <x v="5"/>
    <x v="3"/>
    <x v="5453"/>
    <n v="2.8368392999999998"/>
    <n v="0"/>
    <x v="15"/>
  </r>
  <r>
    <x v="8"/>
    <x v="21"/>
    <x v="5"/>
    <x v="3"/>
    <x v="5454"/>
    <n v="2.8697952"/>
    <n v="0"/>
    <x v="15"/>
  </r>
  <r>
    <x v="9"/>
    <x v="21"/>
    <x v="5"/>
    <x v="3"/>
    <x v="5455"/>
    <n v="1.2893532000000001"/>
    <n v="0"/>
    <x v="15"/>
  </r>
  <r>
    <x v="10"/>
    <x v="21"/>
    <x v="5"/>
    <x v="3"/>
    <x v="5456"/>
    <n v="1.5848693"/>
    <n v="0"/>
    <x v="15"/>
  </r>
  <r>
    <x v="11"/>
    <x v="21"/>
    <x v="5"/>
    <x v="3"/>
    <x v="5457"/>
    <n v="3.6837500000000002E-2"/>
    <n v="0"/>
    <x v="15"/>
  </r>
  <r>
    <x v="12"/>
    <x v="21"/>
    <x v="5"/>
    <x v="3"/>
    <x v="5458"/>
    <n v="5.7299999999999997E-5"/>
    <n v="0"/>
    <x v="15"/>
  </r>
  <r>
    <x v="13"/>
    <x v="21"/>
    <x v="5"/>
    <x v="3"/>
    <x v="5459"/>
    <n v="0.1042595"/>
    <n v="0"/>
    <x v="15"/>
  </r>
  <r>
    <x v="14"/>
    <x v="21"/>
    <x v="5"/>
    <x v="3"/>
    <x v="5460"/>
    <n v="2.3611900000000002E-2"/>
    <n v="0"/>
    <x v="15"/>
  </r>
  <r>
    <x v="15"/>
    <x v="21"/>
    <x v="5"/>
    <x v="3"/>
    <x v="5459"/>
    <n v="2.3648855000000002"/>
    <n v="0"/>
    <x v="15"/>
  </r>
  <r>
    <x v="16"/>
    <x v="21"/>
    <x v="5"/>
    <x v="3"/>
    <x v="5461"/>
    <n v="2.0048400000000001E-2"/>
    <n v="0"/>
    <x v="15"/>
  </r>
  <r>
    <x v="17"/>
    <x v="21"/>
    <x v="5"/>
    <x v="3"/>
    <x v="5462"/>
    <n v="1.9167900000000002E-2"/>
    <n v="0"/>
    <x v="15"/>
  </r>
  <r>
    <x v="0"/>
    <x v="22"/>
    <x v="5"/>
    <x v="3"/>
    <x v="734"/>
    <n v="1.09645E+28"/>
    <n v="0"/>
    <x v="15"/>
  </r>
  <r>
    <x v="1"/>
    <x v="22"/>
    <x v="5"/>
    <x v="3"/>
    <x v="734"/>
    <n v="1.09645E+28"/>
    <n v="0"/>
    <x v="15"/>
  </r>
  <r>
    <x v="2"/>
    <x v="22"/>
    <x v="5"/>
    <x v="3"/>
    <x v="5463"/>
    <n v="1.52547E-2"/>
    <n v="0"/>
    <x v="15"/>
  </r>
  <r>
    <x v="3"/>
    <x v="22"/>
    <x v="5"/>
    <x v="3"/>
    <x v="5464"/>
    <n v="11.3219984"/>
    <n v="0"/>
    <x v="15"/>
  </r>
  <r>
    <x v="4"/>
    <x v="22"/>
    <x v="5"/>
    <x v="3"/>
    <x v="5465"/>
    <n v="2.8086622000000001"/>
    <n v="0"/>
    <x v="15"/>
  </r>
  <r>
    <x v="5"/>
    <x v="22"/>
    <x v="5"/>
    <x v="3"/>
    <x v="5466"/>
    <n v="2.8284536"/>
    <n v="0"/>
    <x v="15"/>
  </r>
  <r>
    <x v="6"/>
    <x v="22"/>
    <x v="5"/>
    <x v="3"/>
    <x v="5467"/>
    <n v="10.677400499999999"/>
    <n v="0"/>
    <x v="15"/>
  </r>
  <r>
    <x v="7"/>
    <x v="22"/>
    <x v="5"/>
    <x v="3"/>
    <x v="5468"/>
    <n v="2.7667302999999999"/>
    <n v="0"/>
    <x v="15"/>
  </r>
  <r>
    <x v="8"/>
    <x v="22"/>
    <x v="5"/>
    <x v="3"/>
    <x v="5469"/>
    <n v="2.8049724"/>
    <n v="0"/>
    <x v="15"/>
  </r>
  <r>
    <x v="9"/>
    <x v="22"/>
    <x v="5"/>
    <x v="3"/>
    <x v="5470"/>
    <n v="1.2173692"/>
    <n v="0"/>
    <x v="15"/>
  </r>
  <r>
    <x v="10"/>
    <x v="22"/>
    <x v="5"/>
    <x v="3"/>
    <x v="5471"/>
    <n v="1.2755259999999999"/>
    <n v="0"/>
    <x v="15"/>
  </r>
  <r>
    <x v="11"/>
    <x v="22"/>
    <x v="5"/>
    <x v="3"/>
    <x v="5472"/>
    <n v="2.8712600000000001E-2"/>
    <n v="0"/>
    <x v="15"/>
  </r>
  <r>
    <x v="12"/>
    <x v="22"/>
    <x v="5"/>
    <x v="3"/>
    <x v="5473"/>
    <n v="6.8899999999999994E-5"/>
    <n v="0"/>
    <x v="15"/>
  </r>
  <r>
    <x v="13"/>
    <x v="22"/>
    <x v="5"/>
    <x v="3"/>
    <x v="5474"/>
    <n v="7.4225200000000005E-2"/>
    <n v="0"/>
    <x v="15"/>
  </r>
  <r>
    <x v="14"/>
    <x v="22"/>
    <x v="5"/>
    <x v="3"/>
    <x v="5475"/>
    <n v="1.54375E-2"/>
    <n v="0"/>
    <x v="15"/>
  </r>
  <r>
    <x v="15"/>
    <x v="22"/>
    <x v="5"/>
    <x v="3"/>
    <x v="5474"/>
    <n v="2.4609700999999999"/>
    <n v="0"/>
    <x v="15"/>
  </r>
  <r>
    <x v="16"/>
    <x v="22"/>
    <x v="5"/>
    <x v="3"/>
    <x v="5476"/>
    <n v="1.19396E-2"/>
    <n v="0"/>
    <x v="15"/>
  </r>
  <r>
    <x v="17"/>
    <x v="22"/>
    <x v="5"/>
    <x v="3"/>
    <x v="5477"/>
    <n v="1.09286E-2"/>
    <n v="0"/>
    <x v="15"/>
  </r>
  <r>
    <x v="0"/>
    <x v="23"/>
    <x v="5"/>
    <x v="3"/>
    <x v="734"/>
    <n v="1.09645E+28"/>
    <n v="0"/>
    <x v="15"/>
  </r>
  <r>
    <x v="1"/>
    <x v="23"/>
    <x v="5"/>
    <x v="3"/>
    <x v="734"/>
    <n v="1.09645E+28"/>
    <n v="0"/>
    <x v="15"/>
  </r>
  <r>
    <x v="2"/>
    <x v="23"/>
    <x v="5"/>
    <x v="3"/>
    <x v="5478"/>
    <n v="2.4390100000000001E-2"/>
    <n v="0"/>
    <x v="15"/>
  </r>
  <r>
    <x v="3"/>
    <x v="23"/>
    <x v="5"/>
    <x v="3"/>
    <x v="5479"/>
    <n v="10.2728769"/>
    <n v="0"/>
    <x v="15"/>
  </r>
  <r>
    <x v="4"/>
    <x v="23"/>
    <x v="5"/>
    <x v="3"/>
    <x v="5480"/>
    <n v="2.4356912999999998"/>
    <n v="0"/>
    <x v="15"/>
  </r>
  <r>
    <x v="5"/>
    <x v="23"/>
    <x v="5"/>
    <x v="3"/>
    <x v="5481"/>
    <n v="2.4540259999999998"/>
    <n v="0"/>
    <x v="15"/>
  </r>
  <r>
    <x v="6"/>
    <x v="23"/>
    <x v="5"/>
    <x v="3"/>
    <x v="5482"/>
    <n v="10.9073969"/>
    <n v="0"/>
    <x v="15"/>
  </r>
  <r>
    <x v="7"/>
    <x v="23"/>
    <x v="5"/>
    <x v="3"/>
    <x v="5483"/>
    <n v="2.1238608999999999"/>
    <n v="0"/>
    <x v="15"/>
  </r>
  <r>
    <x v="8"/>
    <x v="23"/>
    <x v="5"/>
    <x v="3"/>
    <x v="5484"/>
    <n v="2.1431054999999999"/>
    <n v="0"/>
    <x v="15"/>
  </r>
  <r>
    <x v="9"/>
    <x v="23"/>
    <x v="5"/>
    <x v="3"/>
    <x v="5485"/>
    <n v="1.1407995"/>
    <n v="0"/>
    <x v="15"/>
  </r>
  <r>
    <x v="10"/>
    <x v="23"/>
    <x v="5"/>
    <x v="3"/>
    <x v="5486"/>
    <n v="1.2074828"/>
    <n v="0"/>
    <x v="15"/>
  </r>
  <r>
    <x v="11"/>
    <x v="23"/>
    <x v="5"/>
    <x v="3"/>
    <x v="5487"/>
    <n v="2.8544099999999999E-2"/>
    <n v="0"/>
    <x v="15"/>
  </r>
  <r>
    <x v="12"/>
    <x v="23"/>
    <x v="5"/>
    <x v="3"/>
    <x v="5488"/>
    <n v="5.13E-5"/>
    <n v="0"/>
    <x v="15"/>
  </r>
  <r>
    <x v="13"/>
    <x v="23"/>
    <x v="5"/>
    <x v="3"/>
    <x v="734"/>
    <n v="1650"/>
    <n v="0"/>
    <x v="15"/>
  </r>
  <r>
    <x v="14"/>
    <x v="23"/>
    <x v="5"/>
    <x v="3"/>
    <x v="5489"/>
    <n v="1.87288E-2"/>
    <n v="0"/>
    <x v="15"/>
  </r>
  <r>
    <x v="15"/>
    <x v="23"/>
    <x v="5"/>
    <x v="3"/>
    <x v="5490"/>
    <n v="2.2792949999999998"/>
    <n v="0"/>
    <x v="15"/>
  </r>
  <r>
    <x v="16"/>
    <x v="23"/>
    <x v="5"/>
    <x v="3"/>
    <x v="5491"/>
    <n v="1.49652E-2"/>
    <n v="0"/>
    <x v="15"/>
  </r>
  <r>
    <x v="17"/>
    <x v="23"/>
    <x v="5"/>
    <x v="3"/>
    <x v="5492"/>
    <n v="1.35812E-2"/>
    <n v="0"/>
    <x v="15"/>
  </r>
  <r>
    <x v="0"/>
    <x v="24"/>
    <x v="5"/>
    <x v="3"/>
    <x v="734"/>
    <n v="1.09645E+28"/>
    <n v="0"/>
    <x v="15"/>
  </r>
  <r>
    <x v="1"/>
    <x v="24"/>
    <x v="5"/>
    <x v="3"/>
    <x v="734"/>
    <n v="1.09645E+28"/>
    <n v="0"/>
    <x v="15"/>
  </r>
  <r>
    <x v="2"/>
    <x v="24"/>
    <x v="5"/>
    <x v="3"/>
    <x v="5493"/>
    <n v="2.46644E-2"/>
    <n v="0"/>
    <x v="15"/>
  </r>
  <r>
    <x v="3"/>
    <x v="24"/>
    <x v="5"/>
    <x v="3"/>
    <x v="5494"/>
    <n v="12.2935207"/>
    <n v="0"/>
    <x v="15"/>
  </r>
  <r>
    <x v="4"/>
    <x v="24"/>
    <x v="5"/>
    <x v="3"/>
    <x v="5495"/>
    <n v="2.5721799999999999"/>
    <n v="0"/>
    <x v="15"/>
  </r>
  <r>
    <x v="5"/>
    <x v="24"/>
    <x v="5"/>
    <x v="3"/>
    <x v="5496"/>
    <n v="2.6137280999999999"/>
    <n v="0"/>
    <x v="15"/>
  </r>
  <r>
    <x v="6"/>
    <x v="24"/>
    <x v="5"/>
    <x v="3"/>
    <x v="5497"/>
    <n v="15.938198399999999"/>
    <n v="0"/>
    <x v="15"/>
  </r>
  <r>
    <x v="7"/>
    <x v="24"/>
    <x v="5"/>
    <x v="3"/>
    <x v="5498"/>
    <n v="2.4368463"/>
    <n v="0"/>
    <x v="15"/>
  </r>
  <r>
    <x v="8"/>
    <x v="24"/>
    <x v="5"/>
    <x v="3"/>
    <x v="5499"/>
    <n v="2.4787077000000002"/>
    <n v="0"/>
    <x v="15"/>
  </r>
  <r>
    <x v="9"/>
    <x v="24"/>
    <x v="5"/>
    <x v="3"/>
    <x v="5500"/>
    <n v="1.1549811999999999"/>
    <n v="0"/>
    <x v="15"/>
  </r>
  <r>
    <x v="10"/>
    <x v="24"/>
    <x v="5"/>
    <x v="3"/>
    <x v="5501"/>
    <n v="1.2787043"/>
    <n v="0"/>
    <x v="15"/>
  </r>
  <r>
    <x v="11"/>
    <x v="24"/>
    <x v="5"/>
    <x v="3"/>
    <x v="5502"/>
    <n v="4.0012300000000001E-2"/>
    <n v="0"/>
    <x v="15"/>
  </r>
  <r>
    <x v="12"/>
    <x v="24"/>
    <x v="5"/>
    <x v="3"/>
    <x v="5503"/>
    <n v="8.7999999999999998E-5"/>
    <n v="0"/>
    <x v="15"/>
  </r>
  <r>
    <x v="13"/>
    <x v="24"/>
    <x v="5"/>
    <x v="3"/>
    <x v="734"/>
    <n v="257400"/>
    <n v="0"/>
    <x v="15"/>
  </r>
  <r>
    <x v="14"/>
    <x v="24"/>
    <x v="5"/>
    <x v="3"/>
    <x v="5504"/>
    <n v="1.9053899999999999E-2"/>
    <n v="0"/>
    <x v="15"/>
  </r>
  <r>
    <x v="15"/>
    <x v="24"/>
    <x v="5"/>
    <x v="3"/>
    <x v="5505"/>
    <n v="2.1363235"/>
    <n v="0"/>
    <x v="15"/>
  </r>
  <r>
    <x v="16"/>
    <x v="24"/>
    <x v="5"/>
    <x v="3"/>
    <x v="5506"/>
    <n v="1.50384E-2"/>
    <n v="0"/>
    <x v="15"/>
  </r>
  <r>
    <x v="17"/>
    <x v="24"/>
    <x v="5"/>
    <x v="3"/>
    <x v="5507"/>
    <n v="1.35429E-2"/>
    <n v="0"/>
    <x v="15"/>
  </r>
  <r>
    <x v="0"/>
    <x v="0"/>
    <x v="5"/>
    <x v="4"/>
    <x v="734"/>
    <n v="3.3989900000000001E+29"/>
    <n v="0"/>
    <x v="16"/>
  </r>
  <r>
    <x v="1"/>
    <x v="0"/>
    <x v="5"/>
    <x v="4"/>
    <x v="734"/>
    <n v="3.3989900000000001E+29"/>
    <n v="0"/>
    <x v="16"/>
  </r>
  <r>
    <x v="2"/>
    <x v="0"/>
    <x v="5"/>
    <x v="4"/>
    <x v="5508"/>
    <n v="2.4825099999999999E-2"/>
    <n v="0"/>
    <x v="16"/>
  </r>
  <r>
    <x v="3"/>
    <x v="0"/>
    <x v="5"/>
    <x v="4"/>
    <x v="5509"/>
    <n v="9.9757125000000002"/>
    <n v="0"/>
    <x v="16"/>
  </r>
  <r>
    <x v="4"/>
    <x v="0"/>
    <x v="5"/>
    <x v="4"/>
    <x v="5510"/>
    <n v="2.6918495"/>
    <n v="0"/>
    <x v="16"/>
  </r>
  <r>
    <x v="5"/>
    <x v="0"/>
    <x v="5"/>
    <x v="4"/>
    <x v="5511"/>
    <n v="2.7036148999999998"/>
    <n v="0"/>
    <x v="16"/>
  </r>
  <r>
    <x v="6"/>
    <x v="0"/>
    <x v="5"/>
    <x v="4"/>
    <x v="5512"/>
    <n v="12.8334771"/>
    <n v="0"/>
    <x v="16"/>
  </r>
  <r>
    <x v="7"/>
    <x v="0"/>
    <x v="5"/>
    <x v="4"/>
    <x v="5513"/>
    <n v="2.4612072"/>
    <n v="0"/>
    <x v="16"/>
  </r>
  <r>
    <x v="8"/>
    <x v="0"/>
    <x v="5"/>
    <x v="4"/>
    <x v="5514"/>
    <n v="2.4791723999999999"/>
    <n v="0"/>
    <x v="16"/>
  </r>
  <r>
    <x v="9"/>
    <x v="0"/>
    <x v="5"/>
    <x v="4"/>
    <x v="5515"/>
    <n v="1.2620709999999999"/>
    <n v="0"/>
    <x v="16"/>
  </r>
  <r>
    <x v="10"/>
    <x v="0"/>
    <x v="5"/>
    <x v="4"/>
    <x v="5516"/>
    <n v="1.2489581000000001"/>
    <n v="0"/>
    <x v="16"/>
  </r>
  <r>
    <x v="11"/>
    <x v="0"/>
    <x v="5"/>
    <x v="4"/>
    <x v="5517"/>
    <n v="3.3808600000000001E-2"/>
    <n v="0"/>
    <x v="16"/>
  </r>
  <r>
    <x v="12"/>
    <x v="0"/>
    <x v="5"/>
    <x v="4"/>
    <x v="5518"/>
    <n v="5.1199999999999998E-5"/>
    <n v="0"/>
    <x v="16"/>
  </r>
  <r>
    <x v="13"/>
    <x v="0"/>
    <x v="5"/>
    <x v="4"/>
    <x v="5519"/>
    <n v="1.8894142"/>
    <n v="0"/>
    <x v="16"/>
  </r>
  <r>
    <x v="14"/>
    <x v="0"/>
    <x v="5"/>
    <x v="4"/>
    <x v="5520"/>
    <n v="1.7336000000000001E-2"/>
    <n v="0"/>
    <x v="16"/>
  </r>
  <r>
    <x v="15"/>
    <x v="0"/>
    <x v="5"/>
    <x v="4"/>
    <x v="5521"/>
    <n v="2.3747397000000001"/>
    <n v="0"/>
    <x v="16"/>
  </r>
  <r>
    <x v="16"/>
    <x v="0"/>
    <x v="5"/>
    <x v="4"/>
    <x v="5522"/>
    <n v="1.4284099999999999E-2"/>
    <n v="0"/>
    <x v="16"/>
  </r>
  <r>
    <x v="17"/>
    <x v="0"/>
    <x v="5"/>
    <x v="4"/>
    <x v="5523"/>
    <n v="1.3257100000000001E-2"/>
    <n v="0"/>
    <x v="16"/>
  </r>
  <r>
    <x v="0"/>
    <x v="1"/>
    <x v="5"/>
    <x v="4"/>
    <x v="734"/>
    <n v="3.3989900000000001E+29"/>
    <n v="0"/>
    <x v="16"/>
  </r>
  <r>
    <x v="1"/>
    <x v="1"/>
    <x v="5"/>
    <x v="4"/>
    <x v="734"/>
    <n v="3.3989900000000001E+29"/>
    <n v="0"/>
    <x v="16"/>
  </r>
  <r>
    <x v="2"/>
    <x v="1"/>
    <x v="5"/>
    <x v="4"/>
    <x v="5524"/>
    <n v="2.5063200000000001E-2"/>
    <n v="0"/>
    <x v="16"/>
  </r>
  <r>
    <x v="3"/>
    <x v="1"/>
    <x v="5"/>
    <x v="4"/>
    <x v="5525"/>
    <n v="10.3681699"/>
    <n v="0"/>
    <x v="16"/>
  </r>
  <r>
    <x v="4"/>
    <x v="1"/>
    <x v="5"/>
    <x v="4"/>
    <x v="5526"/>
    <n v="2.6405227"/>
    <n v="0"/>
    <x v="16"/>
  </r>
  <r>
    <x v="5"/>
    <x v="1"/>
    <x v="5"/>
    <x v="4"/>
    <x v="5527"/>
    <n v="2.6518906000000002"/>
    <n v="0"/>
    <x v="16"/>
  </r>
  <r>
    <x v="6"/>
    <x v="1"/>
    <x v="5"/>
    <x v="4"/>
    <x v="5528"/>
    <n v="9.7885980999999997"/>
    <n v="0"/>
    <x v="16"/>
  </r>
  <r>
    <x v="7"/>
    <x v="1"/>
    <x v="5"/>
    <x v="4"/>
    <x v="734"/>
    <n v="1.6133674"/>
    <n v="0"/>
    <x v="16"/>
  </r>
  <r>
    <x v="8"/>
    <x v="1"/>
    <x v="5"/>
    <x v="4"/>
    <x v="734"/>
    <n v="2.56468E+19"/>
    <n v="0"/>
    <x v="16"/>
  </r>
  <r>
    <x v="9"/>
    <x v="1"/>
    <x v="5"/>
    <x v="4"/>
    <x v="5529"/>
    <n v="1.1898541"/>
    <n v="0"/>
    <x v="16"/>
  </r>
  <r>
    <x v="10"/>
    <x v="1"/>
    <x v="5"/>
    <x v="4"/>
    <x v="5530"/>
    <n v="1.2280328"/>
    <n v="0"/>
    <x v="16"/>
  </r>
  <r>
    <x v="11"/>
    <x v="1"/>
    <x v="5"/>
    <x v="4"/>
    <x v="5531"/>
    <n v="3.1160400000000001E-2"/>
    <n v="0"/>
    <x v="16"/>
  </r>
  <r>
    <x v="12"/>
    <x v="1"/>
    <x v="5"/>
    <x v="4"/>
    <x v="5532"/>
    <n v="4.8999999999999998E-5"/>
    <n v="0"/>
    <x v="16"/>
  </r>
  <r>
    <x v="13"/>
    <x v="1"/>
    <x v="5"/>
    <x v="4"/>
    <x v="5533"/>
    <n v="0.2275035"/>
    <n v="0"/>
    <x v="16"/>
  </r>
  <r>
    <x v="14"/>
    <x v="1"/>
    <x v="5"/>
    <x v="4"/>
    <x v="5534"/>
    <n v="1.69623E-2"/>
    <n v="0"/>
    <x v="16"/>
  </r>
  <r>
    <x v="15"/>
    <x v="1"/>
    <x v="5"/>
    <x v="4"/>
    <x v="5535"/>
    <n v="2.3417664"/>
    <n v="0"/>
    <x v="16"/>
  </r>
  <r>
    <x v="16"/>
    <x v="1"/>
    <x v="5"/>
    <x v="4"/>
    <x v="5536"/>
    <n v="1.19925E-2"/>
    <n v="0"/>
    <x v="16"/>
  </r>
  <r>
    <x v="17"/>
    <x v="1"/>
    <x v="5"/>
    <x v="4"/>
    <x v="5537"/>
    <n v="1.0993899999999999E-2"/>
    <n v="0"/>
    <x v="16"/>
  </r>
  <r>
    <x v="0"/>
    <x v="2"/>
    <x v="5"/>
    <x v="4"/>
    <x v="734"/>
    <n v="3.3989900000000001E+29"/>
    <n v="0"/>
    <x v="16"/>
  </r>
  <r>
    <x v="1"/>
    <x v="2"/>
    <x v="5"/>
    <x v="4"/>
    <x v="734"/>
    <n v="3.3989900000000001E+29"/>
    <n v="0"/>
    <x v="16"/>
  </r>
  <r>
    <x v="2"/>
    <x v="2"/>
    <x v="5"/>
    <x v="4"/>
    <x v="5538"/>
    <n v="2.59215E-2"/>
    <n v="0"/>
    <x v="16"/>
  </r>
  <r>
    <x v="3"/>
    <x v="2"/>
    <x v="5"/>
    <x v="4"/>
    <x v="5539"/>
    <n v="10.9326439"/>
    <n v="0"/>
    <x v="16"/>
  </r>
  <r>
    <x v="4"/>
    <x v="2"/>
    <x v="5"/>
    <x v="4"/>
    <x v="5540"/>
    <n v="2.6590018999999998"/>
    <n v="0"/>
    <x v="16"/>
  </r>
  <r>
    <x v="5"/>
    <x v="2"/>
    <x v="5"/>
    <x v="4"/>
    <x v="5541"/>
    <n v="2.6675043999999999"/>
    <n v="0"/>
    <x v="16"/>
  </r>
  <r>
    <x v="6"/>
    <x v="2"/>
    <x v="5"/>
    <x v="4"/>
    <x v="5542"/>
    <n v="14.279969299999999"/>
    <n v="0"/>
    <x v="16"/>
  </r>
  <r>
    <x v="7"/>
    <x v="2"/>
    <x v="5"/>
    <x v="4"/>
    <x v="5543"/>
    <n v="2.2461479999999998"/>
    <n v="0"/>
    <x v="16"/>
  </r>
  <r>
    <x v="8"/>
    <x v="2"/>
    <x v="5"/>
    <x v="4"/>
    <x v="5544"/>
    <n v="2.2648046000000002"/>
    <n v="0"/>
    <x v="16"/>
  </r>
  <r>
    <x v="9"/>
    <x v="2"/>
    <x v="5"/>
    <x v="4"/>
    <x v="5545"/>
    <n v="1.1707543"/>
    <n v="0"/>
    <x v="16"/>
  </r>
  <r>
    <x v="10"/>
    <x v="2"/>
    <x v="5"/>
    <x v="4"/>
    <x v="5546"/>
    <n v="1.2126159999999999"/>
    <n v="0"/>
    <x v="16"/>
  </r>
  <r>
    <x v="11"/>
    <x v="2"/>
    <x v="5"/>
    <x v="4"/>
    <x v="5547"/>
    <n v="3.1305300000000001E-2"/>
    <n v="0"/>
    <x v="16"/>
  </r>
  <r>
    <x v="12"/>
    <x v="2"/>
    <x v="5"/>
    <x v="4"/>
    <x v="5548"/>
    <n v="5.0399999999999999E-5"/>
    <n v="0"/>
    <x v="16"/>
  </r>
  <r>
    <x v="13"/>
    <x v="2"/>
    <x v="5"/>
    <x v="4"/>
    <x v="5549"/>
    <n v="3.5254351000000002"/>
    <n v="0"/>
    <x v="16"/>
  </r>
  <r>
    <x v="14"/>
    <x v="2"/>
    <x v="5"/>
    <x v="4"/>
    <x v="5550"/>
    <n v="1.7054900000000001E-2"/>
    <n v="0"/>
    <x v="16"/>
  </r>
  <r>
    <x v="15"/>
    <x v="2"/>
    <x v="5"/>
    <x v="4"/>
    <x v="5551"/>
    <n v="2.1536927000000001"/>
    <n v="0"/>
    <x v="16"/>
  </r>
  <r>
    <x v="16"/>
    <x v="2"/>
    <x v="5"/>
    <x v="4"/>
    <x v="5552"/>
    <n v="1.24644E-2"/>
    <n v="0"/>
    <x v="16"/>
  </r>
  <r>
    <x v="17"/>
    <x v="2"/>
    <x v="5"/>
    <x v="4"/>
    <x v="5553"/>
    <n v="1.1342E-2"/>
    <n v="0"/>
    <x v="16"/>
  </r>
  <r>
    <x v="0"/>
    <x v="3"/>
    <x v="5"/>
    <x v="4"/>
    <x v="734"/>
    <n v="3.3989900000000001E+29"/>
    <n v="0"/>
    <x v="16"/>
  </r>
  <r>
    <x v="1"/>
    <x v="3"/>
    <x v="5"/>
    <x v="4"/>
    <x v="734"/>
    <n v="3.3989900000000001E+29"/>
    <n v="0"/>
    <x v="16"/>
  </r>
  <r>
    <x v="2"/>
    <x v="3"/>
    <x v="5"/>
    <x v="4"/>
    <x v="5554"/>
    <n v="4.1291700000000001E-2"/>
    <n v="0"/>
    <x v="16"/>
  </r>
  <r>
    <x v="3"/>
    <x v="3"/>
    <x v="5"/>
    <x v="4"/>
    <x v="5555"/>
    <n v="10.2648543"/>
    <n v="0"/>
    <x v="16"/>
  </r>
  <r>
    <x v="4"/>
    <x v="3"/>
    <x v="5"/>
    <x v="4"/>
    <x v="5556"/>
    <n v="2.7669440000000001"/>
    <n v="0"/>
    <x v="16"/>
  </r>
  <r>
    <x v="5"/>
    <x v="3"/>
    <x v="5"/>
    <x v="4"/>
    <x v="5557"/>
    <n v="2.7721190999999998"/>
    <n v="0"/>
    <x v="16"/>
  </r>
  <r>
    <x v="6"/>
    <x v="3"/>
    <x v="5"/>
    <x v="4"/>
    <x v="5558"/>
    <n v="11.4523818"/>
    <n v="0"/>
    <x v="16"/>
  </r>
  <r>
    <x v="7"/>
    <x v="3"/>
    <x v="5"/>
    <x v="4"/>
    <x v="5559"/>
    <n v="2.1847500000000002"/>
    <n v="0"/>
    <x v="16"/>
  </r>
  <r>
    <x v="8"/>
    <x v="3"/>
    <x v="5"/>
    <x v="4"/>
    <x v="5560"/>
    <n v="2.1962883999999998"/>
    <n v="0"/>
    <x v="16"/>
  </r>
  <r>
    <x v="9"/>
    <x v="3"/>
    <x v="5"/>
    <x v="4"/>
    <x v="5561"/>
    <n v="1.2037719"/>
    <n v="0"/>
    <x v="16"/>
  </r>
  <r>
    <x v="10"/>
    <x v="3"/>
    <x v="5"/>
    <x v="4"/>
    <x v="5562"/>
    <n v="1.1748187000000001"/>
    <n v="0"/>
    <x v="16"/>
  </r>
  <r>
    <x v="11"/>
    <x v="3"/>
    <x v="5"/>
    <x v="4"/>
    <x v="5563"/>
    <n v="3.18074E-2"/>
    <n v="0"/>
    <x v="16"/>
  </r>
  <r>
    <x v="12"/>
    <x v="3"/>
    <x v="5"/>
    <x v="4"/>
    <x v="5564"/>
    <n v="5.0800000000000002E-5"/>
    <n v="0"/>
    <x v="16"/>
  </r>
  <r>
    <x v="13"/>
    <x v="3"/>
    <x v="5"/>
    <x v="4"/>
    <x v="5565"/>
    <n v="15.713445999999999"/>
    <n v="0"/>
    <x v="16"/>
  </r>
  <r>
    <x v="14"/>
    <x v="3"/>
    <x v="5"/>
    <x v="4"/>
    <x v="5566"/>
    <n v="1.5381300000000001E-2"/>
    <n v="0"/>
    <x v="16"/>
  </r>
  <r>
    <x v="15"/>
    <x v="3"/>
    <x v="5"/>
    <x v="4"/>
    <x v="5565"/>
    <n v="2.0404572999999999"/>
    <n v="0"/>
    <x v="16"/>
  </r>
  <r>
    <x v="16"/>
    <x v="3"/>
    <x v="5"/>
    <x v="4"/>
    <x v="5567"/>
    <n v="1.2384600000000001E-2"/>
    <n v="0"/>
    <x v="16"/>
  </r>
  <r>
    <x v="17"/>
    <x v="3"/>
    <x v="5"/>
    <x v="4"/>
    <x v="5568"/>
    <n v="1.12316E-2"/>
    <n v="0"/>
    <x v="16"/>
  </r>
  <r>
    <x v="0"/>
    <x v="4"/>
    <x v="5"/>
    <x v="4"/>
    <x v="734"/>
    <n v="3.3989900000000001E+29"/>
    <n v="0"/>
    <x v="16"/>
  </r>
  <r>
    <x v="1"/>
    <x v="4"/>
    <x v="5"/>
    <x v="4"/>
    <x v="734"/>
    <n v="3.3989900000000001E+29"/>
    <n v="0"/>
    <x v="16"/>
  </r>
  <r>
    <x v="2"/>
    <x v="4"/>
    <x v="5"/>
    <x v="4"/>
    <x v="5569"/>
    <n v="2.4863199999999998E-2"/>
    <n v="0"/>
    <x v="16"/>
  </r>
  <r>
    <x v="3"/>
    <x v="4"/>
    <x v="5"/>
    <x v="4"/>
    <x v="5570"/>
    <n v="9.6650059000000006"/>
    <n v="0"/>
    <x v="16"/>
  </r>
  <r>
    <x v="4"/>
    <x v="4"/>
    <x v="5"/>
    <x v="4"/>
    <x v="5571"/>
    <n v="2.7349736999999998"/>
    <n v="0"/>
    <x v="16"/>
  </r>
  <r>
    <x v="5"/>
    <x v="4"/>
    <x v="5"/>
    <x v="4"/>
    <x v="5572"/>
    <n v="2.7433494999999999"/>
    <n v="0"/>
    <x v="16"/>
  </r>
  <r>
    <x v="6"/>
    <x v="4"/>
    <x v="5"/>
    <x v="4"/>
    <x v="5573"/>
    <n v="11.9282901"/>
    <n v="0"/>
    <x v="16"/>
  </r>
  <r>
    <x v="7"/>
    <x v="4"/>
    <x v="5"/>
    <x v="4"/>
    <x v="5574"/>
    <n v="2.3211987999999999"/>
    <n v="0"/>
    <x v="16"/>
  </r>
  <r>
    <x v="8"/>
    <x v="4"/>
    <x v="5"/>
    <x v="4"/>
    <x v="5575"/>
    <n v="2.3331738999999998"/>
    <n v="0"/>
    <x v="16"/>
  </r>
  <r>
    <x v="9"/>
    <x v="4"/>
    <x v="5"/>
    <x v="4"/>
    <x v="5576"/>
    <n v="1.2146949"/>
    <n v="0"/>
    <x v="16"/>
  </r>
  <r>
    <x v="10"/>
    <x v="4"/>
    <x v="5"/>
    <x v="4"/>
    <x v="734"/>
    <n v="1.2078286"/>
    <n v="0"/>
    <x v="16"/>
  </r>
  <r>
    <x v="11"/>
    <x v="4"/>
    <x v="5"/>
    <x v="4"/>
    <x v="5577"/>
    <n v="3.1763600000000003E-2"/>
    <n v="0"/>
    <x v="16"/>
  </r>
  <r>
    <x v="12"/>
    <x v="4"/>
    <x v="5"/>
    <x v="4"/>
    <x v="5578"/>
    <n v="5.1E-5"/>
    <n v="0"/>
    <x v="16"/>
  </r>
  <r>
    <x v="13"/>
    <x v="4"/>
    <x v="5"/>
    <x v="4"/>
    <x v="5579"/>
    <n v="16.177748000000001"/>
    <n v="0"/>
    <x v="16"/>
  </r>
  <r>
    <x v="14"/>
    <x v="4"/>
    <x v="5"/>
    <x v="4"/>
    <x v="5580"/>
    <n v="1.6271899999999999E-2"/>
    <n v="0"/>
    <x v="16"/>
  </r>
  <r>
    <x v="15"/>
    <x v="4"/>
    <x v="5"/>
    <x v="4"/>
    <x v="5581"/>
    <n v="2.0694827"/>
    <n v="0"/>
    <x v="16"/>
  </r>
  <r>
    <x v="16"/>
    <x v="4"/>
    <x v="5"/>
    <x v="4"/>
    <x v="5582"/>
    <n v="1.32788E-2"/>
    <n v="0"/>
    <x v="16"/>
  </r>
  <r>
    <x v="17"/>
    <x v="4"/>
    <x v="5"/>
    <x v="4"/>
    <x v="5583"/>
    <n v="1.2171E-2"/>
    <n v="0"/>
    <x v="16"/>
  </r>
  <r>
    <x v="0"/>
    <x v="5"/>
    <x v="5"/>
    <x v="4"/>
    <x v="734"/>
    <n v="3.3989900000000001E+29"/>
    <n v="0"/>
    <x v="16"/>
  </r>
  <r>
    <x v="1"/>
    <x v="5"/>
    <x v="5"/>
    <x v="4"/>
    <x v="734"/>
    <n v="3.3989900000000001E+29"/>
    <n v="0"/>
    <x v="16"/>
  </r>
  <r>
    <x v="2"/>
    <x v="5"/>
    <x v="5"/>
    <x v="4"/>
    <x v="5584"/>
    <n v="2.6430700000000001E-2"/>
    <n v="0"/>
    <x v="16"/>
  </r>
  <r>
    <x v="3"/>
    <x v="5"/>
    <x v="5"/>
    <x v="4"/>
    <x v="5585"/>
    <n v="12.7083944"/>
    <n v="0"/>
    <x v="16"/>
  </r>
  <r>
    <x v="4"/>
    <x v="5"/>
    <x v="5"/>
    <x v="4"/>
    <x v="5586"/>
    <n v="3.5181035999999999"/>
    <n v="0"/>
    <x v="16"/>
  </r>
  <r>
    <x v="5"/>
    <x v="5"/>
    <x v="5"/>
    <x v="4"/>
    <x v="5587"/>
    <n v="3.5263551999999998"/>
    <n v="0"/>
    <x v="16"/>
  </r>
  <r>
    <x v="6"/>
    <x v="5"/>
    <x v="5"/>
    <x v="4"/>
    <x v="5588"/>
    <n v="13.8032597"/>
    <n v="0"/>
    <x v="16"/>
  </r>
  <r>
    <x v="7"/>
    <x v="5"/>
    <x v="5"/>
    <x v="4"/>
    <x v="5589"/>
    <n v="2.8975808999999999"/>
    <n v="0"/>
    <x v="16"/>
  </r>
  <r>
    <x v="8"/>
    <x v="5"/>
    <x v="5"/>
    <x v="4"/>
    <x v="734"/>
    <n v="1650"/>
    <n v="0"/>
    <x v="16"/>
  </r>
  <r>
    <x v="9"/>
    <x v="5"/>
    <x v="5"/>
    <x v="4"/>
    <x v="5590"/>
    <n v="1.2453287"/>
    <n v="0"/>
    <x v="16"/>
  </r>
  <r>
    <x v="10"/>
    <x v="5"/>
    <x v="5"/>
    <x v="4"/>
    <x v="5591"/>
    <n v="2.7594070999999998"/>
    <n v="0"/>
    <x v="16"/>
  </r>
  <r>
    <x v="11"/>
    <x v="5"/>
    <x v="5"/>
    <x v="4"/>
    <x v="5592"/>
    <n v="0.1027564"/>
    <n v="0"/>
    <x v="16"/>
  </r>
  <r>
    <x v="12"/>
    <x v="5"/>
    <x v="5"/>
    <x v="4"/>
    <x v="5593"/>
    <n v="5.1710000000000005E-4"/>
    <n v="0"/>
    <x v="16"/>
  </r>
  <r>
    <x v="13"/>
    <x v="5"/>
    <x v="5"/>
    <x v="4"/>
    <x v="5594"/>
    <n v="0.48492730000000001"/>
    <n v="0"/>
    <x v="16"/>
  </r>
  <r>
    <x v="14"/>
    <x v="5"/>
    <x v="5"/>
    <x v="4"/>
    <x v="5595"/>
    <n v="2.3958E-2"/>
    <n v="0"/>
    <x v="16"/>
  </r>
  <r>
    <x v="15"/>
    <x v="5"/>
    <x v="5"/>
    <x v="4"/>
    <x v="5596"/>
    <n v="3.6880982000000002"/>
    <n v="0"/>
    <x v="16"/>
  </r>
  <r>
    <x v="16"/>
    <x v="5"/>
    <x v="5"/>
    <x v="4"/>
    <x v="5597"/>
    <n v="2.1098700000000001E-2"/>
    <n v="0"/>
    <x v="16"/>
  </r>
  <r>
    <x v="17"/>
    <x v="5"/>
    <x v="5"/>
    <x v="4"/>
    <x v="5598"/>
    <n v="2.0180500000000001E-2"/>
    <n v="0"/>
    <x v="16"/>
  </r>
  <r>
    <x v="0"/>
    <x v="6"/>
    <x v="5"/>
    <x v="4"/>
    <x v="734"/>
    <n v="3.3989900000000001E+29"/>
    <n v="0"/>
    <x v="16"/>
  </r>
  <r>
    <x v="1"/>
    <x v="6"/>
    <x v="5"/>
    <x v="4"/>
    <x v="734"/>
    <n v="3.3989900000000001E+29"/>
    <n v="0"/>
    <x v="16"/>
  </r>
  <r>
    <x v="2"/>
    <x v="6"/>
    <x v="5"/>
    <x v="4"/>
    <x v="5599"/>
    <n v="6.7240400000000006E-2"/>
    <n v="0"/>
    <x v="16"/>
  </r>
  <r>
    <x v="3"/>
    <x v="6"/>
    <x v="5"/>
    <x v="4"/>
    <x v="5600"/>
    <n v="12.1296707"/>
    <n v="0"/>
    <x v="16"/>
  </r>
  <r>
    <x v="4"/>
    <x v="6"/>
    <x v="5"/>
    <x v="4"/>
    <x v="5601"/>
    <n v="4.0109238999999999"/>
    <n v="0"/>
    <x v="16"/>
  </r>
  <r>
    <x v="5"/>
    <x v="6"/>
    <x v="5"/>
    <x v="4"/>
    <x v="5602"/>
    <n v="4.0229220999999997"/>
    <n v="0"/>
    <x v="16"/>
  </r>
  <r>
    <x v="6"/>
    <x v="6"/>
    <x v="5"/>
    <x v="4"/>
    <x v="5603"/>
    <n v="12.304066199999999"/>
    <n v="0"/>
    <x v="16"/>
  </r>
  <r>
    <x v="7"/>
    <x v="6"/>
    <x v="5"/>
    <x v="4"/>
    <x v="734"/>
    <n v="2.1915249999999999"/>
    <n v="0"/>
    <x v="16"/>
  </r>
  <r>
    <x v="8"/>
    <x v="6"/>
    <x v="5"/>
    <x v="4"/>
    <x v="734"/>
    <n v="19800"/>
    <n v="0"/>
    <x v="16"/>
  </r>
  <r>
    <x v="9"/>
    <x v="6"/>
    <x v="5"/>
    <x v="4"/>
    <x v="5604"/>
    <n v="2.2254158999999998"/>
    <n v="0"/>
    <x v="16"/>
  </r>
  <r>
    <x v="10"/>
    <x v="6"/>
    <x v="5"/>
    <x v="4"/>
    <x v="5605"/>
    <n v="1.4780013999999999"/>
    <n v="0"/>
    <x v="16"/>
  </r>
  <r>
    <x v="11"/>
    <x v="6"/>
    <x v="5"/>
    <x v="4"/>
    <x v="5606"/>
    <n v="3.4923500000000003E-2"/>
    <n v="0"/>
    <x v="16"/>
  </r>
  <r>
    <x v="12"/>
    <x v="6"/>
    <x v="5"/>
    <x v="4"/>
    <x v="5607"/>
    <n v="1.8799999999999999E-4"/>
    <n v="0"/>
    <x v="16"/>
  </r>
  <r>
    <x v="13"/>
    <x v="6"/>
    <x v="5"/>
    <x v="4"/>
    <x v="5608"/>
    <n v="2.3610725000000001"/>
    <n v="0"/>
    <x v="16"/>
  </r>
  <r>
    <x v="14"/>
    <x v="6"/>
    <x v="5"/>
    <x v="4"/>
    <x v="5609"/>
    <n v="1.77369E-2"/>
    <n v="0"/>
    <x v="16"/>
  </r>
  <r>
    <x v="15"/>
    <x v="6"/>
    <x v="5"/>
    <x v="4"/>
    <x v="5610"/>
    <n v="3.8747628999999999"/>
    <n v="0"/>
    <x v="16"/>
  </r>
  <r>
    <x v="16"/>
    <x v="6"/>
    <x v="5"/>
    <x v="4"/>
    <x v="5611"/>
    <n v="1.25538E-2"/>
    <n v="0"/>
    <x v="16"/>
  </r>
  <r>
    <x v="17"/>
    <x v="6"/>
    <x v="5"/>
    <x v="4"/>
    <x v="5612"/>
    <n v="1.14196E-2"/>
    <n v="0"/>
    <x v="16"/>
  </r>
  <r>
    <x v="0"/>
    <x v="7"/>
    <x v="5"/>
    <x v="4"/>
    <x v="734"/>
    <n v="3.3989900000000001E+29"/>
    <n v="0"/>
    <x v="16"/>
  </r>
  <r>
    <x v="1"/>
    <x v="7"/>
    <x v="5"/>
    <x v="4"/>
    <x v="734"/>
    <n v="3.3989900000000001E+29"/>
    <n v="0"/>
    <x v="16"/>
  </r>
  <r>
    <x v="2"/>
    <x v="7"/>
    <x v="5"/>
    <x v="4"/>
    <x v="5613"/>
    <n v="2.4322099999999999E-2"/>
    <n v="0"/>
    <x v="16"/>
  </r>
  <r>
    <x v="3"/>
    <x v="7"/>
    <x v="5"/>
    <x v="4"/>
    <x v="5614"/>
    <n v="10.3304981"/>
    <n v="0"/>
    <x v="16"/>
  </r>
  <r>
    <x v="4"/>
    <x v="7"/>
    <x v="5"/>
    <x v="4"/>
    <x v="5615"/>
    <n v="2.6438347000000002"/>
    <n v="0"/>
    <x v="16"/>
  </r>
  <r>
    <x v="5"/>
    <x v="7"/>
    <x v="5"/>
    <x v="4"/>
    <x v="5616"/>
    <n v="2.6495986"/>
    <n v="0"/>
    <x v="16"/>
  </r>
  <r>
    <x v="6"/>
    <x v="7"/>
    <x v="5"/>
    <x v="4"/>
    <x v="5617"/>
    <n v="10.0257857"/>
    <n v="0"/>
    <x v="16"/>
  </r>
  <r>
    <x v="7"/>
    <x v="7"/>
    <x v="5"/>
    <x v="4"/>
    <x v="5618"/>
    <n v="2.0602889000000002"/>
    <n v="0"/>
    <x v="16"/>
  </r>
  <r>
    <x v="8"/>
    <x v="7"/>
    <x v="5"/>
    <x v="4"/>
    <x v="5619"/>
    <n v="2.0654427000000002"/>
    <n v="0"/>
    <x v="16"/>
  </r>
  <r>
    <x v="9"/>
    <x v="7"/>
    <x v="5"/>
    <x v="4"/>
    <x v="5620"/>
    <n v="1.1693913"/>
    <n v="0"/>
    <x v="16"/>
  </r>
  <r>
    <x v="10"/>
    <x v="7"/>
    <x v="5"/>
    <x v="4"/>
    <x v="5621"/>
    <n v="1.2213725"/>
    <n v="0"/>
    <x v="16"/>
  </r>
  <r>
    <x v="11"/>
    <x v="7"/>
    <x v="5"/>
    <x v="4"/>
    <x v="5622"/>
    <n v="3.2076800000000003E-2"/>
    <n v="0"/>
    <x v="16"/>
  </r>
  <r>
    <x v="12"/>
    <x v="7"/>
    <x v="5"/>
    <x v="4"/>
    <x v="5623"/>
    <n v="8.7899999999999995E-5"/>
    <n v="0"/>
    <x v="16"/>
  </r>
  <r>
    <x v="13"/>
    <x v="7"/>
    <x v="5"/>
    <x v="4"/>
    <x v="5624"/>
    <n v="0.26560040000000001"/>
    <n v="0"/>
    <x v="16"/>
  </r>
  <r>
    <x v="14"/>
    <x v="7"/>
    <x v="5"/>
    <x v="4"/>
    <x v="5625"/>
    <n v="1.7942300000000001E-2"/>
    <n v="0"/>
    <x v="16"/>
  </r>
  <r>
    <x v="15"/>
    <x v="7"/>
    <x v="5"/>
    <x v="4"/>
    <x v="5624"/>
    <n v="2.4165855000000001"/>
    <n v="0"/>
    <x v="16"/>
  </r>
  <r>
    <x v="16"/>
    <x v="7"/>
    <x v="5"/>
    <x v="4"/>
    <x v="5614"/>
    <n v="1.4104200000000001E-2"/>
    <n v="0"/>
    <x v="16"/>
  </r>
  <r>
    <x v="17"/>
    <x v="7"/>
    <x v="5"/>
    <x v="4"/>
    <x v="5626"/>
    <n v="1.3120700000000001E-2"/>
    <n v="0"/>
    <x v="16"/>
  </r>
  <r>
    <x v="0"/>
    <x v="8"/>
    <x v="5"/>
    <x v="4"/>
    <x v="734"/>
    <n v="3.3989900000000001E+29"/>
    <n v="0"/>
    <x v="16"/>
  </r>
  <r>
    <x v="1"/>
    <x v="8"/>
    <x v="5"/>
    <x v="4"/>
    <x v="734"/>
    <n v="3.3989900000000001E+29"/>
    <n v="0"/>
    <x v="16"/>
  </r>
  <r>
    <x v="2"/>
    <x v="8"/>
    <x v="5"/>
    <x v="4"/>
    <x v="5627"/>
    <n v="3.8914499999999998E-2"/>
    <n v="0"/>
    <x v="16"/>
  </r>
  <r>
    <x v="3"/>
    <x v="8"/>
    <x v="5"/>
    <x v="4"/>
    <x v="5628"/>
    <n v="12.888655999999999"/>
    <n v="0"/>
    <x v="16"/>
  </r>
  <r>
    <x v="4"/>
    <x v="8"/>
    <x v="5"/>
    <x v="4"/>
    <x v="5629"/>
    <n v="2.9776353000000002"/>
    <n v="0"/>
    <x v="16"/>
  </r>
  <r>
    <x v="5"/>
    <x v="8"/>
    <x v="5"/>
    <x v="4"/>
    <x v="5630"/>
    <n v="2.9926140000000001"/>
    <n v="0"/>
    <x v="16"/>
  </r>
  <r>
    <x v="6"/>
    <x v="8"/>
    <x v="5"/>
    <x v="4"/>
    <x v="5631"/>
    <n v="16.798910299999999"/>
    <n v="0"/>
    <x v="16"/>
  </r>
  <r>
    <x v="7"/>
    <x v="8"/>
    <x v="5"/>
    <x v="4"/>
    <x v="5632"/>
    <n v="2.4545321000000002"/>
    <n v="0"/>
    <x v="16"/>
  </r>
  <r>
    <x v="8"/>
    <x v="8"/>
    <x v="5"/>
    <x v="4"/>
    <x v="5633"/>
    <n v="2.493932"/>
    <n v="0"/>
    <x v="16"/>
  </r>
  <r>
    <x v="9"/>
    <x v="8"/>
    <x v="5"/>
    <x v="4"/>
    <x v="5634"/>
    <n v="1.2702171"/>
    <n v="0"/>
    <x v="16"/>
  </r>
  <r>
    <x v="10"/>
    <x v="8"/>
    <x v="5"/>
    <x v="4"/>
    <x v="5635"/>
    <n v="1.4069221000000001"/>
    <n v="0"/>
    <x v="16"/>
  </r>
  <r>
    <x v="11"/>
    <x v="8"/>
    <x v="5"/>
    <x v="4"/>
    <x v="5636"/>
    <n v="3.6487499999999999E-2"/>
    <n v="0"/>
    <x v="16"/>
  </r>
  <r>
    <x v="12"/>
    <x v="8"/>
    <x v="5"/>
    <x v="4"/>
    <x v="5637"/>
    <n v="1.069E-4"/>
    <n v="0"/>
    <x v="16"/>
  </r>
  <r>
    <x v="13"/>
    <x v="8"/>
    <x v="5"/>
    <x v="4"/>
    <x v="5638"/>
    <n v="168.7024141"/>
    <n v="0"/>
    <x v="16"/>
  </r>
  <r>
    <x v="14"/>
    <x v="8"/>
    <x v="5"/>
    <x v="4"/>
    <x v="5639"/>
    <n v="1.5544000000000001E-2"/>
    <n v="0"/>
    <x v="16"/>
  </r>
  <r>
    <x v="15"/>
    <x v="8"/>
    <x v="5"/>
    <x v="4"/>
    <x v="5640"/>
    <n v="2.1026536999999998"/>
    <n v="0"/>
    <x v="16"/>
  </r>
  <r>
    <x v="16"/>
    <x v="8"/>
    <x v="5"/>
    <x v="4"/>
    <x v="5641"/>
    <n v="1.2362100000000001E-2"/>
    <n v="0"/>
    <x v="16"/>
  </r>
  <r>
    <x v="17"/>
    <x v="8"/>
    <x v="5"/>
    <x v="4"/>
    <x v="5642"/>
    <n v="1.1187000000000001E-2"/>
    <n v="0"/>
    <x v="16"/>
  </r>
  <r>
    <x v="0"/>
    <x v="9"/>
    <x v="5"/>
    <x v="4"/>
    <x v="734"/>
    <n v="3.3989900000000001E+29"/>
    <n v="0"/>
    <x v="16"/>
  </r>
  <r>
    <x v="1"/>
    <x v="9"/>
    <x v="5"/>
    <x v="4"/>
    <x v="734"/>
    <n v="3.3989900000000001E+29"/>
    <n v="0"/>
    <x v="16"/>
  </r>
  <r>
    <x v="2"/>
    <x v="9"/>
    <x v="5"/>
    <x v="4"/>
    <x v="5643"/>
    <n v="2.4610400000000001E-2"/>
    <n v="0"/>
    <x v="16"/>
  </r>
  <r>
    <x v="3"/>
    <x v="9"/>
    <x v="5"/>
    <x v="4"/>
    <x v="5644"/>
    <n v="10.4361897"/>
    <n v="0"/>
    <x v="16"/>
  </r>
  <r>
    <x v="4"/>
    <x v="9"/>
    <x v="5"/>
    <x v="4"/>
    <x v="5645"/>
    <n v="2.7511074"/>
    <n v="0"/>
    <x v="16"/>
  </r>
  <r>
    <x v="5"/>
    <x v="9"/>
    <x v="5"/>
    <x v="4"/>
    <x v="5646"/>
    <n v="2.7589961999999999"/>
    <n v="0"/>
    <x v="16"/>
  </r>
  <r>
    <x v="6"/>
    <x v="9"/>
    <x v="5"/>
    <x v="4"/>
    <x v="5647"/>
    <n v="12.2763791"/>
    <n v="0"/>
    <x v="16"/>
  </r>
  <r>
    <x v="7"/>
    <x v="9"/>
    <x v="5"/>
    <x v="4"/>
    <x v="5648"/>
    <n v="2.7452565"/>
    <n v="0"/>
    <x v="16"/>
  </r>
  <r>
    <x v="8"/>
    <x v="9"/>
    <x v="5"/>
    <x v="4"/>
    <x v="5649"/>
    <n v="2.7689718999999999"/>
    <n v="0"/>
    <x v="16"/>
  </r>
  <r>
    <x v="9"/>
    <x v="9"/>
    <x v="5"/>
    <x v="4"/>
    <x v="5650"/>
    <n v="1.3644003"/>
    <n v="0"/>
    <x v="16"/>
  </r>
  <r>
    <x v="10"/>
    <x v="9"/>
    <x v="5"/>
    <x v="4"/>
    <x v="5651"/>
    <n v="1.3326667999999999"/>
    <n v="0"/>
    <x v="16"/>
  </r>
  <r>
    <x v="11"/>
    <x v="9"/>
    <x v="5"/>
    <x v="4"/>
    <x v="5652"/>
    <n v="3.1606200000000001E-2"/>
    <n v="0"/>
    <x v="16"/>
  </r>
  <r>
    <x v="12"/>
    <x v="9"/>
    <x v="5"/>
    <x v="4"/>
    <x v="5653"/>
    <n v="4.9400000000000001E-5"/>
    <n v="0"/>
    <x v="16"/>
  </r>
  <r>
    <x v="13"/>
    <x v="9"/>
    <x v="5"/>
    <x v="4"/>
    <x v="734"/>
    <n v="257400"/>
    <n v="0"/>
    <x v="16"/>
  </r>
  <r>
    <x v="14"/>
    <x v="9"/>
    <x v="5"/>
    <x v="4"/>
    <x v="5654"/>
    <n v="3.2447200000000002E-2"/>
    <n v="0"/>
    <x v="16"/>
  </r>
  <r>
    <x v="15"/>
    <x v="9"/>
    <x v="5"/>
    <x v="4"/>
    <x v="5655"/>
    <n v="2.8785628999999999"/>
    <n v="0"/>
    <x v="16"/>
  </r>
  <r>
    <x v="16"/>
    <x v="9"/>
    <x v="5"/>
    <x v="4"/>
    <x v="5656"/>
    <n v="2.8055699999999999E-2"/>
    <n v="0"/>
    <x v="16"/>
  </r>
  <r>
    <x v="17"/>
    <x v="9"/>
    <x v="5"/>
    <x v="4"/>
    <x v="5657"/>
    <n v="2.6468200000000001E-2"/>
    <n v="0"/>
    <x v="16"/>
  </r>
  <r>
    <x v="0"/>
    <x v="10"/>
    <x v="5"/>
    <x v="4"/>
    <x v="734"/>
    <n v="3.3989900000000001E+29"/>
    <n v="0"/>
    <x v="16"/>
  </r>
  <r>
    <x v="1"/>
    <x v="10"/>
    <x v="5"/>
    <x v="4"/>
    <x v="734"/>
    <n v="3.3989900000000001E+29"/>
    <n v="0"/>
    <x v="16"/>
  </r>
  <r>
    <x v="2"/>
    <x v="10"/>
    <x v="5"/>
    <x v="4"/>
    <x v="5658"/>
    <n v="2.5654300000000001E-2"/>
    <n v="0"/>
    <x v="16"/>
  </r>
  <r>
    <x v="3"/>
    <x v="10"/>
    <x v="5"/>
    <x v="4"/>
    <x v="5659"/>
    <n v="11.2904483"/>
    <n v="0"/>
    <x v="16"/>
  </r>
  <r>
    <x v="4"/>
    <x v="10"/>
    <x v="5"/>
    <x v="4"/>
    <x v="5660"/>
    <n v="2.9615771"/>
    <n v="0"/>
    <x v="16"/>
  </r>
  <r>
    <x v="5"/>
    <x v="10"/>
    <x v="5"/>
    <x v="4"/>
    <x v="5661"/>
    <n v="2.9935101999999998"/>
    <n v="0"/>
    <x v="16"/>
  </r>
  <r>
    <x v="6"/>
    <x v="10"/>
    <x v="5"/>
    <x v="4"/>
    <x v="5662"/>
    <n v="12.4638048"/>
    <n v="0"/>
    <x v="16"/>
  </r>
  <r>
    <x v="7"/>
    <x v="10"/>
    <x v="5"/>
    <x v="4"/>
    <x v="5663"/>
    <n v="2.4767008000000001"/>
    <n v="0"/>
    <x v="16"/>
  </r>
  <r>
    <x v="8"/>
    <x v="10"/>
    <x v="5"/>
    <x v="4"/>
    <x v="5664"/>
    <n v="2.7296537999999999"/>
    <n v="0"/>
    <x v="16"/>
  </r>
  <r>
    <x v="9"/>
    <x v="10"/>
    <x v="5"/>
    <x v="4"/>
    <x v="5665"/>
    <n v="1.2584823000000001"/>
    <n v="0"/>
    <x v="16"/>
  </r>
  <r>
    <x v="10"/>
    <x v="10"/>
    <x v="5"/>
    <x v="4"/>
    <x v="5666"/>
    <n v="1.3041703"/>
    <n v="0"/>
    <x v="16"/>
  </r>
  <r>
    <x v="11"/>
    <x v="10"/>
    <x v="5"/>
    <x v="4"/>
    <x v="5667"/>
    <n v="3.6805200000000003E-2"/>
    <n v="0"/>
    <x v="16"/>
  </r>
  <r>
    <x v="12"/>
    <x v="10"/>
    <x v="5"/>
    <x v="4"/>
    <x v="5668"/>
    <n v="5.3300000000000001E-5"/>
    <n v="0"/>
    <x v="16"/>
  </r>
  <r>
    <x v="13"/>
    <x v="10"/>
    <x v="5"/>
    <x v="4"/>
    <x v="5669"/>
    <n v="17.492895000000001"/>
    <n v="0"/>
    <x v="16"/>
  </r>
  <r>
    <x v="14"/>
    <x v="10"/>
    <x v="5"/>
    <x v="4"/>
    <x v="5670"/>
    <n v="2.3664399999999999E-2"/>
    <n v="0"/>
    <x v="16"/>
  </r>
  <r>
    <x v="15"/>
    <x v="10"/>
    <x v="5"/>
    <x v="4"/>
    <x v="5669"/>
    <n v="2.0766648000000001"/>
    <n v="0"/>
    <x v="16"/>
  </r>
  <r>
    <x v="16"/>
    <x v="10"/>
    <x v="5"/>
    <x v="4"/>
    <x v="5671"/>
    <n v="2.0474699999999998E-2"/>
    <n v="0"/>
    <x v="16"/>
  </r>
  <r>
    <x v="17"/>
    <x v="10"/>
    <x v="5"/>
    <x v="4"/>
    <x v="5672"/>
    <n v="1.9241600000000001E-2"/>
    <n v="0"/>
    <x v="16"/>
  </r>
  <r>
    <x v="0"/>
    <x v="11"/>
    <x v="5"/>
    <x v="4"/>
    <x v="734"/>
    <n v="3.3989900000000001E+29"/>
    <n v="0"/>
    <x v="16"/>
  </r>
  <r>
    <x v="1"/>
    <x v="11"/>
    <x v="5"/>
    <x v="4"/>
    <x v="734"/>
    <n v="3.3989900000000001E+29"/>
    <n v="0"/>
    <x v="16"/>
  </r>
  <r>
    <x v="2"/>
    <x v="11"/>
    <x v="5"/>
    <x v="4"/>
    <x v="5673"/>
    <n v="2.4681700000000001E-2"/>
    <n v="0"/>
    <x v="16"/>
  </r>
  <r>
    <x v="3"/>
    <x v="11"/>
    <x v="5"/>
    <x v="4"/>
    <x v="5674"/>
    <n v="9.8971713000000001"/>
    <n v="0"/>
    <x v="16"/>
  </r>
  <r>
    <x v="4"/>
    <x v="11"/>
    <x v="5"/>
    <x v="4"/>
    <x v="5675"/>
    <n v="2.8777827"/>
    <n v="0"/>
    <x v="16"/>
  </r>
  <r>
    <x v="5"/>
    <x v="11"/>
    <x v="5"/>
    <x v="4"/>
    <x v="5676"/>
    <n v="2.8902933000000002"/>
    <n v="0"/>
    <x v="16"/>
  </r>
  <r>
    <x v="6"/>
    <x v="11"/>
    <x v="5"/>
    <x v="4"/>
    <x v="5677"/>
    <n v="13.5590153"/>
    <n v="0"/>
    <x v="16"/>
  </r>
  <r>
    <x v="7"/>
    <x v="11"/>
    <x v="5"/>
    <x v="4"/>
    <x v="734"/>
    <n v="1.7660560999999999"/>
    <n v="0"/>
    <x v="16"/>
  </r>
  <r>
    <x v="8"/>
    <x v="11"/>
    <x v="5"/>
    <x v="4"/>
    <x v="734"/>
    <n v="5028320000000"/>
    <n v="0"/>
    <x v="16"/>
  </r>
  <r>
    <x v="9"/>
    <x v="11"/>
    <x v="5"/>
    <x v="4"/>
    <x v="5678"/>
    <n v="1.3505085999999999"/>
    <n v="0"/>
    <x v="16"/>
  </r>
  <r>
    <x v="10"/>
    <x v="11"/>
    <x v="5"/>
    <x v="4"/>
    <x v="5679"/>
    <n v="1.2175815999999999"/>
    <n v="0"/>
    <x v="16"/>
  </r>
  <r>
    <x v="11"/>
    <x v="11"/>
    <x v="5"/>
    <x v="4"/>
    <x v="5680"/>
    <n v="3.8647800000000003E-2"/>
    <n v="0"/>
    <x v="16"/>
  </r>
  <r>
    <x v="12"/>
    <x v="11"/>
    <x v="5"/>
    <x v="4"/>
    <x v="5681"/>
    <n v="6.5199999999999999E-5"/>
    <n v="0"/>
    <x v="16"/>
  </r>
  <r>
    <x v="13"/>
    <x v="11"/>
    <x v="5"/>
    <x v="4"/>
    <x v="5682"/>
    <n v="0.24294640000000001"/>
    <n v="0"/>
    <x v="16"/>
  </r>
  <r>
    <x v="14"/>
    <x v="11"/>
    <x v="5"/>
    <x v="4"/>
    <x v="5683"/>
    <n v="1.9974100000000002E-2"/>
    <n v="0"/>
    <x v="16"/>
  </r>
  <r>
    <x v="15"/>
    <x v="11"/>
    <x v="5"/>
    <x v="4"/>
    <x v="5684"/>
    <n v="2.5582286000000001"/>
    <n v="0"/>
    <x v="16"/>
  </r>
  <r>
    <x v="16"/>
    <x v="11"/>
    <x v="5"/>
    <x v="4"/>
    <x v="5685"/>
    <n v="1.43815E-2"/>
    <n v="0"/>
    <x v="16"/>
  </r>
  <r>
    <x v="17"/>
    <x v="11"/>
    <x v="5"/>
    <x v="4"/>
    <x v="5686"/>
    <n v="1.33942E-2"/>
    <n v="0"/>
    <x v="16"/>
  </r>
  <r>
    <x v="0"/>
    <x v="12"/>
    <x v="5"/>
    <x v="4"/>
    <x v="734"/>
    <n v="3.3989900000000001E+29"/>
    <n v="0"/>
    <x v="16"/>
  </r>
  <r>
    <x v="1"/>
    <x v="12"/>
    <x v="5"/>
    <x v="4"/>
    <x v="734"/>
    <n v="3.3989900000000001E+29"/>
    <n v="0"/>
    <x v="16"/>
  </r>
  <r>
    <x v="2"/>
    <x v="12"/>
    <x v="5"/>
    <x v="4"/>
    <x v="5687"/>
    <n v="2.4625999999999999E-2"/>
    <n v="0"/>
    <x v="16"/>
  </r>
  <r>
    <x v="3"/>
    <x v="12"/>
    <x v="5"/>
    <x v="4"/>
    <x v="5688"/>
    <n v="10.698151599999999"/>
    <n v="0"/>
    <x v="16"/>
  </r>
  <r>
    <x v="4"/>
    <x v="12"/>
    <x v="5"/>
    <x v="4"/>
    <x v="5689"/>
    <n v="2.8174896999999999"/>
    <n v="0"/>
    <x v="16"/>
  </r>
  <r>
    <x v="5"/>
    <x v="12"/>
    <x v="5"/>
    <x v="4"/>
    <x v="5690"/>
    <n v="2.853151"/>
    <n v="0"/>
    <x v="16"/>
  </r>
  <r>
    <x v="6"/>
    <x v="12"/>
    <x v="5"/>
    <x v="4"/>
    <x v="5691"/>
    <n v="10.8164994"/>
    <n v="0"/>
    <x v="16"/>
  </r>
  <r>
    <x v="7"/>
    <x v="12"/>
    <x v="5"/>
    <x v="4"/>
    <x v="5692"/>
    <n v="2.6754470000000001"/>
    <n v="0"/>
    <x v="16"/>
  </r>
  <r>
    <x v="8"/>
    <x v="12"/>
    <x v="5"/>
    <x v="4"/>
    <x v="5693"/>
    <n v="2.7163981000000001"/>
    <n v="0"/>
    <x v="16"/>
  </r>
  <r>
    <x v="9"/>
    <x v="12"/>
    <x v="5"/>
    <x v="4"/>
    <x v="5694"/>
    <n v="1.3154463999999999"/>
    <n v="0"/>
    <x v="16"/>
  </r>
  <r>
    <x v="10"/>
    <x v="12"/>
    <x v="5"/>
    <x v="4"/>
    <x v="5695"/>
    <n v="1.5267307999999999"/>
    <n v="0"/>
    <x v="16"/>
  </r>
  <r>
    <x v="11"/>
    <x v="12"/>
    <x v="5"/>
    <x v="4"/>
    <x v="5696"/>
    <n v="5.4726400000000001E-2"/>
    <n v="0"/>
    <x v="16"/>
  </r>
  <r>
    <x v="12"/>
    <x v="12"/>
    <x v="5"/>
    <x v="4"/>
    <x v="5697"/>
    <n v="5.1600000000000001E-5"/>
    <n v="0"/>
    <x v="16"/>
  </r>
  <r>
    <x v="13"/>
    <x v="12"/>
    <x v="5"/>
    <x v="4"/>
    <x v="5698"/>
    <n v="0.35637669999999999"/>
    <n v="0"/>
    <x v="16"/>
  </r>
  <r>
    <x v="14"/>
    <x v="12"/>
    <x v="5"/>
    <x v="4"/>
    <x v="5699"/>
    <n v="2.6270100000000001E-2"/>
    <n v="0"/>
    <x v="16"/>
  </r>
  <r>
    <x v="15"/>
    <x v="12"/>
    <x v="5"/>
    <x v="4"/>
    <x v="5700"/>
    <n v="2.5223738"/>
    <n v="0"/>
    <x v="16"/>
  </r>
  <r>
    <x v="16"/>
    <x v="12"/>
    <x v="5"/>
    <x v="4"/>
    <x v="5701"/>
    <n v="1.9752200000000001E-2"/>
    <n v="0"/>
    <x v="16"/>
  </r>
  <r>
    <x v="17"/>
    <x v="12"/>
    <x v="5"/>
    <x v="4"/>
    <x v="5702"/>
    <n v="1.8689000000000001E-2"/>
    <n v="0"/>
    <x v="16"/>
  </r>
  <r>
    <x v="0"/>
    <x v="13"/>
    <x v="5"/>
    <x v="4"/>
    <x v="734"/>
    <n v="3.3989900000000001E+29"/>
    <n v="0"/>
    <x v="16"/>
  </r>
  <r>
    <x v="1"/>
    <x v="13"/>
    <x v="5"/>
    <x v="4"/>
    <x v="734"/>
    <n v="3.3989900000000001E+29"/>
    <n v="0"/>
    <x v="16"/>
  </r>
  <r>
    <x v="2"/>
    <x v="13"/>
    <x v="5"/>
    <x v="4"/>
    <x v="5703"/>
    <n v="2.72652E-2"/>
    <n v="0"/>
    <x v="16"/>
  </r>
  <r>
    <x v="3"/>
    <x v="13"/>
    <x v="5"/>
    <x v="4"/>
    <x v="5704"/>
    <n v="11.6785642"/>
    <n v="0"/>
    <x v="16"/>
  </r>
  <r>
    <x v="4"/>
    <x v="13"/>
    <x v="5"/>
    <x v="4"/>
    <x v="5705"/>
    <n v="2.8397956999999998"/>
    <n v="0"/>
    <x v="16"/>
  </r>
  <r>
    <x v="5"/>
    <x v="13"/>
    <x v="5"/>
    <x v="4"/>
    <x v="5706"/>
    <n v="2.8822133999999999"/>
    <n v="0"/>
    <x v="16"/>
  </r>
  <r>
    <x v="6"/>
    <x v="13"/>
    <x v="5"/>
    <x v="4"/>
    <x v="5707"/>
    <n v="18.122417200000001"/>
    <n v="0"/>
    <x v="16"/>
  </r>
  <r>
    <x v="7"/>
    <x v="13"/>
    <x v="5"/>
    <x v="4"/>
    <x v="5708"/>
    <n v="2.4038876"/>
    <n v="0"/>
    <x v="16"/>
  </r>
  <r>
    <x v="8"/>
    <x v="13"/>
    <x v="5"/>
    <x v="4"/>
    <x v="5709"/>
    <n v="2.4626969999999999"/>
    <n v="0"/>
    <x v="16"/>
  </r>
  <r>
    <x v="9"/>
    <x v="13"/>
    <x v="5"/>
    <x v="4"/>
    <x v="5710"/>
    <n v="1.2256468"/>
    <n v="0"/>
    <x v="16"/>
  </r>
  <r>
    <x v="10"/>
    <x v="13"/>
    <x v="5"/>
    <x v="4"/>
    <x v="5711"/>
    <n v="1.1584751"/>
    <n v="0"/>
    <x v="16"/>
  </r>
  <r>
    <x v="11"/>
    <x v="13"/>
    <x v="5"/>
    <x v="4"/>
    <x v="5712"/>
    <n v="3.7480100000000002E-2"/>
    <n v="0"/>
    <x v="16"/>
  </r>
  <r>
    <x v="12"/>
    <x v="13"/>
    <x v="5"/>
    <x v="4"/>
    <x v="5713"/>
    <n v="5.0699999999999999E-5"/>
    <n v="0"/>
    <x v="16"/>
  </r>
  <r>
    <x v="13"/>
    <x v="13"/>
    <x v="5"/>
    <x v="4"/>
    <x v="5714"/>
    <n v="164.60461889999999"/>
    <n v="0"/>
    <x v="16"/>
  </r>
  <r>
    <x v="14"/>
    <x v="13"/>
    <x v="5"/>
    <x v="4"/>
    <x v="5715"/>
    <n v="1.54792E-2"/>
    <n v="0"/>
    <x v="16"/>
  </r>
  <r>
    <x v="15"/>
    <x v="13"/>
    <x v="5"/>
    <x v="4"/>
    <x v="5716"/>
    <n v="2.2257470000000001"/>
    <n v="0"/>
    <x v="16"/>
  </r>
  <r>
    <x v="16"/>
    <x v="13"/>
    <x v="5"/>
    <x v="4"/>
    <x v="5717"/>
    <n v="1.1999299999999999E-2"/>
    <n v="0"/>
    <x v="16"/>
  </r>
  <r>
    <x v="17"/>
    <x v="13"/>
    <x v="5"/>
    <x v="4"/>
    <x v="5718"/>
    <n v="1.0745899999999999E-2"/>
    <n v="0"/>
    <x v="16"/>
  </r>
  <r>
    <x v="0"/>
    <x v="14"/>
    <x v="5"/>
    <x v="4"/>
    <x v="734"/>
    <n v="3.3989900000000001E+29"/>
    <n v="0"/>
    <x v="16"/>
  </r>
  <r>
    <x v="1"/>
    <x v="14"/>
    <x v="5"/>
    <x v="4"/>
    <x v="734"/>
    <n v="3.3989900000000001E+29"/>
    <n v="0"/>
    <x v="16"/>
  </r>
  <r>
    <x v="2"/>
    <x v="14"/>
    <x v="5"/>
    <x v="4"/>
    <x v="5719"/>
    <n v="2.5884799999999999E-2"/>
    <n v="0"/>
    <x v="16"/>
  </r>
  <r>
    <x v="3"/>
    <x v="14"/>
    <x v="5"/>
    <x v="4"/>
    <x v="5720"/>
    <n v="11.962922799999999"/>
    <n v="0"/>
    <x v="16"/>
  </r>
  <r>
    <x v="4"/>
    <x v="14"/>
    <x v="5"/>
    <x v="4"/>
    <x v="5721"/>
    <n v="3.9788923"/>
    <n v="0"/>
    <x v="16"/>
  </r>
  <r>
    <x v="5"/>
    <x v="14"/>
    <x v="5"/>
    <x v="4"/>
    <x v="5722"/>
    <n v="3.9889736999999998"/>
    <n v="0"/>
    <x v="16"/>
  </r>
  <r>
    <x v="6"/>
    <x v="14"/>
    <x v="5"/>
    <x v="4"/>
    <x v="5723"/>
    <n v="13.1405847"/>
    <n v="0"/>
    <x v="16"/>
  </r>
  <r>
    <x v="7"/>
    <x v="14"/>
    <x v="5"/>
    <x v="4"/>
    <x v="5724"/>
    <n v="4.2143649999999999"/>
    <n v="0"/>
    <x v="16"/>
  </r>
  <r>
    <x v="8"/>
    <x v="14"/>
    <x v="5"/>
    <x v="4"/>
    <x v="5725"/>
    <n v="4.2256885000000004"/>
    <n v="0"/>
    <x v="16"/>
  </r>
  <r>
    <x v="9"/>
    <x v="14"/>
    <x v="5"/>
    <x v="4"/>
    <x v="5726"/>
    <n v="1.4982821"/>
    <n v="0"/>
    <x v="16"/>
  </r>
  <r>
    <x v="10"/>
    <x v="14"/>
    <x v="5"/>
    <x v="4"/>
    <x v="5727"/>
    <n v="1.7198604"/>
    <n v="0"/>
    <x v="16"/>
  </r>
  <r>
    <x v="11"/>
    <x v="14"/>
    <x v="5"/>
    <x v="4"/>
    <x v="5728"/>
    <n v="3.9434400000000001E-2"/>
    <n v="0"/>
    <x v="16"/>
  </r>
  <r>
    <x v="12"/>
    <x v="14"/>
    <x v="5"/>
    <x v="4"/>
    <x v="5729"/>
    <n v="5.5500000000000001E-5"/>
    <n v="0"/>
    <x v="16"/>
  </r>
  <r>
    <x v="13"/>
    <x v="14"/>
    <x v="5"/>
    <x v="4"/>
    <x v="5730"/>
    <n v="0.1158126"/>
    <n v="0"/>
    <x v="16"/>
  </r>
  <r>
    <x v="14"/>
    <x v="14"/>
    <x v="5"/>
    <x v="4"/>
    <x v="5731"/>
    <n v="1.7205000000000002E-2"/>
    <n v="0"/>
    <x v="16"/>
  </r>
  <r>
    <x v="15"/>
    <x v="14"/>
    <x v="5"/>
    <x v="4"/>
    <x v="5730"/>
    <n v="3.4256628999999998"/>
    <n v="0"/>
    <x v="16"/>
  </r>
  <r>
    <x v="16"/>
    <x v="14"/>
    <x v="5"/>
    <x v="4"/>
    <x v="5732"/>
    <n v="1.2903100000000001E-2"/>
    <n v="0"/>
    <x v="16"/>
  </r>
  <r>
    <x v="17"/>
    <x v="14"/>
    <x v="5"/>
    <x v="4"/>
    <x v="5733"/>
    <n v="1.1866700000000001E-2"/>
    <n v="0"/>
    <x v="16"/>
  </r>
  <r>
    <x v="0"/>
    <x v="15"/>
    <x v="5"/>
    <x v="4"/>
    <x v="734"/>
    <n v="3.3989900000000001E+29"/>
    <n v="0"/>
    <x v="16"/>
  </r>
  <r>
    <x v="1"/>
    <x v="15"/>
    <x v="5"/>
    <x v="4"/>
    <x v="734"/>
    <n v="3.3989900000000001E+29"/>
    <n v="0"/>
    <x v="16"/>
  </r>
  <r>
    <x v="2"/>
    <x v="15"/>
    <x v="5"/>
    <x v="4"/>
    <x v="5734"/>
    <n v="1.6265000000000002E-2"/>
    <n v="0"/>
    <x v="16"/>
  </r>
  <r>
    <x v="3"/>
    <x v="15"/>
    <x v="5"/>
    <x v="4"/>
    <x v="5735"/>
    <n v="10.6900601"/>
    <n v="0"/>
    <x v="16"/>
  </r>
  <r>
    <x v="4"/>
    <x v="15"/>
    <x v="5"/>
    <x v="4"/>
    <x v="5736"/>
    <n v="3.1692611999999998"/>
    <n v="0"/>
    <x v="16"/>
  </r>
  <r>
    <x v="5"/>
    <x v="15"/>
    <x v="5"/>
    <x v="4"/>
    <x v="5737"/>
    <n v="3.1773356000000001"/>
    <n v="0"/>
    <x v="16"/>
  </r>
  <r>
    <x v="6"/>
    <x v="15"/>
    <x v="5"/>
    <x v="4"/>
    <x v="5738"/>
    <n v="11.9282463"/>
    <n v="0"/>
    <x v="16"/>
  </r>
  <r>
    <x v="7"/>
    <x v="15"/>
    <x v="5"/>
    <x v="4"/>
    <x v="5739"/>
    <n v="2.2671758"/>
    <n v="0"/>
    <x v="16"/>
  </r>
  <r>
    <x v="8"/>
    <x v="15"/>
    <x v="5"/>
    <x v="4"/>
    <x v="5740"/>
    <n v="2.2823229999999999"/>
    <n v="0"/>
    <x v="16"/>
  </r>
  <r>
    <x v="9"/>
    <x v="15"/>
    <x v="5"/>
    <x v="4"/>
    <x v="5741"/>
    <n v="1.5897007000000001"/>
    <n v="0"/>
    <x v="16"/>
  </r>
  <r>
    <x v="10"/>
    <x v="15"/>
    <x v="5"/>
    <x v="4"/>
    <x v="5742"/>
    <n v="1.3660995"/>
    <n v="0"/>
    <x v="16"/>
  </r>
  <r>
    <x v="11"/>
    <x v="15"/>
    <x v="5"/>
    <x v="4"/>
    <x v="5743"/>
    <n v="5.1471799999999998E-2"/>
    <n v="0"/>
    <x v="16"/>
  </r>
  <r>
    <x v="12"/>
    <x v="15"/>
    <x v="5"/>
    <x v="4"/>
    <x v="5744"/>
    <n v="5.02E-5"/>
    <n v="0"/>
    <x v="16"/>
  </r>
  <r>
    <x v="13"/>
    <x v="15"/>
    <x v="5"/>
    <x v="4"/>
    <x v="5745"/>
    <n v="9.0732699999999999E-2"/>
    <n v="0"/>
    <x v="16"/>
  </r>
  <r>
    <x v="14"/>
    <x v="15"/>
    <x v="5"/>
    <x v="4"/>
    <x v="5746"/>
    <n v="1.83392E-2"/>
    <n v="0"/>
    <x v="16"/>
  </r>
  <r>
    <x v="15"/>
    <x v="15"/>
    <x v="5"/>
    <x v="4"/>
    <x v="5745"/>
    <n v="2.7329781"/>
    <n v="0"/>
    <x v="16"/>
  </r>
  <r>
    <x v="16"/>
    <x v="15"/>
    <x v="5"/>
    <x v="4"/>
    <x v="5747"/>
    <n v="1.45735E-2"/>
    <n v="0"/>
    <x v="16"/>
  </r>
  <r>
    <x v="17"/>
    <x v="15"/>
    <x v="5"/>
    <x v="4"/>
    <x v="5748"/>
    <n v="1.3544199999999999E-2"/>
    <n v="0"/>
    <x v="16"/>
  </r>
  <r>
    <x v="0"/>
    <x v="16"/>
    <x v="5"/>
    <x v="4"/>
    <x v="734"/>
    <n v="3.3989900000000001E+29"/>
    <n v="0"/>
    <x v="16"/>
  </r>
  <r>
    <x v="1"/>
    <x v="16"/>
    <x v="5"/>
    <x v="4"/>
    <x v="734"/>
    <n v="3.3989900000000001E+29"/>
    <n v="0"/>
    <x v="16"/>
  </r>
  <r>
    <x v="2"/>
    <x v="16"/>
    <x v="5"/>
    <x v="4"/>
    <x v="5749"/>
    <n v="2.6040799999999999E-2"/>
    <n v="0"/>
    <x v="16"/>
  </r>
  <r>
    <x v="3"/>
    <x v="16"/>
    <x v="5"/>
    <x v="4"/>
    <x v="5750"/>
    <n v="10.2015254"/>
    <n v="0"/>
    <x v="16"/>
  </r>
  <r>
    <x v="4"/>
    <x v="16"/>
    <x v="5"/>
    <x v="4"/>
    <x v="5751"/>
    <n v="2.8985126000000001"/>
    <n v="0"/>
    <x v="16"/>
  </r>
  <r>
    <x v="5"/>
    <x v="16"/>
    <x v="5"/>
    <x v="4"/>
    <x v="5752"/>
    <n v="2.9113848"/>
    <n v="0"/>
    <x v="16"/>
  </r>
  <r>
    <x v="6"/>
    <x v="16"/>
    <x v="5"/>
    <x v="4"/>
    <x v="5753"/>
    <n v="11.808195599999999"/>
    <n v="0"/>
    <x v="16"/>
  </r>
  <r>
    <x v="7"/>
    <x v="16"/>
    <x v="5"/>
    <x v="4"/>
    <x v="5754"/>
    <n v="2.3798507999999998"/>
    <n v="0"/>
    <x v="16"/>
  </r>
  <r>
    <x v="8"/>
    <x v="16"/>
    <x v="5"/>
    <x v="4"/>
    <x v="5755"/>
    <n v="2.4192079999999998"/>
    <n v="0"/>
    <x v="16"/>
  </r>
  <r>
    <x v="9"/>
    <x v="16"/>
    <x v="5"/>
    <x v="4"/>
    <x v="5756"/>
    <n v="1.1862592999999999"/>
    <n v="0"/>
    <x v="16"/>
  </r>
  <r>
    <x v="10"/>
    <x v="16"/>
    <x v="5"/>
    <x v="4"/>
    <x v="5757"/>
    <n v="1.2240637999999999"/>
    <n v="0"/>
    <x v="16"/>
  </r>
  <r>
    <x v="11"/>
    <x v="16"/>
    <x v="5"/>
    <x v="4"/>
    <x v="5758"/>
    <n v="3.2151600000000002E-2"/>
    <n v="0"/>
    <x v="16"/>
  </r>
  <r>
    <x v="12"/>
    <x v="16"/>
    <x v="5"/>
    <x v="4"/>
    <x v="5759"/>
    <n v="5.0699999999999999E-5"/>
    <n v="0"/>
    <x v="16"/>
  </r>
  <r>
    <x v="13"/>
    <x v="16"/>
    <x v="5"/>
    <x v="4"/>
    <x v="5760"/>
    <n v="4.6917100000000003E-2"/>
    <n v="0"/>
    <x v="16"/>
  </r>
  <r>
    <x v="14"/>
    <x v="16"/>
    <x v="5"/>
    <x v="4"/>
    <x v="5761"/>
    <n v="1.7350600000000001E-2"/>
    <n v="0"/>
    <x v="16"/>
  </r>
  <r>
    <x v="15"/>
    <x v="16"/>
    <x v="5"/>
    <x v="4"/>
    <x v="5760"/>
    <n v="2.6181196999999998"/>
    <n v="0"/>
    <x v="16"/>
  </r>
  <r>
    <x v="16"/>
    <x v="16"/>
    <x v="5"/>
    <x v="4"/>
    <x v="5762"/>
    <n v="1.2407400000000001E-2"/>
    <n v="0"/>
    <x v="16"/>
  </r>
  <r>
    <x v="17"/>
    <x v="16"/>
    <x v="5"/>
    <x v="4"/>
    <x v="5763"/>
    <n v="1.14889E-2"/>
    <n v="0"/>
    <x v="16"/>
  </r>
  <r>
    <x v="0"/>
    <x v="17"/>
    <x v="5"/>
    <x v="4"/>
    <x v="734"/>
    <n v="3.3989900000000001E+29"/>
    <n v="0"/>
    <x v="16"/>
  </r>
  <r>
    <x v="1"/>
    <x v="17"/>
    <x v="5"/>
    <x v="4"/>
    <x v="734"/>
    <n v="3.3989900000000001E+29"/>
    <n v="0"/>
    <x v="16"/>
  </r>
  <r>
    <x v="2"/>
    <x v="17"/>
    <x v="5"/>
    <x v="4"/>
    <x v="5764"/>
    <n v="2.7063299999999998E-2"/>
    <n v="0"/>
    <x v="16"/>
  </r>
  <r>
    <x v="3"/>
    <x v="17"/>
    <x v="5"/>
    <x v="4"/>
    <x v="5765"/>
    <n v="11.281244299999999"/>
    <n v="0"/>
    <x v="16"/>
  </r>
  <r>
    <x v="4"/>
    <x v="17"/>
    <x v="5"/>
    <x v="4"/>
    <x v="5766"/>
    <n v="3.2200188999999999"/>
    <n v="0"/>
    <x v="16"/>
  </r>
  <r>
    <x v="5"/>
    <x v="17"/>
    <x v="5"/>
    <x v="4"/>
    <x v="5767"/>
    <n v="3.2316436999999998"/>
    <n v="0"/>
    <x v="16"/>
  </r>
  <r>
    <x v="6"/>
    <x v="17"/>
    <x v="5"/>
    <x v="4"/>
    <x v="5768"/>
    <n v="13.332672000000001"/>
    <n v="0"/>
    <x v="16"/>
  </r>
  <r>
    <x v="7"/>
    <x v="17"/>
    <x v="5"/>
    <x v="4"/>
    <x v="5769"/>
    <n v="2.8223874000000002"/>
    <n v="0"/>
    <x v="16"/>
  </r>
  <r>
    <x v="8"/>
    <x v="17"/>
    <x v="5"/>
    <x v="4"/>
    <x v="5770"/>
    <n v="2.8681698999999998"/>
    <n v="0"/>
    <x v="16"/>
  </r>
  <r>
    <x v="9"/>
    <x v="17"/>
    <x v="5"/>
    <x v="4"/>
    <x v="5771"/>
    <n v="1.4021542"/>
    <n v="0"/>
    <x v="16"/>
  </r>
  <r>
    <x v="10"/>
    <x v="17"/>
    <x v="5"/>
    <x v="4"/>
    <x v="5772"/>
    <n v="1.7502518"/>
    <n v="0"/>
    <x v="16"/>
  </r>
  <r>
    <x v="11"/>
    <x v="17"/>
    <x v="5"/>
    <x v="4"/>
    <x v="5773"/>
    <n v="3.2055899999999998E-2"/>
    <n v="0"/>
    <x v="16"/>
  </r>
  <r>
    <x v="12"/>
    <x v="17"/>
    <x v="5"/>
    <x v="4"/>
    <x v="5774"/>
    <n v="8.5199999999999997E-5"/>
    <n v="0"/>
    <x v="16"/>
  </r>
  <r>
    <x v="13"/>
    <x v="17"/>
    <x v="5"/>
    <x v="4"/>
    <x v="5775"/>
    <n v="18.689406600000002"/>
    <n v="0"/>
    <x v="16"/>
  </r>
  <r>
    <x v="14"/>
    <x v="17"/>
    <x v="5"/>
    <x v="4"/>
    <x v="5776"/>
    <n v="2.0363699999999998E-2"/>
    <n v="0"/>
    <x v="16"/>
  </r>
  <r>
    <x v="15"/>
    <x v="17"/>
    <x v="5"/>
    <x v="4"/>
    <x v="5777"/>
    <n v="2.2241487000000002"/>
    <n v="0"/>
    <x v="16"/>
  </r>
  <r>
    <x v="16"/>
    <x v="17"/>
    <x v="5"/>
    <x v="4"/>
    <x v="5778"/>
    <n v="1.1679200000000001E-2"/>
    <n v="0"/>
    <x v="16"/>
  </r>
  <r>
    <x v="17"/>
    <x v="17"/>
    <x v="5"/>
    <x v="4"/>
    <x v="5779"/>
    <n v="1.05056E-2"/>
    <n v="0"/>
    <x v="16"/>
  </r>
  <r>
    <x v="0"/>
    <x v="18"/>
    <x v="5"/>
    <x v="4"/>
    <x v="734"/>
    <n v="3.3989900000000001E+29"/>
    <n v="0"/>
    <x v="16"/>
  </r>
  <r>
    <x v="1"/>
    <x v="18"/>
    <x v="5"/>
    <x v="4"/>
    <x v="734"/>
    <n v="3.3989900000000001E+29"/>
    <n v="0"/>
    <x v="16"/>
  </r>
  <r>
    <x v="2"/>
    <x v="18"/>
    <x v="5"/>
    <x v="4"/>
    <x v="5780"/>
    <n v="2.7336300000000001E-2"/>
    <n v="0"/>
    <x v="16"/>
  </r>
  <r>
    <x v="3"/>
    <x v="18"/>
    <x v="5"/>
    <x v="4"/>
    <x v="5720"/>
    <n v="10.3587434"/>
    <n v="0"/>
    <x v="16"/>
  </r>
  <r>
    <x v="4"/>
    <x v="18"/>
    <x v="5"/>
    <x v="4"/>
    <x v="5781"/>
    <n v="3.1329264999999999"/>
    <n v="0"/>
    <x v="16"/>
  </r>
  <r>
    <x v="5"/>
    <x v="18"/>
    <x v="5"/>
    <x v="4"/>
    <x v="5782"/>
    <n v="3.1650404999999999"/>
    <n v="0"/>
    <x v="16"/>
  </r>
  <r>
    <x v="6"/>
    <x v="18"/>
    <x v="5"/>
    <x v="4"/>
    <x v="5783"/>
    <n v="10.5405268"/>
    <n v="0"/>
    <x v="16"/>
  </r>
  <r>
    <x v="7"/>
    <x v="18"/>
    <x v="5"/>
    <x v="4"/>
    <x v="5784"/>
    <n v="2.3785850000000002"/>
    <n v="0"/>
    <x v="16"/>
  </r>
  <r>
    <x v="8"/>
    <x v="18"/>
    <x v="5"/>
    <x v="4"/>
    <x v="734"/>
    <n v="257400"/>
    <n v="0"/>
    <x v="16"/>
  </r>
  <r>
    <x v="9"/>
    <x v="18"/>
    <x v="5"/>
    <x v="4"/>
    <x v="5785"/>
    <n v="1.2925975000000001"/>
    <n v="0"/>
    <x v="16"/>
  </r>
  <r>
    <x v="10"/>
    <x v="18"/>
    <x v="5"/>
    <x v="4"/>
    <x v="5786"/>
    <n v="1.4675682000000001"/>
    <n v="0"/>
    <x v="16"/>
  </r>
  <r>
    <x v="11"/>
    <x v="18"/>
    <x v="5"/>
    <x v="4"/>
    <x v="5787"/>
    <n v="6.1545000000000002E-2"/>
    <n v="0"/>
    <x v="16"/>
  </r>
  <r>
    <x v="12"/>
    <x v="18"/>
    <x v="5"/>
    <x v="4"/>
    <x v="5788"/>
    <n v="5.3000000000000001E-5"/>
    <n v="0"/>
    <x v="16"/>
  </r>
  <r>
    <x v="13"/>
    <x v="18"/>
    <x v="5"/>
    <x v="4"/>
    <x v="734"/>
    <n v="1650"/>
    <n v="0"/>
    <x v="16"/>
  </r>
  <r>
    <x v="14"/>
    <x v="18"/>
    <x v="5"/>
    <x v="4"/>
    <x v="5789"/>
    <n v="2.3064899999999999E-2"/>
    <n v="0"/>
    <x v="16"/>
  </r>
  <r>
    <x v="15"/>
    <x v="18"/>
    <x v="5"/>
    <x v="4"/>
    <x v="5790"/>
    <n v="2.7453763000000002"/>
    <n v="0"/>
    <x v="16"/>
  </r>
  <r>
    <x v="16"/>
    <x v="18"/>
    <x v="5"/>
    <x v="4"/>
    <x v="5791"/>
    <n v="1.8671900000000002E-2"/>
    <n v="0"/>
    <x v="16"/>
  </r>
  <r>
    <x v="17"/>
    <x v="18"/>
    <x v="5"/>
    <x v="4"/>
    <x v="5792"/>
    <n v="1.7031299999999999E-2"/>
    <n v="0"/>
    <x v="16"/>
  </r>
  <r>
    <x v="0"/>
    <x v="19"/>
    <x v="5"/>
    <x v="4"/>
    <x v="734"/>
    <n v="3.3989900000000001E+29"/>
    <n v="0"/>
    <x v="16"/>
  </r>
  <r>
    <x v="1"/>
    <x v="19"/>
    <x v="5"/>
    <x v="4"/>
    <x v="734"/>
    <n v="3.3989900000000001E+29"/>
    <n v="0"/>
    <x v="16"/>
  </r>
  <r>
    <x v="2"/>
    <x v="19"/>
    <x v="5"/>
    <x v="4"/>
    <x v="5793"/>
    <n v="2.5617299999999999E-2"/>
    <n v="0"/>
    <x v="16"/>
  </r>
  <r>
    <x v="3"/>
    <x v="19"/>
    <x v="5"/>
    <x v="4"/>
    <x v="5794"/>
    <n v="11.6001131"/>
    <n v="0"/>
    <x v="16"/>
  </r>
  <r>
    <x v="4"/>
    <x v="19"/>
    <x v="5"/>
    <x v="4"/>
    <x v="5795"/>
    <n v="2.9743102000000001"/>
    <n v="0"/>
    <x v="16"/>
  </r>
  <r>
    <x v="5"/>
    <x v="19"/>
    <x v="5"/>
    <x v="4"/>
    <x v="5796"/>
    <n v="2.9828665000000001"/>
    <n v="0"/>
    <x v="16"/>
  </r>
  <r>
    <x v="6"/>
    <x v="19"/>
    <x v="5"/>
    <x v="4"/>
    <x v="5797"/>
    <n v="11.233257999999999"/>
    <n v="0"/>
    <x v="16"/>
  </r>
  <r>
    <x v="7"/>
    <x v="19"/>
    <x v="5"/>
    <x v="4"/>
    <x v="5798"/>
    <n v="2.7546387000000001"/>
    <n v="0"/>
    <x v="16"/>
  </r>
  <r>
    <x v="8"/>
    <x v="19"/>
    <x v="5"/>
    <x v="4"/>
    <x v="5799"/>
    <n v="2.7684788"/>
    <n v="0"/>
    <x v="16"/>
  </r>
  <r>
    <x v="9"/>
    <x v="19"/>
    <x v="5"/>
    <x v="4"/>
    <x v="5800"/>
    <n v="1.2453599"/>
    <n v="0"/>
    <x v="16"/>
  </r>
  <r>
    <x v="10"/>
    <x v="19"/>
    <x v="5"/>
    <x v="4"/>
    <x v="5801"/>
    <n v="1.3808366000000001"/>
    <n v="0"/>
    <x v="16"/>
  </r>
  <r>
    <x v="11"/>
    <x v="19"/>
    <x v="5"/>
    <x v="4"/>
    <x v="5802"/>
    <n v="4.1474999999999998E-2"/>
    <n v="0"/>
    <x v="16"/>
  </r>
  <r>
    <x v="12"/>
    <x v="19"/>
    <x v="5"/>
    <x v="4"/>
    <x v="5803"/>
    <n v="5.4599999999999999E-5"/>
    <n v="0"/>
    <x v="16"/>
  </r>
  <r>
    <x v="13"/>
    <x v="19"/>
    <x v="5"/>
    <x v="4"/>
    <x v="5804"/>
    <n v="17.282532"/>
    <n v="0"/>
    <x v="16"/>
  </r>
  <r>
    <x v="14"/>
    <x v="19"/>
    <x v="5"/>
    <x v="4"/>
    <x v="5805"/>
    <n v="1.54463E-2"/>
    <n v="0"/>
    <x v="16"/>
  </r>
  <r>
    <x v="15"/>
    <x v="19"/>
    <x v="5"/>
    <x v="4"/>
    <x v="5806"/>
    <n v="2.2578909"/>
    <n v="0"/>
    <x v="16"/>
  </r>
  <r>
    <x v="16"/>
    <x v="19"/>
    <x v="5"/>
    <x v="4"/>
    <x v="5807"/>
    <n v="1.2520099999999999E-2"/>
    <n v="0"/>
    <x v="16"/>
  </r>
  <r>
    <x v="17"/>
    <x v="19"/>
    <x v="5"/>
    <x v="4"/>
    <x v="5808"/>
    <n v="1.14725E-2"/>
    <n v="0"/>
    <x v="16"/>
  </r>
  <r>
    <x v="0"/>
    <x v="20"/>
    <x v="5"/>
    <x v="4"/>
    <x v="734"/>
    <n v="3.3989900000000001E+29"/>
    <n v="0"/>
    <x v="16"/>
  </r>
  <r>
    <x v="1"/>
    <x v="20"/>
    <x v="5"/>
    <x v="4"/>
    <x v="734"/>
    <n v="3.3989900000000001E+29"/>
    <n v="0"/>
    <x v="16"/>
  </r>
  <r>
    <x v="2"/>
    <x v="20"/>
    <x v="5"/>
    <x v="4"/>
    <x v="5809"/>
    <n v="2.0346E-2"/>
    <n v="0"/>
    <x v="16"/>
  </r>
  <r>
    <x v="3"/>
    <x v="20"/>
    <x v="5"/>
    <x v="4"/>
    <x v="5810"/>
    <n v="12.842912"/>
    <n v="0"/>
    <x v="16"/>
  </r>
  <r>
    <x v="4"/>
    <x v="20"/>
    <x v="5"/>
    <x v="4"/>
    <x v="5811"/>
    <n v="3.1287778999999998"/>
    <n v="0"/>
    <x v="16"/>
  </r>
  <r>
    <x v="5"/>
    <x v="20"/>
    <x v="5"/>
    <x v="4"/>
    <x v="5812"/>
    <n v="3.1425466000000002"/>
    <n v="0"/>
    <x v="16"/>
  </r>
  <r>
    <x v="6"/>
    <x v="20"/>
    <x v="5"/>
    <x v="4"/>
    <x v="5813"/>
    <n v="16.020128"/>
    <n v="0"/>
    <x v="16"/>
  </r>
  <r>
    <x v="7"/>
    <x v="20"/>
    <x v="5"/>
    <x v="4"/>
    <x v="5814"/>
    <n v="2.8213813999999999"/>
    <n v="0"/>
    <x v="16"/>
  </r>
  <r>
    <x v="8"/>
    <x v="20"/>
    <x v="5"/>
    <x v="4"/>
    <x v="5815"/>
    <n v="6.3136732999999996"/>
    <n v="0"/>
    <x v="16"/>
  </r>
  <r>
    <x v="9"/>
    <x v="20"/>
    <x v="5"/>
    <x v="4"/>
    <x v="5816"/>
    <n v="1.7942308"/>
    <n v="0"/>
    <x v="16"/>
  </r>
  <r>
    <x v="10"/>
    <x v="20"/>
    <x v="5"/>
    <x v="4"/>
    <x v="5817"/>
    <n v="1.3658896"/>
    <n v="0"/>
    <x v="16"/>
  </r>
  <r>
    <x v="11"/>
    <x v="20"/>
    <x v="5"/>
    <x v="4"/>
    <x v="5818"/>
    <n v="3.2056899999999999E-2"/>
    <n v="0"/>
    <x v="16"/>
  </r>
  <r>
    <x v="12"/>
    <x v="20"/>
    <x v="5"/>
    <x v="4"/>
    <x v="5819"/>
    <n v="5.4400000000000001E-5"/>
    <n v="0"/>
    <x v="16"/>
  </r>
  <r>
    <x v="13"/>
    <x v="20"/>
    <x v="5"/>
    <x v="4"/>
    <x v="734"/>
    <n v="19800"/>
    <n v="0"/>
    <x v="16"/>
  </r>
  <r>
    <x v="14"/>
    <x v="20"/>
    <x v="5"/>
    <x v="4"/>
    <x v="5820"/>
    <n v="1.7708100000000001E-2"/>
    <n v="0"/>
    <x v="16"/>
  </r>
  <r>
    <x v="15"/>
    <x v="20"/>
    <x v="5"/>
    <x v="4"/>
    <x v="5821"/>
    <n v="2.7565599999999999"/>
    <n v="0"/>
    <x v="16"/>
  </r>
  <r>
    <x v="16"/>
    <x v="20"/>
    <x v="5"/>
    <x v="4"/>
    <x v="5822"/>
    <n v="1.3420700000000001E-2"/>
    <n v="0"/>
    <x v="16"/>
  </r>
  <r>
    <x v="17"/>
    <x v="20"/>
    <x v="5"/>
    <x v="4"/>
    <x v="5823"/>
    <n v="1.20853E-2"/>
    <n v="0"/>
    <x v="16"/>
  </r>
  <r>
    <x v="0"/>
    <x v="21"/>
    <x v="5"/>
    <x v="4"/>
    <x v="734"/>
    <n v="3.3989900000000001E+29"/>
    <n v="0"/>
    <x v="16"/>
  </r>
  <r>
    <x v="1"/>
    <x v="21"/>
    <x v="5"/>
    <x v="4"/>
    <x v="734"/>
    <n v="3.3989900000000001E+29"/>
    <n v="0"/>
    <x v="16"/>
  </r>
  <r>
    <x v="2"/>
    <x v="21"/>
    <x v="5"/>
    <x v="4"/>
    <x v="5824"/>
    <n v="2.4977900000000001E-2"/>
    <n v="0"/>
    <x v="16"/>
  </r>
  <r>
    <x v="3"/>
    <x v="21"/>
    <x v="5"/>
    <x v="4"/>
    <x v="4731"/>
    <n v="9.5403804000000001"/>
    <n v="0"/>
    <x v="16"/>
  </r>
  <r>
    <x v="4"/>
    <x v="21"/>
    <x v="5"/>
    <x v="4"/>
    <x v="5825"/>
    <n v="2.6039981000000001"/>
    <n v="0"/>
    <x v="16"/>
  </r>
  <r>
    <x v="5"/>
    <x v="21"/>
    <x v="5"/>
    <x v="4"/>
    <x v="5826"/>
    <n v="2.6090125999999998"/>
    <n v="0"/>
    <x v="16"/>
  </r>
  <r>
    <x v="6"/>
    <x v="21"/>
    <x v="5"/>
    <x v="4"/>
    <x v="5827"/>
    <n v="10.7446564"/>
    <n v="0"/>
    <x v="16"/>
  </r>
  <r>
    <x v="7"/>
    <x v="21"/>
    <x v="5"/>
    <x v="4"/>
    <x v="5828"/>
    <n v="2.2701153999999999"/>
    <n v="0"/>
    <x v="16"/>
  </r>
  <r>
    <x v="8"/>
    <x v="21"/>
    <x v="5"/>
    <x v="4"/>
    <x v="5829"/>
    <n v="2.2817828000000002"/>
    <n v="0"/>
    <x v="16"/>
  </r>
  <r>
    <x v="9"/>
    <x v="21"/>
    <x v="5"/>
    <x v="4"/>
    <x v="5830"/>
    <n v="1.1125286999999999"/>
    <n v="0"/>
    <x v="16"/>
  </r>
  <r>
    <x v="10"/>
    <x v="21"/>
    <x v="5"/>
    <x v="4"/>
    <x v="5831"/>
    <n v="1.1944788"/>
    <n v="0"/>
    <x v="16"/>
  </r>
  <r>
    <x v="11"/>
    <x v="21"/>
    <x v="5"/>
    <x v="4"/>
    <x v="5832"/>
    <n v="3.1395699999999999E-2"/>
    <n v="0"/>
    <x v="16"/>
  </r>
  <r>
    <x v="12"/>
    <x v="21"/>
    <x v="5"/>
    <x v="4"/>
    <x v="5833"/>
    <n v="5.1700000000000003E-5"/>
    <n v="0"/>
    <x v="16"/>
  </r>
  <r>
    <x v="13"/>
    <x v="21"/>
    <x v="5"/>
    <x v="4"/>
    <x v="5834"/>
    <n v="6.9151000000000004E-2"/>
    <n v="0"/>
    <x v="16"/>
  </r>
  <r>
    <x v="14"/>
    <x v="21"/>
    <x v="5"/>
    <x v="4"/>
    <x v="5835"/>
    <n v="1.52017E-2"/>
    <n v="0"/>
    <x v="16"/>
  </r>
  <r>
    <x v="15"/>
    <x v="21"/>
    <x v="5"/>
    <x v="4"/>
    <x v="5834"/>
    <n v="2.3602143999999998"/>
    <n v="0"/>
    <x v="16"/>
  </r>
  <r>
    <x v="16"/>
    <x v="21"/>
    <x v="5"/>
    <x v="4"/>
    <x v="5836"/>
    <n v="1.1823999999999999E-2"/>
    <n v="0"/>
    <x v="16"/>
  </r>
  <r>
    <x v="17"/>
    <x v="21"/>
    <x v="5"/>
    <x v="4"/>
    <x v="5837"/>
    <n v="1.09116E-2"/>
    <n v="0"/>
    <x v="16"/>
  </r>
  <r>
    <x v="0"/>
    <x v="22"/>
    <x v="5"/>
    <x v="4"/>
    <x v="734"/>
    <n v="3.3989900000000001E+29"/>
    <n v="0"/>
    <x v="16"/>
  </r>
  <r>
    <x v="1"/>
    <x v="22"/>
    <x v="5"/>
    <x v="4"/>
    <x v="734"/>
    <n v="3.3989900000000001E+29"/>
    <n v="0"/>
    <x v="16"/>
  </r>
  <r>
    <x v="2"/>
    <x v="22"/>
    <x v="5"/>
    <x v="4"/>
    <x v="5838"/>
    <n v="1.5039500000000001E-2"/>
    <n v="0"/>
    <x v="16"/>
  </r>
  <r>
    <x v="3"/>
    <x v="22"/>
    <x v="5"/>
    <x v="4"/>
    <x v="5839"/>
    <n v="9.0611318999999995"/>
    <n v="0"/>
    <x v="16"/>
  </r>
  <r>
    <x v="4"/>
    <x v="22"/>
    <x v="5"/>
    <x v="4"/>
    <x v="5840"/>
    <n v="2.6062937000000002"/>
    <n v="0"/>
    <x v="16"/>
  </r>
  <r>
    <x v="5"/>
    <x v="22"/>
    <x v="5"/>
    <x v="4"/>
    <x v="5841"/>
    <n v="2.6112741000000002"/>
    <n v="0"/>
    <x v="16"/>
  </r>
  <r>
    <x v="6"/>
    <x v="22"/>
    <x v="5"/>
    <x v="4"/>
    <x v="5842"/>
    <n v="9.6751772999999996"/>
    <n v="0"/>
    <x v="16"/>
  </r>
  <r>
    <x v="7"/>
    <x v="22"/>
    <x v="5"/>
    <x v="4"/>
    <x v="5843"/>
    <n v="2.2921125"/>
    <n v="0"/>
    <x v="16"/>
  </r>
  <r>
    <x v="8"/>
    <x v="22"/>
    <x v="5"/>
    <x v="4"/>
    <x v="5844"/>
    <n v="2.3013799000000001"/>
    <n v="0"/>
    <x v="16"/>
  </r>
  <r>
    <x v="9"/>
    <x v="22"/>
    <x v="5"/>
    <x v="4"/>
    <x v="5845"/>
    <n v="1.1205525000000001"/>
    <n v="0"/>
    <x v="16"/>
  </r>
  <r>
    <x v="10"/>
    <x v="22"/>
    <x v="5"/>
    <x v="4"/>
    <x v="5846"/>
    <n v="1.1572126"/>
    <n v="0"/>
    <x v="16"/>
  </r>
  <r>
    <x v="11"/>
    <x v="22"/>
    <x v="5"/>
    <x v="4"/>
    <x v="5847"/>
    <n v="3.5672099999999998E-2"/>
    <n v="0"/>
    <x v="16"/>
  </r>
  <r>
    <x v="12"/>
    <x v="22"/>
    <x v="5"/>
    <x v="4"/>
    <x v="5848"/>
    <n v="5.7099999999999999E-5"/>
    <n v="0"/>
    <x v="16"/>
  </r>
  <r>
    <x v="13"/>
    <x v="22"/>
    <x v="5"/>
    <x v="4"/>
    <x v="5849"/>
    <n v="4.1843900000000003E-2"/>
    <n v="0"/>
    <x v="16"/>
  </r>
  <r>
    <x v="14"/>
    <x v="22"/>
    <x v="5"/>
    <x v="4"/>
    <x v="5850"/>
    <n v="1.5142600000000001E-2"/>
    <n v="0"/>
    <x v="16"/>
  </r>
  <r>
    <x v="15"/>
    <x v="22"/>
    <x v="5"/>
    <x v="4"/>
    <x v="5851"/>
    <n v="2.3247971999999999"/>
    <n v="0"/>
    <x v="16"/>
  </r>
  <r>
    <x v="16"/>
    <x v="22"/>
    <x v="5"/>
    <x v="4"/>
    <x v="5852"/>
    <n v="1.20357E-2"/>
    <n v="0"/>
    <x v="16"/>
  </r>
  <r>
    <x v="17"/>
    <x v="22"/>
    <x v="5"/>
    <x v="4"/>
    <x v="5853"/>
    <n v="1.1159000000000001E-2"/>
    <n v="0"/>
    <x v="16"/>
  </r>
  <r>
    <x v="0"/>
    <x v="23"/>
    <x v="5"/>
    <x v="4"/>
    <x v="734"/>
    <n v="3.3989900000000001E+29"/>
    <n v="0"/>
    <x v="16"/>
  </r>
  <r>
    <x v="1"/>
    <x v="23"/>
    <x v="5"/>
    <x v="4"/>
    <x v="734"/>
    <n v="3.3989900000000001E+29"/>
    <n v="0"/>
    <x v="16"/>
  </r>
  <r>
    <x v="2"/>
    <x v="23"/>
    <x v="5"/>
    <x v="4"/>
    <x v="5854"/>
    <n v="2.5664800000000002E-2"/>
    <n v="0"/>
    <x v="16"/>
  </r>
  <r>
    <x v="3"/>
    <x v="23"/>
    <x v="5"/>
    <x v="4"/>
    <x v="5855"/>
    <n v="12.7231258"/>
    <n v="0"/>
    <x v="16"/>
  </r>
  <r>
    <x v="4"/>
    <x v="23"/>
    <x v="5"/>
    <x v="4"/>
    <x v="5856"/>
    <n v="3.6485333999999998"/>
    <n v="0"/>
    <x v="16"/>
  </r>
  <r>
    <x v="5"/>
    <x v="23"/>
    <x v="5"/>
    <x v="4"/>
    <x v="5857"/>
    <n v="3.6586753999999999"/>
    <n v="0"/>
    <x v="16"/>
  </r>
  <r>
    <x v="6"/>
    <x v="23"/>
    <x v="5"/>
    <x v="4"/>
    <x v="5858"/>
    <n v="11.3822981"/>
    <n v="0"/>
    <x v="16"/>
  </r>
  <r>
    <x v="7"/>
    <x v="23"/>
    <x v="5"/>
    <x v="4"/>
    <x v="5859"/>
    <n v="4.1128245999999997"/>
    <n v="0"/>
    <x v="16"/>
  </r>
  <r>
    <x v="8"/>
    <x v="23"/>
    <x v="5"/>
    <x v="4"/>
    <x v="5860"/>
    <n v="4.1540109999999997"/>
    <n v="0"/>
    <x v="16"/>
  </r>
  <r>
    <x v="9"/>
    <x v="23"/>
    <x v="5"/>
    <x v="4"/>
    <x v="5861"/>
    <n v="1.4964104"/>
    <n v="0"/>
    <x v="16"/>
  </r>
  <r>
    <x v="10"/>
    <x v="23"/>
    <x v="5"/>
    <x v="4"/>
    <x v="5862"/>
    <n v="1.7880906999999999"/>
    <n v="0"/>
    <x v="16"/>
  </r>
  <r>
    <x v="11"/>
    <x v="23"/>
    <x v="5"/>
    <x v="4"/>
    <x v="5863"/>
    <n v="3.7746599999999998E-2"/>
    <n v="0"/>
    <x v="16"/>
  </r>
  <r>
    <x v="12"/>
    <x v="23"/>
    <x v="5"/>
    <x v="4"/>
    <x v="5864"/>
    <n v="5.0000000000000002E-5"/>
    <n v="0"/>
    <x v="16"/>
  </r>
  <r>
    <x v="13"/>
    <x v="23"/>
    <x v="5"/>
    <x v="4"/>
    <x v="5865"/>
    <n v="0.30637969999999998"/>
    <n v="0"/>
    <x v="16"/>
  </r>
  <r>
    <x v="14"/>
    <x v="23"/>
    <x v="5"/>
    <x v="4"/>
    <x v="5866"/>
    <n v="1.6938399999999999E-2"/>
    <n v="0"/>
    <x v="16"/>
  </r>
  <r>
    <x v="15"/>
    <x v="23"/>
    <x v="5"/>
    <x v="4"/>
    <x v="5867"/>
    <n v="3.2255509999999998"/>
    <n v="0"/>
    <x v="16"/>
  </r>
  <r>
    <x v="16"/>
    <x v="23"/>
    <x v="5"/>
    <x v="4"/>
    <x v="5868"/>
    <n v="1.3114300000000001E-2"/>
    <n v="0"/>
    <x v="16"/>
  </r>
  <r>
    <x v="17"/>
    <x v="23"/>
    <x v="5"/>
    <x v="4"/>
    <x v="5869"/>
    <n v="1.20853E-2"/>
    <n v="0"/>
    <x v="16"/>
  </r>
  <r>
    <x v="0"/>
    <x v="24"/>
    <x v="5"/>
    <x v="4"/>
    <x v="734"/>
    <n v="3.3989900000000001E+29"/>
    <n v="0"/>
    <x v="16"/>
  </r>
  <r>
    <x v="1"/>
    <x v="24"/>
    <x v="5"/>
    <x v="4"/>
    <x v="734"/>
    <n v="3.3989900000000001E+29"/>
    <n v="0"/>
    <x v="16"/>
  </r>
  <r>
    <x v="2"/>
    <x v="24"/>
    <x v="5"/>
    <x v="4"/>
    <x v="5870"/>
    <n v="3.2001300000000003E-2"/>
    <n v="0"/>
    <x v="16"/>
  </r>
  <r>
    <x v="3"/>
    <x v="24"/>
    <x v="5"/>
    <x v="4"/>
    <x v="5871"/>
    <n v="14.8030385"/>
    <n v="0"/>
    <x v="16"/>
  </r>
  <r>
    <x v="4"/>
    <x v="24"/>
    <x v="5"/>
    <x v="4"/>
    <x v="5872"/>
    <n v="3.4455564000000001"/>
    <n v="0"/>
    <x v="16"/>
  </r>
  <r>
    <x v="5"/>
    <x v="24"/>
    <x v="5"/>
    <x v="4"/>
    <x v="5873"/>
    <n v="3.4594893"/>
    <n v="0"/>
    <x v="16"/>
  </r>
  <r>
    <x v="6"/>
    <x v="24"/>
    <x v="5"/>
    <x v="4"/>
    <x v="5874"/>
    <n v="17.9413464"/>
    <n v="0"/>
    <x v="16"/>
  </r>
  <r>
    <x v="7"/>
    <x v="24"/>
    <x v="5"/>
    <x v="4"/>
    <x v="5875"/>
    <n v="3.7199941000000001"/>
    <n v="0"/>
    <x v="16"/>
  </r>
  <r>
    <x v="8"/>
    <x v="24"/>
    <x v="5"/>
    <x v="4"/>
    <x v="5876"/>
    <n v="3.7706518999999998"/>
    <n v="0"/>
    <x v="16"/>
  </r>
  <r>
    <x v="9"/>
    <x v="24"/>
    <x v="5"/>
    <x v="4"/>
    <x v="5877"/>
    <n v="1.5758186999999999"/>
    <n v="0"/>
    <x v="16"/>
  </r>
  <r>
    <x v="10"/>
    <x v="24"/>
    <x v="5"/>
    <x v="4"/>
    <x v="5878"/>
    <n v="1.5144065"/>
    <n v="0"/>
    <x v="16"/>
  </r>
  <r>
    <x v="11"/>
    <x v="24"/>
    <x v="5"/>
    <x v="4"/>
    <x v="5879"/>
    <n v="4.3204800000000002E-2"/>
    <n v="0"/>
    <x v="16"/>
  </r>
  <r>
    <x v="12"/>
    <x v="24"/>
    <x v="5"/>
    <x v="4"/>
    <x v="5880"/>
    <n v="7.1799999999999997E-5"/>
    <n v="0"/>
    <x v="16"/>
  </r>
  <r>
    <x v="13"/>
    <x v="24"/>
    <x v="5"/>
    <x v="4"/>
    <x v="734"/>
    <n v="19800"/>
    <n v="0"/>
    <x v="16"/>
  </r>
  <r>
    <x v="14"/>
    <x v="24"/>
    <x v="5"/>
    <x v="4"/>
    <x v="5881"/>
    <n v="2.5604399999999999E-2"/>
    <n v="0"/>
    <x v="16"/>
  </r>
  <r>
    <x v="15"/>
    <x v="24"/>
    <x v="5"/>
    <x v="4"/>
    <x v="5882"/>
    <n v="2.9302883999999998"/>
    <n v="0"/>
    <x v="16"/>
  </r>
  <r>
    <x v="16"/>
    <x v="24"/>
    <x v="5"/>
    <x v="4"/>
    <x v="5883"/>
    <n v="1.6974599999999999E-2"/>
    <n v="0"/>
    <x v="16"/>
  </r>
  <r>
    <x v="17"/>
    <x v="24"/>
    <x v="5"/>
    <x v="4"/>
    <x v="5882"/>
    <n v="1.5148699999999999E-2"/>
    <n v="0"/>
    <x v="16"/>
  </r>
  <r>
    <x v="0"/>
    <x v="0"/>
    <x v="5"/>
    <x v="5"/>
    <x v="734"/>
    <n v="1.08768E+31"/>
    <n v="0"/>
    <x v="17"/>
  </r>
  <r>
    <x v="1"/>
    <x v="0"/>
    <x v="5"/>
    <x v="5"/>
    <x v="734"/>
    <n v="1.08768E+31"/>
    <n v="0"/>
    <x v="17"/>
  </r>
  <r>
    <x v="2"/>
    <x v="0"/>
    <x v="5"/>
    <x v="5"/>
    <x v="5884"/>
    <n v="2.4988400000000001E-2"/>
    <n v="0"/>
    <x v="17"/>
  </r>
  <r>
    <x v="3"/>
    <x v="0"/>
    <x v="5"/>
    <x v="5"/>
    <x v="5885"/>
    <n v="10.0460972"/>
    <n v="0"/>
    <x v="17"/>
  </r>
  <r>
    <x v="4"/>
    <x v="0"/>
    <x v="5"/>
    <x v="5"/>
    <x v="5886"/>
    <n v="3.061671"/>
    <n v="0"/>
    <x v="17"/>
  </r>
  <r>
    <x v="5"/>
    <x v="0"/>
    <x v="5"/>
    <x v="5"/>
    <x v="5887"/>
    <n v="3.0688268000000001"/>
    <n v="0"/>
    <x v="17"/>
  </r>
  <r>
    <x v="6"/>
    <x v="0"/>
    <x v="5"/>
    <x v="5"/>
    <x v="5888"/>
    <n v="12.732925099999999"/>
    <n v="0"/>
    <x v="17"/>
  </r>
  <r>
    <x v="7"/>
    <x v="0"/>
    <x v="5"/>
    <x v="5"/>
    <x v="734"/>
    <n v="2.1570410999999998"/>
    <n v="0"/>
    <x v="17"/>
  </r>
  <r>
    <x v="8"/>
    <x v="0"/>
    <x v="5"/>
    <x v="5"/>
    <x v="734"/>
    <n v="864864000"/>
    <n v="0"/>
    <x v="17"/>
  </r>
  <r>
    <x v="9"/>
    <x v="0"/>
    <x v="5"/>
    <x v="5"/>
    <x v="5889"/>
    <n v="1.2878327000000001"/>
    <n v="0"/>
    <x v="17"/>
  </r>
  <r>
    <x v="10"/>
    <x v="0"/>
    <x v="5"/>
    <x v="5"/>
    <x v="5890"/>
    <n v="1.4597741"/>
    <n v="0"/>
    <x v="17"/>
  </r>
  <r>
    <x v="11"/>
    <x v="0"/>
    <x v="5"/>
    <x v="5"/>
    <x v="5891"/>
    <n v="4.1306299999999997E-2"/>
    <n v="0"/>
    <x v="17"/>
  </r>
  <r>
    <x v="12"/>
    <x v="0"/>
    <x v="5"/>
    <x v="5"/>
    <x v="5892"/>
    <n v="5.1100000000000002E-5"/>
    <n v="0"/>
    <x v="17"/>
  </r>
  <r>
    <x v="13"/>
    <x v="0"/>
    <x v="5"/>
    <x v="5"/>
    <x v="5893"/>
    <n v="4.3096500000000003E-2"/>
    <n v="0"/>
    <x v="17"/>
  </r>
  <r>
    <x v="14"/>
    <x v="0"/>
    <x v="5"/>
    <x v="5"/>
    <x v="5894"/>
    <n v="1.5943700000000002E-2"/>
    <n v="0"/>
    <x v="17"/>
  </r>
  <r>
    <x v="15"/>
    <x v="0"/>
    <x v="5"/>
    <x v="5"/>
    <x v="5893"/>
    <n v="2.8726547"/>
    <n v="0"/>
    <x v="17"/>
  </r>
  <r>
    <x v="16"/>
    <x v="0"/>
    <x v="5"/>
    <x v="5"/>
    <x v="5895"/>
    <n v="1.3194900000000001E-2"/>
    <n v="0"/>
    <x v="17"/>
  </r>
  <r>
    <x v="17"/>
    <x v="0"/>
    <x v="5"/>
    <x v="5"/>
    <x v="5896"/>
    <n v="1.23816E-2"/>
    <n v="0"/>
    <x v="17"/>
  </r>
  <r>
    <x v="0"/>
    <x v="1"/>
    <x v="5"/>
    <x v="5"/>
    <x v="734"/>
    <n v="1.08768E+31"/>
    <n v="0"/>
    <x v="17"/>
  </r>
  <r>
    <x v="1"/>
    <x v="1"/>
    <x v="5"/>
    <x v="5"/>
    <x v="734"/>
    <n v="1.08768E+31"/>
    <n v="0"/>
    <x v="17"/>
  </r>
  <r>
    <x v="2"/>
    <x v="1"/>
    <x v="5"/>
    <x v="5"/>
    <x v="5897"/>
    <n v="2.5884399999999998E-2"/>
    <n v="0"/>
    <x v="17"/>
  </r>
  <r>
    <x v="3"/>
    <x v="1"/>
    <x v="5"/>
    <x v="5"/>
    <x v="5898"/>
    <n v="9.2339403000000004"/>
    <n v="0"/>
    <x v="17"/>
  </r>
  <r>
    <x v="4"/>
    <x v="1"/>
    <x v="5"/>
    <x v="5"/>
    <x v="5899"/>
    <n v="2.7384227000000001"/>
    <n v="0"/>
    <x v="17"/>
  </r>
  <r>
    <x v="5"/>
    <x v="1"/>
    <x v="5"/>
    <x v="5"/>
    <x v="5900"/>
    <n v="2.7417714000000002"/>
    <n v="0"/>
    <x v="17"/>
  </r>
  <r>
    <x v="6"/>
    <x v="1"/>
    <x v="5"/>
    <x v="5"/>
    <x v="5901"/>
    <n v="9.4476017999999993"/>
    <n v="0"/>
    <x v="17"/>
  </r>
  <r>
    <x v="7"/>
    <x v="1"/>
    <x v="5"/>
    <x v="5"/>
    <x v="734"/>
    <n v="1.7028253"/>
    <n v="0"/>
    <x v="17"/>
  </r>
  <r>
    <x v="8"/>
    <x v="1"/>
    <x v="5"/>
    <x v="5"/>
    <x v="734"/>
    <n v="264648000000"/>
    <n v="0"/>
    <x v="17"/>
  </r>
  <r>
    <x v="9"/>
    <x v="1"/>
    <x v="5"/>
    <x v="5"/>
    <x v="5902"/>
    <n v="1.2076332000000001"/>
    <n v="0"/>
    <x v="17"/>
  </r>
  <r>
    <x v="10"/>
    <x v="1"/>
    <x v="5"/>
    <x v="5"/>
    <x v="5903"/>
    <n v="1.1899949000000001"/>
    <n v="0"/>
    <x v="17"/>
  </r>
  <r>
    <x v="11"/>
    <x v="1"/>
    <x v="5"/>
    <x v="5"/>
    <x v="5904"/>
    <n v="4.0092000000000003E-2"/>
    <n v="0"/>
    <x v="17"/>
  </r>
  <r>
    <x v="12"/>
    <x v="1"/>
    <x v="5"/>
    <x v="5"/>
    <x v="5905"/>
    <n v="4.7700000000000001E-5"/>
    <n v="0"/>
    <x v="17"/>
  </r>
  <r>
    <x v="13"/>
    <x v="1"/>
    <x v="5"/>
    <x v="5"/>
    <x v="5906"/>
    <n v="2.13455E-2"/>
    <n v="0"/>
    <x v="17"/>
  </r>
  <r>
    <x v="14"/>
    <x v="1"/>
    <x v="5"/>
    <x v="5"/>
    <x v="5907"/>
    <n v="1.55738E-2"/>
    <n v="0"/>
    <x v="17"/>
  </r>
  <r>
    <x v="15"/>
    <x v="1"/>
    <x v="5"/>
    <x v="5"/>
    <x v="5906"/>
    <n v="2.5555726000000001"/>
    <n v="0"/>
    <x v="17"/>
  </r>
  <r>
    <x v="16"/>
    <x v="1"/>
    <x v="5"/>
    <x v="5"/>
    <x v="5908"/>
    <n v="1.2407400000000001E-2"/>
    <n v="0"/>
    <x v="17"/>
  </r>
  <r>
    <x v="17"/>
    <x v="1"/>
    <x v="5"/>
    <x v="5"/>
    <x v="5909"/>
    <n v="1.1540099999999999E-2"/>
    <n v="0"/>
    <x v="17"/>
  </r>
  <r>
    <x v="0"/>
    <x v="2"/>
    <x v="5"/>
    <x v="5"/>
    <x v="734"/>
    <n v="1.08768E+31"/>
    <n v="0"/>
    <x v="17"/>
  </r>
  <r>
    <x v="1"/>
    <x v="2"/>
    <x v="5"/>
    <x v="5"/>
    <x v="734"/>
    <n v="1.08768E+31"/>
    <n v="0"/>
    <x v="17"/>
  </r>
  <r>
    <x v="2"/>
    <x v="2"/>
    <x v="5"/>
    <x v="5"/>
    <x v="5910"/>
    <n v="2.5107500000000001E-2"/>
    <n v="0"/>
    <x v="17"/>
  </r>
  <r>
    <x v="3"/>
    <x v="2"/>
    <x v="5"/>
    <x v="5"/>
    <x v="5911"/>
    <n v="9.5912974000000002"/>
    <n v="0"/>
    <x v="17"/>
  </r>
  <r>
    <x v="4"/>
    <x v="2"/>
    <x v="5"/>
    <x v="5"/>
    <x v="5912"/>
    <n v="2.7553401000000002"/>
    <n v="0"/>
    <x v="17"/>
  </r>
  <r>
    <x v="5"/>
    <x v="2"/>
    <x v="5"/>
    <x v="5"/>
    <x v="5913"/>
    <n v="2.7587788"/>
    <n v="0"/>
    <x v="17"/>
  </r>
  <r>
    <x v="6"/>
    <x v="2"/>
    <x v="5"/>
    <x v="5"/>
    <x v="5914"/>
    <n v="13.6777053"/>
    <n v="0"/>
    <x v="17"/>
  </r>
  <r>
    <x v="7"/>
    <x v="2"/>
    <x v="5"/>
    <x v="5"/>
    <x v="5915"/>
    <n v="2.2141345000000001"/>
    <n v="0"/>
    <x v="17"/>
  </r>
  <r>
    <x v="8"/>
    <x v="2"/>
    <x v="5"/>
    <x v="5"/>
    <x v="5916"/>
    <n v="2.221155"/>
    <n v="0"/>
    <x v="17"/>
  </r>
  <r>
    <x v="9"/>
    <x v="2"/>
    <x v="5"/>
    <x v="5"/>
    <x v="5917"/>
    <n v="1.1631499000000001"/>
    <n v="0"/>
    <x v="17"/>
  </r>
  <r>
    <x v="10"/>
    <x v="2"/>
    <x v="5"/>
    <x v="5"/>
    <x v="5918"/>
    <n v="1.1435565999999999"/>
    <n v="0"/>
    <x v="17"/>
  </r>
  <r>
    <x v="11"/>
    <x v="2"/>
    <x v="5"/>
    <x v="5"/>
    <x v="5919"/>
    <n v="3.7546499999999997E-2"/>
    <n v="0"/>
    <x v="17"/>
  </r>
  <r>
    <x v="12"/>
    <x v="2"/>
    <x v="5"/>
    <x v="5"/>
    <x v="5920"/>
    <n v="5.77E-5"/>
    <n v="0"/>
    <x v="17"/>
  </r>
  <r>
    <x v="13"/>
    <x v="2"/>
    <x v="5"/>
    <x v="5"/>
    <x v="5921"/>
    <n v="1.7835949"/>
    <n v="0"/>
    <x v="17"/>
  </r>
  <r>
    <x v="14"/>
    <x v="2"/>
    <x v="5"/>
    <x v="5"/>
    <x v="5922"/>
    <n v="1.5940599999999999E-2"/>
    <n v="0"/>
    <x v="17"/>
  </r>
  <r>
    <x v="15"/>
    <x v="2"/>
    <x v="5"/>
    <x v="5"/>
    <x v="5923"/>
    <n v="2.4456804999999999"/>
    <n v="0"/>
    <x v="17"/>
  </r>
  <r>
    <x v="16"/>
    <x v="2"/>
    <x v="5"/>
    <x v="5"/>
    <x v="5924"/>
    <n v="1.1994899999999999E-2"/>
    <n v="0"/>
    <x v="17"/>
  </r>
  <r>
    <x v="17"/>
    <x v="2"/>
    <x v="5"/>
    <x v="5"/>
    <x v="5925"/>
    <n v="1.1067499999999999E-2"/>
    <n v="0"/>
    <x v="17"/>
  </r>
  <r>
    <x v="0"/>
    <x v="3"/>
    <x v="5"/>
    <x v="5"/>
    <x v="734"/>
    <n v="1.08768E+31"/>
    <n v="0"/>
    <x v="17"/>
  </r>
  <r>
    <x v="1"/>
    <x v="3"/>
    <x v="5"/>
    <x v="5"/>
    <x v="734"/>
    <n v="1.08768E+31"/>
    <n v="0"/>
    <x v="17"/>
  </r>
  <r>
    <x v="2"/>
    <x v="3"/>
    <x v="5"/>
    <x v="5"/>
    <x v="5926"/>
    <n v="2.53444E-2"/>
    <n v="0"/>
    <x v="17"/>
  </r>
  <r>
    <x v="3"/>
    <x v="3"/>
    <x v="5"/>
    <x v="5"/>
    <x v="5927"/>
    <n v="9.3622390000000006"/>
    <n v="0"/>
    <x v="17"/>
  </r>
  <r>
    <x v="4"/>
    <x v="3"/>
    <x v="5"/>
    <x v="5"/>
    <x v="5928"/>
    <n v="2.7475908000000002"/>
    <n v="0"/>
    <x v="17"/>
  </r>
  <r>
    <x v="5"/>
    <x v="3"/>
    <x v="5"/>
    <x v="5"/>
    <x v="5929"/>
    <n v="2.7510409"/>
    <n v="0"/>
    <x v="17"/>
  </r>
  <r>
    <x v="6"/>
    <x v="3"/>
    <x v="5"/>
    <x v="5"/>
    <x v="5930"/>
    <n v="12.882034600000001"/>
    <n v="0"/>
    <x v="17"/>
  </r>
  <r>
    <x v="7"/>
    <x v="3"/>
    <x v="5"/>
    <x v="5"/>
    <x v="734"/>
    <n v="1.7397381000000001"/>
    <n v="0"/>
    <x v="17"/>
  </r>
  <r>
    <x v="8"/>
    <x v="3"/>
    <x v="5"/>
    <x v="5"/>
    <x v="734"/>
    <n v="264648000000"/>
    <n v="0"/>
    <x v="17"/>
  </r>
  <r>
    <x v="9"/>
    <x v="3"/>
    <x v="5"/>
    <x v="5"/>
    <x v="5931"/>
    <n v="1.1725175000000001"/>
    <n v="0"/>
    <x v="17"/>
  </r>
  <r>
    <x v="10"/>
    <x v="3"/>
    <x v="5"/>
    <x v="5"/>
    <x v="5932"/>
    <n v="1.1384873"/>
    <n v="0"/>
    <x v="17"/>
  </r>
  <r>
    <x v="11"/>
    <x v="3"/>
    <x v="5"/>
    <x v="5"/>
    <x v="5933"/>
    <n v="3.4379100000000003E-2"/>
    <n v="0"/>
    <x v="17"/>
  </r>
  <r>
    <x v="12"/>
    <x v="3"/>
    <x v="5"/>
    <x v="5"/>
    <x v="5934"/>
    <n v="4.8600000000000002E-5"/>
    <n v="0"/>
    <x v="17"/>
  </r>
  <r>
    <x v="13"/>
    <x v="3"/>
    <x v="5"/>
    <x v="5"/>
    <x v="5935"/>
    <n v="15.3100228"/>
    <n v="0"/>
    <x v="17"/>
  </r>
  <r>
    <x v="14"/>
    <x v="3"/>
    <x v="5"/>
    <x v="5"/>
    <x v="5936"/>
    <n v="1.67286E-2"/>
    <n v="0"/>
    <x v="17"/>
  </r>
  <r>
    <x v="15"/>
    <x v="3"/>
    <x v="5"/>
    <x v="5"/>
    <x v="5937"/>
    <n v="2.2296089000000001"/>
    <n v="0"/>
    <x v="17"/>
  </r>
  <r>
    <x v="16"/>
    <x v="3"/>
    <x v="5"/>
    <x v="5"/>
    <x v="5938"/>
    <n v="1.4140399999999999E-2"/>
    <n v="0"/>
    <x v="17"/>
  </r>
  <r>
    <x v="17"/>
    <x v="3"/>
    <x v="5"/>
    <x v="5"/>
    <x v="5939"/>
    <n v="1.255E-2"/>
    <n v="0"/>
    <x v="17"/>
  </r>
  <r>
    <x v="0"/>
    <x v="4"/>
    <x v="5"/>
    <x v="5"/>
    <x v="734"/>
    <n v="1.08768E+31"/>
    <n v="0"/>
    <x v="17"/>
  </r>
  <r>
    <x v="1"/>
    <x v="4"/>
    <x v="5"/>
    <x v="5"/>
    <x v="734"/>
    <n v="1.08768E+31"/>
    <n v="0"/>
    <x v="17"/>
  </r>
  <r>
    <x v="2"/>
    <x v="4"/>
    <x v="5"/>
    <x v="5"/>
    <x v="5940"/>
    <n v="2.46362E-2"/>
    <n v="0"/>
    <x v="17"/>
  </r>
  <r>
    <x v="3"/>
    <x v="4"/>
    <x v="5"/>
    <x v="5"/>
    <x v="5941"/>
    <n v="9.3776340999999999"/>
    <n v="0"/>
    <x v="17"/>
  </r>
  <r>
    <x v="4"/>
    <x v="4"/>
    <x v="5"/>
    <x v="5"/>
    <x v="5942"/>
    <n v="2.7787161"/>
    <n v="0"/>
    <x v="17"/>
  </r>
  <r>
    <x v="5"/>
    <x v="4"/>
    <x v="5"/>
    <x v="5"/>
    <x v="5943"/>
    <n v="2.784065"/>
    <n v="0"/>
    <x v="17"/>
  </r>
  <r>
    <x v="6"/>
    <x v="4"/>
    <x v="5"/>
    <x v="5"/>
    <x v="5944"/>
    <n v="11.336213300000001"/>
    <n v="0"/>
    <x v="17"/>
  </r>
  <r>
    <x v="7"/>
    <x v="4"/>
    <x v="5"/>
    <x v="5"/>
    <x v="734"/>
    <n v="1.7298743000000001"/>
    <n v="0"/>
    <x v="17"/>
  </r>
  <r>
    <x v="8"/>
    <x v="4"/>
    <x v="5"/>
    <x v="5"/>
    <x v="734"/>
    <n v="19800"/>
    <n v="0"/>
    <x v="17"/>
  </r>
  <r>
    <x v="9"/>
    <x v="4"/>
    <x v="5"/>
    <x v="5"/>
    <x v="5945"/>
    <n v="1.1912644999999999"/>
    <n v="0"/>
    <x v="17"/>
  </r>
  <r>
    <x v="10"/>
    <x v="4"/>
    <x v="5"/>
    <x v="5"/>
    <x v="5946"/>
    <n v="1.1457421000000001"/>
    <n v="0"/>
    <x v="17"/>
  </r>
  <r>
    <x v="11"/>
    <x v="4"/>
    <x v="5"/>
    <x v="5"/>
    <x v="5947"/>
    <n v="4.20769E-2"/>
    <n v="0"/>
    <x v="17"/>
  </r>
  <r>
    <x v="12"/>
    <x v="4"/>
    <x v="5"/>
    <x v="5"/>
    <x v="5948"/>
    <n v="4.8399999999999997E-5"/>
    <n v="0"/>
    <x v="17"/>
  </r>
  <r>
    <x v="13"/>
    <x v="4"/>
    <x v="5"/>
    <x v="5"/>
    <x v="5949"/>
    <n v="2.554E-2"/>
    <n v="0"/>
    <x v="17"/>
  </r>
  <r>
    <x v="14"/>
    <x v="4"/>
    <x v="5"/>
    <x v="5"/>
    <x v="5950"/>
    <n v="1.56066E-2"/>
    <n v="0"/>
    <x v="17"/>
  </r>
  <r>
    <x v="15"/>
    <x v="4"/>
    <x v="5"/>
    <x v="5"/>
    <x v="5951"/>
    <n v="2.5310174000000001"/>
    <n v="0"/>
    <x v="17"/>
  </r>
  <r>
    <x v="16"/>
    <x v="4"/>
    <x v="5"/>
    <x v="5"/>
    <x v="5952"/>
    <n v="1.2175800000000001E-2"/>
    <n v="0"/>
    <x v="17"/>
  </r>
  <r>
    <x v="17"/>
    <x v="4"/>
    <x v="5"/>
    <x v="5"/>
    <x v="5953"/>
    <n v="1.13227E-2"/>
    <n v="0"/>
    <x v="17"/>
  </r>
  <r>
    <x v="0"/>
    <x v="5"/>
    <x v="5"/>
    <x v="5"/>
    <x v="734"/>
    <n v="1.08768E+31"/>
    <n v="0"/>
    <x v="17"/>
  </r>
  <r>
    <x v="1"/>
    <x v="5"/>
    <x v="5"/>
    <x v="5"/>
    <x v="734"/>
    <n v="1.08768E+31"/>
    <n v="0"/>
    <x v="17"/>
  </r>
  <r>
    <x v="2"/>
    <x v="5"/>
    <x v="5"/>
    <x v="5"/>
    <x v="5954"/>
    <n v="2.4526099999999999E-2"/>
    <n v="0"/>
    <x v="17"/>
  </r>
  <r>
    <x v="3"/>
    <x v="5"/>
    <x v="5"/>
    <x v="5"/>
    <x v="5955"/>
    <n v="8.9224362999999993"/>
    <n v="0"/>
    <x v="17"/>
  </r>
  <r>
    <x v="4"/>
    <x v="5"/>
    <x v="5"/>
    <x v="5"/>
    <x v="5956"/>
    <n v="2.7082253999999999"/>
    <n v="0"/>
    <x v="17"/>
  </r>
  <r>
    <x v="5"/>
    <x v="5"/>
    <x v="5"/>
    <x v="5"/>
    <x v="5957"/>
    <n v="2.7115553000000001"/>
    <n v="0"/>
    <x v="17"/>
  </r>
  <r>
    <x v="6"/>
    <x v="5"/>
    <x v="5"/>
    <x v="5"/>
    <x v="5958"/>
    <n v="12.9195049"/>
    <n v="0"/>
    <x v="17"/>
  </r>
  <r>
    <x v="7"/>
    <x v="5"/>
    <x v="5"/>
    <x v="5"/>
    <x v="734"/>
    <n v="1.6912952999999999"/>
    <n v="0"/>
    <x v="17"/>
  </r>
  <r>
    <x v="8"/>
    <x v="5"/>
    <x v="5"/>
    <x v="5"/>
    <x v="734"/>
    <n v="4.64617E+16"/>
    <n v="0"/>
    <x v="17"/>
  </r>
  <r>
    <x v="9"/>
    <x v="5"/>
    <x v="5"/>
    <x v="5"/>
    <x v="5959"/>
    <n v="1.1355151999999999"/>
    <n v="0"/>
    <x v="17"/>
  </r>
  <r>
    <x v="10"/>
    <x v="5"/>
    <x v="5"/>
    <x v="5"/>
    <x v="5960"/>
    <n v="1.1579975"/>
    <n v="0"/>
    <x v="17"/>
  </r>
  <r>
    <x v="11"/>
    <x v="5"/>
    <x v="5"/>
    <x v="5"/>
    <x v="5961"/>
    <n v="3.4996199999999998E-2"/>
    <n v="0"/>
    <x v="17"/>
  </r>
  <r>
    <x v="12"/>
    <x v="5"/>
    <x v="5"/>
    <x v="5"/>
    <x v="5962"/>
    <n v="5.3100000000000003E-5"/>
    <n v="0"/>
    <x v="17"/>
  </r>
  <r>
    <x v="13"/>
    <x v="5"/>
    <x v="5"/>
    <x v="5"/>
    <x v="5963"/>
    <n v="1.7071156999999999"/>
    <n v="0"/>
    <x v="17"/>
  </r>
  <r>
    <x v="14"/>
    <x v="5"/>
    <x v="5"/>
    <x v="5"/>
    <x v="5964"/>
    <n v="1.66134E-2"/>
    <n v="0"/>
    <x v="17"/>
  </r>
  <r>
    <x v="15"/>
    <x v="5"/>
    <x v="5"/>
    <x v="5"/>
    <x v="5965"/>
    <n v="2.4194211000000001"/>
    <n v="0"/>
    <x v="17"/>
  </r>
  <r>
    <x v="16"/>
    <x v="5"/>
    <x v="5"/>
    <x v="5"/>
    <x v="5966"/>
    <n v="1.34757E-2"/>
    <n v="0"/>
    <x v="17"/>
  </r>
  <r>
    <x v="17"/>
    <x v="5"/>
    <x v="5"/>
    <x v="5"/>
    <x v="5967"/>
    <n v="1.25658E-2"/>
    <n v="0"/>
    <x v="17"/>
  </r>
  <r>
    <x v="0"/>
    <x v="6"/>
    <x v="5"/>
    <x v="5"/>
    <x v="734"/>
    <n v="1.08768E+31"/>
    <n v="0"/>
    <x v="17"/>
  </r>
  <r>
    <x v="1"/>
    <x v="6"/>
    <x v="5"/>
    <x v="5"/>
    <x v="734"/>
    <n v="1.08768E+31"/>
    <n v="0"/>
    <x v="17"/>
  </r>
  <r>
    <x v="2"/>
    <x v="6"/>
    <x v="5"/>
    <x v="5"/>
    <x v="5968"/>
    <n v="2.48092E-2"/>
    <n v="0"/>
    <x v="17"/>
  </r>
  <r>
    <x v="3"/>
    <x v="6"/>
    <x v="5"/>
    <x v="5"/>
    <x v="5969"/>
    <n v="8.9745849999999994"/>
    <n v="0"/>
    <x v="17"/>
  </r>
  <r>
    <x v="4"/>
    <x v="6"/>
    <x v="5"/>
    <x v="5"/>
    <x v="5970"/>
    <n v="2.7143535999999999"/>
    <n v="0"/>
    <x v="17"/>
  </r>
  <r>
    <x v="5"/>
    <x v="6"/>
    <x v="5"/>
    <x v="5"/>
    <x v="5971"/>
    <n v="2.7207998"/>
    <n v="0"/>
    <x v="17"/>
  </r>
  <r>
    <x v="6"/>
    <x v="6"/>
    <x v="5"/>
    <x v="5"/>
    <x v="5972"/>
    <n v="8.9841241000000007"/>
    <n v="0"/>
    <x v="17"/>
  </r>
  <r>
    <x v="7"/>
    <x v="6"/>
    <x v="5"/>
    <x v="5"/>
    <x v="734"/>
    <n v="1.6923527"/>
    <n v="0"/>
    <x v="17"/>
  </r>
  <r>
    <x v="8"/>
    <x v="6"/>
    <x v="5"/>
    <x v="5"/>
    <x v="734"/>
    <n v="2.56468E+19"/>
    <n v="0"/>
    <x v="17"/>
  </r>
  <r>
    <x v="9"/>
    <x v="6"/>
    <x v="5"/>
    <x v="5"/>
    <x v="5973"/>
    <n v="1.1388769000000001"/>
    <n v="0"/>
    <x v="17"/>
  </r>
  <r>
    <x v="10"/>
    <x v="6"/>
    <x v="5"/>
    <x v="5"/>
    <x v="5974"/>
    <n v="1.1421435"/>
    <n v="0"/>
    <x v="17"/>
  </r>
  <r>
    <x v="11"/>
    <x v="6"/>
    <x v="5"/>
    <x v="5"/>
    <x v="5975"/>
    <n v="3.3212999999999999E-2"/>
    <n v="0"/>
    <x v="17"/>
  </r>
  <r>
    <x v="12"/>
    <x v="6"/>
    <x v="5"/>
    <x v="5"/>
    <x v="5976"/>
    <n v="8.1600000000000005E-5"/>
    <n v="0"/>
    <x v="17"/>
  </r>
  <r>
    <x v="13"/>
    <x v="6"/>
    <x v="5"/>
    <x v="5"/>
    <x v="5977"/>
    <n v="1.7336830999999999"/>
    <n v="0"/>
    <x v="17"/>
  </r>
  <r>
    <x v="14"/>
    <x v="6"/>
    <x v="5"/>
    <x v="5"/>
    <x v="5978"/>
    <n v="1.63611E-2"/>
    <n v="0"/>
    <x v="17"/>
  </r>
  <r>
    <x v="15"/>
    <x v="6"/>
    <x v="5"/>
    <x v="5"/>
    <x v="5979"/>
    <n v="2.3582062000000001"/>
    <n v="0"/>
    <x v="17"/>
  </r>
  <r>
    <x v="16"/>
    <x v="6"/>
    <x v="5"/>
    <x v="5"/>
    <x v="5980"/>
    <n v="1.2218100000000001E-2"/>
    <n v="0"/>
    <x v="17"/>
  </r>
  <r>
    <x v="17"/>
    <x v="6"/>
    <x v="5"/>
    <x v="5"/>
    <x v="5981"/>
    <n v="1.1240999999999999E-2"/>
    <n v="0"/>
    <x v="17"/>
  </r>
  <r>
    <x v="0"/>
    <x v="7"/>
    <x v="5"/>
    <x v="5"/>
    <x v="734"/>
    <n v="1.08768E+31"/>
    <n v="0"/>
    <x v="17"/>
  </r>
  <r>
    <x v="1"/>
    <x v="7"/>
    <x v="5"/>
    <x v="5"/>
    <x v="734"/>
    <n v="1.08768E+31"/>
    <n v="0"/>
    <x v="17"/>
  </r>
  <r>
    <x v="2"/>
    <x v="7"/>
    <x v="5"/>
    <x v="5"/>
    <x v="5982"/>
    <n v="2.5259400000000001E-2"/>
    <n v="0"/>
    <x v="17"/>
  </r>
  <r>
    <x v="3"/>
    <x v="7"/>
    <x v="5"/>
    <x v="5"/>
    <x v="5983"/>
    <n v="8.7379987999999997"/>
    <n v="0"/>
    <x v="17"/>
  </r>
  <r>
    <x v="4"/>
    <x v="7"/>
    <x v="5"/>
    <x v="5"/>
    <x v="5984"/>
    <n v="2.7397274"/>
    <n v="0"/>
    <x v="17"/>
  </r>
  <r>
    <x v="5"/>
    <x v="7"/>
    <x v="5"/>
    <x v="5"/>
    <x v="5985"/>
    <n v="2.7431071999999999"/>
    <n v="0"/>
    <x v="17"/>
  </r>
  <r>
    <x v="6"/>
    <x v="7"/>
    <x v="5"/>
    <x v="5"/>
    <x v="5986"/>
    <n v="10.176758899999999"/>
    <n v="0"/>
    <x v="17"/>
  </r>
  <r>
    <x v="7"/>
    <x v="7"/>
    <x v="5"/>
    <x v="5"/>
    <x v="734"/>
    <n v="1.7137258"/>
    <n v="0"/>
    <x v="17"/>
  </r>
  <r>
    <x v="8"/>
    <x v="7"/>
    <x v="5"/>
    <x v="5"/>
    <x v="734"/>
    <n v="4.64617E+16"/>
    <n v="0"/>
    <x v="17"/>
  </r>
  <r>
    <x v="9"/>
    <x v="7"/>
    <x v="5"/>
    <x v="5"/>
    <x v="5987"/>
    <n v="1.1621315999999999"/>
    <n v="0"/>
    <x v="17"/>
  </r>
  <r>
    <x v="10"/>
    <x v="7"/>
    <x v="5"/>
    <x v="5"/>
    <x v="5988"/>
    <n v="1.1293612"/>
    <n v="0"/>
    <x v="17"/>
  </r>
  <r>
    <x v="11"/>
    <x v="7"/>
    <x v="5"/>
    <x v="5"/>
    <x v="5989"/>
    <n v="3.5318099999999998E-2"/>
    <n v="0"/>
    <x v="17"/>
  </r>
  <r>
    <x v="12"/>
    <x v="7"/>
    <x v="5"/>
    <x v="5"/>
    <x v="5990"/>
    <n v="7.7399999999999998E-5"/>
    <n v="0"/>
    <x v="17"/>
  </r>
  <r>
    <x v="13"/>
    <x v="7"/>
    <x v="5"/>
    <x v="5"/>
    <x v="5991"/>
    <n v="2.2771E-2"/>
    <n v="0"/>
    <x v="17"/>
  </r>
  <r>
    <x v="14"/>
    <x v="7"/>
    <x v="5"/>
    <x v="5"/>
    <x v="5992"/>
    <n v="1.6131199999999998E-2"/>
    <n v="0"/>
    <x v="17"/>
  </r>
  <r>
    <x v="15"/>
    <x v="7"/>
    <x v="5"/>
    <x v="5"/>
    <x v="5991"/>
    <n v="2.4887448000000001"/>
    <n v="0"/>
    <x v="17"/>
  </r>
  <r>
    <x v="16"/>
    <x v="7"/>
    <x v="5"/>
    <x v="5"/>
    <x v="5993"/>
    <n v="1.3338900000000001E-2"/>
    <n v="0"/>
    <x v="17"/>
  </r>
  <r>
    <x v="17"/>
    <x v="7"/>
    <x v="5"/>
    <x v="5"/>
    <x v="5994"/>
    <n v="1.24957E-2"/>
    <n v="0"/>
    <x v="17"/>
  </r>
  <r>
    <x v="0"/>
    <x v="8"/>
    <x v="5"/>
    <x v="5"/>
    <x v="734"/>
    <n v="1.08768E+31"/>
    <n v="0"/>
    <x v="17"/>
  </r>
  <r>
    <x v="1"/>
    <x v="8"/>
    <x v="5"/>
    <x v="5"/>
    <x v="734"/>
    <n v="1.08768E+31"/>
    <n v="0"/>
    <x v="17"/>
  </r>
  <r>
    <x v="2"/>
    <x v="8"/>
    <x v="5"/>
    <x v="5"/>
    <x v="5995"/>
    <n v="2.4940799999999999E-2"/>
    <n v="0"/>
    <x v="17"/>
  </r>
  <r>
    <x v="3"/>
    <x v="8"/>
    <x v="5"/>
    <x v="5"/>
    <x v="5996"/>
    <n v="9.3027616000000002"/>
    <n v="0"/>
    <x v="17"/>
  </r>
  <r>
    <x v="4"/>
    <x v="8"/>
    <x v="5"/>
    <x v="5"/>
    <x v="5997"/>
    <n v="2.7027299999999999"/>
    <n v="0"/>
    <x v="17"/>
  </r>
  <r>
    <x v="5"/>
    <x v="8"/>
    <x v="5"/>
    <x v="5"/>
    <x v="5998"/>
    <n v="2.7059243999999998"/>
    <n v="0"/>
    <x v="17"/>
  </r>
  <r>
    <x v="6"/>
    <x v="8"/>
    <x v="5"/>
    <x v="5"/>
    <x v="5999"/>
    <n v="10.1292592"/>
    <n v="0"/>
    <x v="17"/>
  </r>
  <r>
    <x v="7"/>
    <x v="8"/>
    <x v="5"/>
    <x v="5"/>
    <x v="6000"/>
    <n v="2.2140916000000002"/>
    <n v="0"/>
    <x v="17"/>
  </r>
  <r>
    <x v="8"/>
    <x v="8"/>
    <x v="5"/>
    <x v="5"/>
    <x v="6001"/>
    <n v="2.2209679000000002"/>
    <n v="0"/>
    <x v="17"/>
  </r>
  <r>
    <x v="9"/>
    <x v="8"/>
    <x v="5"/>
    <x v="5"/>
    <x v="6002"/>
    <n v="1.105934"/>
    <n v="0"/>
    <x v="17"/>
  </r>
  <r>
    <x v="10"/>
    <x v="8"/>
    <x v="5"/>
    <x v="5"/>
    <x v="6003"/>
    <n v="1.130139"/>
    <n v="0"/>
    <x v="17"/>
  </r>
  <r>
    <x v="11"/>
    <x v="8"/>
    <x v="5"/>
    <x v="5"/>
    <x v="6004"/>
    <n v="3.3806599999999999E-2"/>
    <n v="0"/>
    <x v="17"/>
  </r>
  <r>
    <x v="12"/>
    <x v="8"/>
    <x v="5"/>
    <x v="5"/>
    <x v="6005"/>
    <n v="5.2500000000000002E-5"/>
    <n v="0"/>
    <x v="17"/>
  </r>
  <r>
    <x v="13"/>
    <x v="8"/>
    <x v="5"/>
    <x v="5"/>
    <x v="6006"/>
    <n v="0.24577599999999999"/>
    <n v="0"/>
    <x v="17"/>
  </r>
  <r>
    <x v="14"/>
    <x v="8"/>
    <x v="5"/>
    <x v="5"/>
    <x v="6007"/>
    <n v="1.5117200000000001E-2"/>
    <n v="0"/>
    <x v="17"/>
  </r>
  <r>
    <x v="15"/>
    <x v="8"/>
    <x v="5"/>
    <x v="5"/>
    <x v="6006"/>
    <n v="2.3830360000000002"/>
    <n v="0"/>
    <x v="17"/>
  </r>
  <r>
    <x v="16"/>
    <x v="8"/>
    <x v="5"/>
    <x v="5"/>
    <x v="6008"/>
    <n v="1.1575999999999999E-2"/>
    <n v="0"/>
    <x v="17"/>
  </r>
  <r>
    <x v="17"/>
    <x v="8"/>
    <x v="5"/>
    <x v="5"/>
    <x v="6009"/>
    <n v="1.0620900000000001E-2"/>
    <n v="0"/>
    <x v="17"/>
  </r>
  <r>
    <x v="0"/>
    <x v="9"/>
    <x v="5"/>
    <x v="5"/>
    <x v="734"/>
    <n v="1.08768E+31"/>
    <n v="0"/>
    <x v="17"/>
  </r>
  <r>
    <x v="1"/>
    <x v="9"/>
    <x v="5"/>
    <x v="5"/>
    <x v="734"/>
    <n v="1.08768E+31"/>
    <n v="0"/>
    <x v="17"/>
  </r>
  <r>
    <x v="2"/>
    <x v="9"/>
    <x v="5"/>
    <x v="5"/>
    <x v="6010"/>
    <n v="2.50066E-2"/>
    <n v="0"/>
    <x v="17"/>
  </r>
  <r>
    <x v="3"/>
    <x v="9"/>
    <x v="5"/>
    <x v="5"/>
    <x v="6011"/>
    <n v="9.9039444999999997"/>
    <n v="0"/>
    <x v="17"/>
  </r>
  <r>
    <x v="4"/>
    <x v="9"/>
    <x v="5"/>
    <x v="5"/>
    <x v="6012"/>
    <n v="2.6867182000000001"/>
    <n v="0"/>
    <x v="17"/>
  </r>
  <r>
    <x v="5"/>
    <x v="9"/>
    <x v="5"/>
    <x v="5"/>
    <x v="6013"/>
    <n v="2.6899459999999999"/>
    <n v="0"/>
    <x v="17"/>
  </r>
  <r>
    <x v="6"/>
    <x v="9"/>
    <x v="5"/>
    <x v="5"/>
    <x v="6014"/>
    <n v="11.590852399999999"/>
    <n v="0"/>
    <x v="17"/>
  </r>
  <r>
    <x v="7"/>
    <x v="9"/>
    <x v="5"/>
    <x v="5"/>
    <x v="6015"/>
    <n v="2.1527674000000001"/>
    <n v="0"/>
    <x v="17"/>
  </r>
  <r>
    <x v="8"/>
    <x v="9"/>
    <x v="5"/>
    <x v="5"/>
    <x v="6016"/>
    <n v="2.1635566000000002"/>
    <n v="0"/>
    <x v="17"/>
  </r>
  <r>
    <x v="9"/>
    <x v="9"/>
    <x v="5"/>
    <x v="5"/>
    <x v="6017"/>
    <n v="1.0965590999999999"/>
    <n v="0"/>
    <x v="17"/>
  </r>
  <r>
    <x v="10"/>
    <x v="9"/>
    <x v="5"/>
    <x v="5"/>
    <x v="6018"/>
    <n v="1.1488251"/>
    <n v="0"/>
    <x v="17"/>
  </r>
  <r>
    <x v="11"/>
    <x v="9"/>
    <x v="5"/>
    <x v="5"/>
    <x v="6019"/>
    <n v="3.4450000000000001E-2"/>
    <n v="0"/>
    <x v="17"/>
  </r>
  <r>
    <x v="12"/>
    <x v="9"/>
    <x v="5"/>
    <x v="5"/>
    <x v="6020"/>
    <n v="4.9700000000000002E-5"/>
    <n v="0"/>
    <x v="17"/>
  </r>
  <r>
    <x v="13"/>
    <x v="9"/>
    <x v="5"/>
    <x v="5"/>
    <x v="734"/>
    <n v="1650"/>
    <n v="0"/>
    <x v="17"/>
  </r>
  <r>
    <x v="14"/>
    <x v="9"/>
    <x v="5"/>
    <x v="5"/>
    <x v="6021"/>
    <n v="1.56676E-2"/>
    <n v="0"/>
    <x v="17"/>
  </r>
  <r>
    <x v="15"/>
    <x v="9"/>
    <x v="5"/>
    <x v="5"/>
    <x v="6022"/>
    <n v="2.3919557999999999"/>
    <n v="0"/>
    <x v="17"/>
  </r>
  <r>
    <x v="16"/>
    <x v="9"/>
    <x v="5"/>
    <x v="5"/>
    <x v="6023"/>
    <n v="1.21501E-2"/>
    <n v="0"/>
    <x v="17"/>
  </r>
  <r>
    <x v="17"/>
    <x v="9"/>
    <x v="5"/>
    <x v="5"/>
    <x v="6024"/>
    <n v="1.0917700000000001E-2"/>
    <n v="0"/>
    <x v="17"/>
  </r>
  <r>
    <x v="0"/>
    <x v="10"/>
    <x v="5"/>
    <x v="5"/>
    <x v="734"/>
    <n v="1.08768E+31"/>
    <n v="0"/>
    <x v="17"/>
  </r>
  <r>
    <x v="1"/>
    <x v="10"/>
    <x v="5"/>
    <x v="5"/>
    <x v="734"/>
    <n v="1.08768E+31"/>
    <n v="0"/>
    <x v="17"/>
  </r>
  <r>
    <x v="2"/>
    <x v="10"/>
    <x v="5"/>
    <x v="5"/>
    <x v="6025"/>
    <n v="2.2984299999999999E-2"/>
    <n v="0"/>
    <x v="17"/>
  </r>
  <r>
    <x v="3"/>
    <x v="10"/>
    <x v="5"/>
    <x v="5"/>
    <x v="6026"/>
    <n v="8.7627545999999992"/>
    <n v="0"/>
    <x v="17"/>
  </r>
  <r>
    <x v="4"/>
    <x v="10"/>
    <x v="5"/>
    <x v="5"/>
    <x v="6027"/>
    <n v="2.7253837000000001"/>
    <n v="0"/>
    <x v="17"/>
  </r>
  <r>
    <x v="5"/>
    <x v="10"/>
    <x v="5"/>
    <x v="5"/>
    <x v="6028"/>
    <n v="2.7327694999999999"/>
    <n v="0"/>
    <x v="17"/>
  </r>
  <r>
    <x v="6"/>
    <x v="10"/>
    <x v="5"/>
    <x v="5"/>
    <x v="6029"/>
    <n v="10.156682699999999"/>
    <n v="0"/>
    <x v="17"/>
  </r>
  <r>
    <x v="7"/>
    <x v="10"/>
    <x v="5"/>
    <x v="5"/>
    <x v="6030"/>
    <n v="2.2075262000000002"/>
    <n v="0"/>
    <x v="17"/>
  </r>
  <r>
    <x v="8"/>
    <x v="10"/>
    <x v="5"/>
    <x v="5"/>
    <x v="6031"/>
    <n v="2.2186143"/>
    <n v="0"/>
    <x v="17"/>
  </r>
  <r>
    <x v="9"/>
    <x v="10"/>
    <x v="5"/>
    <x v="5"/>
    <x v="6032"/>
    <n v="1.1284095999999999"/>
    <n v="0"/>
    <x v="17"/>
  </r>
  <r>
    <x v="10"/>
    <x v="10"/>
    <x v="5"/>
    <x v="5"/>
    <x v="6033"/>
    <n v="1.1470868999999999"/>
    <n v="0"/>
    <x v="17"/>
  </r>
  <r>
    <x v="11"/>
    <x v="10"/>
    <x v="5"/>
    <x v="5"/>
    <x v="6034"/>
    <n v="3.4464599999999998E-2"/>
    <n v="0"/>
    <x v="17"/>
  </r>
  <r>
    <x v="12"/>
    <x v="10"/>
    <x v="5"/>
    <x v="5"/>
    <x v="6035"/>
    <n v="5.1100000000000002E-5"/>
    <n v="0"/>
    <x v="17"/>
  </r>
  <r>
    <x v="13"/>
    <x v="10"/>
    <x v="5"/>
    <x v="5"/>
    <x v="6036"/>
    <n v="15.245358899999999"/>
    <n v="0"/>
    <x v="17"/>
  </r>
  <r>
    <x v="14"/>
    <x v="10"/>
    <x v="5"/>
    <x v="5"/>
    <x v="6037"/>
    <n v="1.4835599999999999E-2"/>
    <n v="0"/>
    <x v="17"/>
  </r>
  <r>
    <x v="15"/>
    <x v="10"/>
    <x v="5"/>
    <x v="5"/>
    <x v="6036"/>
    <n v="2.1335145"/>
    <n v="0"/>
    <x v="17"/>
  </r>
  <r>
    <x v="16"/>
    <x v="10"/>
    <x v="5"/>
    <x v="5"/>
    <x v="6038"/>
    <n v="1.1643300000000001E-2"/>
    <n v="0"/>
    <x v="17"/>
  </r>
  <r>
    <x v="17"/>
    <x v="10"/>
    <x v="5"/>
    <x v="5"/>
    <x v="6039"/>
    <n v="1.05802E-2"/>
    <n v="0"/>
    <x v="17"/>
  </r>
  <r>
    <x v="0"/>
    <x v="11"/>
    <x v="5"/>
    <x v="5"/>
    <x v="734"/>
    <n v="1.08768E+31"/>
    <n v="0"/>
    <x v="17"/>
  </r>
  <r>
    <x v="1"/>
    <x v="11"/>
    <x v="5"/>
    <x v="5"/>
    <x v="734"/>
    <n v="1.08768E+31"/>
    <n v="0"/>
    <x v="17"/>
  </r>
  <r>
    <x v="2"/>
    <x v="11"/>
    <x v="5"/>
    <x v="5"/>
    <x v="6040"/>
    <n v="2.4710800000000002E-2"/>
    <n v="0"/>
    <x v="17"/>
  </r>
  <r>
    <x v="3"/>
    <x v="11"/>
    <x v="5"/>
    <x v="5"/>
    <x v="6041"/>
    <n v="9.2953843000000003"/>
    <n v="0"/>
    <x v="17"/>
  </r>
  <r>
    <x v="4"/>
    <x v="11"/>
    <x v="5"/>
    <x v="5"/>
    <x v="6042"/>
    <n v="2.7448027000000002"/>
    <n v="0"/>
    <x v="17"/>
  </r>
  <r>
    <x v="5"/>
    <x v="11"/>
    <x v="5"/>
    <x v="5"/>
    <x v="6043"/>
    <n v="2.7512441999999999"/>
    <n v="0"/>
    <x v="17"/>
  </r>
  <r>
    <x v="6"/>
    <x v="11"/>
    <x v="5"/>
    <x v="5"/>
    <x v="6044"/>
    <n v="10.061568299999999"/>
    <n v="0"/>
    <x v="17"/>
  </r>
  <r>
    <x v="7"/>
    <x v="11"/>
    <x v="5"/>
    <x v="5"/>
    <x v="734"/>
    <n v="1.7108786"/>
    <n v="0"/>
    <x v="17"/>
  </r>
  <r>
    <x v="8"/>
    <x v="11"/>
    <x v="5"/>
    <x v="5"/>
    <x v="734"/>
    <n v="100566000000000"/>
    <n v="0"/>
    <x v="17"/>
  </r>
  <r>
    <x v="9"/>
    <x v="11"/>
    <x v="5"/>
    <x v="5"/>
    <x v="6045"/>
    <n v="1.1637507"/>
    <n v="0"/>
    <x v="17"/>
  </r>
  <r>
    <x v="10"/>
    <x v="11"/>
    <x v="5"/>
    <x v="5"/>
    <x v="6046"/>
    <n v="1.2506668000000001"/>
    <n v="0"/>
    <x v="17"/>
  </r>
  <r>
    <x v="11"/>
    <x v="11"/>
    <x v="5"/>
    <x v="5"/>
    <x v="6047"/>
    <n v="4.0898499999999997E-2"/>
    <n v="0"/>
    <x v="17"/>
  </r>
  <r>
    <x v="12"/>
    <x v="11"/>
    <x v="5"/>
    <x v="5"/>
    <x v="6048"/>
    <n v="4.6900000000000002E-5"/>
    <n v="0"/>
    <x v="17"/>
  </r>
  <r>
    <x v="13"/>
    <x v="11"/>
    <x v="5"/>
    <x v="5"/>
    <x v="6049"/>
    <n v="0.2604148"/>
    <n v="0"/>
    <x v="17"/>
  </r>
  <r>
    <x v="14"/>
    <x v="11"/>
    <x v="5"/>
    <x v="5"/>
    <x v="6050"/>
    <n v="1.71316E-2"/>
    <n v="0"/>
    <x v="17"/>
  </r>
  <r>
    <x v="15"/>
    <x v="11"/>
    <x v="5"/>
    <x v="5"/>
    <x v="6049"/>
    <n v="2.5481657000000002"/>
    <n v="0"/>
    <x v="17"/>
  </r>
  <r>
    <x v="16"/>
    <x v="11"/>
    <x v="5"/>
    <x v="5"/>
    <x v="6051"/>
    <n v="1.39139E-2"/>
    <n v="0"/>
    <x v="17"/>
  </r>
  <r>
    <x v="17"/>
    <x v="11"/>
    <x v="5"/>
    <x v="5"/>
    <x v="6052"/>
    <n v="1.3005299999999999E-2"/>
    <n v="0"/>
    <x v="17"/>
  </r>
  <r>
    <x v="0"/>
    <x v="12"/>
    <x v="5"/>
    <x v="5"/>
    <x v="734"/>
    <n v="1.08768E+31"/>
    <n v="0"/>
    <x v="17"/>
  </r>
  <r>
    <x v="1"/>
    <x v="12"/>
    <x v="5"/>
    <x v="5"/>
    <x v="734"/>
    <n v="1.08768E+31"/>
    <n v="0"/>
    <x v="17"/>
  </r>
  <r>
    <x v="2"/>
    <x v="12"/>
    <x v="5"/>
    <x v="5"/>
    <x v="6053"/>
    <n v="2.7500199999999999E-2"/>
    <n v="0"/>
    <x v="17"/>
  </r>
  <r>
    <x v="3"/>
    <x v="12"/>
    <x v="5"/>
    <x v="5"/>
    <x v="6054"/>
    <n v="9.1047349000000004"/>
    <n v="0"/>
    <x v="17"/>
  </r>
  <r>
    <x v="4"/>
    <x v="12"/>
    <x v="5"/>
    <x v="5"/>
    <x v="6055"/>
    <n v="2.7341840999999998"/>
    <n v="0"/>
    <x v="17"/>
  </r>
  <r>
    <x v="5"/>
    <x v="12"/>
    <x v="5"/>
    <x v="5"/>
    <x v="6056"/>
    <n v="2.7380873999999999"/>
    <n v="0"/>
    <x v="17"/>
  </r>
  <r>
    <x v="6"/>
    <x v="12"/>
    <x v="5"/>
    <x v="5"/>
    <x v="6057"/>
    <n v="11.5606388"/>
    <n v="0"/>
    <x v="17"/>
  </r>
  <r>
    <x v="7"/>
    <x v="12"/>
    <x v="5"/>
    <x v="5"/>
    <x v="6058"/>
    <n v="2.3466466000000001"/>
    <n v="0"/>
    <x v="17"/>
  </r>
  <r>
    <x v="8"/>
    <x v="12"/>
    <x v="5"/>
    <x v="5"/>
    <x v="6059"/>
    <n v="2.376309"/>
    <n v="0"/>
    <x v="17"/>
  </r>
  <r>
    <x v="9"/>
    <x v="12"/>
    <x v="5"/>
    <x v="5"/>
    <x v="6060"/>
    <n v="1.1238036"/>
    <n v="0"/>
    <x v="17"/>
  </r>
  <r>
    <x v="10"/>
    <x v="12"/>
    <x v="5"/>
    <x v="5"/>
    <x v="6061"/>
    <n v="1.218126"/>
    <n v="0"/>
    <x v="17"/>
  </r>
  <r>
    <x v="11"/>
    <x v="12"/>
    <x v="5"/>
    <x v="5"/>
    <x v="6062"/>
    <n v="3.2894300000000001E-2"/>
    <n v="0"/>
    <x v="17"/>
  </r>
  <r>
    <x v="12"/>
    <x v="12"/>
    <x v="5"/>
    <x v="5"/>
    <x v="6063"/>
    <n v="4.9100000000000001E-5"/>
    <n v="0"/>
    <x v="17"/>
  </r>
  <r>
    <x v="13"/>
    <x v="12"/>
    <x v="5"/>
    <x v="5"/>
    <x v="6064"/>
    <n v="0.23896229999999999"/>
    <n v="0"/>
    <x v="17"/>
  </r>
  <r>
    <x v="14"/>
    <x v="12"/>
    <x v="5"/>
    <x v="5"/>
    <x v="6065"/>
    <n v="2.3089100000000001E-2"/>
    <n v="0"/>
    <x v="17"/>
  </r>
  <r>
    <x v="15"/>
    <x v="12"/>
    <x v="5"/>
    <x v="5"/>
    <x v="6064"/>
    <n v="2.5004865000000001"/>
    <n v="0"/>
    <x v="17"/>
  </r>
  <r>
    <x v="16"/>
    <x v="12"/>
    <x v="5"/>
    <x v="5"/>
    <x v="6066"/>
    <n v="1.8979900000000001E-2"/>
    <n v="0"/>
    <x v="17"/>
  </r>
  <r>
    <x v="17"/>
    <x v="12"/>
    <x v="5"/>
    <x v="5"/>
    <x v="6067"/>
    <n v="1.80378E-2"/>
    <n v="0"/>
    <x v="17"/>
  </r>
  <r>
    <x v="0"/>
    <x v="13"/>
    <x v="5"/>
    <x v="5"/>
    <x v="734"/>
    <n v="1.08768E+31"/>
    <n v="0"/>
    <x v="17"/>
  </r>
  <r>
    <x v="1"/>
    <x v="13"/>
    <x v="5"/>
    <x v="5"/>
    <x v="734"/>
    <n v="1.08768E+31"/>
    <n v="0"/>
    <x v="17"/>
  </r>
  <r>
    <x v="2"/>
    <x v="13"/>
    <x v="5"/>
    <x v="5"/>
    <x v="6068"/>
    <n v="2.4679400000000001E-2"/>
    <n v="0"/>
    <x v="17"/>
  </r>
  <r>
    <x v="3"/>
    <x v="13"/>
    <x v="5"/>
    <x v="5"/>
    <x v="6069"/>
    <n v="9.3509954000000004"/>
    <n v="0"/>
    <x v="17"/>
  </r>
  <r>
    <x v="4"/>
    <x v="13"/>
    <x v="5"/>
    <x v="5"/>
    <x v="6070"/>
    <n v="2.7195122999999999"/>
    <n v="0"/>
    <x v="17"/>
  </r>
  <r>
    <x v="5"/>
    <x v="13"/>
    <x v="5"/>
    <x v="5"/>
    <x v="6071"/>
    <n v="2.7232647000000001"/>
    <n v="0"/>
    <x v="17"/>
  </r>
  <r>
    <x v="6"/>
    <x v="13"/>
    <x v="5"/>
    <x v="5"/>
    <x v="6072"/>
    <n v="15.7418029"/>
    <n v="0"/>
    <x v="17"/>
  </r>
  <r>
    <x v="7"/>
    <x v="13"/>
    <x v="5"/>
    <x v="5"/>
    <x v="6073"/>
    <n v="2.2389264"/>
    <n v="0"/>
    <x v="17"/>
  </r>
  <r>
    <x v="8"/>
    <x v="13"/>
    <x v="5"/>
    <x v="5"/>
    <x v="6074"/>
    <n v="2.2497392000000001"/>
    <n v="0"/>
    <x v="17"/>
  </r>
  <r>
    <x v="9"/>
    <x v="13"/>
    <x v="5"/>
    <x v="5"/>
    <x v="6075"/>
    <n v="1.0977938"/>
    <n v="0"/>
    <x v="17"/>
  </r>
  <r>
    <x v="10"/>
    <x v="13"/>
    <x v="5"/>
    <x v="5"/>
    <x v="6076"/>
    <n v="1.1583418000000001"/>
    <n v="0"/>
    <x v="17"/>
  </r>
  <r>
    <x v="11"/>
    <x v="13"/>
    <x v="5"/>
    <x v="5"/>
    <x v="6077"/>
    <n v="4.9141900000000002E-2"/>
    <n v="0"/>
    <x v="17"/>
  </r>
  <r>
    <x v="12"/>
    <x v="13"/>
    <x v="5"/>
    <x v="5"/>
    <x v="6078"/>
    <n v="5.1E-5"/>
    <n v="0"/>
    <x v="17"/>
  </r>
  <r>
    <x v="13"/>
    <x v="13"/>
    <x v="5"/>
    <x v="5"/>
    <x v="6079"/>
    <n v="6.4174499999999995E-2"/>
    <n v="0"/>
    <x v="17"/>
  </r>
  <r>
    <x v="14"/>
    <x v="13"/>
    <x v="5"/>
    <x v="5"/>
    <x v="6080"/>
    <n v="1.5825499999999999E-2"/>
    <n v="0"/>
    <x v="17"/>
  </r>
  <r>
    <x v="15"/>
    <x v="13"/>
    <x v="5"/>
    <x v="5"/>
    <x v="6079"/>
    <n v="2.5163896000000001"/>
    <n v="0"/>
    <x v="17"/>
  </r>
  <r>
    <x v="16"/>
    <x v="13"/>
    <x v="5"/>
    <x v="5"/>
    <x v="6081"/>
    <n v="1.35201E-2"/>
    <n v="0"/>
    <x v="17"/>
  </r>
  <r>
    <x v="17"/>
    <x v="13"/>
    <x v="5"/>
    <x v="5"/>
    <x v="6082"/>
    <n v="1.1406899999999999E-2"/>
    <n v="0"/>
    <x v="17"/>
  </r>
  <r>
    <x v="0"/>
    <x v="14"/>
    <x v="5"/>
    <x v="5"/>
    <x v="734"/>
    <n v="1.08768E+31"/>
    <n v="0"/>
    <x v="17"/>
  </r>
  <r>
    <x v="1"/>
    <x v="14"/>
    <x v="5"/>
    <x v="5"/>
    <x v="734"/>
    <n v="1.08768E+31"/>
    <n v="0"/>
    <x v="17"/>
  </r>
  <r>
    <x v="2"/>
    <x v="14"/>
    <x v="5"/>
    <x v="5"/>
    <x v="6083"/>
    <n v="2.46374E-2"/>
    <n v="0"/>
    <x v="17"/>
  </r>
  <r>
    <x v="3"/>
    <x v="14"/>
    <x v="5"/>
    <x v="5"/>
    <x v="5927"/>
    <n v="9.1393129000000002"/>
    <n v="0"/>
    <x v="17"/>
  </r>
  <r>
    <x v="4"/>
    <x v="14"/>
    <x v="5"/>
    <x v="5"/>
    <x v="6084"/>
    <n v="2.7227752999999999"/>
    <n v="0"/>
    <x v="17"/>
  </r>
  <r>
    <x v="5"/>
    <x v="14"/>
    <x v="5"/>
    <x v="5"/>
    <x v="6085"/>
    <n v="2.7259145"/>
    <n v="0"/>
    <x v="17"/>
  </r>
  <r>
    <x v="6"/>
    <x v="14"/>
    <x v="5"/>
    <x v="5"/>
    <x v="6086"/>
    <n v="10.475301099999999"/>
    <n v="0"/>
    <x v="17"/>
  </r>
  <r>
    <x v="7"/>
    <x v="14"/>
    <x v="5"/>
    <x v="5"/>
    <x v="6087"/>
    <n v="1.79497"/>
    <n v="0"/>
    <x v="17"/>
  </r>
  <r>
    <x v="8"/>
    <x v="14"/>
    <x v="5"/>
    <x v="5"/>
    <x v="6088"/>
    <n v="2.0065837000000002"/>
    <n v="0"/>
    <x v="17"/>
  </r>
  <r>
    <x v="9"/>
    <x v="14"/>
    <x v="5"/>
    <x v="5"/>
    <x v="6089"/>
    <n v="1.1412228"/>
    <n v="0"/>
    <x v="17"/>
  </r>
  <r>
    <x v="10"/>
    <x v="14"/>
    <x v="5"/>
    <x v="5"/>
    <x v="6090"/>
    <n v="1.1482094"/>
    <n v="0"/>
    <x v="17"/>
  </r>
  <r>
    <x v="11"/>
    <x v="14"/>
    <x v="5"/>
    <x v="5"/>
    <x v="6091"/>
    <n v="3.3795800000000001E-2"/>
    <n v="0"/>
    <x v="17"/>
  </r>
  <r>
    <x v="12"/>
    <x v="14"/>
    <x v="5"/>
    <x v="5"/>
    <x v="6092"/>
    <n v="6.9800000000000003E-5"/>
    <n v="0"/>
    <x v="17"/>
  </r>
  <r>
    <x v="13"/>
    <x v="14"/>
    <x v="5"/>
    <x v="5"/>
    <x v="6093"/>
    <n v="4.6745399999999999E-2"/>
    <n v="0"/>
    <x v="17"/>
  </r>
  <r>
    <x v="14"/>
    <x v="14"/>
    <x v="5"/>
    <x v="5"/>
    <x v="6094"/>
    <n v="1.54947E-2"/>
    <n v="0"/>
    <x v="17"/>
  </r>
  <r>
    <x v="15"/>
    <x v="14"/>
    <x v="5"/>
    <x v="5"/>
    <x v="6093"/>
    <n v="2.4836887999999999"/>
    <n v="0"/>
    <x v="17"/>
  </r>
  <r>
    <x v="16"/>
    <x v="14"/>
    <x v="5"/>
    <x v="5"/>
    <x v="6095"/>
    <n v="1.25589E-2"/>
    <n v="0"/>
    <x v="17"/>
  </r>
  <r>
    <x v="17"/>
    <x v="14"/>
    <x v="5"/>
    <x v="5"/>
    <x v="6096"/>
    <n v="1.16706E-2"/>
    <n v="0"/>
    <x v="17"/>
  </r>
  <r>
    <x v="0"/>
    <x v="15"/>
    <x v="5"/>
    <x v="5"/>
    <x v="734"/>
    <n v="1.08768E+31"/>
    <n v="0"/>
    <x v="17"/>
  </r>
  <r>
    <x v="1"/>
    <x v="15"/>
    <x v="5"/>
    <x v="5"/>
    <x v="734"/>
    <n v="1.08768E+31"/>
    <n v="0"/>
    <x v="17"/>
  </r>
  <r>
    <x v="2"/>
    <x v="15"/>
    <x v="5"/>
    <x v="5"/>
    <x v="6097"/>
    <n v="1.5621299999999999E-2"/>
    <n v="0"/>
    <x v="17"/>
  </r>
  <r>
    <x v="3"/>
    <x v="15"/>
    <x v="5"/>
    <x v="5"/>
    <x v="6098"/>
    <n v="9.5078665000000004"/>
    <n v="0"/>
    <x v="17"/>
  </r>
  <r>
    <x v="4"/>
    <x v="15"/>
    <x v="5"/>
    <x v="5"/>
    <x v="6099"/>
    <n v="2.7215004"/>
    <n v="0"/>
    <x v="17"/>
  </r>
  <r>
    <x v="5"/>
    <x v="15"/>
    <x v="5"/>
    <x v="5"/>
    <x v="6100"/>
    <n v="2.7247767999999999"/>
    <n v="0"/>
    <x v="17"/>
  </r>
  <r>
    <x v="6"/>
    <x v="15"/>
    <x v="5"/>
    <x v="5"/>
    <x v="6101"/>
    <n v="12.628989900000001"/>
    <n v="0"/>
    <x v="17"/>
  </r>
  <r>
    <x v="7"/>
    <x v="15"/>
    <x v="5"/>
    <x v="5"/>
    <x v="734"/>
    <n v="1.7153479"/>
    <n v="0"/>
    <x v="17"/>
  </r>
  <r>
    <x v="8"/>
    <x v="15"/>
    <x v="5"/>
    <x v="5"/>
    <x v="734"/>
    <n v="5028320000000"/>
    <n v="0"/>
    <x v="17"/>
  </r>
  <r>
    <x v="9"/>
    <x v="15"/>
    <x v="5"/>
    <x v="5"/>
    <x v="6102"/>
    <n v="1.1734757"/>
    <n v="0"/>
    <x v="17"/>
  </r>
  <r>
    <x v="10"/>
    <x v="15"/>
    <x v="5"/>
    <x v="5"/>
    <x v="6103"/>
    <n v="1.1746209000000001"/>
    <n v="0"/>
    <x v="17"/>
  </r>
  <r>
    <x v="11"/>
    <x v="15"/>
    <x v="5"/>
    <x v="5"/>
    <x v="6104"/>
    <n v="3.4638299999999997E-2"/>
    <n v="0"/>
    <x v="17"/>
  </r>
  <r>
    <x v="12"/>
    <x v="15"/>
    <x v="5"/>
    <x v="5"/>
    <x v="6105"/>
    <n v="4.85E-5"/>
    <n v="0"/>
    <x v="17"/>
  </r>
  <r>
    <x v="13"/>
    <x v="15"/>
    <x v="5"/>
    <x v="5"/>
    <x v="6106"/>
    <n v="4.68019E-2"/>
    <n v="0"/>
    <x v="17"/>
  </r>
  <r>
    <x v="14"/>
    <x v="15"/>
    <x v="5"/>
    <x v="5"/>
    <x v="6107"/>
    <n v="1.5390900000000001E-2"/>
    <n v="0"/>
    <x v="17"/>
  </r>
  <r>
    <x v="15"/>
    <x v="15"/>
    <x v="5"/>
    <x v="5"/>
    <x v="6106"/>
    <n v="2.4763977000000001"/>
    <n v="0"/>
    <x v="17"/>
  </r>
  <r>
    <x v="16"/>
    <x v="15"/>
    <x v="5"/>
    <x v="5"/>
    <x v="6108"/>
    <n v="1.2049600000000001E-2"/>
    <n v="0"/>
    <x v="17"/>
  </r>
  <r>
    <x v="17"/>
    <x v="15"/>
    <x v="5"/>
    <x v="5"/>
    <x v="6109"/>
    <n v="1.1165400000000001E-2"/>
    <n v="0"/>
    <x v="17"/>
  </r>
  <r>
    <x v="0"/>
    <x v="16"/>
    <x v="5"/>
    <x v="5"/>
    <x v="734"/>
    <n v="1.08768E+31"/>
    <n v="0"/>
    <x v="17"/>
  </r>
  <r>
    <x v="1"/>
    <x v="16"/>
    <x v="5"/>
    <x v="5"/>
    <x v="734"/>
    <n v="1.08768E+31"/>
    <n v="0"/>
    <x v="17"/>
  </r>
  <r>
    <x v="2"/>
    <x v="16"/>
    <x v="5"/>
    <x v="5"/>
    <x v="6110"/>
    <n v="2.4914700000000001E-2"/>
    <n v="0"/>
    <x v="17"/>
  </r>
  <r>
    <x v="3"/>
    <x v="16"/>
    <x v="5"/>
    <x v="5"/>
    <x v="6111"/>
    <n v="9.3135293000000008"/>
    <n v="0"/>
    <x v="17"/>
  </r>
  <r>
    <x v="4"/>
    <x v="16"/>
    <x v="5"/>
    <x v="5"/>
    <x v="6112"/>
    <n v="2.7629524000000001"/>
    <n v="0"/>
    <x v="17"/>
  </r>
  <r>
    <x v="5"/>
    <x v="16"/>
    <x v="5"/>
    <x v="5"/>
    <x v="6113"/>
    <n v="2.7677081000000001"/>
    <n v="0"/>
    <x v="17"/>
  </r>
  <r>
    <x v="6"/>
    <x v="16"/>
    <x v="5"/>
    <x v="5"/>
    <x v="6114"/>
    <n v="11.113420100000001"/>
    <n v="0"/>
    <x v="17"/>
  </r>
  <r>
    <x v="7"/>
    <x v="16"/>
    <x v="5"/>
    <x v="5"/>
    <x v="6115"/>
    <n v="1.7238522999999999"/>
    <n v="0"/>
    <x v="17"/>
  </r>
  <r>
    <x v="8"/>
    <x v="16"/>
    <x v="5"/>
    <x v="5"/>
    <x v="6116"/>
    <n v="3.5086572"/>
    <n v="0"/>
    <x v="17"/>
  </r>
  <r>
    <x v="9"/>
    <x v="16"/>
    <x v="5"/>
    <x v="5"/>
    <x v="6117"/>
    <n v="1.1710921000000001"/>
    <n v="0"/>
    <x v="17"/>
  </r>
  <r>
    <x v="10"/>
    <x v="16"/>
    <x v="5"/>
    <x v="5"/>
    <x v="6118"/>
    <n v="1.1596073"/>
    <n v="0"/>
    <x v="17"/>
  </r>
  <r>
    <x v="11"/>
    <x v="16"/>
    <x v="5"/>
    <x v="5"/>
    <x v="6119"/>
    <n v="3.52856E-2"/>
    <n v="0"/>
    <x v="17"/>
  </r>
  <r>
    <x v="12"/>
    <x v="16"/>
    <x v="5"/>
    <x v="5"/>
    <x v="6120"/>
    <n v="5.4799999999999997E-5"/>
    <n v="0"/>
    <x v="17"/>
  </r>
  <r>
    <x v="13"/>
    <x v="16"/>
    <x v="5"/>
    <x v="5"/>
    <x v="6121"/>
    <n v="1.7649394"/>
    <n v="0"/>
    <x v="17"/>
  </r>
  <r>
    <x v="14"/>
    <x v="16"/>
    <x v="5"/>
    <x v="5"/>
    <x v="6122"/>
    <n v="1.76872E-2"/>
    <n v="0"/>
    <x v="17"/>
  </r>
  <r>
    <x v="15"/>
    <x v="16"/>
    <x v="5"/>
    <x v="5"/>
    <x v="6121"/>
    <n v="2.5595946000000001"/>
    <n v="0"/>
    <x v="17"/>
  </r>
  <r>
    <x v="16"/>
    <x v="16"/>
    <x v="5"/>
    <x v="5"/>
    <x v="6123"/>
    <n v="1.37187E-2"/>
    <n v="0"/>
    <x v="17"/>
  </r>
  <r>
    <x v="17"/>
    <x v="16"/>
    <x v="5"/>
    <x v="5"/>
    <x v="6124"/>
    <n v="1.2715000000000001E-2"/>
    <n v="0"/>
    <x v="17"/>
  </r>
  <r>
    <x v="0"/>
    <x v="17"/>
    <x v="5"/>
    <x v="5"/>
    <x v="734"/>
    <n v="1.08768E+31"/>
    <n v="0"/>
    <x v="17"/>
  </r>
  <r>
    <x v="1"/>
    <x v="17"/>
    <x v="5"/>
    <x v="5"/>
    <x v="734"/>
    <n v="1.08768E+31"/>
    <n v="0"/>
    <x v="17"/>
  </r>
  <r>
    <x v="2"/>
    <x v="17"/>
    <x v="5"/>
    <x v="5"/>
    <x v="6125"/>
    <n v="2.4422099999999999E-2"/>
    <n v="0"/>
    <x v="17"/>
  </r>
  <r>
    <x v="3"/>
    <x v="17"/>
    <x v="5"/>
    <x v="5"/>
    <x v="6126"/>
    <n v="9.2952987"/>
    <n v="0"/>
    <x v="17"/>
  </r>
  <r>
    <x v="4"/>
    <x v="17"/>
    <x v="5"/>
    <x v="5"/>
    <x v="6127"/>
    <n v="2.7500171999999998"/>
    <n v="0"/>
    <x v="17"/>
  </r>
  <r>
    <x v="5"/>
    <x v="17"/>
    <x v="5"/>
    <x v="5"/>
    <x v="6128"/>
    <n v="2.7785812000000001"/>
    <n v="0"/>
    <x v="17"/>
  </r>
  <r>
    <x v="6"/>
    <x v="17"/>
    <x v="5"/>
    <x v="5"/>
    <x v="6129"/>
    <n v="10.6286495"/>
    <n v="0"/>
    <x v="17"/>
  </r>
  <r>
    <x v="7"/>
    <x v="17"/>
    <x v="5"/>
    <x v="5"/>
    <x v="6130"/>
    <n v="2.3584187000000001"/>
    <n v="0"/>
    <x v="17"/>
  </r>
  <r>
    <x v="8"/>
    <x v="17"/>
    <x v="5"/>
    <x v="5"/>
    <x v="6131"/>
    <n v="2.3649480000000001"/>
    <n v="0"/>
    <x v="17"/>
  </r>
  <r>
    <x v="9"/>
    <x v="17"/>
    <x v="5"/>
    <x v="5"/>
    <x v="6132"/>
    <n v="1.0979608999999999"/>
    <n v="0"/>
    <x v="17"/>
  </r>
  <r>
    <x v="10"/>
    <x v="17"/>
    <x v="5"/>
    <x v="5"/>
    <x v="6133"/>
    <n v="1.1532856"/>
    <n v="0"/>
    <x v="17"/>
  </r>
  <r>
    <x v="11"/>
    <x v="17"/>
    <x v="5"/>
    <x v="5"/>
    <x v="6134"/>
    <n v="3.5619100000000001E-2"/>
    <n v="0"/>
    <x v="17"/>
  </r>
  <r>
    <x v="12"/>
    <x v="17"/>
    <x v="5"/>
    <x v="5"/>
    <x v="6135"/>
    <n v="5.2899999999999998E-5"/>
    <n v="0"/>
    <x v="17"/>
  </r>
  <r>
    <x v="13"/>
    <x v="17"/>
    <x v="5"/>
    <x v="5"/>
    <x v="6136"/>
    <n v="4.6753900000000001E-2"/>
    <n v="0"/>
    <x v="17"/>
  </r>
  <r>
    <x v="14"/>
    <x v="17"/>
    <x v="5"/>
    <x v="5"/>
    <x v="6137"/>
    <n v="1.49693E-2"/>
    <n v="0"/>
    <x v="17"/>
  </r>
  <r>
    <x v="15"/>
    <x v="17"/>
    <x v="5"/>
    <x v="5"/>
    <x v="6136"/>
    <n v="2.4731258999999999"/>
    <n v="0"/>
    <x v="17"/>
  </r>
  <r>
    <x v="16"/>
    <x v="17"/>
    <x v="5"/>
    <x v="5"/>
    <x v="6138"/>
    <n v="1.16268E-2"/>
    <n v="0"/>
    <x v="17"/>
  </r>
  <r>
    <x v="17"/>
    <x v="17"/>
    <x v="5"/>
    <x v="5"/>
    <x v="6139"/>
    <n v="1.07067E-2"/>
    <n v="0"/>
    <x v="17"/>
  </r>
  <r>
    <x v="0"/>
    <x v="18"/>
    <x v="5"/>
    <x v="5"/>
    <x v="734"/>
    <n v="1.08768E+31"/>
    <n v="0"/>
    <x v="17"/>
  </r>
  <r>
    <x v="1"/>
    <x v="18"/>
    <x v="5"/>
    <x v="5"/>
    <x v="734"/>
    <n v="1.08768E+31"/>
    <n v="0"/>
    <x v="17"/>
  </r>
  <r>
    <x v="2"/>
    <x v="18"/>
    <x v="5"/>
    <x v="5"/>
    <x v="6140"/>
    <n v="1.4556100000000001E-2"/>
    <n v="0"/>
    <x v="17"/>
  </r>
  <r>
    <x v="3"/>
    <x v="18"/>
    <x v="5"/>
    <x v="5"/>
    <x v="6141"/>
    <n v="8.6885741999999997"/>
    <n v="0"/>
    <x v="17"/>
  </r>
  <r>
    <x v="4"/>
    <x v="18"/>
    <x v="5"/>
    <x v="5"/>
    <x v="6142"/>
    <n v="2.7521415"/>
    <n v="0"/>
    <x v="17"/>
  </r>
  <r>
    <x v="5"/>
    <x v="18"/>
    <x v="5"/>
    <x v="5"/>
    <x v="6143"/>
    <n v="2.7554618"/>
    <n v="0"/>
    <x v="17"/>
  </r>
  <r>
    <x v="6"/>
    <x v="18"/>
    <x v="5"/>
    <x v="5"/>
    <x v="6144"/>
    <n v="9.1791052999999998"/>
    <n v="0"/>
    <x v="17"/>
  </r>
  <r>
    <x v="7"/>
    <x v="18"/>
    <x v="5"/>
    <x v="5"/>
    <x v="734"/>
    <n v="1.7298974"/>
    <n v="0"/>
    <x v="17"/>
  </r>
  <r>
    <x v="8"/>
    <x v="18"/>
    <x v="5"/>
    <x v="5"/>
    <x v="734"/>
    <n v="264648000000"/>
    <n v="0"/>
    <x v="17"/>
  </r>
  <r>
    <x v="9"/>
    <x v="18"/>
    <x v="5"/>
    <x v="5"/>
    <x v="6145"/>
    <n v="1.1394048999999999"/>
    <n v="0"/>
    <x v="17"/>
  </r>
  <r>
    <x v="10"/>
    <x v="18"/>
    <x v="5"/>
    <x v="5"/>
    <x v="6146"/>
    <n v="1.156209"/>
    <n v="0"/>
    <x v="17"/>
  </r>
  <r>
    <x v="11"/>
    <x v="18"/>
    <x v="5"/>
    <x v="5"/>
    <x v="6147"/>
    <n v="3.8646199999999999E-2"/>
    <n v="0"/>
    <x v="17"/>
  </r>
  <r>
    <x v="12"/>
    <x v="18"/>
    <x v="5"/>
    <x v="5"/>
    <x v="6148"/>
    <n v="4.7700000000000001E-5"/>
    <n v="0"/>
    <x v="17"/>
  </r>
  <r>
    <x v="13"/>
    <x v="18"/>
    <x v="5"/>
    <x v="5"/>
    <x v="6149"/>
    <n v="4.6650900000000002E-2"/>
    <n v="0"/>
    <x v="17"/>
  </r>
  <r>
    <x v="14"/>
    <x v="18"/>
    <x v="5"/>
    <x v="5"/>
    <x v="6150"/>
    <n v="1.6261600000000001E-2"/>
    <n v="0"/>
    <x v="17"/>
  </r>
  <r>
    <x v="15"/>
    <x v="18"/>
    <x v="5"/>
    <x v="5"/>
    <x v="6149"/>
    <n v="2.5288409999999999"/>
    <n v="0"/>
    <x v="17"/>
  </r>
  <r>
    <x v="16"/>
    <x v="18"/>
    <x v="5"/>
    <x v="5"/>
    <x v="6151"/>
    <n v="1.29502E-2"/>
    <n v="0"/>
    <x v="17"/>
  </r>
  <r>
    <x v="17"/>
    <x v="18"/>
    <x v="5"/>
    <x v="5"/>
    <x v="6152"/>
    <n v="1.2091599999999999E-2"/>
    <n v="0"/>
    <x v="17"/>
  </r>
  <r>
    <x v="0"/>
    <x v="19"/>
    <x v="5"/>
    <x v="5"/>
    <x v="734"/>
    <n v="1.08768E+31"/>
    <n v="0"/>
    <x v="17"/>
  </r>
  <r>
    <x v="1"/>
    <x v="19"/>
    <x v="5"/>
    <x v="5"/>
    <x v="734"/>
    <n v="1.08768E+31"/>
    <n v="0"/>
    <x v="17"/>
  </r>
  <r>
    <x v="2"/>
    <x v="19"/>
    <x v="5"/>
    <x v="5"/>
    <x v="6153"/>
    <n v="2.4621400000000002E-2"/>
    <n v="0"/>
    <x v="17"/>
  </r>
  <r>
    <x v="3"/>
    <x v="19"/>
    <x v="5"/>
    <x v="5"/>
    <x v="6154"/>
    <n v="8.8014769000000008"/>
    <n v="0"/>
    <x v="17"/>
  </r>
  <r>
    <x v="4"/>
    <x v="19"/>
    <x v="5"/>
    <x v="5"/>
    <x v="6155"/>
    <n v="2.7263684000000001"/>
    <n v="0"/>
    <x v="17"/>
  </r>
  <r>
    <x v="5"/>
    <x v="19"/>
    <x v="5"/>
    <x v="5"/>
    <x v="6156"/>
    <n v="2.7296611999999998"/>
    <n v="0"/>
    <x v="17"/>
  </r>
  <r>
    <x v="6"/>
    <x v="19"/>
    <x v="5"/>
    <x v="5"/>
    <x v="6157"/>
    <n v="9.4051261999999998"/>
    <n v="0"/>
    <x v="17"/>
  </r>
  <r>
    <x v="7"/>
    <x v="19"/>
    <x v="5"/>
    <x v="5"/>
    <x v="6158"/>
    <n v="2.2448446"/>
    <n v="0"/>
    <x v="17"/>
  </r>
  <r>
    <x v="8"/>
    <x v="19"/>
    <x v="5"/>
    <x v="5"/>
    <x v="6159"/>
    <n v="2.2516894000000001"/>
    <n v="0"/>
    <x v="17"/>
  </r>
  <r>
    <x v="9"/>
    <x v="19"/>
    <x v="5"/>
    <x v="5"/>
    <x v="6160"/>
    <n v="1.1154717999999999"/>
    <n v="0"/>
    <x v="17"/>
  </r>
  <r>
    <x v="10"/>
    <x v="19"/>
    <x v="5"/>
    <x v="5"/>
    <x v="6161"/>
    <n v="1.1554818"/>
    <n v="0"/>
    <x v="17"/>
  </r>
  <r>
    <x v="11"/>
    <x v="19"/>
    <x v="5"/>
    <x v="5"/>
    <x v="6162"/>
    <n v="3.3793799999999999E-2"/>
    <n v="0"/>
    <x v="17"/>
  </r>
  <r>
    <x v="12"/>
    <x v="19"/>
    <x v="5"/>
    <x v="5"/>
    <x v="6163"/>
    <n v="7.1299999999999998E-5"/>
    <n v="0"/>
    <x v="17"/>
  </r>
  <r>
    <x v="13"/>
    <x v="19"/>
    <x v="5"/>
    <x v="5"/>
    <x v="6164"/>
    <n v="4.1870400000000002E-2"/>
    <n v="0"/>
    <x v="17"/>
  </r>
  <r>
    <x v="14"/>
    <x v="19"/>
    <x v="5"/>
    <x v="5"/>
    <x v="6165"/>
    <n v="1.54374E-2"/>
    <n v="0"/>
    <x v="17"/>
  </r>
  <r>
    <x v="15"/>
    <x v="19"/>
    <x v="5"/>
    <x v="5"/>
    <x v="6166"/>
    <n v="2.5214457000000001"/>
    <n v="0"/>
    <x v="17"/>
  </r>
  <r>
    <x v="16"/>
    <x v="19"/>
    <x v="5"/>
    <x v="5"/>
    <x v="6167"/>
    <n v="1.1625999999999999E-2"/>
    <n v="0"/>
    <x v="17"/>
  </r>
  <r>
    <x v="17"/>
    <x v="19"/>
    <x v="5"/>
    <x v="5"/>
    <x v="6168"/>
    <n v="1.07773E-2"/>
    <n v="0"/>
    <x v="17"/>
  </r>
  <r>
    <x v="0"/>
    <x v="20"/>
    <x v="5"/>
    <x v="5"/>
    <x v="734"/>
    <n v="1.08768E+31"/>
    <n v="0"/>
    <x v="17"/>
  </r>
  <r>
    <x v="1"/>
    <x v="20"/>
    <x v="5"/>
    <x v="5"/>
    <x v="734"/>
    <n v="1.08768E+31"/>
    <n v="0"/>
    <x v="17"/>
  </r>
  <r>
    <x v="2"/>
    <x v="20"/>
    <x v="5"/>
    <x v="5"/>
    <x v="6169"/>
    <n v="1.4447700000000001E-2"/>
    <n v="0"/>
    <x v="17"/>
  </r>
  <r>
    <x v="3"/>
    <x v="20"/>
    <x v="5"/>
    <x v="5"/>
    <x v="6170"/>
    <n v="8.8585577000000004"/>
    <n v="0"/>
    <x v="17"/>
  </r>
  <r>
    <x v="4"/>
    <x v="20"/>
    <x v="5"/>
    <x v="5"/>
    <x v="6171"/>
    <n v="2.7887228999999998"/>
    <n v="0"/>
    <x v="17"/>
  </r>
  <r>
    <x v="5"/>
    <x v="20"/>
    <x v="5"/>
    <x v="5"/>
    <x v="6172"/>
    <n v="2.7923398000000001"/>
    <n v="0"/>
    <x v="17"/>
  </r>
  <r>
    <x v="6"/>
    <x v="20"/>
    <x v="5"/>
    <x v="5"/>
    <x v="6173"/>
    <n v="12.6171378"/>
    <n v="0"/>
    <x v="17"/>
  </r>
  <r>
    <x v="7"/>
    <x v="20"/>
    <x v="5"/>
    <x v="5"/>
    <x v="6174"/>
    <n v="2.1480128999999999"/>
    <n v="0"/>
    <x v="17"/>
  </r>
  <r>
    <x v="8"/>
    <x v="20"/>
    <x v="5"/>
    <x v="5"/>
    <x v="6175"/>
    <n v="2.1554026999999998"/>
    <n v="0"/>
    <x v="17"/>
  </r>
  <r>
    <x v="9"/>
    <x v="20"/>
    <x v="5"/>
    <x v="5"/>
    <x v="6176"/>
    <n v="1.1247134999999999"/>
    <n v="0"/>
    <x v="17"/>
  </r>
  <r>
    <x v="10"/>
    <x v="20"/>
    <x v="5"/>
    <x v="5"/>
    <x v="6177"/>
    <n v="1.1822520999999999"/>
    <n v="0"/>
    <x v="17"/>
  </r>
  <r>
    <x v="11"/>
    <x v="20"/>
    <x v="5"/>
    <x v="5"/>
    <x v="6178"/>
    <n v="4.5259000000000001E-2"/>
    <n v="0"/>
    <x v="17"/>
  </r>
  <r>
    <x v="12"/>
    <x v="20"/>
    <x v="5"/>
    <x v="5"/>
    <x v="6179"/>
    <n v="5.3699999999999997E-5"/>
    <n v="0"/>
    <x v="17"/>
  </r>
  <r>
    <x v="13"/>
    <x v="20"/>
    <x v="5"/>
    <x v="5"/>
    <x v="6180"/>
    <n v="2.1052600000000001E-2"/>
    <n v="0"/>
    <x v="17"/>
  </r>
  <r>
    <x v="14"/>
    <x v="20"/>
    <x v="5"/>
    <x v="5"/>
    <x v="6181"/>
    <n v="1.4750900000000001E-2"/>
    <n v="0"/>
    <x v="17"/>
  </r>
  <r>
    <x v="15"/>
    <x v="20"/>
    <x v="5"/>
    <x v="5"/>
    <x v="6180"/>
    <n v="2.5443405000000001"/>
    <n v="0"/>
    <x v="17"/>
  </r>
  <r>
    <x v="16"/>
    <x v="20"/>
    <x v="5"/>
    <x v="5"/>
    <x v="6182"/>
    <n v="1.1844800000000001E-2"/>
    <n v="0"/>
    <x v="17"/>
  </r>
  <r>
    <x v="17"/>
    <x v="20"/>
    <x v="5"/>
    <x v="5"/>
    <x v="6183"/>
    <n v="1.0990099999999999E-2"/>
    <n v="0"/>
    <x v="17"/>
  </r>
  <r>
    <x v="0"/>
    <x v="21"/>
    <x v="5"/>
    <x v="5"/>
    <x v="734"/>
    <n v="1.08768E+31"/>
    <n v="0"/>
    <x v="17"/>
  </r>
  <r>
    <x v="1"/>
    <x v="21"/>
    <x v="5"/>
    <x v="5"/>
    <x v="734"/>
    <n v="1.08768E+31"/>
    <n v="0"/>
    <x v="17"/>
  </r>
  <r>
    <x v="2"/>
    <x v="21"/>
    <x v="5"/>
    <x v="5"/>
    <x v="6184"/>
    <n v="2.5209800000000001E-2"/>
    <n v="0"/>
    <x v="17"/>
  </r>
  <r>
    <x v="3"/>
    <x v="21"/>
    <x v="5"/>
    <x v="5"/>
    <x v="6185"/>
    <n v="8.9585138999999998"/>
    <n v="0"/>
    <x v="17"/>
  </r>
  <r>
    <x v="4"/>
    <x v="21"/>
    <x v="5"/>
    <x v="5"/>
    <x v="6186"/>
    <n v="2.7204275999999998"/>
    <n v="0"/>
    <x v="17"/>
  </r>
  <r>
    <x v="5"/>
    <x v="21"/>
    <x v="5"/>
    <x v="5"/>
    <x v="6187"/>
    <n v="2.7247777000000002"/>
    <n v="0"/>
    <x v="17"/>
  </r>
  <r>
    <x v="6"/>
    <x v="21"/>
    <x v="5"/>
    <x v="5"/>
    <x v="6188"/>
    <n v="11.6617254"/>
    <n v="0"/>
    <x v="17"/>
  </r>
  <r>
    <x v="7"/>
    <x v="21"/>
    <x v="5"/>
    <x v="5"/>
    <x v="734"/>
    <n v="1.7917318"/>
    <n v="0"/>
    <x v="17"/>
  </r>
  <r>
    <x v="8"/>
    <x v="21"/>
    <x v="5"/>
    <x v="5"/>
    <x v="734"/>
    <n v="14702688000"/>
    <n v="0"/>
    <x v="17"/>
  </r>
  <r>
    <x v="9"/>
    <x v="21"/>
    <x v="5"/>
    <x v="5"/>
    <x v="6189"/>
    <n v="1.1420363"/>
    <n v="0"/>
    <x v="17"/>
  </r>
  <r>
    <x v="10"/>
    <x v="21"/>
    <x v="5"/>
    <x v="5"/>
    <x v="6190"/>
    <n v="1.1630731999999999"/>
    <n v="0"/>
    <x v="17"/>
  </r>
  <r>
    <x v="11"/>
    <x v="21"/>
    <x v="5"/>
    <x v="5"/>
    <x v="6191"/>
    <n v="3.4100900000000003E-2"/>
    <n v="0"/>
    <x v="17"/>
  </r>
  <r>
    <x v="12"/>
    <x v="21"/>
    <x v="5"/>
    <x v="5"/>
    <x v="6192"/>
    <n v="4.9599999999999999E-5"/>
    <n v="0"/>
    <x v="17"/>
  </r>
  <r>
    <x v="13"/>
    <x v="21"/>
    <x v="5"/>
    <x v="5"/>
    <x v="6193"/>
    <n v="4.0565299999999999E-2"/>
    <n v="0"/>
    <x v="17"/>
  </r>
  <r>
    <x v="14"/>
    <x v="21"/>
    <x v="5"/>
    <x v="5"/>
    <x v="6194"/>
    <n v="1.5148200000000001E-2"/>
    <n v="0"/>
    <x v="17"/>
  </r>
  <r>
    <x v="15"/>
    <x v="21"/>
    <x v="5"/>
    <x v="5"/>
    <x v="6193"/>
    <n v="2.5615744"/>
    <n v="0"/>
    <x v="17"/>
  </r>
  <r>
    <x v="16"/>
    <x v="21"/>
    <x v="5"/>
    <x v="5"/>
    <x v="6195"/>
    <n v="1.2460300000000001E-2"/>
    <n v="0"/>
    <x v="17"/>
  </r>
  <r>
    <x v="17"/>
    <x v="21"/>
    <x v="5"/>
    <x v="5"/>
    <x v="6196"/>
    <n v="1.16711E-2"/>
    <n v="0"/>
    <x v="17"/>
  </r>
  <r>
    <x v="0"/>
    <x v="22"/>
    <x v="5"/>
    <x v="5"/>
    <x v="734"/>
    <n v="1.08768E+31"/>
    <n v="0"/>
    <x v="17"/>
  </r>
  <r>
    <x v="1"/>
    <x v="22"/>
    <x v="5"/>
    <x v="5"/>
    <x v="734"/>
    <n v="1.08768E+31"/>
    <n v="0"/>
    <x v="17"/>
  </r>
  <r>
    <x v="2"/>
    <x v="22"/>
    <x v="5"/>
    <x v="5"/>
    <x v="6197"/>
    <n v="1.9665200000000001E-2"/>
    <n v="0"/>
    <x v="17"/>
  </r>
  <r>
    <x v="3"/>
    <x v="22"/>
    <x v="5"/>
    <x v="5"/>
    <x v="6198"/>
    <n v="8.7998443000000002"/>
    <n v="0"/>
    <x v="17"/>
  </r>
  <r>
    <x v="4"/>
    <x v="22"/>
    <x v="5"/>
    <x v="5"/>
    <x v="6199"/>
    <n v="2.7492551000000001"/>
    <n v="0"/>
    <x v="17"/>
  </r>
  <r>
    <x v="5"/>
    <x v="22"/>
    <x v="5"/>
    <x v="5"/>
    <x v="6200"/>
    <n v="2.7527213000000001"/>
    <n v="0"/>
    <x v="17"/>
  </r>
  <r>
    <x v="6"/>
    <x v="22"/>
    <x v="5"/>
    <x v="5"/>
    <x v="6201"/>
    <n v="10.1531273"/>
    <n v="0"/>
    <x v="17"/>
  </r>
  <r>
    <x v="7"/>
    <x v="22"/>
    <x v="5"/>
    <x v="5"/>
    <x v="6202"/>
    <n v="2.3482387"/>
    <n v="0"/>
    <x v="17"/>
  </r>
  <r>
    <x v="8"/>
    <x v="22"/>
    <x v="5"/>
    <x v="5"/>
    <x v="6203"/>
    <n v="2.3515788"/>
    <n v="0"/>
    <x v="17"/>
  </r>
  <r>
    <x v="9"/>
    <x v="22"/>
    <x v="5"/>
    <x v="5"/>
    <x v="6204"/>
    <n v="1.1184141999999999"/>
    <n v="0"/>
    <x v="17"/>
  </r>
  <r>
    <x v="10"/>
    <x v="22"/>
    <x v="5"/>
    <x v="5"/>
    <x v="6205"/>
    <n v="1.1678031"/>
    <n v="0"/>
    <x v="17"/>
  </r>
  <r>
    <x v="11"/>
    <x v="22"/>
    <x v="5"/>
    <x v="5"/>
    <x v="6206"/>
    <n v="3.9863500000000003E-2"/>
    <n v="0"/>
    <x v="17"/>
  </r>
  <r>
    <x v="12"/>
    <x v="22"/>
    <x v="5"/>
    <x v="5"/>
    <x v="6207"/>
    <n v="5.1700000000000003E-5"/>
    <n v="0"/>
    <x v="17"/>
  </r>
  <r>
    <x v="13"/>
    <x v="22"/>
    <x v="5"/>
    <x v="5"/>
    <x v="6208"/>
    <n v="4.3674299999999999E-2"/>
    <n v="0"/>
    <x v="17"/>
  </r>
  <r>
    <x v="14"/>
    <x v="22"/>
    <x v="5"/>
    <x v="5"/>
    <x v="6209"/>
    <n v="1.61409E-2"/>
    <n v="0"/>
    <x v="17"/>
  </r>
  <r>
    <x v="15"/>
    <x v="22"/>
    <x v="5"/>
    <x v="5"/>
    <x v="6208"/>
    <n v="2.5202019"/>
    <n v="0"/>
    <x v="17"/>
  </r>
  <r>
    <x v="16"/>
    <x v="22"/>
    <x v="5"/>
    <x v="5"/>
    <x v="6198"/>
    <n v="1.26885E-2"/>
    <n v="0"/>
    <x v="17"/>
  </r>
  <r>
    <x v="17"/>
    <x v="22"/>
    <x v="5"/>
    <x v="5"/>
    <x v="6210"/>
    <n v="1.18846E-2"/>
    <n v="0"/>
    <x v="17"/>
  </r>
  <r>
    <x v="0"/>
    <x v="23"/>
    <x v="5"/>
    <x v="5"/>
    <x v="734"/>
    <n v="1.08768E+31"/>
    <n v="0"/>
    <x v="17"/>
  </r>
  <r>
    <x v="1"/>
    <x v="23"/>
    <x v="5"/>
    <x v="5"/>
    <x v="734"/>
    <n v="1.08768E+31"/>
    <n v="0"/>
    <x v="17"/>
  </r>
  <r>
    <x v="2"/>
    <x v="23"/>
    <x v="5"/>
    <x v="5"/>
    <x v="6211"/>
    <n v="2.3907100000000001E-2"/>
    <n v="0"/>
    <x v="17"/>
  </r>
  <r>
    <x v="3"/>
    <x v="23"/>
    <x v="5"/>
    <x v="5"/>
    <x v="6212"/>
    <n v="8.9106935000000007"/>
    <n v="0"/>
    <x v="17"/>
  </r>
  <r>
    <x v="4"/>
    <x v="23"/>
    <x v="5"/>
    <x v="5"/>
    <x v="6213"/>
    <n v="2.7874949999999998"/>
    <n v="0"/>
    <x v="17"/>
  </r>
  <r>
    <x v="5"/>
    <x v="23"/>
    <x v="5"/>
    <x v="5"/>
    <x v="6214"/>
    <n v="2.7911887000000002"/>
    <n v="0"/>
    <x v="17"/>
  </r>
  <r>
    <x v="6"/>
    <x v="23"/>
    <x v="5"/>
    <x v="5"/>
    <x v="6215"/>
    <n v="8.9677249000000003"/>
    <n v="0"/>
    <x v="17"/>
  </r>
  <r>
    <x v="7"/>
    <x v="23"/>
    <x v="5"/>
    <x v="5"/>
    <x v="6216"/>
    <n v="2.1599775000000001"/>
    <n v="0"/>
    <x v="17"/>
  </r>
  <r>
    <x v="8"/>
    <x v="23"/>
    <x v="5"/>
    <x v="5"/>
    <x v="6217"/>
    <n v="2.1661152000000001"/>
    <n v="0"/>
    <x v="17"/>
  </r>
  <r>
    <x v="9"/>
    <x v="23"/>
    <x v="5"/>
    <x v="5"/>
    <x v="6218"/>
    <n v="1.1415571"/>
    <n v="0"/>
    <x v="17"/>
  </r>
  <r>
    <x v="10"/>
    <x v="23"/>
    <x v="5"/>
    <x v="5"/>
    <x v="6219"/>
    <n v="1.1716514"/>
    <n v="0"/>
    <x v="17"/>
  </r>
  <r>
    <x v="11"/>
    <x v="23"/>
    <x v="5"/>
    <x v="5"/>
    <x v="6220"/>
    <n v="3.41401E-2"/>
    <n v="0"/>
    <x v="17"/>
  </r>
  <r>
    <x v="12"/>
    <x v="23"/>
    <x v="5"/>
    <x v="5"/>
    <x v="6221"/>
    <n v="5.02E-5"/>
    <n v="0"/>
    <x v="17"/>
  </r>
  <r>
    <x v="13"/>
    <x v="23"/>
    <x v="5"/>
    <x v="5"/>
    <x v="6222"/>
    <n v="0.24159720000000001"/>
    <n v="0"/>
    <x v="17"/>
  </r>
  <r>
    <x v="14"/>
    <x v="23"/>
    <x v="5"/>
    <x v="5"/>
    <x v="6223"/>
    <n v="1.45264E-2"/>
    <n v="0"/>
    <x v="17"/>
  </r>
  <r>
    <x v="15"/>
    <x v="23"/>
    <x v="5"/>
    <x v="5"/>
    <x v="6224"/>
    <n v="2.4792594000000001"/>
    <n v="0"/>
    <x v="17"/>
  </r>
  <r>
    <x v="16"/>
    <x v="23"/>
    <x v="5"/>
    <x v="5"/>
    <x v="6225"/>
    <n v="1.15216E-2"/>
    <n v="0"/>
    <x v="17"/>
  </r>
  <r>
    <x v="17"/>
    <x v="23"/>
    <x v="5"/>
    <x v="5"/>
    <x v="6226"/>
    <n v="1.0558400000000001E-2"/>
    <n v="0"/>
    <x v="17"/>
  </r>
  <r>
    <x v="0"/>
    <x v="24"/>
    <x v="5"/>
    <x v="5"/>
    <x v="734"/>
    <n v="1.08768E+31"/>
    <n v="0"/>
    <x v="17"/>
  </r>
  <r>
    <x v="1"/>
    <x v="24"/>
    <x v="5"/>
    <x v="5"/>
    <x v="734"/>
    <n v="1.08768E+31"/>
    <n v="0"/>
    <x v="17"/>
  </r>
  <r>
    <x v="2"/>
    <x v="24"/>
    <x v="5"/>
    <x v="5"/>
    <x v="6227"/>
    <n v="2.45644E-2"/>
    <n v="0"/>
    <x v="17"/>
  </r>
  <r>
    <x v="3"/>
    <x v="24"/>
    <x v="5"/>
    <x v="5"/>
    <x v="6228"/>
    <n v="8.8065829999999998"/>
    <n v="0"/>
    <x v="17"/>
  </r>
  <r>
    <x v="4"/>
    <x v="24"/>
    <x v="5"/>
    <x v="5"/>
    <x v="6229"/>
    <n v="2.7666821000000001"/>
    <n v="0"/>
    <x v="17"/>
  </r>
  <r>
    <x v="5"/>
    <x v="24"/>
    <x v="5"/>
    <x v="5"/>
    <x v="6230"/>
    <n v="2.7697991000000002"/>
    <n v="0"/>
    <x v="17"/>
  </r>
  <r>
    <x v="6"/>
    <x v="24"/>
    <x v="5"/>
    <x v="5"/>
    <x v="6231"/>
    <n v="10.8840748"/>
    <n v="0"/>
    <x v="17"/>
  </r>
  <r>
    <x v="7"/>
    <x v="24"/>
    <x v="5"/>
    <x v="5"/>
    <x v="6232"/>
    <n v="2.2488334999999999"/>
    <n v="0"/>
    <x v="17"/>
  </r>
  <r>
    <x v="8"/>
    <x v="24"/>
    <x v="5"/>
    <x v="5"/>
    <x v="6233"/>
    <n v="2.2588211"/>
    <n v="0"/>
    <x v="17"/>
  </r>
  <r>
    <x v="9"/>
    <x v="24"/>
    <x v="5"/>
    <x v="5"/>
    <x v="6234"/>
    <n v="1.0873491"/>
    <n v="0"/>
    <x v="17"/>
  </r>
  <r>
    <x v="10"/>
    <x v="24"/>
    <x v="5"/>
    <x v="5"/>
    <x v="6235"/>
    <n v="1.1608617999999999"/>
    <n v="0"/>
    <x v="17"/>
  </r>
  <r>
    <x v="11"/>
    <x v="24"/>
    <x v="5"/>
    <x v="5"/>
    <x v="6236"/>
    <n v="3.5478799999999998E-2"/>
    <n v="0"/>
    <x v="17"/>
  </r>
  <r>
    <x v="12"/>
    <x v="24"/>
    <x v="5"/>
    <x v="5"/>
    <x v="6237"/>
    <n v="5.3300000000000001E-5"/>
    <n v="0"/>
    <x v="17"/>
  </r>
  <r>
    <x v="13"/>
    <x v="24"/>
    <x v="5"/>
    <x v="5"/>
    <x v="734"/>
    <n v="3603600"/>
    <n v="0"/>
    <x v="17"/>
  </r>
  <r>
    <x v="14"/>
    <x v="24"/>
    <x v="5"/>
    <x v="5"/>
    <x v="6238"/>
    <n v="2.0896399999999999E-2"/>
    <n v="0"/>
    <x v="17"/>
  </r>
  <r>
    <x v="15"/>
    <x v="24"/>
    <x v="5"/>
    <x v="5"/>
    <x v="6239"/>
    <n v="2.3251189000000001"/>
    <n v="0"/>
    <x v="17"/>
  </r>
  <r>
    <x v="16"/>
    <x v="24"/>
    <x v="5"/>
    <x v="5"/>
    <x v="6240"/>
    <n v="1.32E-2"/>
    <n v="0"/>
    <x v="17"/>
  </r>
  <r>
    <x v="17"/>
    <x v="24"/>
    <x v="5"/>
    <x v="5"/>
    <x v="6241"/>
    <n v="1.1569400000000001E-2"/>
    <n v="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C4CE5-5089-4A70-A30C-17A38C7F6C13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P3:T285" firstHeaderRow="0" firstDataRow="1" firstDataCol="1" rowPageCount="1" colPageCount="1"/>
  <pivotFields count="8">
    <pivotField axis="axisRow" multipleItemSelectionAllowed="1" showAll="0" sortType="ascending">
      <items count="20">
        <item x="0"/>
        <item x="1"/>
        <item x="2"/>
        <item m="1" x="1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ubtotalTop="0" showAll="0" defaultSubtotal="0"/>
    <pivotField showAll="0"/>
    <pivotField axis="axisPage" dataField="1" multipleItemSelectionAllowed="1" showAll="0">
      <items count="6664">
        <item x="85"/>
        <item x="88"/>
        <item x="86"/>
        <item x="116"/>
        <item m="1" x="6242"/>
        <item x="117"/>
        <item x="111"/>
        <item x="114"/>
        <item x="121"/>
        <item x="112"/>
        <item x="63"/>
        <item x="0"/>
        <item x="1"/>
        <item x="19"/>
        <item x="21"/>
        <item x="64"/>
        <item x="35"/>
        <item x="18"/>
        <item x="34"/>
        <item x="22"/>
        <item x="123"/>
        <item x="39"/>
        <item x="23"/>
        <item x="87"/>
        <item x="38"/>
        <item x="89"/>
        <item x="40"/>
        <item x="105"/>
        <item x="12"/>
        <item x="16"/>
        <item x="13"/>
        <item x="46"/>
        <item x="47"/>
        <item x="154"/>
        <item x="141"/>
        <item x="15"/>
        <item x="145"/>
        <item x="142"/>
        <item x="144"/>
        <item x="146"/>
        <item x="135"/>
        <item x="138"/>
        <item x="137"/>
        <item x="120"/>
        <item x="122"/>
        <item x="49"/>
        <item x="51"/>
        <item x="4"/>
        <item x="153"/>
        <item x="3"/>
        <item x="11"/>
        <item x="6"/>
        <item x="108"/>
        <item x="55"/>
        <item x="631"/>
        <item x="50"/>
        <item x="57"/>
        <item m="1" x="6253"/>
        <item x="124"/>
        <item x="725"/>
        <item m="1" x="6260"/>
        <item x="1065"/>
        <item x="728"/>
        <item x="636"/>
        <item m="1" x="6303"/>
        <item x="1064"/>
        <item x="27"/>
        <item x="28"/>
        <item x="157"/>
        <item x="445"/>
        <item x="448"/>
        <item x="155"/>
        <item x="724"/>
        <item x="643"/>
        <item m="1" x="6254"/>
        <item x="24"/>
        <item x="5"/>
        <item x="647"/>
        <item x="25"/>
        <item x="299"/>
        <item x="646"/>
        <item x="302"/>
        <item x="449"/>
        <item x="7"/>
        <item x="106"/>
        <item x="592"/>
        <item x="304"/>
        <item x="303"/>
        <item m="1" x="6250"/>
        <item x="731"/>
        <item x="595"/>
        <item x="730"/>
        <item x="1067"/>
        <item x="1552"/>
        <item x="1551"/>
        <item x="1555"/>
        <item x="1554"/>
        <item x="30"/>
        <item x="444"/>
        <item x="597"/>
        <item x="300"/>
        <item x="184"/>
        <item x="596"/>
        <item x="632"/>
        <item m="1" x="6288"/>
        <item x="546"/>
        <item m="1" x="6247"/>
        <item x="139"/>
        <item x="140"/>
        <item x="187"/>
        <item x="172"/>
        <item m="1" x="6263"/>
        <item x="599"/>
        <item x="189"/>
        <item x="42"/>
        <item x="655"/>
        <item x="45"/>
        <item x="1549"/>
        <item x="659"/>
        <item x="1557"/>
        <item x="658"/>
        <item x="175"/>
        <item m="1" x="6255"/>
        <item x="1558"/>
        <item x="1556"/>
        <item x="298"/>
        <item x="43"/>
        <item x="551"/>
        <item x="661"/>
        <item x="305"/>
        <item x="1063"/>
        <item x="660"/>
        <item x="630"/>
        <item x="1069"/>
        <item x="148"/>
        <item x="149"/>
        <item x="1429"/>
        <item x="158"/>
        <item x="637"/>
        <item x="190"/>
        <item m="1" x="6279"/>
        <item x="1431"/>
        <item x="160"/>
        <item x="72"/>
        <item x="616"/>
        <item x="1432"/>
        <item x="75"/>
        <item x="1427"/>
        <item x="620"/>
        <item x="600"/>
        <item x="1433"/>
        <item m="1" x="6262"/>
        <item x="598"/>
        <item x="550"/>
        <item x="602"/>
        <item x="185"/>
        <item x="619"/>
        <item x="450"/>
        <item m="1" x="6252"/>
        <item x="635"/>
        <item x="446"/>
        <item x="118"/>
        <item x="644"/>
        <item x="566"/>
        <item x="119"/>
        <item x="642"/>
        <item x="1062"/>
        <item x="1068"/>
        <item x="1426"/>
        <item x="1548"/>
        <item x="1435"/>
        <item x="591"/>
        <item m="1" x="6248"/>
        <item x="171"/>
        <item x="455"/>
        <item x="459"/>
        <item x="59"/>
        <item x="524"/>
        <item x="176"/>
        <item x="62"/>
        <item x="458"/>
        <item x="527"/>
        <item x="648"/>
        <item x="726"/>
        <item x="58"/>
        <item x="179"/>
        <item x="1660"/>
        <item x="625"/>
        <item x="571"/>
        <item x="177"/>
        <item m="1" x="6243"/>
        <item x="1415"/>
        <item x="182"/>
        <item x="180"/>
        <item x="1420"/>
        <item x="1414"/>
        <item x="1434"/>
        <item x="162"/>
        <item m="1" x="6339"/>
        <item x="593"/>
        <item x="165"/>
        <item x="433"/>
        <item x="432"/>
        <item x="628"/>
        <item x="183"/>
        <item x="622"/>
        <item x="623"/>
        <item m="1" x="6261"/>
        <item x="1664"/>
        <item x="1070"/>
        <item x="60"/>
        <item x="437"/>
        <item m="1" x="6278"/>
        <item x="436"/>
        <item x="1527"/>
        <item m="1" x="6295"/>
        <item m="1" x="6286"/>
        <item x="638"/>
        <item x="467"/>
        <item m="1" x="6244"/>
        <item x="569"/>
        <item x="1529"/>
        <item x="471"/>
        <item x="641"/>
        <item x="470"/>
        <item x="178"/>
        <item x="1341"/>
        <item x="1345"/>
        <item x="1424"/>
        <item x="1689"/>
        <item x="1418"/>
        <item x="1340"/>
        <item x="1417"/>
        <item x="173"/>
        <item x="639"/>
        <item x="1423"/>
        <item x="434"/>
        <item x="1688"/>
        <item m="1" x="6335"/>
        <item m="1" x="6297"/>
        <item x="151"/>
        <item x="1657"/>
        <item x="649"/>
        <item x="1599"/>
        <item x="438"/>
        <item x="662"/>
        <item x="1662"/>
        <item x="654"/>
        <item x="1694"/>
        <item x="32"/>
        <item x="573"/>
        <item x="91"/>
        <item m="1" x="6291"/>
        <item x="98"/>
        <item x="650"/>
        <item x="97"/>
        <item x="31"/>
        <item x="545"/>
        <item x="33"/>
        <item x="1438"/>
        <item x="574"/>
        <item x="1343"/>
        <item x="1436"/>
        <item x="1437"/>
        <item x="460"/>
        <item x="1440"/>
        <item x="547"/>
        <item x="101"/>
        <item x="102"/>
        <item x="99"/>
        <item x="1342"/>
        <item x="103"/>
        <item x="1530"/>
        <item x="1299"/>
        <item x="113"/>
        <item x="1692"/>
        <item x="1298"/>
        <item x="1691"/>
        <item x="1665"/>
        <item x="163"/>
        <item x="306"/>
        <item x="1303"/>
        <item x="1524"/>
        <item x="1531"/>
        <item x="307"/>
        <item m="1" x="6332"/>
        <item x="9"/>
        <item x="651"/>
        <item x="309"/>
        <item x="652"/>
        <item x="1666"/>
        <item x="1079"/>
        <item x="439"/>
        <item x="1078"/>
        <item x="1686"/>
        <item x="17"/>
        <item x="52"/>
        <item x="1080"/>
        <item m="1" x="6302"/>
        <item x="663"/>
        <item x="1755"/>
        <item m="1" x="6304"/>
        <item x="1759"/>
        <item x="1754"/>
        <item x="1658"/>
        <item x="1751"/>
        <item x="1758"/>
        <item x="71"/>
        <item x="109"/>
        <item x="454"/>
        <item x="1757"/>
        <item x="1601"/>
        <item x="1603"/>
        <item x="481"/>
        <item x="73"/>
        <item x="115"/>
        <item x="488"/>
        <item x="1600"/>
        <item x="617"/>
        <item m="1" x="6245"/>
        <item x="1528"/>
        <item x="90"/>
        <item x="1525"/>
        <item x="485"/>
        <item x="54"/>
        <item x="1752"/>
        <item x="1302"/>
        <item x="484"/>
        <item x="1602"/>
        <item x="1760"/>
        <item x="1444"/>
        <item x="93"/>
        <item x="487"/>
        <item x="1663"/>
        <item x="486"/>
        <item x="2"/>
        <item x="629"/>
        <item m="1" x="6280"/>
        <item x="624"/>
        <item x="1448"/>
        <item x="335"/>
        <item x="166"/>
        <item x="341"/>
        <item x="504"/>
        <item x="338"/>
        <item x="507"/>
        <item m="1" x="6273"/>
        <item x="1301"/>
        <item x="340"/>
        <item x="456"/>
        <item x="1300"/>
        <item x="339"/>
        <item x="20"/>
        <item x="506"/>
        <item x="1227"/>
        <item x="1226"/>
        <item x="1630"/>
        <item x="125"/>
        <item x="1635"/>
        <item x="1446"/>
        <item x="1596"/>
        <item x="1673"/>
        <item x="1445"/>
        <item x="474"/>
        <item x="525"/>
        <item x="1693"/>
        <item m="1" x="6296"/>
        <item x="1347"/>
        <item x="80"/>
        <item x="473"/>
        <item x="1678"/>
        <item x="1629"/>
        <item x="79"/>
        <item x="1449"/>
        <item x="36"/>
        <item x="1296"/>
        <item x="523"/>
        <item x="1559"/>
        <item m="1" x="6293"/>
        <item x="1562"/>
        <item x="1255"/>
        <item x="615"/>
        <item x="81"/>
        <item m="1" x="6329"/>
        <item x="83"/>
        <item m="1" x="6327"/>
        <item x="552"/>
        <item x="1254"/>
        <item x="26"/>
        <item x="76"/>
        <item x="621"/>
        <item x="565"/>
        <item x="570"/>
        <item x="1685"/>
        <item x="1447"/>
        <item x="143"/>
        <item x="1230"/>
        <item x="529"/>
        <item x="572"/>
        <item x="1761"/>
        <item x="37"/>
        <item x="334"/>
        <item x="1633"/>
        <item x="553"/>
        <item x="1560"/>
        <item x="147"/>
        <item x="1484"/>
        <item x="1488"/>
        <item m="1" x="6283"/>
        <item x="531"/>
        <item x="1483"/>
        <item x="1441"/>
        <item x="1344"/>
        <item x="1632"/>
        <item x="1695"/>
        <item x="532"/>
        <item x="468"/>
        <item x="567"/>
        <item x="656"/>
        <item x="373"/>
        <item x="1412"/>
        <item x="451"/>
        <item x="376"/>
        <item x="1450"/>
        <item x="491"/>
        <item x="1597"/>
        <item x="1442"/>
        <item m="1" x="6276"/>
        <item x="452"/>
        <item x="492"/>
        <item x="1258"/>
        <item x="1173"/>
        <item x="1168"/>
        <item x="1613"/>
        <item x="311"/>
        <item x="1421"/>
        <item x="1167"/>
        <item m="1" x="6310"/>
        <item x="1676"/>
        <item x="1576"/>
        <item x="342"/>
        <item x="314"/>
        <item x="1675"/>
        <item x="737"/>
        <item m="1" x="6292"/>
        <item x="336"/>
        <item x="1612"/>
        <item x="740"/>
        <item x="742"/>
        <item x="462"/>
        <item x="1411"/>
        <item x="1257"/>
        <item x="461"/>
        <item x="1419"/>
        <item x="739"/>
        <item x="1579"/>
        <item m="1" x="6340"/>
        <item m="1" x="6271"/>
        <item x="735"/>
        <item x="1578"/>
        <item m="1" x="6281"/>
        <item x="1532"/>
        <item x="1696"/>
        <item x="1535"/>
        <item x="465"/>
        <item m="1" x="6289"/>
        <item x="1580"/>
        <item x="1533"/>
        <item x="475"/>
        <item x="530"/>
        <item x="379"/>
        <item x="1338"/>
        <item x="1082"/>
        <item x="1481"/>
        <item x="682"/>
        <item x="689"/>
        <item x="686"/>
        <item m="1" x="6257"/>
        <item x="1634"/>
        <item x="685"/>
        <item x="688"/>
        <item x="41"/>
        <item x="378"/>
        <item x="1085"/>
        <item x="1083"/>
        <item x="741"/>
        <item x="1075"/>
        <item x="466"/>
        <item x="44"/>
        <item x="508"/>
        <item x="1464"/>
        <item x="1677"/>
        <item x="1604"/>
        <item x="743"/>
        <item x="1680"/>
        <item x="1199"/>
        <item x="1462"/>
        <item x="1084"/>
        <item x="1618"/>
        <item x="1458"/>
        <item x="1574"/>
        <item x="1637"/>
        <item x="1198"/>
        <item x="1486"/>
        <item x="1480"/>
        <item x="752"/>
        <item x="1626"/>
        <item m="1" x="6360"/>
        <item x="665"/>
        <item x="1304"/>
        <item x="664"/>
        <item x="1489"/>
        <item x="2878"/>
        <item x="1305"/>
        <item x="1259"/>
        <item x="2877"/>
        <item x="754"/>
        <item x="1422"/>
        <item x="1490"/>
        <item x="751"/>
        <item x="748"/>
        <item x="2883"/>
        <item x="667"/>
        <item m="1" x="6325"/>
        <item x="1616"/>
        <item x="1615"/>
        <item x="316"/>
        <item x="753"/>
        <item x="107"/>
        <item x="1337"/>
        <item x="1346"/>
        <item x="463"/>
        <item x="1517"/>
        <item x="1171"/>
        <item x="161"/>
        <item x="1455"/>
        <item x="1512"/>
        <item x="1202"/>
        <item m="1" x="6282"/>
        <item x="1170"/>
        <item x="1515"/>
        <item x="756"/>
        <item m="1" x="6341"/>
        <item x="1679"/>
        <item m="1" x="6285"/>
        <item x="1514"/>
        <item x="1251"/>
        <item x="489"/>
        <item x="372"/>
        <item x="1201"/>
        <item x="323"/>
        <item x="1460"/>
        <item x="1671"/>
        <item x="1672"/>
        <item x="326"/>
        <item x="1573"/>
        <item x="1636"/>
        <item x="509"/>
        <item x="733"/>
        <item m="1" x="6272"/>
        <item x="1646"/>
        <item x="1228"/>
        <item x="1650"/>
        <item x="495"/>
        <item x="1470"/>
        <item x="1645"/>
        <item x="498"/>
        <item x="1487"/>
        <item m="1" x="6294"/>
        <item x="1306"/>
        <item x="2881"/>
        <item x="1619"/>
        <item x="1204"/>
        <item x="1474"/>
        <item x="312"/>
        <item x="2880"/>
        <item x="482"/>
        <item x="1620"/>
        <item x="535"/>
        <item x="1627"/>
        <item x="1719"/>
        <item x="1476"/>
        <item x="329"/>
        <item m="1" x="6299"/>
        <item x="1081"/>
        <item x="328"/>
        <item x="1518"/>
        <item x="669"/>
        <item x="276"/>
        <item x="136"/>
        <item m="1" x="6256"/>
        <item x="258"/>
        <item x="515"/>
        <item x="538"/>
        <item x="520"/>
        <item x="310"/>
        <item x="518"/>
        <item x="282"/>
        <item x="110"/>
        <item m="1" x="6246"/>
        <item x="261"/>
        <item x="2875"/>
        <item x="1261"/>
        <item x="1722"/>
        <item x="1260"/>
        <item x="1610"/>
        <item x="540"/>
        <item x="757"/>
        <item m="1" x="6267"/>
        <item x="539"/>
        <item m="1" x="6384"/>
        <item x="755"/>
        <item x="156"/>
        <item x="3241"/>
        <item x="1498"/>
        <item x="280"/>
        <item x="1456"/>
        <item x="1720"/>
        <item x="317"/>
        <item x="48"/>
        <item x="480"/>
        <item x="1509"/>
        <item x="53"/>
        <item x="1519"/>
        <item x="159"/>
        <item x="1076"/>
        <item m="1" x="6269"/>
        <item x="1091"/>
        <item m="1" x="6305"/>
        <item x="14"/>
        <item m="1" x="6284"/>
        <item x="1451"/>
        <item x="1096"/>
        <item x="257"/>
        <item x="263"/>
        <item x="503"/>
        <item x="262"/>
        <item x="1648"/>
        <item x="1090"/>
        <item x="1252"/>
        <item x="1516"/>
        <item x="749"/>
        <item x="1454"/>
        <item x="347"/>
        <item x="1681"/>
        <item x="1647"/>
        <item x="279"/>
        <item x="1684"/>
        <item x="3236"/>
        <item x="1452"/>
        <item x="352"/>
        <item x="350"/>
        <item x="1642"/>
        <item x="1682"/>
        <item x="8"/>
        <item x="1126"/>
        <item x="348"/>
        <item x="3235"/>
        <item x="374"/>
        <item x="351"/>
        <item x="1295"/>
        <item x="1605"/>
        <item x="1123"/>
        <item x="1223"/>
        <item m="1" x="6307"/>
        <item x="1606"/>
        <item x="401"/>
        <item x="403"/>
        <item x="1229"/>
        <item x="1125"/>
        <item m="1" x="6274"/>
        <item x="1617"/>
        <item x="476"/>
        <item x="195"/>
        <item x="673"/>
        <item x="1467"/>
        <item x="3239"/>
        <item x="477"/>
        <item x="1122"/>
        <item x="490"/>
        <item x="202"/>
        <item m="1" x="6277"/>
        <item x="3238"/>
        <item x="1729"/>
        <item m="1" x="6300"/>
        <item x="1472"/>
        <item x="479"/>
        <item x="199"/>
        <item x="1726"/>
        <item x="1510"/>
        <item x="1732"/>
        <item x="1734"/>
        <item x="1608"/>
        <item x="380"/>
        <item x="1727"/>
        <item x="1587"/>
        <item x="381"/>
        <item x="353"/>
        <item x="1475"/>
        <item m="1" x="6290"/>
        <item x="382"/>
        <item x="2884"/>
        <item x="1716"/>
        <item x="1495"/>
        <item x="2885"/>
        <item x="10"/>
        <item x="2882"/>
        <item x="1473"/>
        <item x="1721"/>
        <item x="203"/>
        <item x="77"/>
        <item x="510"/>
        <item x="1500"/>
        <item x="198"/>
        <item x="204"/>
        <item x="1463"/>
        <item x="1506"/>
        <item x="1609"/>
        <item x="1461"/>
        <item x="536"/>
        <item x="1505"/>
        <item x="1502"/>
        <item x="1503"/>
        <item x="513"/>
        <item x="1496"/>
        <item x="1508"/>
        <item x="1094"/>
        <item x="440"/>
        <item x="1504"/>
        <item x="201"/>
        <item x="1501"/>
        <item x="1224"/>
        <item x="1584"/>
        <item x="443"/>
        <item x="441"/>
        <item x="1093"/>
        <item x="511"/>
        <item x="710"/>
        <item x="1591"/>
        <item x="56"/>
        <item x="1592"/>
        <item x="1172"/>
        <item x="718"/>
        <item x="714"/>
        <item m="1" x="6259"/>
        <item x="1468"/>
        <item x="259"/>
        <item x="191"/>
        <item x="713"/>
        <item x="1649"/>
        <item x="400"/>
        <item x="322"/>
        <item x="1522"/>
        <item x="1643"/>
        <item x="1231"/>
        <item x="1652"/>
        <item x="1520"/>
        <item x="1164"/>
        <item x="237"/>
        <item x="330"/>
        <item x="192"/>
        <item x="240"/>
        <item x="698"/>
        <item x="1651"/>
        <item x="914"/>
        <item m="1" x="6258"/>
        <item x="1764"/>
        <item x="913"/>
        <item x="1071"/>
        <item x="1521"/>
        <item m="1" x="6265"/>
        <item x="1762"/>
        <item x="1073"/>
        <item x="912"/>
        <item x="1733"/>
        <item x="193"/>
        <item x="94"/>
        <item x="1763"/>
        <item x="389"/>
        <item x="343"/>
        <item x="390"/>
        <item x="916"/>
        <item x="1074"/>
        <item x="391"/>
        <item x="96"/>
        <item x="1766"/>
        <item x="344"/>
        <item m="1" x="6350"/>
        <item x="1174"/>
        <item x="1175"/>
        <item x="3079"/>
        <item x="3075"/>
        <item x="494"/>
        <item x="499"/>
        <item x="1072"/>
        <item x="2888"/>
        <item x="2886"/>
        <item x="690"/>
        <item x="346"/>
        <item m="1" x="6373"/>
        <item x="355"/>
        <item x="668"/>
        <item x="194"/>
        <item x="2890"/>
        <item x="2887"/>
        <item x="277"/>
        <item x="594"/>
        <item x="1350"/>
        <item x="1348"/>
        <item x="1262"/>
        <item x="3077"/>
        <item x="1165"/>
        <item x="61"/>
        <item x="1263"/>
        <item x="2508"/>
        <item x="1349"/>
        <item x="1195"/>
        <item x="2507"/>
        <item x="2513"/>
        <item x="717"/>
        <item x="3244"/>
        <item x="1206"/>
        <item x="1326"/>
        <item x="1203"/>
        <item x="3247"/>
        <item x="1352"/>
        <item x="702"/>
        <item x="3078"/>
        <item x="3245"/>
        <item m="1" x="6385"/>
        <item x="3073"/>
        <item x="716"/>
        <item x="2894"/>
        <item x="1328"/>
        <item x="1205"/>
        <item x="1330"/>
        <item x="3072"/>
        <item x="1731"/>
        <item x="1265"/>
        <item x="1589"/>
        <item x="3161"/>
        <item x="1590"/>
        <item x="2511"/>
        <item x="1717"/>
        <item x="2893"/>
        <item x="3160"/>
        <item x="1623"/>
        <item x="701"/>
        <item x="324"/>
        <item m="1" x="6334"/>
        <item x="196"/>
        <item x="2510"/>
        <item x="393"/>
        <item x="2514"/>
        <item x="3243"/>
        <item x="1622"/>
        <item x="1621"/>
        <item x="1207"/>
        <item x="388"/>
        <item x="633"/>
        <item x="281"/>
        <item x="395"/>
        <item x="1625"/>
        <item m="1" x="6379"/>
        <item x="1465"/>
        <item x="392"/>
        <item x="402"/>
        <item m="1" x="6361"/>
        <item x="3240"/>
        <item x="3233"/>
        <item x="1210"/>
        <item x="2515"/>
        <item x="236"/>
        <item x="1208"/>
        <item x="406"/>
        <item x="275"/>
        <item x="634"/>
        <item x="241"/>
        <item x="915"/>
        <item x="2512"/>
        <item x="1196"/>
        <item x="3242"/>
        <item x="238"/>
        <item x="534"/>
        <item x="227"/>
        <item x="496"/>
        <item x="230"/>
        <item x="1697"/>
        <item x="918"/>
        <item x="229"/>
        <item x="709"/>
        <item x="681"/>
        <item x="541"/>
        <item x="542"/>
        <item x="711"/>
        <item x="1700"/>
        <item x="722"/>
        <item m="1" x="6264"/>
        <item x="226"/>
        <item x="543"/>
        <item x="721"/>
        <item x="354"/>
        <item x="719"/>
        <item x="301"/>
        <item x="2897"/>
        <item x="405"/>
        <item x="127"/>
        <item x="694"/>
        <item x="1698"/>
        <item x="692"/>
        <item x="128"/>
        <item x="130"/>
        <item x="1735"/>
        <item x="683"/>
        <item x="1667"/>
        <item x="2526"/>
        <item x="412"/>
        <item x="415"/>
        <item m="1" x="6377"/>
        <item x="3132"/>
        <item x="696"/>
        <item x="207"/>
        <item x="212"/>
        <item x="640"/>
        <item x="1477"/>
        <item x="1311"/>
        <item x="210"/>
        <item x="707"/>
        <item x="1097"/>
        <item x="1052"/>
        <item x="706"/>
        <item x="705"/>
        <item x="1128"/>
        <item x="1479"/>
        <item x="29"/>
        <item x="860"/>
        <item x="3137"/>
        <item x="208"/>
        <item x="3131"/>
        <item x="1670"/>
        <item x="691"/>
        <item x="3135"/>
        <item x="917"/>
        <item x="1593"/>
        <item x="2505"/>
        <item x="3134"/>
        <item x="693"/>
        <item x="2530"/>
        <item x="1668"/>
        <item x="859"/>
        <item x="3163"/>
        <item x="1594"/>
        <item x="1310"/>
        <item x="2528"/>
        <item x="2525"/>
        <item m="1" x="6359"/>
        <item x="3162"/>
        <item x="521"/>
        <item x="1055"/>
        <item m="1" x="6333"/>
        <item x="2523"/>
        <item x="3043"/>
        <item x="228"/>
        <item x="1053"/>
        <item x="770"/>
        <item x="1176"/>
        <item x="2529"/>
        <item x="720"/>
        <item x="231"/>
        <item x="3165"/>
        <item x="3042"/>
        <item x="727"/>
        <item x="242"/>
        <item m="1" x="6386"/>
        <item x="3076"/>
        <item m="1" x="6342"/>
        <item x="2522"/>
        <item x="729"/>
        <item x="674"/>
        <item x="766"/>
        <item x="862"/>
        <item x="1129"/>
        <item m="1" x="6346"/>
        <item x="308"/>
        <item x="1087"/>
        <item x="675"/>
        <item x="861"/>
        <item x="765"/>
        <item x="1179"/>
        <item x="1316"/>
        <item x="3070"/>
        <item x="601"/>
        <item x="670"/>
        <item x="356"/>
        <item x="514"/>
        <item x="676"/>
        <item x="1314"/>
        <item x="359"/>
        <item x="416"/>
        <item x="1638"/>
        <item x="1585"/>
        <item x="413"/>
        <item x="3164"/>
        <item x="516"/>
        <item x="3167"/>
        <item x="361"/>
        <item x="357"/>
        <item x="1737"/>
        <item x="1743"/>
        <item m="1" x="6275"/>
        <item x="1740"/>
        <item x="3045"/>
        <item x="1240"/>
        <item m="1" x="6301"/>
        <item x="1739"/>
        <item x="1239"/>
        <item x="1742"/>
        <item m="1" x="6374"/>
        <item x="769"/>
        <item x="1723"/>
        <item x="1177"/>
        <item x="1057"/>
        <item x="1641"/>
        <item x="366"/>
        <item x="856"/>
        <item x="1313"/>
        <item x="2898"/>
        <item x="364"/>
        <item x="1056"/>
        <item x="834"/>
        <item x="3047"/>
        <item x="863"/>
        <item x="833"/>
        <item m="1" x="6328"/>
        <item x="732"/>
        <item x="839"/>
        <item x="365"/>
        <item x="367"/>
        <item x="1639"/>
        <item x="2891"/>
        <item m="1" x="6371"/>
        <item x="2697"/>
        <item m="1" x="6344"/>
        <item x="864"/>
        <item x="2696"/>
        <item x="500"/>
        <item x="857"/>
        <item x="206"/>
        <item x="3170"/>
        <item x="211"/>
        <item x="3168"/>
        <item x="3169"/>
        <item x="2896"/>
        <item x="501"/>
        <item x="1704"/>
        <item x="1709"/>
        <item x="214"/>
        <item x="3172"/>
        <item m="1" x="6398"/>
        <item x="3088"/>
        <item x="837"/>
        <item x="3087"/>
        <item x="2701"/>
        <item x="836"/>
        <item x="362"/>
        <item x="1724"/>
        <item x="1120"/>
        <item x="1232"/>
        <item x="1706"/>
        <item x="1707"/>
        <item x="831"/>
        <item x="830"/>
        <item x="1153"/>
        <item x="838"/>
        <item x="1158"/>
        <item m="1" x="6309"/>
        <item x="3166"/>
        <item x="2520"/>
        <item x="835"/>
        <item x="1386"/>
        <item x="232"/>
        <item x="1708"/>
        <item x="890"/>
        <item x="419"/>
        <item x="2899"/>
        <item x="1385"/>
        <item x="447"/>
        <item x="1152"/>
        <item x="1244"/>
        <item x="962"/>
        <item x="235"/>
        <item x="963"/>
        <item x="1233"/>
        <item m="1" x="6354"/>
        <item x="965"/>
        <item x="1710"/>
        <item x="1235"/>
        <item x="1745"/>
        <item x="233"/>
        <item x="1095"/>
        <item x="952"/>
        <item x="1746"/>
        <item x="2527"/>
        <item x="1744"/>
        <item x="248"/>
        <item x="1389"/>
        <item x="251"/>
        <item x="1066"/>
        <item x="758"/>
        <item x="887"/>
        <item x="1388"/>
        <item m="1" x="6461"/>
        <item x="2700"/>
        <item x="267"/>
        <item m="1" x="6338"/>
        <item x="1119"/>
        <item x="886"/>
        <item x="1127"/>
        <item x="761"/>
        <item x="4380"/>
        <item x="4379"/>
        <item x="645"/>
        <item x="956"/>
        <item x="951"/>
        <item x="4571"/>
        <item x="889"/>
        <item x="126"/>
        <item x="4576"/>
        <item x="1088"/>
        <item x="247"/>
        <item x="4570"/>
        <item x="954"/>
        <item m="1" x="6266"/>
        <item x="3093"/>
        <item x="2702"/>
        <item x="4574"/>
        <item x="132"/>
        <item x="1290"/>
        <item x="252"/>
        <item x="1491"/>
        <item x="768"/>
        <item m="1" x="6353"/>
        <item x="2497"/>
        <item x="967"/>
        <item x="66"/>
        <item x="1494"/>
        <item x="1285"/>
        <item x="2908"/>
        <item x="2499"/>
        <item m="1" x="6435"/>
        <item x="767"/>
        <item x="953"/>
        <item m="1" x="6474"/>
        <item x="1288"/>
        <item x="1567"/>
        <item x="4573"/>
        <item x="186"/>
        <item x="1492"/>
        <item x="2907"/>
        <item x="762"/>
        <item x="2494"/>
        <item x="1284"/>
        <item x="188"/>
        <item m="1" x="6331"/>
        <item x="1132"/>
        <item x="892"/>
        <item x="1130"/>
        <item x="771"/>
        <item x="772"/>
        <item x="2699"/>
        <item x="2698"/>
        <item x="1329"/>
        <item x="4383"/>
        <item x="958"/>
        <item x="2493"/>
        <item x="1131"/>
        <item x="2643"/>
        <item x="2913"/>
        <item x="2496"/>
        <item x="1134"/>
        <item x="1156"/>
        <item x="1098"/>
        <item x="1566"/>
        <item x="453"/>
        <item x="3129"/>
        <item m="1" x="6348"/>
        <item x="1155"/>
        <item x="949"/>
        <item x="1287"/>
        <item x="604"/>
        <item m="1" x="6306"/>
        <item m="1" x="6394"/>
        <item x="955"/>
        <item m="1" x="6362"/>
        <item x="607"/>
        <item x="2640"/>
        <item x="1108"/>
        <item x="411"/>
        <item m="1" x="6268"/>
        <item m="1" x="6251"/>
        <item x="759"/>
        <item x="3158"/>
        <item x="2639"/>
        <item x="653"/>
        <item x="69"/>
        <item x="418"/>
        <item x="2644"/>
        <item x="1107"/>
        <item x="969"/>
        <item x="174"/>
        <item x="3013"/>
        <item x="2637"/>
        <item x="1110"/>
        <item x="394"/>
        <item x="270"/>
        <item x="3012"/>
        <item x="1242"/>
        <item m="1" x="6381"/>
        <item x="3190"/>
        <item x="1112"/>
        <item x="1241"/>
        <item x="3136"/>
        <item x="249"/>
        <item x="1138"/>
        <item x="3189"/>
        <item m="1" x="6369"/>
        <item x="966"/>
        <item x="318"/>
        <item x="821"/>
        <item m="1" x="6317"/>
        <item m="1" x="6311"/>
        <item m="1" x="6308"/>
        <item m="1" x="6318"/>
        <item x="823"/>
        <item x="1702"/>
        <item x="1109"/>
        <item x="1553"/>
        <item x="1570"/>
        <item x="819"/>
        <item x="818"/>
        <item x="1582"/>
        <item x="1142"/>
        <item x="319"/>
        <item x="74"/>
        <item x="820"/>
        <item x="1581"/>
        <item x="1563"/>
        <item x="3139"/>
        <item x="1372"/>
        <item m="1" x="6376"/>
        <item x="883"/>
        <item x="2911"/>
        <item x="1539"/>
        <item m="1" x="6401"/>
        <item x="1371"/>
        <item m="1" x="6316"/>
        <item x="213"/>
        <item x="321"/>
        <item x="3116"/>
        <item x="3049"/>
        <item x="1550"/>
        <item x="3115"/>
        <item m="1" x="6367"/>
        <item x="2910"/>
        <item m="1" x="6337"/>
        <item m="1" x="6409"/>
        <item x="219"/>
        <item x="2741"/>
        <item x="150"/>
        <item x="1375"/>
        <item x="763"/>
        <item x="577"/>
        <item x="824"/>
        <item x="2740"/>
        <item x="78"/>
        <item x="948"/>
        <item x="894"/>
        <item x="822"/>
        <item x="218"/>
        <item x="3121"/>
        <item x="2746"/>
        <item x="699"/>
        <item m="1" x="6320"/>
        <item x="3138"/>
        <item x="548"/>
        <item x="1140"/>
        <item x="222"/>
        <item x="1184"/>
        <item x="1323"/>
        <item x="1183"/>
        <item x="152"/>
        <item x="2868"/>
        <item x="2984"/>
        <item x="2863"/>
        <item x="224"/>
        <item x="2983"/>
        <item m="1" x="6319"/>
        <item x="704"/>
        <item m="1" x="6363"/>
        <item x="3046"/>
        <item x="2744"/>
        <item x="220"/>
        <item x="1308"/>
        <item x="957"/>
        <item x="2861"/>
        <item x="3018"/>
        <item m="1" x="6287"/>
        <item x="3016"/>
        <item m="1" x="6324"/>
        <item x="1541"/>
        <item x="417"/>
        <item x="3040"/>
        <item x="396"/>
        <item x="968"/>
        <item x="3015"/>
        <item x="397"/>
        <item x="1331"/>
        <item x="1189"/>
        <item x="3193"/>
        <item x="2743"/>
        <item x="3092"/>
        <item x="1571"/>
        <item x="268"/>
        <item x="2694"/>
        <item x="583"/>
        <item x="2866"/>
        <item x="3048"/>
        <item x="580"/>
        <item x="2865"/>
        <item x="3192"/>
        <item x="2989"/>
        <item x="697"/>
        <item x="4736"/>
        <item x="3091"/>
        <item x="399"/>
        <item x="1543"/>
        <item m="1" x="6249"/>
        <item x="331"/>
        <item x="1357"/>
        <item x="3094"/>
        <item x="4735"/>
        <item x="333"/>
        <item x="981"/>
        <item x="385"/>
        <item x="181"/>
        <item x="383"/>
        <item x="1356"/>
        <item x="1361"/>
        <item x="3095"/>
        <item x="2924"/>
        <item x="3090"/>
        <item x="549"/>
        <item x="2738"/>
        <item x="92"/>
        <item x="384"/>
        <item x="703"/>
        <item m="1" x="6336"/>
        <item x="2923"/>
        <item x="978"/>
        <item x="1270"/>
        <item x="884"/>
        <item x="2987"/>
        <item x="975"/>
        <item x="387"/>
        <item x="983"/>
        <item m="1" x="6355"/>
        <item x="1269"/>
        <item x="2927"/>
        <item x="977"/>
        <item x="3102"/>
        <item x="2986"/>
        <item x="1536"/>
        <item x="2929"/>
        <item x="2869"/>
        <item x="2926"/>
        <item x="1187"/>
        <item x="582"/>
        <item x="893"/>
        <item m="1" x="6330"/>
        <item x="3195"/>
        <item x="95"/>
        <item x="3119"/>
        <item x="980"/>
        <item x="3118"/>
        <item x="825"/>
        <item x="995"/>
        <item x="1186"/>
        <item x="1324"/>
        <item x="2867"/>
        <item x="4382"/>
        <item x="1653"/>
        <item x="3085"/>
        <item x="993"/>
        <item x="2902"/>
        <item x="1654"/>
        <item x="4568"/>
        <item x="4575"/>
        <item x="2900"/>
        <item x="1656"/>
        <item x="992"/>
        <item x="1569"/>
        <item x="994"/>
        <item x="1564"/>
        <item x="1236"/>
        <item m="1" x="6375"/>
        <item x="2646"/>
        <item x="657"/>
        <item x="167"/>
        <item x="2904"/>
        <item x="796"/>
        <item x="603"/>
        <item x="2787"/>
        <item x="332"/>
        <item x="2645"/>
        <item x="3106"/>
        <item x="891"/>
        <item x="997"/>
        <item x="797"/>
        <item x="795"/>
        <item x="2901"/>
        <item x="100"/>
        <item x="1157"/>
        <item x="996"/>
        <item x="2703"/>
        <item x="104"/>
        <item x="1382"/>
        <item x="2786"/>
        <item x="999"/>
        <item x="4741"/>
        <item x="170"/>
        <item x="1561"/>
        <item x="4384"/>
        <item x="1359"/>
        <item x="1537"/>
        <item m="1" x="6356"/>
        <item x="1358"/>
        <item x="1391"/>
        <item x="618"/>
        <item x="1274"/>
        <item x="4578"/>
        <item x="4002"/>
        <item x="457"/>
        <item m="1" x="6486"/>
        <item x="2790"/>
        <item x="4007"/>
        <item x="626"/>
        <item m="1" x="6404"/>
        <item m="1" x="6485"/>
        <item x="4577"/>
        <item m="1" x="6387"/>
        <item x="2870"/>
        <item x="4001"/>
        <item x="1334"/>
        <item x="3010"/>
        <item x="1701"/>
        <item x="1542"/>
        <item x="2789"/>
        <item x="1332"/>
        <item x="627"/>
        <item x="2905"/>
        <item x="677"/>
        <item x="2539"/>
        <item x="991"/>
        <item x="2538"/>
        <item x="2792"/>
        <item x="168"/>
        <item x="2544"/>
        <item x="942"/>
        <item x="666"/>
        <item x="680"/>
        <item x="131"/>
        <item x="2543"/>
        <item x="1243"/>
        <item x="1336"/>
        <item x="133"/>
        <item x="3104"/>
        <item x="792"/>
        <item x="3126"/>
        <item x="2747"/>
        <item x="4385"/>
        <item x="4377"/>
        <item x="3124"/>
        <item x="678"/>
        <item x="1428"/>
        <item x="2132"/>
        <item x="3128"/>
        <item m="1" x="6352"/>
        <item x="2784"/>
        <item x="941"/>
        <item x="2793"/>
        <item x="982"/>
        <item x="3125"/>
        <item x="1160"/>
        <item x="1430"/>
        <item x="4203"/>
        <item x="2131"/>
        <item m="1" x="6410"/>
        <item x="4198"/>
        <item x="2915"/>
        <item x="4197"/>
        <item m="1" x="6499"/>
        <item x="1333"/>
        <item x="793"/>
        <item x="974"/>
        <item m="1" x="6406"/>
        <item x="985"/>
        <item x="2939"/>
        <item x="2938"/>
        <item x="4739"/>
        <item x="360"/>
        <item x="2819"/>
        <item x="2137"/>
        <item x="4201"/>
        <item x="287"/>
        <item x="2914"/>
        <item x="2981"/>
        <item x="2988"/>
        <item x="3197"/>
        <item x="3196"/>
        <item x="4200"/>
        <item x="2912"/>
        <item x="2642"/>
        <item x="4738"/>
        <item x="1439"/>
        <item m="1" x="6270"/>
        <item x="290"/>
        <item x="2818"/>
        <item x="984"/>
        <item x="3020"/>
        <item x="3187"/>
        <item x="815"/>
        <item x="1246"/>
        <item x="3017"/>
        <item x="2824"/>
        <item x="2641"/>
        <item x="2991"/>
        <item x="2542"/>
        <item x="3019"/>
        <item x="286"/>
        <item x="744"/>
        <item x="4202"/>
        <item x="568"/>
        <item m="1" x="6364"/>
        <item x="2541"/>
        <item x="2794"/>
        <item x="1401"/>
        <item x="746"/>
        <item m="1" x="6396"/>
        <item x="1319"/>
        <item x="1245"/>
        <item x="745"/>
        <item x="1317"/>
        <item x="3082"/>
        <item x="1315"/>
        <item x="1400"/>
        <item m="1" x="6365"/>
        <item x="3194"/>
        <item x="3080"/>
        <item x="1322"/>
        <item x="164"/>
        <item x="3081"/>
        <item x="2957"/>
        <item x="1272"/>
        <item x="2500"/>
        <item x="2546"/>
        <item x="1271"/>
        <item x="2956"/>
        <item x="2826"/>
        <item x="1383"/>
        <item x="939"/>
        <item x="1320"/>
        <item x="3084"/>
        <item x="2954"/>
        <item x="2669"/>
        <item x="4005"/>
        <item x="990"/>
        <item x="1273"/>
        <item x="2959"/>
        <item x="2990"/>
        <item x="2668"/>
        <item x="1293"/>
        <item x="464"/>
        <item x="2672"/>
        <item x="435"/>
        <item x="2928"/>
        <item x="1390"/>
        <item x="4004"/>
        <item x="3122"/>
        <item x="292"/>
        <item x="2545"/>
        <item x="1661"/>
        <item x="4740"/>
        <item x="291"/>
        <item x="4011"/>
        <item x="2674"/>
        <item x="945"/>
        <item x="1294"/>
        <item x="1659"/>
        <item x="4010"/>
        <item x="938"/>
        <item x="943"/>
        <item x="4733"/>
        <item x="2953"/>
        <item x="2825"/>
        <item x="3123"/>
        <item x="2671"/>
        <item x="2745"/>
        <item x="1291"/>
        <item x="4742"/>
        <item x="2239"/>
        <item x="2241"/>
        <item x="2944"/>
        <item x="4660"/>
        <item x="4665"/>
        <item x="271"/>
        <item m="1" x="6298"/>
        <item x="998"/>
        <item x="2816"/>
        <item x="3200"/>
        <item m="1" x="6480"/>
        <item x="4579"/>
        <item x="2823"/>
        <item x="3198"/>
        <item x="3100"/>
        <item x="4659"/>
        <item x="442"/>
        <item x="944"/>
        <item x="2676"/>
        <item x="2942"/>
        <item x="3120"/>
        <item x="3113"/>
        <item x="613"/>
        <item x="2238"/>
        <item x="2237"/>
        <item x="610"/>
        <item x="2941"/>
        <item x="2372"/>
        <item x="2236"/>
        <item x="816"/>
        <item x="3202"/>
        <item x="274"/>
        <item x="611"/>
        <item x="946"/>
        <item x="3199"/>
        <item x="1403"/>
        <item x="4582"/>
        <item x="2536"/>
        <item x="5890"/>
        <item x="612"/>
        <item x="424"/>
        <item x="2573"/>
        <item x="1159"/>
        <item x="609"/>
        <item x="293"/>
        <item x="5887"/>
        <item x="4543"/>
        <item x="2371"/>
        <item x="428"/>
        <item x="1392"/>
        <item x="1402"/>
        <item x="2501"/>
        <item x="427"/>
        <item x="2571"/>
        <item m="1" x="6389"/>
        <item x="5886"/>
        <item x="2570"/>
        <item x="1101"/>
        <item x="2377"/>
        <item x="1099"/>
        <item x="4542"/>
        <item x="4743"/>
        <item x="526"/>
        <item x="2575"/>
        <item x="4580"/>
        <item x="4409"/>
        <item x="2930"/>
        <item x="528"/>
        <item x="2135"/>
        <item x="2375"/>
        <item m="1" x="6416"/>
        <item x="2374"/>
        <item m="1" x="6563"/>
        <item x="169"/>
        <item x="4408"/>
        <item x="2822"/>
        <item x="4546"/>
        <item x="2568"/>
        <item x="1669"/>
        <item x="1100"/>
        <item x="2567"/>
        <item x="1103"/>
        <item x="2576"/>
        <item x="584"/>
        <item x="4399"/>
        <item x="2791"/>
        <item m="1" x="6425"/>
        <item x="959"/>
        <item x="2821"/>
        <item x="1318"/>
        <item x="2748"/>
        <item x="2921"/>
        <item m="1" x="6513"/>
        <item x="578"/>
        <item x="3175"/>
        <item x="2134"/>
        <item x="1104"/>
        <item x="575"/>
        <item x="1292"/>
        <item x="961"/>
        <item x="1105"/>
        <item m="1" x="6321"/>
        <item x="430"/>
        <item x="4394"/>
        <item m="1" x="6472"/>
        <item x="2491"/>
        <item x="4393"/>
        <item x="82"/>
        <item x="533"/>
        <item x="1150"/>
        <item m="1" x="6463"/>
        <item x="337"/>
        <item x="2516"/>
        <item x="1149"/>
        <item m="1" x="6322"/>
        <item x="605"/>
        <item x="1237"/>
        <item x="1017"/>
        <item x="3622"/>
        <item x="3105"/>
        <item x="3147"/>
        <item x="1180"/>
        <item x="1016"/>
        <item x="2519"/>
        <item x="3180"/>
        <item x="2931"/>
        <item x="1289"/>
        <item x="1190"/>
        <item x="288"/>
        <item x="3627"/>
        <item m="1" x="6380"/>
        <item x="1544"/>
        <item x="3621"/>
        <item x="3146"/>
        <item x="2517"/>
        <item x="2673"/>
        <item x="1547"/>
        <item x="283"/>
        <item x="1188"/>
        <item m="1" x="6378"/>
        <item x="1416"/>
        <item x="3625"/>
        <item x="2704"/>
        <item x="2706"/>
        <item x="469"/>
        <item x="2244"/>
        <item x="368"/>
        <item x="1020"/>
        <item x="3624"/>
        <item x="2565"/>
        <item m="1" x="6462"/>
        <item x="4195"/>
        <item x="371"/>
        <item x="4414"/>
        <item m="1" x="6357"/>
        <item x="84"/>
        <item x="1413"/>
        <item x="369"/>
        <item x="1281"/>
        <item x="2498"/>
        <item x="960"/>
        <item x="3107"/>
        <item m="1" x="6312"/>
        <item x="65"/>
        <item x="472"/>
        <item m="1" x="6323"/>
        <item x="425"/>
        <item x="2247"/>
        <item x="4205"/>
        <item x="4008"/>
        <item x="1282"/>
        <item x="2531"/>
        <item x="1058"/>
        <item x="784"/>
        <item x="3108"/>
        <item x="4204"/>
        <item x="2533"/>
        <item x="1339"/>
        <item x="2708"/>
        <item x="781"/>
        <item x="3151"/>
        <item x="2553"/>
        <item x="1061"/>
        <item x="1113"/>
        <item x="3999"/>
        <item x="1545"/>
        <item x="780"/>
        <item x="3109"/>
        <item m="1" x="6388"/>
        <item x="1369"/>
        <item x="783"/>
        <item x="1114"/>
        <item x="215"/>
        <item x="1598"/>
        <item x="1425"/>
        <item x="3112"/>
        <item x="4006"/>
        <item x="2675"/>
        <item x="4666"/>
        <item x="1111"/>
        <item x="2552"/>
        <item m="1" x="6314"/>
        <item x="217"/>
        <item x="3178"/>
        <item x="3177"/>
        <item x="1407"/>
        <item x="2245"/>
        <item x="1059"/>
        <item x="786"/>
        <item x="1408"/>
        <item x="5889"/>
        <item x="2943"/>
        <item x="4663"/>
        <item x="1410"/>
        <item x="2147"/>
        <item m="1" x="6313"/>
        <item x="1363"/>
        <item x="2391"/>
        <item x="2705"/>
        <item x="4370"/>
        <item x="799"/>
        <item x="2146"/>
        <item x="800"/>
        <item x="2535"/>
        <item x="216"/>
        <item m="1" x="6315"/>
        <item x="2390"/>
        <item x="2532"/>
        <item x="4662"/>
        <item x="5892"/>
        <item m="1" x="6402"/>
        <item x="4009"/>
        <item x="2951"/>
        <item x="2388"/>
        <item x="2297"/>
        <item x="2574"/>
        <item x="798"/>
        <item x="2296"/>
        <item x="1077"/>
        <item x="2152"/>
        <item x="1690"/>
        <item m="1" x="6411"/>
        <item x="1135"/>
        <item x="4206"/>
        <item x="3110"/>
        <item x="1747"/>
        <item x="2387"/>
        <item x="1713"/>
        <item x="1711"/>
        <item x="2918"/>
        <item x="1687"/>
        <item x="1351"/>
        <item m="1" x="6426"/>
        <item x="1712"/>
        <item x="407"/>
        <item x="2916"/>
        <item x="1368"/>
        <item x="1715"/>
        <item x="2960"/>
        <item m="1" x="6512"/>
        <item x="478"/>
        <item x="1022"/>
        <item x="410"/>
        <item x="1750"/>
        <item x="2393"/>
        <item x="5891"/>
        <item x="4365"/>
        <item x="2917"/>
        <item x="2920"/>
        <item x="2327"/>
        <item x="2666"/>
        <item m="1" x="6422"/>
        <item x="2326"/>
        <item x="1526"/>
        <item x="4209"/>
        <item x="4548"/>
        <item x="778"/>
        <item x="2946"/>
        <item x="1374"/>
        <item x="1607"/>
        <item x="4207"/>
        <item x="1377"/>
        <item x="4412"/>
        <item x="2266"/>
        <item x="1143"/>
        <item x="3619"/>
        <item x="2302"/>
        <item x="3629"/>
        <item x="4364"/>
        <item x="2958"/>
        <item x="4512"/>
        <item x="785"/>
        <item x="2970"/>
        <item x="4411"/>
        <item x="576"/>
        <item x="2265"/>
        <item x="2945"/>
        <item x="3626"/>
        <item x="2271"/>
        <item x="1376"/>
        <item x="2969"/>
        <item x="1748"/>
        <item x="2936"/>
        <item x="1144"/>
        <item x="4368"/>
        <item x="284"/>
        <item x="3211"/>
        <item x="4511"/>
        <item x="4367"/>
        <item x="3050"/>
        <item x="2150"/>
        <item x="2762"/>
        <item x="2332"/>
        <item m="1" x="6420"/>
        <item x="2149"/>
        <item x="3051"/>
        <item x="2572"/>
        <item x="2330"/>
        <item x="3628"/>
        <item x="2502"/>
        <item x="272"/>
        <item m="1" x="6366"/>
        <item x="3149"/>
        <item x="2550"/>
        <item x="408"/>
        <item x="1297"/>
        <item m="1" x="6418"/>
        <item x="3053"/>
        <item x="1086"/>
        <item x="1534"/>
        <item x="2329"/>
        <item m="1" x="6470"/>
        <item x="1141"/>
        <item x="5893"/>
        <item x="1145"/>
        <item x="264"/>
        <item x="1045"/>
        <item x="1043"/>
        <item x="2557"/>
        <item x="1443"/>
        <item x="266"/>
        <item x="2300"/>
        <item x="5896"/>
        <item x="1013"/>
        <item x="1277"/>
        <item x="1148"/>
        <item x="2760"/>
        <item x="2556"/>
        <item x="1280"/>
        <item x="6076"/>
        <item x="1756"/>
        <item x="1047"/>
        <item x="5511"/>
        <item x="4386"/>
        <item x="1021"/>
        <item x="5884"/>
        <item x="5510"/>
        <item x="2961"/>
        <item x="2608"/>
        <item x="4388"/>
        <item x="2616"/>
        <item x="4746"/>
        <item x="3152"/>
        <item x="1181"/>
        <item x="2299"/>
        <item x="2763"/>
        <item x="1765"/>
        <item x="1307"/>
        <item x="6071"/>
        <item x="5894"/>
        <item x="1136"/>
        <item x="2761"/>
        <item x="2558"/>
        <item x="2559"/>
        <item x="2759"/>
        <item x="4657"/>
        <item x="5516"/>
        <item x="2749"/>
        <item x="2504"/>
        <item x="6070"/>
        <item x="4744"/>
        <item m="1" x="6392"/>
        <item x="1753"/>
        <item x="2611"/>
        <item x="1353"/>
        <item x="1404"/>
        <item x="1146"/>
        <item x="2503"/>
        <item x="586"/>
        <item x="931"/>
        <item x="2764"/>
        <item x="2751"/>
        <item m="1" x="6588"/>
        <item x="2731"/>
        <item x="6235"/>
        <item x="927"/>
        <item x="1362"/>
        <item x="919"/>
        <item x="2754"/>
        <item x="867"/>
        <item x="865"/>
        <item x="1278"/>
        <item x="4387"/>
        <item x="1699"/>
        <item x="2753"/>
        <item x="4390"/>
        <item x="926"/>
        <item x="4748"/>
        <item x="2729"/>
        <item x="483"/>
        <item m="1" x="6382"/>
        <item x="4547"/>
        <item x="2610"/>
        <item x="2269"/>
        <item m="1" x="6576"/>
        <item x="1266"/>
        <item x="345"/>
        <item x="1267"/>
        <item x="1019"/>
        <item x="922"/>
        <item x="2775"/>
        <item x="1014"/>
        <item x="4517"/>
        <item m="1" x="6351"/>
        <item x="2750"/>
        <item x="3150"/>
        <item x="2268"/>
        <item x="2772"/>
        <item m="1" x="6478"/>
        <item x="869"/>
        <item x="2974"/>
        <item x="4745"/>
        <item x="3206"/>
        <item x="2555"/>
        <item x="4400"/>
        <item x="4664"/>
        <item x="2771"/>
        <item x="2554"/>
        <item x="4545"/>
        <item x="2728"/>
        <item x="1354"/>
        <item x="3205"/>
        <item x="2647"/>
        <item x="4015"/>
        <item x="2774"/>
        <item x="6230"/>
        <item m="1" x="6403"/>
        <item x="4540"/>
        <item x="1378"/>
        <item x="777"/>
        <item x="1453"/>
        <item x="2871"/>
        <item x="4632"/>
        <item x="3023"/>
        <item x="2723"/>
        <item x="929"/>
        <item x="1381"/>
        <item x="3021"/>
        <item m="1" x="6400"/>
        <item x="243"/>
        <item x="6074"/>
        <item x="6229"/>
        <item x="2136"/>
        <item x="4401"/>
        <item x="4635"/>
        <item x="1379"/>
        <item m="1" x="6488"/>
        <item x="244"/>
        <item x="3025"/>
        <item x="6073"/>
        <item x="2648"/>
        <item x="4631"/>
        <item x="2874"/>
        <item x="493"/>
        <item x="4035"/>
        <item x="2650"/>
        <item x="2972"/>
        <item x="2992"/>
        <item x="928"/>
        <item x="4406"/>
        <item x="67"/>
        <item x="2797"/>
        <item x="2872"/>
        <item x="3821"/>
        <item x="2795"/>
        <item x="3181"/>
        <item x="585"/>
        <item x="1161"/>
        <item x="4634"/>
        <item x="3820"/>
        <item x="6077"/>
        <item x="4168"/>
        <item x="4014"/>
        <item x="1398"/>
        <item x="1275"/>
        <item x="246"/>
        <item x="4030"/>
        <item x="265"/>
        <item x="3179"/>
        <item x="4173"/>
        <item m="1" x="6487"/>
        <item x="3209"/>
        <item x="1247"/>
        <item x="1248"/>
        <item x="2769"/>
        <item x="3208"/>
        <item x="2796"/>
        <item x="1046"/>
        <item x="1250"/>
        <item x="4667"/>
        <item x="2777"/>
        <item x="2964"/>
        <item x="1256"/>
        <item x="4391"/>
        <item m="1" x="6587"/>
        <item x="4029"/>
        <item x="806"/>
        <item x="2962"/>
        <item x="809"/>
        <item x="1253"/>
        <item m="1" x="6526"/>
        <item x="866"/>
        <item x="1770"/>
        <item x="1393"/>
        <item x="4416"/>
        <item x="2614"/>
        <item x="805"/>
        <item x="2995"/>
        <item x="802"/>
        <item x="6233"/>
        <item x="4515"/>
        <item x="1162"/>
        <item x="2799"/>
        <item m="1" x="6436"/>
        <item x="1396"/>
        <item x="4167"/>
        <item x="375"/>
        <item x="810"/>
        <item x="6232"/>
        <item x="2778"/>
        <item x="4413"/>
        <item x="2730"/>
        <item x="4398"/>
        <item x="2993"/>
        <item x="4514"/>
        <item x="2966"/>
        <item x="1769"/>
        <item m="1" x="6537"/>
        <item x="3826"/>
        <item x="2726"/>
        <item x="1773"/>
        <item m="1" x="6497"/>
        <item x="1775"/>
        <item x="1394"/>
        <item x="429"/>
        <item x="1772"/>
        <item x="505"/>
        <item x="2139"/>
        <item x="1048"/>
        <item x="1115"/>
        <item x="808"/>
        <item m="1" x="6343"/>
        <item x="2963"/>
        <item x="2613"/>
        <item x="4018"/>
        <item x="1360"/>
        <item x="4262"/>
        <item x="807"/>
        <item x="377"/>
        <item x="3992"/>
        <item x="1276"/>
        <item x="2333"/>
        <item x="3022"/>
        <item x="1116"/>
        <item x="920"/>
        <item x="1776"/>
        <item x="970"/>
        <item x="4261"/>
        <item x="2776"/>
        <item x="2725"/>
        <item x="2732"/>
        <item x="4017"/>
        <item x="1774"/>
        <item x="2138"/>
        <item x="1397"/>
        <item x="1674"/>
        <item x="4020"/>
        <item x="4415"/>
        <item x="1405"/>
        <item x="2424"/>
        <item x="973"/>
        <item x="313"/>
        <item x="1214"/>
        <item m="1" x="6505"/>
        <item x="1406"/>
        <item m="1" x="6428"/>
        <item x="3990"/>
        <item x="3824"/>
        <item x="5900"/>
        <item x="2419"/>
        <item x="2418"/>
        <item x="5514"/>
        <item x="315"/>
        <item x="2779"/>
        <item x="736"/>
        <item x="1118"/>
        <item x="3173"/>
        <item x="5513"/>
        <item x="3144"/>
        <item x="1264"/>
        <item x="787"/>
        <item x="2162"/>
        <item x="3987"/>
        <item x="738"/>
        <item x="4259"/>
        <item x="1628"/>
        <item x="2422"/>
        <item x="4509"/>
        <item m="1" x="6326"/>
        <item x="2165"/>
        <item x="3986"/>
        <item x="3153"/>
        <item x="2234"/>
        <item x="2617"/>
        <item x="5899"/>
        <item x="386"/>
        <item x="2421"/>
        <item x="4138"/>
        <item x="4258"/>
        <item x="4622"/>
        <item x="3823"/>
        <item x="4264"/>
        <item x="1777"/>
        <item x="3818"/>
        <item x="4362"/>
        <item x="3828"/>
        <item x="2161"/>
        <item x="512"/>
        <item x="3989"/>
        <item x="2167"/>
        <item x="2615"/>
        <item x="6075"/>
        <item x="4033"/>
        <item x="924"/>
        <item x="2618"/>
        <item x="747"/>
        <item x="2757"/>
        <item m="1" x="6564"/>
        <item x="3182"/>
        <item x="1631"/>
        <item x="4171"/>
        <item x="1225"/>
        <item x="2129"/>
        <item x="2164"/>
        <item m="1" x="6412"/>
        <item x="971"/>
        <item x="2331"/>
        <item x="4032"/>
        <item x="4137"/>
        <item x="4617"/>
        <item x="1962"/>
        <item x="1213"/>
        <item x="1966"/>
        <item x="2840"/>
        <item x="2756"/>
        <item x="930"/>
        <item x="4616"/>
        <item x="1217"/>
        <item m="1" x="6368"/>
        <item x="6078"/>
        <item x="2733"/>
        <item x="3032"/>
        <item x="3031"/>
        <item x="895"/>
        <item x="3222"/>
        <item x="2155"/>
        <item x="3221"/>
        <item x="2834"/>
        <item x="2385"/>
        <item x="1683"/>
        <item x="3994"/>
        <item m="1" x="6391"/>
        <item x="320"/>
        <item x="2593"/>
        <item x="2833"/>
        <item x="4519"/>
        <item x="2599"/>
        <item x="1961"/>
        <item m="1" x="6383"/>
        <item x="3993"/>
        <item x="897"/>
        <item x="5711"/>
        <item m="1" x="6407"/>
        <item x="4372"/>
        <item x="3096"/>
        <item x="2379"/>
        <item x="3825"/>
        <item x="2378"/>
        <item x="4170"/>
        <item x="2370"/>
        <item x="2839"/>
        <item x="2581"/>
        <item x="2580"/>
        <item x="5706"/>
        <item x="4518"/>
        <item x="1218"/>
        <item x="2158"/>
        <item x="1767"/>
        <item x="2602"/>
        <item x="1032"/>
        <item x="899"/>
        <item x="1965"/>
        <item x="3099"/>
        <item x="3140"/>
        <item x="2240"/>
        <item x="5705"/>
        <item x="750"/>
        <item x="2598"/>
        <item x="2999"/>
        <item x="4483"/>
        <item x="3984"/>
        <item x="6237"/>
        <item x="2596"/>
        <item m="1" x="6358"/>
        <item x="4482"/>
        <item x="294"/>
        <item m="1" x="6477"/>
        <item x="1037"/>
        <item x="2595"/>
        <item x="4143"/>
        <item x="1640"/>
        <item x="5902"/>
        <item x="2584"/>
        <item x="2586"/>
        <item x="3097"/>
        <item x="297"/>
        <item x="2583"/>
        <item x="3141"/>
        <item x="2154"/>
        <item x="1031"/>
        <item x="2998"/>
        <item x="4620"/>
        <item x="2242"/>
        <item x="2841"/>
        <item x="295"/>
        <item x="4619"/>
        <item x="1575"/>
        <item x="253"/>
        <item x="2601"/>
        <item x="256"/>
        <item x="4292"/>
        <item x="904"/>
        <item x="2716"/>
        <item x="4637"/>
        <item x="2243"/>
        <item m="1" x="6390"/>
        <item x="1482"/>
        <item m="1" x="6468"/>
        <item x="903"/>
        <item x="2156"/>
        <item x="3143"/>
        <item x="1029"/>
        <item x="1221"/>
        <item x="906"/>
        <item x="3882"/>
        <item m="1" x="6530"/>
        <item x="6068"/>
        <item x="2585"/>
        <item x="905"/>
        <item x="254"/>
        <item x="4369"/>
        <item x="1166"/>
        <item x="4291"/>
        <item x="3029"/>
        <item x="420"/>
        <item x="2712"/>
        <item x="907"/>
        <item x="4289"/>
        <item m="1" x="6349"/>
        <item x="3028"/>
        <item x="1035"/>
        <item m="1" x="6399"/>
        <item x="423"/>
        <item x="1967"/>
        <item x="923"/>
        <item m="1" x="6613"/>
        <item x="1169"/>
        <item x="4021"/>
        <item x="2711"/>
        <item x="1485"/>
        <item x="1216"/>
        <item x="4294"/>
        <item x="848"/>
        <item x="4288"/>
        <item x="5132"/>
        <item x="421"/>
        <item x="2587"/>
        <item x="1964"/>
        <item x="3210"/>
        <item x="2975"/>
        <item x="3827"/>
        <item x="851"/>
        <item x="760"/>
        <item x="845"/>
        <item x="3004"/>
        <item m="1" x="6370"/>
        <item x="2588"/>
        <item m="1" x="6601"/>
        <item x="2714"/>
        <item x="684"/>
        <item x="1191"/>
        <item m="1" x="6495"/>
        <item x="587"/>
        <item x="3991"/>
        <item x="3881"/>
        <item x="4516"/>
        <item x="5131"/>
        <item x="3886"/>
        <item m="1" x="6345"/>
        <item x="68"/>
        <item x="1194"/>
        <item x="2713"/>
        <item x="1034"/>
        <item x="2600"/>
        <item x="687"/>
        <item x="5876"/>
        <item x="1963"/>
        <item x="5709"/>
        <item x="2578"/>
        <item x="5137"/>
        <item x="4022"/>
        <item x="5517"/>
        <item x="2967"/>
        <item x="5508"/>
        <item x="1178"/>
        <item x="2976"/>
        <item x="5708"/>
        <item x="2827"/>
        <item x="5903"/>
        <item x="2334"/>
        <item x="5878"/>
        <item m="1" x="6507"/>
        <item x="6236"/>
        <item x="325"/>
        <item x="3884"/>
        <item x="3203"/>
        <item x="2973"/>
        <item x="1577"/>
        <item x="5515"/>
        <item x="6234"/>
        <item x="1614"/>
        <item x="2376"/>
        <item x="2830"/>
        <item x="5875"/>
        <item x="5518"/>
        <item x="327"/>
        <item x="3224"/>
        <item x="2021"/>
        <item x="4141"/>
        <item x="5873"/>
        <item x="2828"/>
        <item x="537"/>
        <item x="1040"/>
        <item x="3034"/>
        <item x="3213"/>
        <item x="2020"/>
        <item x="590"/>
        <item x="3883"/>
        <item x="1192"/>
        <item x="497"/>
        <item x="803"/>
        <item x="896"/>
        <item x="6227"/>
        <item x="4012"/>
        <item x="695"/>
        <item x="1611"/>
        <item x="934"/>
        <item x="1039"/>
        <item x="1959"/>
        <item x="1234"/>
        <item x="1220"/>
        <item x="1493"/>
        <item x="2361"/>
        <item m="1" x="6612"/>
        <item x="588"/>
        <item x="4636"/>
        <item x="4140"/>
        <item x="935"/>
        <item x="5527"/>
        <item x="544"/>
        <item m="1" x="6424"/>
        <item x="846"/>
        <item x="2023"/>
        <item x="932"/>
        <item x="2018"/>
        <item m="1" x="6453"/>
        <item x="2603"/>
        <item x="3002"/>
        <item x="1041"/>
        <item x="2015"/>
        <item x="4371"/>
        <item x="4602"/>
        <item m="1" x="6449"/>
        <item x="850"/>
        <item x="933"/>
        <item x="2380"/>
        <item x="2272"/>
        <item x="5526"/>
        <item x="4605"/>
        <item x="5872"/>
        <item x="2273"/>
        <item x="4027"/>
        <item x="4586"/>
        <item x="2017"/>
        <item x="3887"/>
        <item x="3226"/>
        <item m="1" x="6397"/>
        <item x="2382"/>
        <item x="4175"/>
        <item x="1459"/>
        <item x="937"/>
        <item x="2683"/>
        <item x="4601"/>
        <item x="3212"/>
        <item x="2363"/>
        <item x="4034"/>
        <item x="4591"/>
        <item x="2849"/>
        <item x="4585"/>
        <item x="4172"/>
        <item x="1457"/>
        <item x="4397"/>
        <item x="2360"/>
        <item x="3001"/>
        <item x="3033"/>
        <item x="4486"/>
        <item x="2848"/>
        <item x="4604"/>
        <item x="2358"/>
        <item x="5530"/>
        <item x="4629"/>
        <item x="4396"/>
        <item x="4607"/>
        <item x="2384"/>
        <item x="2831"/>
        <item x="5905"/>
        <item x="900"/>
        <item m="1" x="6408"/>
        <item x="2381"/>
        <item m="1" x="6476"/>
        <item x="2685"/>
        <item x="3057"/>
        <item x="5897"/>
        <item x="2394"/>
        <item x="2357"/>
        <item x="1624"/>
        <item x="3056"/>
        <item x="4639"/>
        <item x="4019"/>
        <item x="5904"/>
        <item x="2270"/>
        <item x="2854"/>
        <item x="2684"/>
        <item x="2688"/>
        <item x="2947"/>
        <item m="1" x="6475"/>
        <item x="2449"/>
        <item x="2024"/>
        <item x="260"/>
        <item x="1038"/>
        <item x="2448"/>
        <item x="6079"/>
        <item x="4036"/>
        <item x="6128"/>
        <item m="1" x="6482"/>
        <item x="2950"/>
        <item x="1466"/>
        <item x="2856"/>
        <item x="3885"/>
        <item x="2687"/>
        <item x="2686"/>
        <item m="1" x="6372"/>
        <item x="6127"/>
        <item m="1" x="6430"/>
        <item x="3879"/>
        <item x="6082"/>
        <item x="2454"/>
        <item x="1718"/>
        <item x="4428"/>
        <item x="4690"/>
        <item x="1197"/>
        <item x="2948"/>
        <item x="4174"/>
        <item x="4589"/>
        <item x="2709"/>
        <item x="4165"/>
        <item x="6131"/>
        <item x="2392"/>
        <item x="1644"/>
        <item x="278"/>
        <item x="4689"/>
        <item x="4588"/>
        <item x="2452"/>
        <item x="2837"/>
        <item x="4037"/>
        <item x="555"/>
        <item x="3035"/>
        <item x="4638"/>
        <item x="197"/>
        <item x="2836"/>
        <item m="1" x="6589"/>
        <item x="4439"/>
        <item x="3250"/>
        <item x="840"/>
        <item x="1903"/>
        <item m="1" x="6465"/>
        <item m="1" x="6580"/>
        <item x="6130"/>
        <item x="4423"/>
        <item x="2151"/>
        <item x="4438"/>
        <item x="2715"/>
        <item x="2451"/>
        <item x="1906"/>
        <item x="842"/>
        <item x="4422"/>
        <item m="1" x="6504"/>
        <item x="3037"/>
        <item x="4244"/>
        <item x="6080"/>
        <item x="1902"/>
        <item x="870"/>
        <item x="3249"/>
        <item x="2626"/>
        <item x="1725"/>
        <item x="1200"/>
        <item x="4243"/>
        <item x="4249"/>
        <item x="4441"/>
        <item x="1583"/>
        <item x="1787"/>
        <item x="502"/>
        <item x="2625"/>
        <item x="5913"/>
        <item x="4614"/>
        <item x="5906"/>
        <item m="1" x="6464"/>
        <item x="200"/>
        <item x="1905"/>
        <item x="2304"/>
        <item x="3154"/>
        <item x="349"/>
        <item m="1" x="6565"/>
        <item m="1" x="6538"/>
        <item x="3643"/>
        <item x="1364"/>
        <item x="3638"/>
        <item x="2852"/>
        <item x="1367"/>
        <item x="2434"/>
        <item x="2851"/>
        <item x="874"/>
        <item x="2433"/>
        <item x="5519"/>
        <item x="5916"/>
        <item x="5912"/>
        <item x="4443"/>
        <item x="560"/>
        <item x="841"/>
        <item x="2629"/>
        <item x="6113"/>
        <item x="5521"/>
        <item x="2630"/>
        <item x="1789"/>
        <item x="873"/>
        <item x="5523"/>
        <item x="5915"/>
        <item x="2632"/>
        <item x="1908"/>
        <item x="3216"/>
        <item x="2631"/>
        <item x="2628"/>
        <item x="6112"/>
        <item x="558"/>
        <item x="3157"/>
        <item x="3214"/>
        <item x="6118"/>
        <item x="1784"/>
        <item x="2025"/>
        <item x="4265"/>
        <item x="3255"/>
        <item x="2623"/>
        <item x="3062"/>
        <item x="2439"/>
        <item x="1028"/>
        <item m="1" x="6579"/>
        <item x="3155"/>
        <item x="844"/>
        <item x="1365"/>
        <item x="3215"/>
        <item x="3637"/>
        <item m="1" x="6393"/>
        <item m="1" x="6437"/>
        <item m="1" x="6445"/>
        <item x="5909"/>
        <item x="4256"/>
        <item x="2547"/>
        <item x="3218"/>
        <item x="358"/>
        <item x="1786"/>
        <item x="3026"/>
        <item x="1036"/>
        <item x="3766"/>
        <item x="2395"/>
        <item x="3253"/>
        <item x="1783"/>
        <item x="877"/>
        <item x="901"/>
        <item x="3888"/>
        <item m="1" x="6429"/>
        <item x="5712"/>
        <item x="205"/>
        <item x="3039"/>
        <item x="557"/>
        <item x="2303"/>
        <item x="3060"/>
        <item x="2549"/>
        <item x="1209"/>
        <item x="4623"/>
        <item m="1" x="6347"/>
        <item m="1" x="6514"/>
        <item x="404"/>
        <item x="3641"/>
        <item x="4145"/>
        <item x="908"/>
        <item x="2153"/>
        <item x="4142"/>
        <item x="3640"/>
        <item x="564"/>
        <item x="2396"/>
        <item x="4266"/>
        <item x="4695"/>
        <item x="2196"/>
        <item x="2409"/>
        <item x="2717"/>
        <item x="2398"/>
        <item x="1790"/>
        <item x="3185"/>
        <item x="3759"/>
        <item x="3252"/>
        <item x="3183"/>
        <item x="2301"/>
        <item x="5520"/>
        <item x="5907"/>
        <item x="3758"/>
        <item x="1049"/>
        <item x="3059"/>
        <item x="4453"/>
        <item x="5713"/>
        <item x="3005"/>
        <item x="3186"/>
        <item x="4452"/>
        <item m="1" x="6427"/>
        <item x="1791"/>
        <item x="6156"/>
        <item x="3911"/>
        <item x="2195"/>
        <item x="1909"/>
        <item x="4263"/>
        <item x="2263"/>
        <item x="3762"/>
        <item x="2838"/>
        <item x="3763"/>
        <item x="3036"/>
        <item x="6155"/>
        <item x="2404"/>
        <item x="2403"/>
        <item x="1050"/>
        <item x="2117"/>
        <item x="2400"/>
        <item x="3447"/>
        <item x="6013"/>
        <item x="4621"/>
        <item x="5329"/>
        <item x="3867"/>
        <item x="3764"/>
        <item x="285"/>
        <item x="4583"/>
        <item x="6043"/>
        <item x="3003"/>
        <item x="2201"/>
        <item x="1471"/>
        <item x="2407"/>
        <item x="5328"/>
        <item x="4676"/>
        <item x="6018"/>
        <item x="4624"/>
        <item x="2193"/>
        <item x="2855"/>
        <item x="3761"/>
        <item x="4693"/>
        <item x="4023"/>
        <item x="3910"/>
        <item x="4135"/>
        <item x="6012"/>
        <item x="1469"/>
        <item m="1" x="6572"/>
        <item x="6042"/>
        <item x="4692"/>
        <item x="3644"/>
        <item x="3866"/>
        <item m="1" x="6466"/>
        <item x="4295"/>
        <item x="4675"/>
        <item x="2397"/>
        <item x="2192"/>
        <item x="3765"/>
        <item x="4402"/>
        <item x="3909"/>
        <item m="1" x="6460"/>
        <item x="3184"/>
        <item x="3756"/>
        <item x="2406"/>
        <item x="519"/>
        <item x="1211"/>
        <item x="4144"/>
        <item x="5332"/>
        <item m="1" x="6529"/>
        <item x="4480"/>
        <item x="1513"/>
        <item x="2116"/>
        <item x="2022"/>
        <item x="5877"/>
        <item x="4293"/>
        <item x="3908"/>
        <item x="1586"/>
        <item x="879"/>
        <item x="4647"/>
        <item x="3006"/>
        <item x="1511"/>
        <item x="3446"/>
        <item x="6125"/>
        <item x="2144"/>
        <item x="4026"/>
        <item x="409"/>
        <item x="2122"/>
        <item m="1" x="6522"/>
        <item x="517"/>
        <item x="5331"/>
        <item x="3871"/>
        <item x="2689"/>
        <item m="1" x="6493"/>
        <item x="5334"/>
        <item x="4646"/>
        <item x="5918"/>
        <item x="1910"/>
        <item m="1" x="6481"/>
        <item x="882"/>
        <item x="4247"/>
        <item x="2996"/>
        <item x="4668"/>
        <item x="2589"/>
        <item x="2123"/>
        <item x="4405"/>
        <item x="4549"/>
        <item x="672"/>
        <item x="3872"/>
        <item x="3635"/>
        <item x="6161"/>
        <item x="1781"/>
        <item x="1588"/>
        <item x="3859"/>
        <item x="2879"/>
        <item m="1" x="6626"/>
        <item x="4109"/>
        <item x="3449"/>
        <item x="4108"/>
        <item x="522"/>
        <item x="4672"/>
        <item x="4670"/>
        <item x="2719"/>
        <item x="1655"/>
        <item x="3913"/>
        <item x="4246"/>
        <item x="4024"/>
        <item x="3870"/>
        <item x="2120"/>
        <item x="671"/>
        <item x="2560"/>
        <item x="3444"/>
        <item x="3219"/>
        <item x="3007"/>
        <item x="2876"/>
        <item x="2198"/>
        <item x="1478"/>
        <item x="2562"/>
        <item x="2720"/>
        <item m="1" x="6574"/>
        <item x="2592"/>
        <item x="6133"/>
        <item x="4114"/>
        <item x="4487"/>
        <item m="1" x="6479"/>
        <item x="2718"/>
        <item x="3443"/>
        <item x="4176"/>
        <item x="6159"/>
        <item x="2846"/>
        <item x="4403"/>
        <item x="5136"/>
        <item x="3227"/>
        <item x="4552"/>
        <item x="679"/>
        <item m="1" x="6532"/>
        <item x="2119"/>
        <item x="3864"/>
        <item x="3652"/>
        <item x="2003"/>
        <item x="1907"/>
        <item x="2590"/>
        <item x="6158"/>
        <item x="2722"/>
        <item x="3008"/>
        <item x="1523"/>
        <item x="3869"/>
        <item x="1595"/>
        <item x="2002"/>
        <item x="6046"/>
        <item x="2007"/>
        <item x="4669"/>
        <item x="4179"/>
        <item x="3651"/>
        <item x="1900"/>
        <item x="2006"/>
        <item x="1788"/>
        <item x="3857"/>
        <item x="5703"/>
        <item x="5710"/>
        <item x="3645"/>
        <item m="1" x="6528"/>
        <item x="2009"/>
        <item x="3642"/>
        <item x="2008"/>
        <item x="6134"/>
        <item m="1" x="6515"/>
        <item x="3228"/>
        <item x="2114"/>
        <item x="4458"/>
        <item x="2564"/>
        <item x="4485"/>
        <item x="4522"/>
        <item x="5919"/>
        <item x="129"/>
        <item x="3907"/>
        <item x="5501"/>
        <item x="3852"/>
        <item x="4520"/>
        <item x="4112"/>
        <item x="4456"/>
        <item x="3225"/>
        <item x="876"/>
        <item m="1" x="6551"/>
        <item x="4455"/>
        <item x="3791"/>
        <item x="3659"/>
        <item x="4524"/>
        <item x="5985"/>
        <item x="2889"/>
        <item x="2005"/>
        <item x="4286"/>
        <item x="4688"/>
        <item x="5984"/>
        <item x="5767"/>
        <item x="5130"/>
        <item x="5880"/>
        <item x="5770"/>
        <item x="3851"/>
        <item x="2437"/>
        <item x="2561"/>
        <item m="1" x="6452"/>
        <item x="5496"/>
        <item x="4296"/>
        <item x="2436"/>
        <item x="3873"/>
        <item x="4497"/>
        <item m="1" x="6570"/>
        <item x="4496"/>
        <item m="1" x="6637"/>
        <item x="2932"/>
        <item x="1092"/>
        <item x="4228"/>
        <item x="2853"/>
        <item x="3790"/>
        <item x="5766"/>
        <item x="2315"/>
        <item x="4488"/>
        <item x="3874"/>
        <item x="2251"/>
        <item x="1089"/>
        <item x="6132"/>
        <item x="5769"/>
        <item x="921"/>
        <item x="3061"/>
        <item x="4592"/>
        <item x="4111"/>
        <item x="2681"/>
        <item x="5495"/>
        <item x="4213"/>
        <item x="4681"/>
        <item m="1" x="6469"/>
        <item x="2250"/>
        <item x="4696"/>
        <item x="4218"/>
        <item x="2312"/>
        <item x="6135"/>
        <item x="4250"/>
        <item x="5150"/>
        <item m="1" x="6500"/>
        <item x="4227"/>
        <item x="3914"/>
        <item x="2121"/>
        <item x="3912"/>
        <item x="4502"/>
        <item x="2343"/>
        <item x="773"/>
        <item x="2935"/>
        <item x="2324"/>
        <item x="5870"/>
        <item x="2803"/>
        <item x="2294"/>
        <item x="2206"/>
        <item x="2802"/>
        <item x="5752"/>
        <item x="5138"/>
        <item x="3855"/>
        <item x="2311"/>
        <item x="3796"/>
        <item m="1" x="6421"/>
        <item x="6020"/>
        <item m="1" x="6417"/>
        <item x="774"/>
        <item x="5546"/>
        <item x="5879"/>
        <item x="3656"/>
        <item x="4468"/>
        <item x="2416"/>
        <item m="1" x="6501"/>
        <item x="134"/>
        <item m="1" x="6605"/>
        <item x="4757"/>
        <item x="2205"/>
        <item m="1" x="6503"/>
        <item x="4752"/>
        <item x="5917"/>
        <item x="4471"/>
        <item x="1499"/>
        <item x="4467"/>
        <item x="2780"/>
        <item x="4275"/>
        <item x="2808"/>
        <item x="2342"/>
        <item x="6119"/>
        <item x="5139"/>
        <item x="3854"/>
        <item x="4212"/>
        <item x="4445"/>
        <item x="3858"/>
        <item x="3630"/>
        <item x="4706"/>
        <item x="5751"/>
        <item x="6153"/>
        <item x="4274"/>
        <item x="5147"/>
        <item x="4231"/>
        <item x="826"/>
        <item x="239"/>
        <item m="1" x="6405"/>
        <item x="776"/>
        <item x="4470"/>
        <item x="712"/>
        <item x="2734"/>
        <item x="4705"/>
        <item x="2783"/>
        <item x="4521"/>
        <item x="4606"/>
        <item x="4751"/>
        <item m="1" x="6638"/>
        <item x="3797"/>
        <item x="6120"/>
        <item x="871"/>
        <item x="2314"/>
        <item x="554"/>
        <item x="715"/>
        <item x="1507"/>
        <item x="2317"/>
        <item x="3632"/>
        <item x="2000"/>
        <item x="827"/>
        <item x="1497"/>
        <item x="1121"/>
        <item x="3856"/>
        <item x="4230"/>
        <item x="3794"/>
        <item x="5152"/>
        <item x="6017"/>
        <item x="3658"/>
        <item x="2211"/>
        <item x="4436"/>
        <item x="4280"/>
        <item x="4550"/>
        <item x="2209"/>
        <item x="4473"/>
        <item x="5149"/>
        <item x="2348"/>
        <item x="5146"/>
        <item x="1025"/>
        <item x="5772"/>
        <item x="4233"/>
        <item x="1124"/>
        <item x="1023"/>
        <item x="4177"/>
        <item m="1" x="6483"/>
        <item x="2177"/>
        <item m="1" x="6413"/>
        <item x="4062"/>
        <item x="3657"/>
        <item m="1" x="6414"/>
        <item x="1133"/>
        <item x="2977"/>
        <item x="3634"/>
        <item m="1" x="6423"/>
        <item x="2737"/>
        <item x="2425"/>
        <item x="2346"/>
        <item x="2765"/>
        <item x="5524"/>
        <item m="1" x="6489"/>
        <item x="5541"/>
        <item x="6110"/>
        <item x="2176"/>
        <item x="1027"/>
        <item x="3655"/>
        <item x="5920"/>
        <item x="2980"/>
        <item x="2254"/>
        <item x="3793"/>
        <item x="2253"/>
        <item x="2735"/>
        <item x="4061"/>
        <item x="4067"/>
        <item x="2208"/>
        <item m="1" x="6467"/>
        <item x="2426"/>
        <item x="4593"/>
        <item x="4697"/>
        <item x="2423"/>
        <item x="2345"/>
        <item x="2978"/>
        <item x="4609"/>
        <item x="5910"/>
        <item x="4046"/>
        <item x="3064"/>
        <item x="6019"/>
        <item x="829"/>
        <item x="2182"/>
        <item x="6010"/>
        <item x="3915"/>
        <item x="2768"/>
        <item x="1730"/>
        <item x="4045"/>
        <item x="1219"/>
        <item x="2781"/>
        <item x="4429"/>
        <item x="2766"/>
        <item x="4608"/>
        <item x="4749"/>
        <item x="5531"/>
        <item m="1" x="6524"/>
        <item m="1" x="6604"/>
        <item x="3654"/>
        <item x="1024"/>
        <item x="5540"/>
        <item x="4442"/>
        <item x="723"/>
        <item x="2180"/>
        <item x="5532"/>
        <item x="6047"/>
        <item m="1" x="6506"/>
        <item x="4590"/>
        <item x="3788"/>
        <item m="1" x="6614"/>
        <item x="5646"/>
        <item x="6162"/>
        <item x="5651"/>
        <item x="1876"/>
        <item x="2179"/>
        <item x="1871"/>
        <item x="3054"/>
        <item x="5544"/>
        <item m="1" x="6490"/>
        <item m="1" x="6590"/>
        <item x="5135"/>
        <item x="1800"/>
        <item x="1728"/>
        <item x="1875"/>
        <item x="811"/>
        <item x="4216"/>
        <item x="1874"/>
        <item x="2933"/>
        <item x="1873"/>
        <item x="5645"/>
        <item x="2619"/>
        <item x="1878"/>
        <item x="814"/>
        <item x="1736"/>
        <item x="3267"/>
        <item x="2622"/>
        <item x="4694"/>
        <item x="4065"/>
        <item x="4599"/>
        <item x="2690"/>
        <item x="6117"/>
        <item x="4051"/>
        <item x="5543"/>
        <item x="2693"/>
        <item x="5757"/>
        <item x="6016"/>
        <item x="2169"/>
        <item x="245"/>
        <item m="1" x="6443"/>
        <item x="5134"/>
        <item x="6160"/>
        <item x="1799"/>
        <item x="4248"/>
        <item x="2256"/>
        <item x="4758"/>
        <item x="5988"/>
        <item x="5796"/>
        <item x="3631"/>
        <item x="5755"/>
        <item x="4444"/>
        <item m="1" x="6607"/>
        <item x="5529"/>
        <item x="3074"/>
        <item x="4278"/>
        <item x="1803"/>
        <item x="3264"/>
        <item x="4679"/>
        <item x="4215"/>
        <item x="2124"/>
        <item x="5754"/>
        <item x="2620"/>
        <item x="6015"/>
        <item x="3266"/>
        <item x="5795"/>
        <item x="4277"/>
        <item x="5499"/>
        <item x="2691"/>
        <item x="4064"/>
        <item x="5676"/>
        <item x="1102"/>
        <item x="3650"/>
        <item x="4420"/>
        <item x="4678"/>
        <item x="2010"/>
        <item x="2806"/>
        <item m="1" x="6582"/>
        <item x="3798"/>
        <item x="5675"/>
        <item x="6163"/>
        <item x="878"/>
        <item x="3263"/>
        <item x="4756"/>
        <item x="2805"/>
        <item x="4251"/>
        <item x="5679"/>
        <item x="4241"/>
        <item x="3733"/>
        <item x="2412"/>
        <item x="4500"/>
        <item x="3237"/>
        <item x="398"/>
        <item x="3269"/>
        <item x="1805"/>
        <item x="4049"/>
        <item x="2221"/>
        <item m="1" x="6597"/>
        <item x="5799"/>
        <item x="5336"/>
        <item x="3646"/>
        <item x="3234"/>
        <item x="4711"/>
        <item x="4427"/>
        <item x="5333"/>
        <item m="1" x="6438"/>
        <item x="4499"/>
        <item x="3649"/>
        <item x="2605"/>
        <item x="2604"/>
        <item x="4680"/>
        <item x="5498"/>
        <item x="812"/>
        <item m="1" x="6509"/>
        <item x="700"/>
        <item x="5798"/>
        <item x="3728"/>
        <item x="2220"/>
        <item x="6040"/>
        <item x="5335"/>
        <item x="4077"/>
        <item x="2654"/>
        <item x="3727"/>
        <item x="2809"/>
        <item m="1" x="6539"/>
        <item x="3875"/>
        <item x="708"/>
        <item x="986"/>
        <item x="2415"/>
        <item x="2166"/>
        <item x="1797"/>
        <item x="3246"/>
        <item x="4076"/>
        <item x="6048"/>
        <item x="269"/>
        <item m="1" x="6599"/>
        <item x="2224"/>
        <item x="2653"/>
        <item x="2168"/>
        <item x="4650"/>
        <item x="2657"/>
        <item x="3732"/>
        <item x="3734"/>
        <item x="2842"/>
        <item x="2607"/>
        <item x="4430"/>
        <item x="4082"/>
        <item x="2845"/>
        <item x="6045"/>
        <item x="2843"/>
        <item x="1879"/>
        <item m="1" x="6491"/>
        <item x="4048"/>
        <item x="4755"/>
        <item m="1" x="6520"/>
        <item x="2159"/>
        <item x="4320"/>
        <item x="2226"/>
        <item x="2413"/>
        <item x="2355"/>
        <item m="1" x="6415"/>
        <item x="6136"/>
        <item x="2656"/>
        <item x="3795"/>
        <item x="1804"/>
        <item x="3876"/>
        <item x="6121"/>
        <item x="987"/>
        <item x="4457"/>
        <item x="2364"/>
        <item x="4954"/>
        <item x="3878"/>
        <item x="4754"/>
        <item x="2223"/>
        <item x="3063"/>
        <item x="3725"/>
        <item x="6137"/>
        <item x="6124"/>
        <item x="2807"/>
        <item x="3611"/>
        <item x="6122"/>
        <item x="3071"/>
        <item x="3849"/>
        <item x="3731"/>
        <item x="4115"/>
        <item x="1054"/>
        <item x="4319"/>
        <item x="4709"/>
        <item x="3608"/>
        <item x="989"/>
        <item x="4953"/>
        <item x="6139"/>
        <item x="4759"/>
        <item x="4708"/>
        <item x="4323"/>
        <item x="4146"/>
        <item x="3730"/>
        <item x="4149"/>
        <item x="3607"/>
        <item x="414"/>
        <item x="4322"/>
        <item x="6103"/>
        <item x="4948"/>
        <item x="880"/>
        <item x="2810"/>
        <item x="5801"/>
        <item x="209"/>
        <item x="4450"/>
        <item m="1" x="6562"/>
        <item x="2659"/>
        <item x="3610"/>
        <item x="4459"/>
        <item x="1060"/>
        <item m="1" x="6595"/>
        <item x="5326"/>
        <item x="4957"/>
        <item x="3229"/>
        <item x="3647"/>
        <item x="2362"/>
        <item x="4673"/>
        <item x="422"/>
        <item x="5621"/>
        <item x="1327"/>
        <item x="4652"/>
        <item x="5990"/>
        <item x="5500"/>
        <item x="3232"/>
        <item x="5616"/>
        <item x="3613"/>
        <item x="5982"/>
        <item x="1991"/>
        <item m="1" x="6578"/>
        <item x="4683"/>
        <item x="4232"/>
        <item x="1880"/>
        <item x="5921"/>
        <item x="1325"/>
        <item x="4460"/>
        <item x="6100"/>
        <item x="581"/>
        <item x="234"/>
        <item x="5923"/>
        <item x="5615"/>
        <item x="4951"/>
        <item m="1" x="6395"/>
        <item x="2365"/>
        <item x="5987"/>
        <item x="3230"/>
        <item x="5925"/>
        <item x="4958"/>
        <item x="4649"/>
        <item x="4596"/>
        <item x="4594"/>
        <item x="3735"/>
        <item x="4950"/>
        <item x="579"/>
        <item x="6166"/>
        <item x="4651"/>
        <item x="5922"/>
        <item x="6164"/>
        <item x="4956"/>
        <item x="4374"/>
        <item x="4686"/>
        <item x="5989"/>
        <item x="4106"/>
        <item x="4684"/>
        <item x="2305"/>
        <item x="1988"/>
        <item x="2170"/>
        <item x="1990"/>
        <item x="5619"/>
        <item x="4376"/>
        <item x="4955"/>
        <item x="6165"/>
        <item x="6168"/>
        <item x="4210"/>
        <item x="858"/>
        <item x="2411"/>
        <item x="1987"/>
        <item x="4598"/>
        <item x="2173"/>
        <item x="4373"/>
        <item x="4595"/>
        <item x="4687"/>
        <item m="1" x="6651"/>
        <item x="1993"/>
        <item x="6099"/>
        <item x="4309"/>
        <item x="4682"/>
        <item x="4219"/>
        <item x="2171"/>
        <item x="4685"/>
        <item x="1335"/>
        <item x="4147"/>
        <item x="1877"/>
        <item x="4113"/>
        <item x="5618"/>
        <item x="1802"/>
        <item x="2274"/>
        <item x="6187"/>
        <item x="4252"/>
        <item x="5390"/>
        <item x="5393"/>
        <item x="2660"/>
        <item x="4504"/>
        <item x="6186"/>
        <item x="2307"/>
        <item x="4625"/>
        <item x="2895"/>
        <item x="5714"/>
        <item m="1" x="6584"/>
        <item x="5946"/>
        <item x="5395"/>
        <item x="561"/>
        <item x="2278"/>
        <item x="2276"/>
        <item m="1" x="6451"/>
        <item x="868"/>
        <item x="5389"/>
        <item x="4644"/>
        <item x="5774"/>
        <item x="4446"/>
        <item x="4038"/>
        <item x="3083"/>
        <item x="5547"/>
        <item m="1" x="6508"/>
        <item x="4267"/>
        <item x="4253"/>
        <item x="4040"/>
        <item x="5716"/>
        <item x="4255"/>
        <item x="5392"/>
        <item x="4039"/>
        <item x="2892"/>
        <item x="5718"/>
        <item x="5764"/>
        <item x="4269"/>
        <item x="4304"/>
        <item x="5943"/>
        <item x="5649"/>
        <item x="5535"/>
        <item x="4042"/>
        <item x="5533"/>
        <item m="1" x="6494"/>
        <item x="4501"/>
        <item m="1" x="6630"/>
        <item x="5942"/>
        <item x="2438"/>
        <item x="4279"/>
        <item x="4628"/>
        <item x="4449"/>
        <item x="4303"/>
        <item x="3385"/>
        <item x="2259"/>
        <item x="4116"/>
        <item x="4271"/>
        <item m="1" x="6567"/>
        <item x="5503"/>
        <item x="70"/>
        <item x="4447"/>
        <item x="1238"/>
        <item x="4491"/>
        <item x="4489"/>
        <item x="5991"/>
        <item x="4059"/>
        <item x="909"/>
        <item x="2262"/>
        <item x="4503"/>
        <item x="2661"/>
        <item x="2455"/>
        <item x="5648"/>
        <item x="910"/>
        <item x="4217"/>
        <item x="2050"/>
        <item x="5994"/>
        <item x="5773"/>
        <item x="3387"/>
        <item x="363"/>
        <item x="2053"/>
        <item x="5162"/>
        <item x="2800"/>
        <item x="589"/>
        <item x="2049"/>
        <item x="370"/>
        <item x="4626"/>
        <item x="3256"/>
        <item x="5771"/>
        <item x="4307"/>
        <item x="4493"/>
        <item x="5161"/>
        <item x="4325"/>
        <item x="3248"/>
        <item x="764"/>
        <item x="3383"/>
        <item x="2275"/>
        <item x="5167"/>
        <item x="4128"/>
        <item x="5118"/>
        <item m="1" x="6547"/>
        <item x="5537"/>
        <item x="4306"/>
        <item x="4123"/>
        <item x="2260"/>
        <item x="5493"/>
        <item x="3382"/>
        <item x="4472"/>
        <item x="5992"/>
        <item x="5153"/>
        <item x="5502"/>
        <item x="5715"/>
        <item x="4268"/>
        <item m="1" x="6615"/>
        <item x="5374"/>
        <item x="2048"/>
        <item x="4474"/>
        <item x="4234"/>
        <item x="4490"/>
        <item x="5377"/>
        <item x="5273"/>
        <item x="2467"/>
        <item x="2453"/>
        <item x="2466"/>
        <item x="5373"/>
        <item x="5117"/>
        <item x="5545"/>
        <item x="5165"/>
        <item x="3448"/>
        <item x="775"/>
        <item x="3860"/>
        <item x="1568"/>
        <item m="1" x="6492"/>
        <item x="2456"/>
        <item x="5121"/>
        <item x="2054"/>
        <item x="3384"/>
        <item x="5756"/>
        <item m="1" x="6431"/>
        <item x="3279"/>
        <item x="2047"/>
        <item x="5376"/>
        <item x="2464"/>
        <item x="3863"/>
        <item x="4235"/>
        <item x="4093"/>
        <item x="2463"/>
        <item x="1992"/>
        <item x="2076"/>
        <item m="1" x="6662"/>
        <item x="5379"/>
        <item x="5120"/>
        <item x="4465"/>
        <item x="4098"/>
        <item x="5144"/>
        <item x="2052"/>
        <item x="3278"/>
        <item x="1008"/>
        <item x="4494"/>
        <item x="3506"/>
        <item x="5268"/>
        <item x="5534"/>
        <item x="5749"/>
        <item x="5164"/>
        <item x="4092"/>
        <item x="2075"/>
        <item m="1" x="6629"/>
        <item x="2401"/>
        <item m="1" x="6432"/>
        <item x="5650"/>
        <item x="2440"/>
        <item x="5115"/>
        <item x="2306"/>
        <item x="1010"/>
        <item x="4096"/>
        <item x="1011"/>
        <item x="2469"/>
        <item x="1007"/>
        <item x="3284"/>
        <item x="5267"/>
        <item x="3453"/>
        <item x="3505"/>
        <item x="2079"/>
        <item x="2081"/>
        <item x="3861"/>
        <item x="1249"/>
        <item x="3413"/>
        <item m="1" x="6455"/>
        <item x="5123"/>
        <item x="4433"/>
        <item x="4640"/>
        <item x="4418"/>
        <item x="5538"/>
        <item x="3159"/>
        <item x="5758"/>
        <item x="2509"/>
        <item x="3503"/>
        <item x="3282"/>
        <item x="4068"/>
        <item x="4431"/>
        <item x="562"/>
        <item x="3450"/>
        <item x="2214"/>
        <item x="4297"/>
        <item x="3416"/>
        <item x="5125"/>
        <item x="5932"/>
        <item x="3412"/>
        <item x="4095"/>
        <item x="5548"/>
        <item x="4220"/>
        <item x="2446"/>
        <item x="852"/>
        <item x="2078"/>
        <item x="4299"/>
        <item x="855"/>
        <item m="1" x="6632"/>
        <item x="4417"/>
        <item x="5759"/>
        <item x="1792"/>
        <item x="832"/>
        <item x="5802"/>
        <item x="3454"/>
        <item x="2215"/>
        <item m="1" x="6457"/>
        <item x="5882"/>
        <item m="1" x="6502"/>
        <item x="5653"/>
        <item x="250"/>
        <item x="4066"/>
        <item x="2506"/>
        <item x="4300"/>
        <item x="3257"/>
        <item x="6085"/>
        <item x="6116"/>
        <item x="1995"/>
        <item x="1994"/>
        <item x="5881"/>
        <item x="4272"/>
        <item x="4281"/>
        <item x="5643"/>
        <item x="4770"/>
        <item x="3502"/>
        <item x="5124"/>
        <item x="4710"/>
        <item m="1" x="6566"/>
        <item x="2217"/>
        <item x="6084"/>
        <item x="3281"/>
        <item m="1" x="6555"/>
        <item x="4767"/>
        <item m="1" x="6577"/>
        <item x="4069"/>
        <item x="2903"/>
        <item x="4643"/>
        <item x="4226"/>
        <item x="5929"/>
        <item x="5154"/>
        <item x="4324"/>
        <item x="5800"/>
        <item x="1794"/>
        <item x="5793"/>
        <item x="4475"/>
        <item x="5424"/>
        <item x="4713"/>
        <item x="4772"/>
        <item x="6115"/>
        <item x="6146"/>
        <item x="4766"/>
        <item x="3415"/>
        <item x="6143"/>
        <item x="5928"/>
        <item x="4703"/>
        <item x="6090"/>
        <item m="1" x="6622"/>
        <item x="3171"/>
        <item x="4435"/>
        <item x="5652"/>
        <item x="4432"/>
        <item x="5151"/>
        <item x="6142"/>
        <item x="4712"/>
        <item x="2080"/>
        <item m="1" x="6540"/>
        <item x="273"/>
        <item x="4641"/>
        <item x="4050"/>
        <item x="4769"/>
        <item x="3452"/>
        <item x="5298"/>
        <item x="5122"/>
        <item m="1" x="6549"/>
        <item x="5419"/>
        <item m="1" x="6581"/>
        <item x="4052"/>
        <item x="1985"/>
        <item x="5803"/>
        <item x="4043"/>
        <item x="3839"/>
        <item x="3836"/>
        <item x="2677"/>
        <item x="4298"/>
        <item x="3508"/>
        <item x="950"/>
        <item x="4317"/>
        <item x="2073"/>
        <item x="1796"/>
        <item x="2678"/>
        <item x="5297"/>
        <item x="2521"/>
        <item x="4126"/>
        <item x="2408"/>
        <item x="6192"/>
        <item x="3841"/>
        <item x="1309"/>
        <item x="853"/>
        <item x="3133"/>
        <item x="3835"/>
        <item x="2484"/>
        <item x="4282"/>
        <item x="6104"/>
        <item x="2518"/>
        <item x="1312"/>
        <item x="2651"/>
        <item x="2524"/>
        <item x="5418"/>
        <item x="2482"/>
        <item x="3418"/>
        <item x="2351"/>
        <item x="2441"/>
        <item x="4125"/>
        <item x="2679"/>
        <item x="4461"/>
        <item x="843"/>
        <item x="3272"/>
        <item x="5680"/>
        <item x="3838"/>
        <item x="2082"/>
        <item x="5301"/>
        <item x="2199"/>
        <item x="6191"/>
        <item x="2287"/>
        <item x="221"/>
        <item x="3682"/>
        <item x="1000"/>
        <item x="3939"/>
        <item x="2410"/>
        <item x="3130"/>
        <item x="2011"/>
        <item x="3681"/>
        <item x="2479"/>
        <item x="2481"/>
        <item x="3890"/>
        <item x="4610"/>
        <item x="1793"/>
        <item x="2200"/>
        <item x="6184"/>
        <item x="4464"/>
        <item x="3938"/>
        <item x="2352"/>
        <item m="1" x="6434"/>
        <item x="5303"/>
        <item x="2051"/>
        <item x="3254"/>
        <item x="2478"/>
        <item x="2354"/>
        <item x="223"/>
        <item x="2197"/>
        <item x="3685"/>
        <item x="2083"/>
        <item x="5155"/>
        <item x="2431"/>
        <item x="255"/>
        <item x="2258"/>
        <item x="3684"/>
        <item x="3441"/>
        <item x="5673"/>
        <item x="3270"/>
        <item x="5957"/>
        <item x="964"/>
        <item x="5422"/>
        <item x="4613"/>
        <item x="4070"/>
        <item m="1" x="6484"/>
        <item m="1" x="6517"/>
        <item x="2662"/>
        <item x="5421"/>
        <item m="1" x="6639"/>
        <item m="1" x="6527"/>
        <item x="3687"/>
        <item x="2190"/>
        <item x="4327"/>
        <item x="6189"/>
        <item x="3534"/>
        <item x="5300"/>
        <item x="4354"/>
        <item m="1" x="6624"/>
        <item x="3889"/>
        <item x="4611"/>
        <item x="2014"/>
        <item x="2282"/>
        <item x="5956"/>
        <item x="4326"/>
        <item x="5681"/>
        <item x="6102"/>
        <item x="3892"/>
        <item x="3533"/>
        <item x="4462"/>
        <item x="225"/>
        <item x="4721"/>
        <item x="2141"/>
        <item x="4773"/>
        <item x="2340"/>
        <item x="3537"/>
        <item x="2140"/>
        <item x="6190"/>
        <item x="4053"/>
        <item x="3275"/>
        <item m="1" x="6603"/>
        <item x="4714"/>
        <item x="2285"/>
        <item x="2281"/>
        <item x="2366"/>
        <item x="4073"/>
        <item x="4720"/>
        <item m="1" x="6419"/>
        <item x="1003"/>
        <item x="2665"/>
        <item x="3688"/>
        <item x="5156"/>
        <item x="5945"/>
        <item x="1969"/>
        <item x="3944"/>
        <item x="6105"/>
        <item x="4717"/>
        <item x="6193"/>
        <item x="1321"/>
        <item x="5158"/>
        <item x="885"/>
        <item x="5678"/>
        <item x="2012"/>
        <item x="6097"/>
        <item x="4715"/>
        <item x="5427"/>
        <item x="2143"/>
        <item x="3536"/>
        <item x="5429"/>
        <item x="3996"/>
        <item x="1741"/>
        <item x="4071"/>
        <item x="2212"/>
        <item x="4081"/>
        <item x="4774"/>
        <item x="4352"/>
        <item x="4764"/>
        <item x="4771"/>
        <item x="3842"/>
        <item x="6196"/>
        <item x="4083"/>
        <item x="5737"/>
        <item x="1703"/>
        <item m="1" x="6568"/>
        <item x="2658"/>
        <item x="5940"/>
        <item x="2369"/>
        <item x="5431"/>
        <item x="5831"/>
        <item x="4074"/>
        <item x="4351"/>
        <item x="4653"/>
        <item x="1705"/>
        <item x="4726"/>
        <item x="5271"/>
        <item x="2534"/>
        <item m="1" x="6510"/>
        <item x="4349"/>
        <item x="3689"/>
        <item x="2213"/>
        <item m="1" x="6511"/>
        <item x="1738"/>
        <item x="3995"/>
        <item x="5428"/>
        <item m="1" x="6534"/>
        <item x="4656"/>
        <item x="5971"/>
        <item x="3767"/>
        <item x="6194"/>
        <item x="2367"/>
        <item x="972"/>
        <item x="4348"/>
        <item x="1001"/>
        <item x="3142"/>
        <item x="2257"/>
        <item x="2284"/>
        <item x="5237"/>
        <item x="5736"/>
        <item x="2319"/>
        <item x="3998"/>
        <item m="1" x="6609"/>
        <item x="4335"/>
        <item x="5826"/>
        <item x="4654"/>
        <item x="5829"/>
        <item x="4334"/>
        <item x="3539"/>
        <item x="888"/>
        <item x="3946"/>
        <item x="1971"/>
        <item x="5970"/>
        <item x="2318"/>
        <item x="3686"/>
        <item x="5572"/>
        <item x="3840"/>
        <item x="3943"/>
        <item x="6238"/>
        <item x="6239"/>
        <item x="1572"/>
        <item x="3666"/>
        <item x="3451"/>
        <item x="2472"/>
        <item x="5742"/>
        <item x="3833"/>
        <item x="3671"/>
        <item x="5143"/>
        <item x="3769"/>
        <item x="898"/>
        <item m="1" x="6516"/>
        <item x="3942"/>
        <item x="5270"/>
        <item x="6241"/>
        <item x="4084"/>
        <item x="2475"/>
        <item x="5141"/>
        <item x="5571"/>
        <item x="5623"/>
        <item x="3916"/>
        <item x="3665"/>
        <item x="3771"/>
        <item x="2316"/>
        <item x="3268"/>
        <item x="1005"/>
        <item x="5828"/>
        <item x="1009"/>
        <item x="2335"/>
        <item x="5825"/>
        <item x="2695"/>
        <item x="3918"/>
        <item x="1004"/>
        <item x="2663"/>
        <item x="4283"/>
        <item x="4338"/>
        <item x="3936"/>
        <item x="3669"/>
        <item x="4340"/>
        <item m="1" x="6569"/>
        <item x="3941"/>
        <item x="4337"/>
        <item x="2337"/>
        <item x="2473"/>
        <item x="3920"/>
        <item m="1" x="6557"/>
        <item x="817"/>
        <item x="5397"/>
        <item x="1749"/>
        <item x="4285"/>
        <item x="1968"/>
        <item x="5740"/>
        <item x="5394"/>
        <item x="3896"/>
        <item x="2857"/>
        <item x="3895"/>
        <item x="5622"/>
        <item x="3273"/>
        <item x="5613"/>
        <item x="2350"/>
        <item x="3697"/>
        <item m="1" x="6620"/>
        <item x="606"/>
        <item x="4308"/>
        <item x="5947"/>
        <item x="2860"/>
        <item x="4119"/>
        <item x="4117"/>
        <item x="3670"/>
        <item x="1384"/>
        <item x="5739"/>
        <item x="2339"/>
        <item x="3696"/>
        <item x="1565"/>
        <item x="1387"/>
        <item x="2248"/>
        <item x="3898"/>
        <item x="5140"/>
        <item x="788"/>
        <item x="3067"/>
        <item x="608"/>
        <item x="790"/>
        <item x="3065"/>
        <item x="5620"/>
        <item x="4724"/>
        <item x="3917"/>
        <item x="2183"/>
        <item x="3843"/>
        <item x="3066"/>
        <item m="1" x="6531"/>
        <item x="1714"/>
        <item m="1" x="6592"/>
        <item x="2347"/>
        <item x="4284"/>
        <item x="2125"/>
        <item x="4129"/>
        <item x="4127"/>
        <item x="6088"/>
        <item x="3702"/>
        <item x="4723"/>
        <item x="3679"/>
        <item x="2062"/>
        <item x="2858"/>
        <item x="3900"/>
        <item x="5242"/>
        <item x="2126"/>
        <item m="1" x="6518"/>
        <item x="2210"/>
        <item x="1395"/>
        <item x="5948"/>
        <item x="3897"/>
        <item x="3668"/>
        <item x="5933"/>
        <item m="1" x="6553"/>
        <item x="2320"/>
        <item x="5960"/>
        <item x="1911"/>
        <item x="3474"/>
        <item x="6205"/>
        <item x="5396"/>
        <item x="1286"/>
        <item x="2321"/>
        <item x="4301"/>
        <item x="4572"/>
        <item x="6087"/>
        <item x="3069"/>
        <item x="6092"/>
        <item x="5240"/>
        <item x="5557"/>
        <item x="3945"/>
        <item x="3476"/>
        <item x="828"/>
        <item x="1915"/>
        <item x="3041"/>
        <item x="3473"/>
        <item x="5926"/>
        <item x="2068"/>
        <item x="3672"/>
        <item x="789"/>
        <item x="3799"/>
        <item x="2633"/>
        <item x="5775"/>
        <item x="2184"/>
        <item x="3478"/>
        <item x="5338"/>
        <item x="4505"/>
        <item x="2323"/>
        <item x="4311"/>
        <item x="1283"/>
        <item x="3768"/>
        <item x="5239"/>
        <item x="6203"/>
        <item x="3899"/>
        <item x="3511"/>
        <item x="2026"/>
        <item x="4130"/>
        <item x="1913"/>
        <item x="5387"/>
        <item x="6202"/>
        <item x="3044"/>
        <item x="5340"/>
        <item x="3475"/>
        <item x="2636"/>
        <item x="5168"/>
        <item x="2634"/>
        <item x="5777"/>
        <item x="2027"/>
        <item x="5934"/>
        <item x="2255"/>
        <item x="3802"/>
        <item x="614"/>
        <item x="5556"/>
        <item x="4508"/>
        <item x="2203"/>
        <item x="3901"/>
        <item x="2029"/>
        <item x="5782"/>
        <item x="1373"/>
        <item x="4118"/>
        <item x="2061"/>
        <item x="4310"/>
        <item x="2065"/>
        <item x="3514"/>
        <item x="6148"/>
        <item x="2045"/>
        <item x="2487"/>
        <item x="2128"/>
        <item m="1" x="6655"/>
        <item x="5562"/>
        <item x="3089"/>
        <item x="5781"/>
        <item x="5169"/>
        <item x="4121"/>
        <item x="1370"/>
        <item x="2488"/>
        <item x="5575"/>
        <item x="5018"/>
        <item x="2490"/>
        <item x="2707"/>
        <item x="5779"/>
        <item x="3489"/>
        <item m="1" x="6585"/>
        <item x="5931"/>
        <item x="1151"/>
        <item x="6083"/>
        <item x="2336"/>
        <item x="3902"/>
        <item x="3512"/>
        <item x="5727"/>
        <item x="4700"/>
        <item x="4506"/>
        <item x="2349"/>
        <item x="2064"/>
        <item x="5776"/>
        <item x="5016"/>
        <item x="4698"/>
        <item x="5574"/>
        <item x="2067"/>
        <item m="1" x="6456"/>
        <item x="1154"/>
        <item x="4702"/>
        <item x="3086"/>
        <item x="6091"/>
        <item x="3488"/>
        <item x="4099"/>
        <item x="4314"/>
        <item x="3359"/>
        <item x="4312"/>
        <item x="6200"/>
        <item x="2309"/>
        <item x="4328"/>
        <item x="6199"/>
        <item x="3663"/>
        <item x="1540"/>
        <item x="3354"/>
        <item x="1813"/>
        <item x="5166"/>
        <item x="5015"/>
        <item x="5974"/>
        <item x="6049"/>
        <item x="5272"/>
        <item m="1" x="6606"/>
        <item x="1858"/>
        <item x="5013"/>
        <item x="2427"/>
        <item x="5337"/>
        <item x="5425"/>
        <item x="5371"/>
        <item x="1855"/>
        <item x="2495"/>
        <item x="5725"/>
        <item x="5426"/>
        <item x="5560"/>
        <item x="4100"/>
        <item x="1857"/>
        <item x="3353"/>
        <item x="3704"/>
        <item x="4331"/>
        <item x="1380"/>
        <item x="4886"/>
        <item x="3701"/>
        <item x="5724"/>
        <item x="4316"/>
        <item m="1" x="6442"/>
        <item x="4329"/>
        <item x="6052"/>
        <item x="3700"/>
        <item x="5265"/>
        <item x="5722"/>
        <item x="4313"/>
        <item x="4895"/>
        <item x="2181"/>
        <item x="2033"/>
        <item x="5275"/>
        <item x="3699"/>
        <item x="5274"/>
        <item x="1816"/>
        <item x="2032"/>
        <item x="5381"/>
        <item x="5019"/>
        <item x="2428"/>
        <item x="2430"/>
        <item x="1538"/>
        <item m="1" x="6591"/>
        <item x="4087"/>
        <item x="3492"/>
        <item x="1163"/>
        <item m="1" x="6454"/>
        <item x="4085"/>
        <item x="4699"/>
        <item x="2638"/>
        <item x="6147"/>
        <item x="1862"/>
        <item x="5012"/>
        <item x="2174"/>
        <item x="2038"/>
        <item x="5786"/>
        <item x="3271"/>
        <item x="2066"/>
        <item x="5549"/>
        <item x="1546"/>
        <item x="1139"/>
        <item x="3494"/>
        <item x="1863"/>
        <item x="5551"/>
        <item x="2036"/>
        <item x="5017"/>
        <item x="5721"/>
        <item x="2492"/>
        <item m="1" x="6602"/>
        <item x="3098"/>
        <item x="3929"/>
        <item x="3800"/>
        <item x="4089"/>
        <item x="4090"/>
        <item m="1" x="6545"/>
        <item x="6089"/>
        <item x="1137"/>
        <item m="1" x="6571"/>
        <item x="5380"/>
        <item x="4783"/>
        <item x="5378"/>
        <item m="1" x="6533"/>
        <item x="5550"/>
        <item x="5553"/>
        <item x="6145"/>
        <item x="1818"/>
        <item x="5559"/>
        <item x="976"/>
        <item x="3694"/>
        <item x="4426"/>
        <item x="2227"/>
        <item x="1812"/>
        <item x="5159"/>
        <item x="2225"/>
        <item x="3673"/>
        <item x="2059"/>
        <item m="1" x="6554"/>
        <item m="1" x="6439"/>
        <item x="3357"/>
        <item x="1933"/>
        <item x="1106"/>
        <item x="4097"/>
        <item x="979"/>
        <item x="4569"/>
        <item x="3703"/>
        <item x="2035"/>
        <item x="4896"/>
        <item x="3491"/>
        <item x="3615"/>
        <item x="1861"/>
        <item x="1828"/>
        <item x="1939"/>
        <item x="5998"/>
        <item x="1912"/>
        <item x="5416"/>
        <item x="1827"/>
        <item x="1147"/>
        <item x="4782"/>
        <item x="1831"/>
        <item x="3830"/>
        <item x="988"/>
        <item x="5002"/>
        <item x="5997"/>
        <item x="1834"/>
        <item x="4086"/>
        <item x="1938"/>
        <item x="4893"/>
        <item m="1" x="6440"/>
        <item x="4997"/>
        <item m="1" x="6640"/>
        <item x="3052"/>
        <item x="2030"/>
        <item x="1940"/>
        <item x="3955"/>
        <item x="794"/>
        <item x="1835"/>
        <item x="4889"/>
        <item x="1830"/>
        <item x="3931"/>
        <item x="4581"/>
        <item x="4425"/>
        <item x="4888"/>
        <item x="3954"/>
        <item m="1" x="6447"/>
        <item x="3261"/>
        <item x="5382"/>
        <item x="1819"/>
        <item x="5384"/>
        <item x="2906"/>
        <item x="2228"/>
        <item x="289"/>
        <item x="1815"/>
        <item x="5000"/>
        <item x="2909"/>
        <item x="1778"/>
        <item x="5302"/>
        <item x="4996"/>
        <item x="4775"/>
        <item x="1860"/>
        <item x="1833"/>
        <item x="5587"/>
        <item x="6149"/>
        <item x="4221"/>
        <item x="4788"/>
        <item x="5743"/>
        <item x="4223"/>
        <item x="2649"/>
        <item x="6140"/>
        <item x="5586"/>
        <item x="3829"/>
        <item x="5383"/>
        <item x="3191"/>
        <item x="3356"/>
        <item x="5010"/>
        <item x="3832"/>
        <item x="6106"/>
        <item x="4894"/>
        <item x="4892"/>
        <item x="3960"/>
        <item x="4777"/>
        <item x="1117"/>
        <item x="6152"/>
        <item x="4222"/>
        <item x="1975"/>
        <item x="5386"/>
        <item x="3188"/>
        <item x="801"/>
        <item x="5954"/>
        <item x="4225"/>
        <item x="4342"/>
        <item x="3893"/>
        <item x="2218"/>
        <item m="1" x="6593"/>
        <item x="1974"/>
        <item x="5961"/>
        <item x="5973"/>
        <item x="6109"/>
        <item x="5804"/>
        <item x="5624"/>
        <item x="3927"/>
        <item x="5042"/>
        <item x="1972"/>
        <item x="6107"/>
        <item x="4779"/>
        <item x="4780"/>
        <item x="4790"/>
        <item x="5806"/>
        <item x="4891"/>
        <item m="1" x="6450"/>
        <item x="5003"/>
        <item x="5760"/>
        <item x="5304"/>
        <item x="4725"/>
        <item x="1780"/>
        <item x="3117"/>
        <item x="5045"/>
        <item x="5456"/>
        <item x="3921"/>
        <item x="5808"/>
        <item x="1981"/>
        <item x="1936"/>
        <item x="4346"/>
        <item x="4921"/>
        <item x="1864"/>
        <item m="1" x="6654"/>
        <item x="5451"/>
        <item x="4999"/>
        <item x="6172"/>
        <item x="6150"/>
        <item x="3201"/>
        <item x="5450"/>
        <item x="5741"/>
        <item x="2092"/>
        <item x="940"/>
        <item x="4381"/>
        <item x="5625"/>
        <item m="1" x="6535"/>
        <item x="3926"/>
        <item x="3014"/>
        <item m="1" x="6594"/>
        <item x="6050"/>
        <item x="5605"/>
        <item x="5044"/>
        <item x="5626"/>
        <item x="1979"/>
        <item x="5359"/>
        <item m="1" x="6657"/>
        <item x="4920"/>
        <item x="6171"/>
        <item x="2742"/>
        <item x="1355"/>
        <item x="4995"/>
        <item x="2040"/>
        <item x="5001"/>
        <item x="4378"/>
        <item x="5423"/>
        <item x="2091"/>
        <item x="2039"/>
        <item x="2093"/>
        <item x="4389"/>
        <item x="5959"/>
        <item x="5041"/>
        <item x="2919"/>
        <item x="5295"/>
        <item x="4776"/>
        <item x="1935"/>
        <item x="5358"/>
        <item x="2090"/>
        <item x="5047"/>
        <item x="3612"/>
        <item x="3959"/>
        <item x="5962"/>
        <item x="2739"/>
        <item x="5975"/>
        <item x="2089"/>
        <item x="5763"/>
        <item x="6204"/>
        <item x="3930"/>
        <item x="5305"/>
        <item x="1182"/>
        <item x="4476"/>
        <item x="2094"/>
        <item m="1" x="6583"/>
        <item x="4718"/>
        <item x="5364"/>
        <item x="3971"/>
        <item x="3011"/>
        <item x="1185"/>
        <item x="5968"/>
        <item x="5832"/>
        <item x="2037"/>
        <item x="1002"/>
        <item x="5243"/>
        <item x="3958"/>
        <item x="5805"/>
        <item x="1866"/>
        <item x="5602"/>
        <item x="1817"/>
        <item x="5761"/>
        <item x="4787"/>
        <item x="1977"/>
        <item x="3970"/>
        <item x="1868"/>
        <item x="947"/>
        <item x="3114"/>
        <item x="5824"/>
        <item x="2864"/>
        <item x="3976"/>
        <item x="4479"/>
        <item x="296"/>
        <item x="1846"/>
        <item x="4789"/>
        <item x="1843"/>
        <item x="1978"/>
        <item x="4339"/>
        <item x="3957"/>
        <item x="5020"/>
        <item x="1366"/>
        <item x="1976"/>
        <item x="5601"/>
        <item m="1" x="6628"/>
        <item x="3605"/>
        <item x="1867"/>
        <item x="4477"/>
        <item x="3928"/>
        <item x="1870"/>
        <item m="1" x="6649"/>
        <item x="1848"/>
        <item x="5976"/>
        <item x="5362"/>
        <item m="1" x="6634"/>
        <item x="4786"/>
        <item x="6003"/>
        <item x="1849"/>
        <item x="2862"/>
        <item x="4927"/>
        <item x="1980"/>
        <item m="1" x="6441"/>
        <item x="4727"/>
        <item x="4924"/>
        <item x="5833"/>
        <item x="4926"/>
        <item x="1268"/>
        <item x="1845"/>
        <item x="4355"/>
        <item x="5361"/>
        <item x="5591"/>
        <item x="4356"/>
        <item x="4080"/>
        <item x="5830"/>
        <item x="6024"/>
        <item x="3024"/>
        <item x="5048"/>
        <item x="6177"/>
        <item x="6207"/>
        <item x="5004"/>
        <item x="5576"/>
        <item x="3381"/>
        <item x="5040"/>
        <item x="1193"/>
        <item x="3949"/>
        <item x="2279"/>
        <item x="3947"/>
        <item x="4079"/>
        <item x="6022"/>
        <item x="4728"/>
        <item x="5454"/>
        <item x="5682"/>
        <item x="5744"/>
        <item x="3614"/>
        <item x="6004"/>
        <item x="4918"/>
        <item x="3127"/>
        <item x="5197"/>
        <item x="3388"/>
        <item x="6214"/>
        <item x="2982"/>
        <item x="5686"/>
        <item x="5453"/>
        <item x="5244"/>
        <item x="1820"/>
        <item x="4928"/>
        <item x="5841"/>
        <item x="5684"/>
        <item x="1279"/>
        <item x="3844"/>
        <item x="3481"/>
        <item x="4353"/>
        <item x="3389"/>
        <item x="3951"/>
        <item x="6213"/>
        <item x="5840"/>
        <item x="3846"/>
        <item x="4923"/>
        <item x="3778"/>
        <item x="4785"/>
        <item x="3948"/>
        <item x="3661"/>
        <item x="2461"/>
        <item x="5734"/>
        <item x="3483"/>
        <item x="3660"/>
        <item x="3848"/>
        <item x="2752"/>
        <item x="1865"/>
        <item x="6005"/>
        <item x="5844"/>
        <item x="2985"/>
        <item x="4332"/>
        <item x="5241"/>
        <item x="2104"/>
        <item x="5843"/>
        <item x="6206"/>
        <item x="4531"/>
        <item x="3564"/>
        <item x="2103"/>
        <item x="3662"/>
        <item x="2185"/>
        <item m="1" x="6586"/>
        <item x="3563"/>
        <item x="2108"/>
        <item x="3485"/>
        <item x="2187"/>
        <item x="1937"/>
        <item x="1851"/>
        <item x="5569"/>
        <item x="5235"/>
        <item x="3777"/>
        <item x="4925"/>
        <item x="6197"/>
        <item x="2107"/>
        <item x="2112"/>
        <item x="2110"/>
        <item x="5192"/>
        <item x="2109"/>
        <item x="5049"/>
        <item x="3845"/>
        <item x="3283"/>
        <item x="2486"/>
        <item x="5399"/>
        <item x="1854"/>
        <item x="6021"/>
        <item x="2925"/>
        <item x="2106"/>
        <item x="4341"/>
        <item x="2189"/>
        <item m="1" x="6459"/>
        <item x="1810"/>
        <item x="6001"/>
        <item x="5505"/>
        <item x="4857"/>
        <item x="2922"/>
        <item x="2186"/>
        <item x="2286"/>
        <item m="1" x="6610"/>
        <item x="4530"/>
        <item x="5507"/>
        <item m="1" x="6617"/>
        <item x="2111"/>
        <item x="2096"/>
        <item x="3974"/>
        <item x="5846"/>
        <item m="1" x="6645"/>
        <item x="5191"/>
        <item x="3568"/>
        <item x="4054"/>
        <item x="3386"/>
        <item x="5951"/>
        <item x="2994"/>
        <item x="6002"/>
        <item x="3961"/>
        <item x="4056"/>
        <item x="1841"/>
        <item x="5949"/>
        <item x="3718"/>
        <item x="3968"/>
        <item m="1" x="6519"/>
        <item x="6000"/>
        <item x="1852"/>
        <item x="5195"/>
        <item x="3962"/>
        <item m="1" x="6471"/>
        <item x="1931"/>
        <item x="3713"/>
        <item x="1215"/>
        <item x="3566"/>
        <item x="2483"/>
        <item x="5995"/>
        <item x="3973"/>
        <item x="5834"/>
        <item x="5194"/>
        <item x="3716"/>
        <item x="3482"/>
        <item x="3309"/>
        <item x="5182"/>
        <item x="4533"/>
        <item x="1212"/>
        <item x="5046"/>
        <item x="5401"/>
        <item x="2873"/>
        <item x="6175"/>
        <item x="3308"/>
        <item x="4199"/>
        <item x="3327"/>
        <item x="4856"/>
        <item x="3712"/>
        <item m="1" x="6559"/>
        <item x="5953"/>
        <item x="3565"/>
        <item x="3715"/>
        <item x="3314"/>
        <item x="3324"/>
        <item x="5837"/>
        <item x="6174"/>
        <item x="5577"/>
        <item x="3975"/>
        <item x="5835"/>
        <item x="3780"/>
        <item m="1" x="6542"/>
        <item x="3329"/>
        <item x="3312"/>
        <item x="4763"/>
        <item x="5177"/>
        <item x="3323"/>
        <item x="2470"/>
        <item x="5950"/>
        <item x="3311"/>
        <item x="2468"/>
        <item x="6217"/>
        <item x="5398"/>
        <item x="4761"/>
        <item x="4058"/>
        <item m="1" x="6616"/>
        <item x="3101"/>
        <item x="1826"/>
        <item x="5404"/>
        <item x="3326"/>
        <item x="6216"/>
        <item x="3103"/>
        <item x="5176"/>
        <item x="3746"/>
        <item x="1832"/>
        <item x="3510"/>
        <item x="5630"/>
        <item x="5403"/>
        <item x="5349"/>
        <item x="5347"/>
        <item x="4055"/>
        <item x="2485"/>
        <item x="5578"/>
        <item x="3749"/>
        <item x="4860"/>
        <item x="4760"/>
        <item x="3501"/>
        <item x="5719"/>
        <item x="3977"/>
        <item m="1" x="6627"/>
        <item x="3978"/>
        <item x="426"/>
        <item x="5504"/>
        <item x="3745"/>
        <item x="5683"/>
        <item x="3750"/>
        <item x="4196"/>
        <item x="3419"/>
        <item x="4855"/>
        <item x="4862"/>
        <item m="1" x="6631"/>
        <item x="431"/>
        <item x="5346"/>
        <item x="5629"/>
        <item x="5409"/>
        <item x="5344"/>
        <item x="3509"/>
        <item x="5726"/>
        <item m="1" x="6433"/>
        <item x="3531"/>
        <item m="1" x="6523"/>
        <item x="2476"/>
        <item x="3285"/>
        <item m="1" x="6543"/>
        <item x="4859"/>
        <item x="3743"/>
        <item x="1850"/>
        <item x="1888"/>
        <item x="6219"/>
        <item x="3710"/>
        <item x="5407"/>
        <item x="3410"/>
        <item x="4737"/>
        <item x="3775"/>
        <item x="2934"/>
        <item x="1887"/>
        <item x="5343"/>
        <item x="3774"/>
        <item x="1895"/>
        <item x="5728"/>
        <item x="4734"/>
        <item x="2471"/>
        <item x="3742"/>
        <item x="3111"/>
        <item x="3717"/>
        <item x="3507"/>
        <item x="5635"/>
        <item x="5729"/>
        <item x="3748"/>
        <item x="3286"/>
        <item x="4101"/>
        <item x="3952"/>
        <item x="5406"/>
        <item x="4103"/>
        <item x="2101"/>
        <item x="3420"/>
        <item x="5564"/>
        <item x="6093"/>
        <item x="4105"/>
        <item x="5563"/>
        <item x="5788"/>
        <item x="3719"/>
        <item x="4236"/>
        <item x="4102"/>
        <item m="1" x="6444"/>
        <item x="5554"/>
        <item x="2811"/>
        <item x="2788"/>
        <item x="1891"/>
        <item x="4747"/>
        <item x="3276"/>
        <item x="2813"/>
        <item x="4131"/>
        <item x="4208"/>
        <item x="6096"/>
        <item x="2820"/>
        <item x="1893"/>
        <item x="1894"/>
        <item x="2817"/>
        <item x="5180"/>
        <item x="2095"/>
        <item x="3720"/>
        <item x="5787"/>
        <item x="6094"/>
        <item x="2815"/>
        <item x="4238"/>
        <item x="3617"/>
        <item x="4240"/>
        <item x="4863"/>
        <item x="1399"/>
        <item x="4134"/>
        <item x="2133"/>
        <item x="4525"/>
        <item x="3903"/>
        <item x="1890"/>
        <item x="4864"/>
        <item x="3905"/>
        <item x="2785"/>
        <item x="5817"/>
        <item x="3618"/>
        <item x="4528"/>
        <item x="2130"/>
        <item x="5935"/>
        <item x="1821"/>
        <item x="2540"/>
        <item x="3906"/>
        <item x="1015"/>
        <item x="5561"/>
        <item x="5812"/>
        <item m="1" x="6521"/>
        <item x="5785"/>
        <item x="1409"/>
        <item x="1823"/>
        <item x="1018"/>
        <item x="2373"/>
        <item x="4527"/>
        <item x="3782"/>
        <item x="5212"/>
        <item x="5811"/>
        <item x="1836"/>
        <item x="2229"/>
        <item x="2940"/>
        <item x="5937"/>
        <item x="2231"/>
        <item x="1838"/>
        <item x="4237"/>
        <item x="5245"/>
        <item x="5247"/>
        <item x="1825"/>
        <item x="2537"/>
        <item x="5207"/>
        <item x="5206"/>
        <item x="5210"/>
        <item x="2812"/>
        <item x="5780"/>
        <item x="5179"/>
        <item x="6176"/>
        <item x="5249"/>
        <item x="6179"/>
        <item x="5939"/>
        <item m="1" x="6596"/>
        <item x="3904"/>
        <item x="1847"/>
        <item x="2233"/>
        <item x="5209"/>
        <item x="1840"/>
        <item x="3781"/>
        <item x="4532"/>
        <item x="1026"/>
        <item x="3772"/>
        <item x="2548"/>
        <item x="4003"/>
        <item x="1822"/>
        <item x="2142"/>
        <item x="4132"/>
        <item x="2798"/>
        <item x="4535"/>
        <item x="2290"/>
        <item m="1" x="6618"/>
        <item x="4861"/>
        <item x="3317"/>
        <item x="3521"/>
        <item x="5633"/>
        <item x="3417"/>
        <item x="3740"/>
        <item x="5936"/>
        <item x="3616"/>
        <item x="2289"/>
        <item x="6178"/>
        <item x="779"/>
        <item x="5365"/>
        <item x="2937"/>
        <item x="2230"/>
        <item x="3747"/>
        <item x="6211"/>
        <item x="5246"/>
        <item x="5227"/>
        <item x="1837"/>
        <item x="5632"/>
        <item x="3320"/>
        <item x="2293"/>
        <item x="782"/>
        <item x="3520"/>
        <item x="2829"/>
        <item x="3518"/>
        <item x="3517"/>
        <item x="4000"/>
        <item x="1892"/>
        <item x="5222"/>
        <item x="3523"/>
        <item x="4343"/>
        <item x="6220"/>
        <item m="1" x="6536"/>
        <item x="6208"/>
        <item x="5221"/>
        <item x="6210"/>
        <item x="4345"/>
        <item x="5745"/>
        <item x="3318"/>
        <item x="2955"/>
        <item x="4156"/>
        <item x="2670"/>
        <item x="4729"/>
        <item x="2952"/>
        <item x="6218"/>
        <item x="5363"/>
        <item m="1" x="6556"/>
        <item x="2949"/>
        <item x="6209"/>
        <item x="791"/>
        <item x="5862"/>
        <item m="1" x="6611"/>
        <item x="5965"/>
        <item x="5748"/>
        <item x="4732"/>
        <item x="5963"/>
        <item x="6169"/>
        <item x="5457"/>
        <item m="1" x="6496"/>
        <item x="5606"/>
        <item x="2235"/>
        <item x="5746"/>
        <item x="5967"/>
        <item x="3779"/>
        <item x="5857"/>
        <item x="5730"/>
        <item x="4730"/>
        <item x="4344"/>
        <item m="1" x="6619"/>
        <item m="1" x="6446"/>
        <item x="2667"/>
        <item x="4155"/>
        <item x="5584"/>
        <item x="5856"/>
        <item x="3458"/>
        <item x="5366"/>
        <item x="5590"/>
        <item x="5599"/>
        <item x="2088"/>
        <item x="3540"/>
        <item x="6221"/>
        <item x="3288"/>
        <item x="3498"/>
        <item x="5733"/>
        <item x="4158"/>
        <item x="2965"/>
        <item x="3463"/>
        <item x="4987"/>
        <item x="5448"/>
        <item x="5592"/>
        <item x="3538"/>
        <item x="3457"/>
        <item x="5731"/>
        <item x="3541"/>
        <item x="5964"/>
        <item x="5593"/>
        <item x="1919"/>
        <item x="5471"/>
        <item x="3290"/>
        <item x="1885"/>
        <item x="5604"/>
        <item x="3500"/>
        <item x="5077"/>
        <item x="3737"/>
        <item x="5072"/>
        <item m="1" x="6635"/>
        <item x="4982"/>
        <item x="3287"/>
        <item x="1922"/>
        <item m="1" x="6659"/>
        <item x="3461"/>
        <item x="1916"/>
        <item x="4981"/>
        <item x="2288"/>
        <item x="3497"/>
        <item x="1918"/>
        <item x="1921"/>
        <item x="5455"/>
        <item x="2383"/>
        <item x="5458"/>
        <item x="5071"/>
        <item m="1" x="6653"/>
        <item x="4534"/>
        <item x="925"/>
        <item x="5356"/>
        <item x="3739"/>
        <item x="5225"/>
        <item x="5466"/>
        <item x="5224"/>
        <item x="2246"/>
        <item x="5465"/>
        <item x="5075"/>
        <item x="3460"/>
        <item x="5189"/>
        <item x="3477"/>
        <item m="1" x="6552"/>
        <item x="3294"/>
        <item x="559"/>
        <item x="5849"/>
        <item x="6180"/>
        <item x="5851"/>
        <item x="5977"/>
        <item x="5853"/>
        <item x="3480"/>
        <item x="3479"/>
        <item x="5607"/>
        <item x="5074"/>
        <item x="5979"/>
        <item x="4962"/>
        <item x="3293"/>
        <item x="3736"/>
        <item x="4960"/>
        <item x="2566"/>
        <item x="4985"/>
        <item x="5981"/>
        <item x="5850"/>
        <item x="6183"/>
        <item x="2569"/>
        <item x="5978"/>
        <item x="5636"/>
        <item x="4984"/>
        <item x="556"/>
        <item x="6181"/>
        <item x="3674"/>
        <item x="3486"/>
        <item x="5196"/>
        <item x="2291"/>
        <item x="4989"/>
        <item x="2577"/>
        <item x="5848"/>
        <item x="3675"/>
        <item x="3676"/>
        <item x="5627"/>
        <item x="1044"/>
        <item x="2680"/>
        <item x="3332"/>
        <item x="3299"/>
        <item x="4536"/>
        <item x="5469"/>
        <item x="3339"/>
        <item x="3342"/>
        <item x="4661"/>
        <item x="2097"/>
        <item x="5847"/>
        <item x="4153"/>
        <item x="5127"/>
        <item x="4152"/>
        <item x="5198"/>
        <item x="5468"/>
        <item x="2100"/>
        <item x="3338"/>
        <item x="3391"/>
        <item x="4395"/>
        <item x="3341"/>
        <item x="5634"/>
        <item m="1" x="6544"/>
        <item x="5129"/>
        <item x="5256"/>
        <item x="5459"/>
        <item m="1" x="6458"/>
        <item x="936"/>
        <item x="4539"/>
        <item x="4815"/>
        <item x="5199"/>
        <item x="5845"/>
        <item x="2328"/>
        <item x="4813"/>
        <item m="1" x="6541"/>
        <item x="5258"/>
        <item x="5253"/>
        <item x="5005"/>
        <item x="5007"/>
        <item x="1051"/>
        <item x="3493"/>
        <item x="5255"/>
        <item x="5462"/>
        <item x="3335"/>
        <item x="3351"/>
        <item m="1" x="6647"/>
        <item m="1" x="6642"/>
        <item x="3393"/>
        <item x="5078"/>
        <item x="5637"/>
        <item x="1925"/>
        <item x="5596"/>
        <item x="3344"/>
        <item x="4812"/>
        <item x="5348"/>
        <item x="5594"/>
        <item x="3578"/>
        <item x="5460"/>
        <item x="5252"/>
        <item x="3583"/>
        <item x="3297"/>
        <item x="5598"/>
        <item x="5341"/>
        <item x="5076"/>
        <item x="1924"/>
        <item x="3577"/>
        <item x="5069"/>
        <item x="2098"/>
        <item x="4817"/>
        <item x="4986"/>
        <item x="4392"/>
        <item x="5009"/>
        <item x="5838"/>
        <item x="4658"/>
        <item x="5860"/>
        <item m="1" x="6560"/>
        <item x="4814"/>
        <item x="2458"/>
        <item x="3678"/>
        <item x="6031"/>
        <item x="4816"/>
        <item x="5079"/>
        <item x="3333"/>
        <item x="4959"/>
        <item x="3496"/>
        <item x="3361"/>
        <item x="5859"/>
        <item x="5006"/>
        <item x="6030"/>
        <item x="3360"/>
        <item x="804"/>
        <item x="5595"/>
        <item x="2325"/>
        <item x="4410"/>
        <item m="1" x="6608"/>
        <item x="2460"/>
        <item x="5408"/>
        <item x="3259"/>
        <item x="2389"/>
        <item x="4537"/>
        <item x="3148"/>
        <item x="5184"/>
        <item x="4797"/>
        <item x="3471"/>
        <item x="2386"/>
        <item x="4671"/>
        <item x="4818"/>
        <item x="5126"/>
        <item x="1923"/>
        <item x="5402"/>
        <item x="3296"/>
        <item x="3258"/>
        <item x="4404"/>
        <item x="5888"/>
        <item x="3260"/>
        <item m="1" x="6621"/>
        <item x="813"/>
        <item x="5655"/>
        <item x="3623"/>
        <item x="5410"/>
        <item x="2148"/>
        <item x="3176"/>
        <item x="5657"/>
        <item x="3620"/>
        <item x="3358"/>
        <item x="3145"/>
        <item x="2267"/>
        <item x="5022"/>
        <item x="4819"/>
        <item x="4971"/>
        <item x="3581"/>
        <item x="4802"/>
        <item x="4979"/>
        <item x="5174"/>
        <item x="3390"/>
        <item x="4796"/>
        <item x="4407"/>
        <item x="2264"/>
        <item x="3543"/>
        <item x="5028"/>
        <item x="2145"/>
        <item x="5435"/>
        <item x="5350"/>
        <item x="4988"/>
        <item x="4544"/>
        <item x="4157"/>
        <item x="3174"/>
        <item x="6028"/>
        <item x="5033"/>
        <item x="4150"/>
        <item x="5027"/>
        <item x="4966"/>
        <item x="3580"/>
        <item x="5351"/>
        <item x="5885"/>
        <item x="4541"/>
        <item x="5434"/>
        <item x="5024"/>
        <item x="1982"/>
        <item x="4419"/>
        <item x="4965"/>
        <item x="2755"/>
        <item x="3545"/>
        <item m="1" x="6641"/>
        <item x="5411"/>
        <item x="4801"/>
        <item x="2338"/>
        <item x="5181"/>
        <item x="3924"/>
        <item x="2457"/>
        <item x="2157"/>
        <item x="3495"/>
        <item x="5183"/>
        <item x="1984"/>
        <item x="3923"/>
        <item x="1983"/>
        <item x="6027"/>
        <item x="6032"/>
        <item x="3369"/>
        <item x="4897"/>
        <item m="1" x="6656"/>
        <item x="5021"/>
        <item x="3156"/>
        <item x="4357"/>
        <item x="2399"/>
        <item m="1" x="6573"/>
        <item x="5895"/>
        <item x="4359"/>
        <item x="3633"/>
        <item x="5440"/>
        <item x="3368"/>
        <item x="4803"/>
        <item x="4899"/>
        <item x="2758"/>
        <item x="4361"/>
        <item x="3932"/>
        <item x="4358"/>
        <item x="6006"/>
        <item m="1" x="6652"/>
        <item x="1926"/>
        <item x="4901"/>
        <item x="2277"/>
        <item x="2551"/>
        <item m="1" x="6633"/>
        <item x="3542"/>
        <item x="5438"/>
        <item x="4794"/>
        <item x="5565"/>
        <item x="3935"/>
        <item x="1768"/>
        <item x="3374"/>
        <item x="6009"/>
        <item m="1" x="6546"/>
        <item x="3372"/>
        <item x="5437"/>
        <item x="1771"/>
        <item x="4810"/>
        <item x="3705"/>
        <item x="2295"/>
        <item x="4972"/>
        <item x="3933"/>
        <item x="3466"/>
        <item x="1807"/>
        <item x="4160"/>
        <item x="3468"/>
        <item x="6007"/>
        <item x="5568"/>
        <item x="3371"/>
        <item x="5215"/>
        <item x="3707"/>
        <item x="6034"/>
        <item x="3709"/>
        <item x="2298"/>
        <item x="5211"/>
        <item x="5654"/>
        <item x="1779"/>
        <item x="4970"/>
        <item x="2767"/>
        <item x="3313"/>
        <item x="4929"/>
        <item x="5031"/>
        <item x="5566"/>
        <item x="1809"/>
        <item x="3470"/>
        <item x="2308"/>
        <item x="4559"/>
        <item x="5034"/>
        <item x="2727"/>
        <item x="4832"/>
        <item x="5818"/>
        <item x="5218"/>
        <item x="4827"/>
        <item x="5030"/>
        <item x="4556"/>
        <item x="5819"/>
        <item x="6072"/>
        <item x="4834"/>
        <item x="3467"/>
        <item x="4865"/>
        <item x="2443"/>
        <item x="5815"/>
        <item x="4826"/>
        <item x="4558"/>
        <item x="4867"/>
        <item x="4973"/>
        <item x="2445"/>
        <item m="1" x="6636"/>
        <item x="5035"/>
        <item x="5814"/>
        <item x="4804"/>
        <item x="4366"/>
        <item x="4555"/>
        <item x="2563"/>
        <item x="5204"/>
        <item x="1030"/>
        <item x="5481"/>
        <item x="6025"/>
        <item m="1" x="6643"/>
        <item x="3783"/>
        <item x="1033"/>
        <item m="1" x="6473"/>
        <item x="5664"/>
        <item x="4833"/>
        <item x="5213"/>
        <item x="4898"/>
        <item x="4824"/>
        <item x="5216"/>
        <item x="4830"/>
        <item x="4563"/>
        <item x="5480"/>
        <item x="4562"/>
        <item x="4159"/>
        <item x="5219"/>
        <item x="5214"/>
        <item x="4869"/>
        <item x="3030"/>
        <item x="4551"/>
        <item x="4931"/>
        <item x="4513"/>
        <item x="3706"/>
        <item x="5861"/>
        <item x="5816"/>
        <item x="4829"/>
        <item x="5663"/>
        <item x="3785"/>
        <item x="4363"/>
        <item x="4963"/>
        <item x="3569"/>
        <item x="3570"/>
        <item x="1806"/>
        <item x="5863"/>
        <item x="1042"/>
        <item x="4969"/>
        <item x="2724"/>
        <item x="2442"/>
        <item x="5579"/>
        <item x="3027"/>
        <item x="5581"/>
        <item x="4866"/>
        <item x="5864"/>
        <item x="5051"/>
        <item x="1960"/>
        <item x="6069"/>
        <item x="5228"/>
        <item x="5032"/>
        <item x="5053"/>
        <item x="2971"/>
        <item x="4968"/>
        <item x="5306"/>
        <item x="5486"/>
        <item x="5583"/>
        <item x="3207"/>
        <item x="5470"/>
        <item x="5809"/>
        <item x="1997"/>
        <item x="4510"/>
        <item x="4848"/>
        <item x="902"/>
        <item x="5854"/>
        <item x="4553"/>
        <item x="2968"/>
        <item x="3822"/>
        <item x="4560"/>
        <item x="3784"/>
        <item m="1" x="6644"/>
        <item x="5580"/>
        <item x="5257"/>
        <item x="4846"/>
        <item x="3787"/>
        <item x="5310"/>
        <item x="6033"/>
        <item x="3561"/>
        <item x="4843"/>
        <item x="2612"/>
        <item x="5226"/>
        <item x="3204"/>
        <item x="3549"/>
        <item x="1896"/>
        <item x="2736"/>
        <item x="3979"/>
        <item x="2609"/>
        <item x="4842"/>
        <item x="4633"/>
        <item x="3217"/>
        <item x="3981"/>
        <item x="4845"/>
        <item x="1898"/>
        <item x="4161"/>
        <item x="3548"/>
        <item x="1999"/>
        <item x="5229"/>
        <item x="3983"/>
        <item x="3554"/>
        <item x="4850"/>
        <item m="1" x="6561"/>
        <item x="5308"/>
        <item x="5250"/>
        <item x="4800"/>
        <item x="3980"/>
        <item x="3316"/>
        <item x="3400"/>
        <item x="4847"/>
        <item x="4930"/>
        <item x="1899"/>
        <item x="3593"/>
        <item x="5277"/>
        <item x="4164"/>
        <item x="3321"/>
        <item x="4523"/>
        <item x="5259"/>
        <item x="3598"/>
        <item x="4375"/>
        <item x="5661"/>
        <item x="2979"/>
        <item x="3592"/>
        <item x="4564"/>
        <item x="5484"/>
        <item x="1222"/>
        <item x="5050"/>
        <item x="2773"/>
        <item x="6081"/>
        <item x="5279"/>
        <item x="3306"/>
        <item m="1" x="6558"/>
        <item x="5472"/>
        <item x="5025"/>
        <item x="4565"/>
        <item x="5473"/>
        <item x="4016"/>
        <item x="5483"/>
        <item x="3328"/>
        <item x="4567"/>
        <item x="5088"/>
        <item x="2770"/>
        <item x="847"/>
        <item x="4831"/>
        <item x="3399"/>
        <item x="4561"/>
        <item x="5660"/>
        <item x="5087"/>
        <item x="5509"/>
        <item m="1" x="6598"/>
        <item x="3819"/>
        <item x="5093"/>
        <item x="4642"/>
        <item x="3331"/>
        <item x="5512"/>
        <item x="5790"/>
        <item x="5463"/>
        <item x="4849"/>
        <item x="6035"/>
        <item x="3552"/>
        <item x="5608"/>
        <item x="849"/>
        <item x="3831"/>
        <item x="5091"/>
        <item x="5610"/>
        <item x="3567"/>
        <item x="1897"/>
        <item x="911"/>
        <item x="5090"/>
        <item x="2621"/>
        <item x="1970"/>
        <item x="4799"/>
        <item x="3330"/>
        <item x="5474"/>
        <item x="4630"/>
        <item x="5612"/>
        <item x="5792"/>
        <item x="3315"/>
        <item x="2782"/>
        <item x="5477"/>
        <item x="3691"/>
        <item x="3551"/>
        <item x="4028"/>
        <item x="3693"/>
        <item x="2420"/>
        <item x="854"/>
        <item x="5260"/>
        <item x="5094"/>
        <item x="2085"/>
        <item x="3038"/>
        <item x="5475"/>
        <item x="4840"/>
        <item x="5522"/>
        <item x="872"/>
        <item x="3596"/>
        <item x="1996"/>
        <item x="2417"/>
        <item x="6231"/>
        <item x="5789"/>
        <item x="4876"/>
        <item x="5609"/>
        <item x="4013"/>
        <item x="2084"/>
        <item x="4162"/>
        <item x="5170"/>
        <item x="4031"/>
        <item m="1" x="6660"/>
        <item x="3595"/>
        <item x="4166"/>
        <item x="4870"/>
        <item x="5036"/>
        <item x="6224"/>
        <item x="5666"/>
        <item x="6222"/>
        <item m="1" x="6548"/>
        <item x="5171"/>
        <item x="4875"/>
        <item x="5307"/>
        <item x="5173"/>
        <item x="4878"/>
        <item x="4025"/>
        <item x="2163"/>
        <item x="6223"/>
        <item x="3058"/>
        <item x="3690"/>
        <item x="5638"/>
        <item x="3397"/>
        <item x="3363"/>
        <item x="6226"/>
        <item x="2087"/>
        <item x="2016"/>
        <item x="4873"/>
        <item x="5640"/>
        <item x="5039"/>
        <item x="4186"/>
        <item x="5642"/>
        <item x="4872"/>
        <item x="5353"/>
        <item x="5667"/>
        <item x="5095"/>
        <item x="4169"/>
        <item x="5037"/>
        <item x="3365"/>
        <item x="3963"/>
        <item x="2160"/>
        <item x="4185"/>
        <item x="6228"/>
        <item x="1881"/>
        <item x="5092"/>
        <item x="5276"/>
        <item x="3965"/>
        <item x="4618"/>
        <item x="3967"/>
        <item x="3455"/>
        <item x="1884"/>
        <item x="2019"/>
        <item x="3000"/>
        <item x="4183"/>
        <item x="3464"/>
        <item x="4877"/>
        <item x="5901"/>
        <item x="5355"/>
        <item x="4182"/>
        <item x="5784"/>
        <item x="875"/>
        <item m="1" x="6498"/>
        <item x="5639"/>
        <item x="563"/>
        <item x="1882"/>
        <item x="4990"/>
        <item x="4041"/>
        <item x="3396"/>
        <item x="5352"/>
        <item x="4992"/>
        <item x="3009"/>
        <item x="3525"/>
        <item x="3402"/>
        <item x="3964"/>
        <item x="2429"/>
        <item x="4260"/>
        <item x="2172"/>
        <item x="4994"/>
        <item m="1" x="6646"/>
        <item x="2028"/>
        <item x="3988"/>
        <item x="3055"/>
        <item x="4991"/>
        <item x="4191"/>
        <item x="3362"/>
        <item x="5707"/>
        <item x="3524"/>
        <item x="4189"/>
        <item x="3522"/>
        <item x="1785"/>
        <item x="5898"/>
        <item x="2997"/>
        <item x="4615"/>
        <item x="4192"/>
        <item x="4194"/>
        <item x="2835"/>
        <item x="4180"/>
        <item x="4187"/>
        <item x="5060"/>
        <item x="1782"/>
        <item x="5867"/>
        <item x="3462"/>
        <item x="5865"/>
        <item x="5441"/>
        <item x="5658"/>
        <item x="5080"/>
        <item x="4880"/>
        <item x="3985"/>
        <item x="5057"/>
        <item x="3377"/>
        <item x="5059"/>
        <item x="5869"/>
        <item x="5082"/>
        <item x="5063"/>
        <item x="2832"/>
        <item x="5084"/>
        <item x="5704"/>
        <item x="5866"/>
        <item x="1795"/>
        <item x="1948"/>
        <item x="5056"/>
        <item x="3380"/>
        <item x="1950"/>
        <item x="1947"/>
        <item x="4879"/>
        <item m="1" x="6448"/>
        <item x="5085"/>
        <item x="4627"/>
        <item x="6240"/>
        <item x="5908"/>
        <item m="1" x="6658"/>
        <item m="1" x="6623"/>
        <item x="5081"/>
        <item x="4188"/>
        <item x="3515"/>
        <item x="2579"/>
        <item x="5442"/>
        <item x="5488"/>
        <item x="4178"/>
        <item x="2582"/>
        <item x="3378"/>
        <item x="5439"/>
        <item x="4257"/>
        <item x="5062"/>
        <item x="4190"/>
        <item x="4270"/>
        <item x="2844"/>
        <item x="3751"/>
        <item x="3753"/>
        <item x="3223"/>
        <item x="2682"/>
        <item x="6059"/>
        <item x="6058"/>
        <item x="6056"/>
        <item x="3880"/>
        <item x="6053"/>
        <item x="3997"/>
        <item x="5064"/>
        <item x="3755"/>
        <item x="5665"/>
        <item x="2591"/>
        <item x="1952"/>
        <item x="6055"/>
        <item m="1" x="6575"/>
        <item x="2359"/>
        <item x="3220"/>
        <item x="5717"/>
        <item x="2710"/>
        <item x="5054"/>
        <item x="3465"/>
        <item x="1945"/>
        <item x="1901"/>
        <item x="4139"/>
        <item x="6063"/>
        <item x="5589"/>
        <item x="2447"/>
        <item x="5485"/>
        <item x="2356"/>
        <item x="5432"/>
        <item x="5261"/>
        <item x="3891"/>
        <item x="5263"/>
        <item x="6060"/>
        <item x="1904"/>
        <item x="2597"/>
        <item x="3301"/>
        <item x="2594"/>
        <item x="5103"/>
        <item x="2450"/>
        <item x="3231"/>
        <item x="881"/>
        <item x="3752"/>
        <item x="5109"/>
        <item x="4290"/>
        <item x="2001"/>
        <item x="5478"/>
        <item x="2118"/>
        <item x="5264"/>
        <item x="4136"/>
        <item x="5668"/>
        <item x="2115"/>
        <item x="3809"/>
        <item m="1" x="6661"/>
        <item x="3424"/>
        <item x="5102"/>
        <item x="4484"/>
        <item x="5286"/>
        <item x="3808"/>
        <item x="2692"/>
        <item x="5106"/>
        <item x="2042"/>
        <item x="3422"/>
        <item x="5487"/>
        <item x="5288"/>
        <item x="3584"/>
        <item x="3298"/>
        <item x="3421"/>
        <item m="1" x="6525"/>
        <item x="4481"/>
        <item x="2368"/>
        <item x="5368"/>
        <item x="5108"/>
        <item x="5105"/>
        <item x="2127"/>
        <item x="2606"/>
        <item x="3812"/>
        <item x="5370"/>
        <item x="5061"/>
        <item x="3336"/>
        <item x="3806"/>
        <item x="4287"/>
        <item x="5201"/>
        <item x="2459"/>
        <item x="1914"/>
        <item x="3805"/>
        <item x="3346"/>
        <item x="3291"/>
        <item x="5262"/>
        <item x="2721"/>
        <item x="3526"/>
        <item x="5285"/>
        <item x="5203"/>
        <item x="4492"/>
        <item x="5367"/>
        <item x="2044"/>
        <item x="3528"/>
        <item x="6036"/>
        <item x="2627"/>
        <item x="2041"/>
        <item x="4148"/>
        <item x="4974"/>
        <item x="5283"/>
        <item x="3345"/>
        <item x="3530"/>
        <item x="4976"/>
        <item x="5200"/>
        <item x="2850"/>
        <item x="1954"/>
        <item x="5110"/>
        <item x="3300"/>
        <item x="2004"/>
        <item x="5874"/>
        <item x="5871"/>
        <item x="4978"/>
        <item x="5107"/>
        <item x="2013"/>
        <item x="2847"/>
        <item x="3582"/>
        <item x="3601"/>
        <item x="5282"/>
        <item x="4851"/>
        <item x="3343"/>
        <item x="5186"/>
        <item x="4792"/>
        <item x="4975"/>
        <item x="6061"/>
        <item x="4791"/>
        <item x="5133"/>
        <item x="6039"/>
        <item x="3604"/>
        <item x="5100"/>
        <item x="5188"/>
        <item x="2624"/>
        <item x="4854"/>
        <item x="4587"/>
        <item x="4852"/>
        <item x="4245"/>
        <item x="4691"/>
        <item x="3527"/>
        <item x="3585"/>
        <item x="4793"/>
        <item x="5142"/>
        <item x="3813"/>
        <item x="2070"/>
        <item x="4597"/>
        <item x="2859"/>
        <item x="3602"/>
        <item x="3811"/>
        <item x="3068"/>
        <item x="5821"/>
        <item x="3575"/>
        <item x="6129"/>
        <item x="4603"/>
        <item x="2072"/>
        <item x="5823"/>
        <item x="5413"/>
        <item x="5528"/>
        <item x="4584"/>
        <item x="6037"/>
        <item x="3394"/>
        <item x="2432"/>
        <item x="2435"/>
        <item x="5185"/>
        <item x="5693"/>
        <item x="4600"/>
        <item x="5820"/>
        <item x="5883"/>
        <item x="4242"/>
        <item x="3251"/>
        <item x="5692"/>
        <item x="5415"/>
        <item x="3375"/>
        <item x="6062"/>
        <item x="4440"/>
        <item x="3373"/>
        <item x="5443"/>
        <item x="3639"/>
        <item x="5525"/>
        <item x="3810"/>
        <item x="5445"/>
        <item x="4254"/>
        <item x="6126"/>
        <item x="2405"/>
        <item x="5536"/>
        <item x="5690"/>
        <item x="2402"/>
        <item x="5447"/>
        <item x="6138"/>
        <item x="5412"/>
        <item x="5697"/>
        <item x="5689"/>
        <item x="2069"/>
        <item x="6114"/>
        <item x="3445"/>
        <item x="5330"/>
        <item x="4612"/>
        <item x="5444"/>
        <item x="3636"/>
        <item x="5914"/>
        <item x="2655"/>
        <item x="2194"/>
        <item x="2635"/>
        <item x="4701"/>
        <item x="2444"/>
        <item m="1" x="6600"/>
        <item x="3376"/>
        <item x="1798"/>
        <item x="3868"/>
        <item x="4424"/>
        <item x="3757"/>
        <item x="1801"/>
        <item x="6014"/>
        <item x="2414"/>
        <item x="3366"/>
        <item x="3442"/>
        <item x="4421"/>
        <item x="2191"/>
        <item x="4448"/>
        <item x="5669"/>
        <item x="4835"/>
        <item x="4437"/>
        <item x="3760"/>
        <item x="5694"/>
        <item x="6123"/>
        <item x="6011"/>
        <item x="4837"/>
        <item x="3865"/>
        <item x="5327"/>
        <item x="1808"/>
        <item x="5911"/>
        <item x="2202"/>
        <item x="5280"/>
        <item x="3401"/>
        <item x="1872"/>
        <item x="6111"/>
        <item x="4839"/>
        <item x="5289"/>
        <item x="2310"/>
        <item x="6157"/>
        <item x="2313"/>
        <item x="4454"/>
        <item x="5924"/>
        <item x="5672"/>
        <item x="3403"/>
        <item x="4451"/>
        <item x="3648"/>
        <item x="3347"/>
        <item x="4434"/>
        <item x="3349"/>
        <item x="6023"/>
        <item x="4836"/>
        <item x="2252"/>
        <item x="5290"/>
        <item x="2322"/>
        <item x="5695"/>
        <item x="2056"/>
        <item x="5230"/>
        <item x="1883"/>
        <item x="2249"/>
        <item x="5232"/>
        <item x="3770"/>
        <item x="3348"/>
        <item x="3877"/>
        <item x="4677"/>
        <item x="2058"/>
        <item x="5287"/>
        <item x="4463"/>
        <item x="2261"/>
        <item x="2652"/>
        <item x="5234"/>
        <item x="3546"/>
        <item x="3919"/>
        <item x="5670"/>
        <item x="6167"/>
        <item x="3597"/>
        <item x="4674"/>
        <item x="6154"/>
        <item x="5231"/>
        <item x="3853"/>
        <item x="4648"/>
        <item x="3431"/>
        <item x="5687"/>
        <item x="3590"/>
        <item x="3430"/>
        <item x="4107"/>
        <item x="2204"/>
        <item x="3555"/>
        <item x="4110"/>
        <item x="4805"/>
        <item x="4645"/>
        <item x="4908"/>
        <item x="4807"/>
        <item x="3428"/>
        <item x="4821"/>
        <item x="2207"/>
        <item x="4498"/>
        <item m="1" x="6648"/>
        <item x="3556"/>
        <item x="3653"/>
        <item x="3553"/>
        <item x="4495"/>
        <item x="1944"/>
        <item x="5317"/>
        <item x="1941"/>
        <item x="3803"/>
        <item x="6041"/>
        <item x="2344"/>
        <item x="3427"/>
        <item x="4823"/>
        <item x="5316"/>
        <item x="2341"/>
        <item x="2804"/>
        <item x="3600"/>
        <item m="1" x="6550"/>
        <item x="4809"/>
        <item x="6044"/>
        <item x="4907"/>
        <item x="3599"/>
        <item x="5339"/>
        <item x="2801"/>
        <item x="2175"/>
        <item x="3722"/>
        <item x="4655"/>
        <item x="3433"/>
        <item x="5768"/>
        <item x="2055"/>
        <item x="4120"/>
        <item x="3850"/>
        <item x="4820"/>
        <item x="3721"/>
        <item x="5494"/>
        <item x="2216"/>
        <item x="3862"/>
        <item m="1" x="6625"/>
        <item x="4806"/>
        <item x="3405"/>
        <item x="2178"/>
        <item x="5497"/>
        <item x="3724"/>
        <item x="2664"/>
        <item x="3407"/>
        <item x="5314"/>
        <item x="1942"/>
        <item x="4229"/>
        <item x="2353"/>
        <item x="5313"/>
        <item x="4507"/>
        <item x="1951"/>
        <item x="5696"/>
        <item x="2188"/>
        <item x="6051"/>
        <item x="4214"/>
        <item x="2814"/>
        <item x="5765"/>
        <item x="4211"/>
        <item x="3406"/>
        <item x="4902"/>
        <item x="1986"/>
        <item x="3409"/>
        <item x="1953"/>
        <item x="3789"/>
        <item x="1989"/>
        <item x="5993"/>
        <item x="5490"/>
        <item x="5148"/>
        <item x="5753"/>
        <item x="5539"/>
        <item x="3265"/>
        <item x="4707"/>
        <item x="4750"/>
        <item x="3262"/>
        <item x="5492"/>
        <item x="4753"/>
        <item x="5983"/>
        <item x="5506"/>
        <item x="5986"/>
        <item x="5778"/>
        <item x="4239"/>
        <item x="5542"/>
        <item x="4276"/>
        <item x="4273"/>
        <item x="5145"/>
        <item x="3404"/>
        <item x="4063"/>
        <item x="3792"/>
        <item x="2222"/>
        <item x="1998"/>
        <item x="5489"/>
        <item x="4224"/>
        <item x="5698"/>
        <item x="5321"/>
        <item x="1006"/>
        <item x="2219"/>
        <item x="5319"/>
        <item x="5700"/>
        <item x="5647"/>
        <item x="5699"/>
        <item x="4716"/>
        <item x="4060"/>
        <item x="4704"/>
        <item x="5702"/>
        <item x="1012"/>
        <item x="4469"/>
        <item x="4910"/>
        <item x="5797"/>
        <item x="2046"/>
        <item x="3274"/>
        <item x="5762"/>
        <item x="5157"/>
        <item x="5552"/>
        <item x="4762"/>
        <item x="5750"/>
        <item x="4466"/>
        <item x="5794"/>
        <item x="4047"/>
        <item x="2232"/>
        <item x="4478"/>
        <item x="4044"/>
        <item x="3587"/>
        <item x="2074"/>
        <item x="5644"/>
        <item x="4321"/>
        <item x="4072"/>
        <item x="4912"/>
        <item x="2077"/>
        <item x="3589"/>
        <item x="3801"/>
        <item x="4078"/>
        <item x="6064"/>
        <item x="5656"/>
        <item x="3729"/>
        <item x="4909"/>
        <item x="3609"/>
        <item x="6065"/>
        <item x="3606"/>
        <item x="4318"/>
        <item x="4075"/>
        <item x="3726"/>
        <item x="6067"/>
        <item x="5807"/>
        <item x="4952"/>
        <item x="4057"/>
        <item x="3303"/>
        <item x="3302"/>
        <item x="4949"/>
        <item x="4939"/>
        <item x="2086"/>
        <item m="1" x="6650"/>
        <item x="2057"/>
        <item x="4881"/>
        <item x="4883"/>
        <item x="4088"/>
        <item x="3586"/>
        <item x="4938"/>
        <item x="4885"/>
        <item x="4330"/>
        <item x="3305"/>
        <item x="2280"/>
        <item x="5318"/>
        <item x="3738"/>
        <item x="5112"/>
        <item x="2283"/>
        <item x="3814"/>
        <item x="5114"/>
        <item x="3815"/>
        <item x="4911"/>
        <item x="3817"/>
        <item x="5677"/>
        <item x="6188"/>
        <item x="5674"/>
        <item x="2292"/>
        <item x="4961"/>
        <item x="5111"/>
        <item x="4882"/>
        <item x="1927"/>
        <item x="4124"/>
        <item x="1930"/>
        <item x="4941"/>
        <item x="6101"/>
        <item x="5099"/>
        <item x="5097"/>
        <item x="5320"/>
        <item x="4122"/>
        <item x="5311"/>
        <item x="2465"/>
        <item x="1928"/>
        <item x="2462"/>
        <item x="6195"/>
        <item x="5617"/>
        <item x="5096"/>
        <item x="3434"/>
        <item x="4305"/>
        <item x="5685"/>
        <item x="4905"/>
        <item x="6185"/>
        <item x="5391"/>
        <item x="4936"/>
        <item x="4935"/>
        <item x="6098"/>
        <item x="2474"/>
        <item x="3277"/>
        <item x="4133"/>
        <item x="4904"/>
        <item x="6108"/>
        <item x="5388"/>
        <item x="3504"/>
        <item x="5614"/>
        <item x="4302"/>
        <item x="3571"/>
        <item x="3280"/>
        <item x="3572"/>
        <item x="3574"/>
        <item x="4315"/>
        <item x="4913"/>
        <item x="5400"/>
        <item x="4915"/>
        <item x="3513"/>
        <item x="5375"/>
        <item x="5163"/>
        <item x="3392"/>
        <item x="5119"/>
        <item x="5160"/>
        <item x="5944"/>
        <item x="5269"/>
        <item x="2477"/>
        <item x="5116"/>
        <item x="2480"/>
        <item x="2060"/>
        <item x="4914"/>
        <item x="4917"/>
        <item x="2489"/>
        <item x="4765"/>
        <item x="2063"/>
        <item x="2071"/>
        <item x="4943"/>
        <item x="5385"/>
        <item x="3289"/>
        <item x="3411"/>
        <item x="5941"/>
        <item x="5372"/>
        <item x="4094"/>
        <item x="4768"/>
        <item x="5952"/>
        <item x="5172"/>
        <item x="4942"/>
        <item x="4091"/>
        <item x="4940"/>
        <item x="3414"/>
        <item x="5420"/>
        <item x="6086"/>
        <item x="2031"/>
        <item x="2034"/>
        <item x="4104"/>
        <item x="5930"/>
        <item x="4778"/>
        <item x="5266"/>
        <item x="1856"/>
        <item x="5128"/>
        <item x="5417"/>
        <item x="3837"/>
        <item x="1811"/>
        <item x="1859"/>
        <item x="5430"/>
        <item x="3937"/>
        <item x="4557"/>
        <item x="3683"/>
        <item x="6144"/>
        <item x="1869"/>
        <item x="3847"/>
        <item x="3680"/>
        <item x="2043"/>
        <item x="3535"/>
        <item x="5278"/>
        <item x="3940"/>
        <item x="1814"/>
        <item x="5927"/>
        <item x="3532"/>
        <item x="6095"/>
        <item x="3834"/>
        <item x="5938"/>
        <item x="6141"/>
        <item x="1824"/>
        <item x="3423"/>
        <item x="3950"/>
        <item x="1973"/>
        <item x="1829"/>
        <item x="3544"/>
        <item x="1839"/>
        <item x="4722"/>
        <item x="1932"/>
        <item x="6151"/>
        <item x="5827"/>
        <item x="1955"/>
        <item x="4529"/>
        <item x="1956"/>
        <item x="3692"/>
        <item x="5294"/>
        <item x="4719"/>
        <item x="5296"/>
        <item x="5738"/>
        <item x="4336"/>
        <item x="1934"/>
        <item x="5836"/>
        <item x="5292"/>
        <item x="4731"/>
        <item x="5068"/>
        <item x="5299"/>
        <item x="5958"/>
        <item x="5066"/>
        <item x="5291"/>
        <item x="1958"/>
        <item x="4350"/>
        <item x="3664"/>
        <item x="5065"/>
        <item x="4360"/>
        <item x="5955"/>
        <item x="4333"/>
        <item x="4347"/>
        <item x="1943"/>
        <item x="3432"/>
        <item x="3667"/>
        <item x="4554"/>
        <item x="2099"/>
        <item x="3490"/>
        <item x="3472"/>
        <item x="5322"/>
        <item x="5735"/>
        <item x="5323"/>
        <item x="5747"/>
        <item x="1842"/>
        <item x="3487"/>
        <item x="5966"/>
        <item x="5238"/>
        <item x="3425"/>
        <item x="1844"/>
        <item x="4933"/>
        <item x="5325"/>
        <item x="3698"/>
        <item x="5248"/>
        <item x="3435"/>
        <item x="3677"/>
        <item x="3894"/>
        <item x="3695"/>
        <item x="3499"/>
        <item x="5573"/>
        <item x="1853"/>
        <item x="3484"/>
        <item x="5570"/>
        <item x="2102"/>
        <item x="5972"/>
        <item x="3708"/>
        <item x="5236"/>
        <item x="2105"/>
        <item x="5309"/>
        <item x="3352"/>
        <item x="3355"/>
        <item x="2113"/>
        <item x="5969"/>
        <item x="5014"/>
        <item x="3436"/>
        <item x="6201"/>
        <item x="5980"/>
        <item x="3438"/>
        <item x="3437"/>
        <item x="3440"/>
        <item x="5999"/>
        <item x="3364"/>
        <item x="5582"/>
        <item x="5023"/>
        <item x="5011"/>
        <item x="3922"/>
        <item x="6198"/>
        <item x="3925"/>
        <item x="5723"/>
        <item x="5558"/>
        <item x="4784"/>
        <item x="5555"/>
        <item x="4998"/>
        <item x="4538"/>
        <item x="5783"/>
        <item x="5732"/>
        <item x="4526"/>
        <item x="6008"/>
        <item x="4781"/>
        <item x="5567"/>
        <item x="5996"/>
        <item x="4184"/>
        <item x="3934"/>
        <item x="4890"/>
        <item x="5720"/>
        <item x="4887"/>
        <item x="3953"/>
        <item x="3956"/>
        <item x="5791"/>
        <item x="5008"/>
        <item x="5588"/>
        <item x="1886"/>
        <item x="4181"/>
        <item x="1889"/>
        <item x="5043"/>
        <item x="4900"/>
        <item x="5449"/>
        <item x="5452"/>
        <item x="3776"/>
        <item x="4154"/>
        <item x="5585"/>
        <item x="3773"/>
        <item x="3966"/>
        <item x="5360"/>
        <item x="5461"/>
        <item x="5052"/>
        <item x="5597"/>
        <item x="3972"/>
        <item x="6173"/>
        <item x="3969"/>
        <item x="3310"/>
        <item x="3307"/>
        <item x="1946"/>
        <item x="5357"/>
        <item x="3319"/>
        <item x="3562"/>
        <item x="6182"/>
        <item x="3982"/>
        <item x="5369"/>
        <item x="4919"/>
        <item x="6170"/>
        <item x="3573"/>
        <item x="5603"/>
        <item x="4151"/>
        <item x="1920"/>
        <item x="5600"/>
        <item x="4922"/>
        <item x="1917"/>
        <item x="6215"/>
        <item x="3325"/>
        <item x="1949"/>
        <item x="3322"/>
        <item x="5193"/>
        <item x="6212"/>
        <item x="5611"/>
        <item x="3334"/>
        <item x="5842"/>
        <item x="3744"/>
        <item x="5190"/>
        <item x="6029"/>
        <item x="5631"/>
        <item x="5852"/>
        <item x="4858"/>
        <item x="3741"/>
        <item x="5839"/>
        <item x="3714"/>
        <item x="3711"/>
        <item x="6225"/>
        <item x="5202"/>
        <item x="4932"/>
        <item x="3786"/>
        <item x="4566"/>
        <item x="5641"/>
        <item x="4868"/>
        <item x="5345"/>
        <item x="3723"/>
        <item x="5628"/>
        <item x="3558"/>
        <item x="3754"/>
        <item x="5178"/>
        <item x="5175"/>
        <item x="3560"/>
        <item x="4163"/>
        <item x="6057"/>
        <item x="5187"/>
        <item x="5405"/>
        <item x="5342"/>
        <item x="5414"/>
        <item x="5354"/>
        <item x="3519"/>
        <item x="3807"/>
        <item x="3516"/>
        <item x="3529"/>
        <item x="5813"/>
        <item x="5810"/>
        <item x="3557"/>
        <item x="3459"/>
        <item x="3456"/>
        <item x="5208"/>
        <item x="5205"/>
        <item x="5217"/>
        <item x="3469"/>
        <item x="5822"/>
        <item x="1929"/>
        <item x="5073"/>
        <item x="4945"/>
        <item x="3295"/>
        <item x="5858"/>
        <item x="4944"/>
        <item x="3292"/>
        <item x="5070"/>
        <item x="4983"/>
        <item x="5223"/>
        <item x="5855"/>
        <item x="4947"/>
        <item x="6054"/>
        <item x="5662"/>
        <item x="5220"/>
        <item x="3579"/>
        <item x="4980"/>
        <item x="3340"/>
        <item x="3337"/>
        <item x="5083"/>
        <item x="6026"/>
        <item x="3350"/>
        <item x="5233"/>
        <item x="5868"/>
        <item x="5467"/>
        <item x="3576"/>
        <item x="4993"/>
        <item x="3304"/>
        <item x="5476"/>
        <item x="5254"/>
        <item x="5464"/>
        <item x="3588"/>
        <item x="5691"/>
        <item x="5251"/>
        <item x="4193"/>
        <item x="4811"/>
        <item x="3370"/>
        <item x="6038"/>
        <item x="3367"/>
        <item x="3379"/>
        <item x="4822"/>
        <item x="3804"/>
        <item x="4798"/>
        <item x="4967"/>
        <item x="4795"/>
        <item x="4977"/>
        <item x="5026"/>
        <item x="4964"/>
        <item x="5436"/>
        <item x="5029"/>
        <item x="5038"/>
        <item x="4808"/>
        <item x="5446"/>
        <item x="3550"/>
        <item x="3547"/>
        <item x="5433"/>
        <item x="4825"/>
        <item x="4828"/>
        <item x="5482"/>
        <item x="3594"/>
        <item x="5479"/>
        <item x="3591"/>
        <item x="1957"/>
        <item x="4838"/>
        <item x="3559"/>
        <item x="5659"/>
        <item x="3603"/>
        <item x="5491"/>
        <item x="5284"/>
        <item x="3816"/>
        <item x="5671"/>
        <item x="3398"/>
        <item x="4844"/>
        <item x="4841"/>
        <item x="4853"/>
        <item x="5315"/>
        <item x="5089"/>
        <item x="3395"/>
        <item x="3426"/>
        <item x="4874"/>
        <item x="5086"/>
        <item x="5098"/>
        <item x="3429"/>
        <item x="4871"/>
        <item x="3408"/>
        <item x="5688"/>
        <item x="5312"/>
        <item x="4884"/>
        <item x="6066"/>
        <item x="5701"/>
        <item x="5281"/>
        <item x="5058"/>
        <item x="5055"/>
        <item x="5067"/>
        <item x="5104"/>
        <item x="5293"/>
        <item x="5101"/>
        <item x="5113"/>
        <item x="4906"/>
        <item x="4937"/>
        <item x="4903"/>
        <item x="4916"/>
        <item x="3439"/>
        <item x="5324"/>
        <item x="4934"/>
        <item x="4946"/>
        <item h="1" x="734"/>
        <item t="default"/>
      </items>
    </pivotField>
    <pivotField dataField="1" showAll="0"/>
    <pivotField showAll="0"/>
    <pivotField axis="axisRow" showAll="0" defaultSubtotal="0">
      <items count="18">
        <item sd="0" x="3"/>
        <item sd="0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"/>
        <item x="2"/>
      </items>
    </pivotField>
  </pivotFields>
  <rowFields count="2">
    <field x="7"/>
    <field x="0"/>
  </rowFields>
  <rowItems count="282">
    <i>
      <x/>
    </i>
    <i>
      <x v="1"/>
    </i>
    <i>
      <x v="2"/>
    </i>
    <i r="1">
      <x v="6"/>
    </i>
    <i r="1">
      <x v="5"/>
    </i>
    <i r="1">
      <x v="11"/>
    </i>
    <i r="1">
      <x v="9"/>
    </i>
    <i r="1">
      <x v="8"/>
    </i>
    <i r="1">
      <x v="13"/>
    </i>
    <i r="1">
      <x/>
    </i>
    <i r="1">
      <x v="12"/>
    </i>
    <i r="1">
      <x v="10"/>
    </i>
    <i r="1">
      <x v="2"/>
    </i>
    <i r="1">
      <x v="16"/>
    </i>
    <i r="1">
      <x v="14"/>
    </i>
    <i r="1">
      <x v="18"/>
    </i>
    <i r="1">
      <x v="15"/>
    </i>
    <i r="1">
      <x v="7"/>
    </i>
    <i r="1">
      <x v="4"/>
    </i>
    <i r="1">
      <x v="17"/>
    </i>
    <i>
      <x v="3"/>
    </i>
    <i r="1">
      <x v="9"/>
    </i>
    <i r="1">
      <x v="6"/>
    </i>
    <i r="1">
      <x v="5"/>
    </i>
    <i r="1">
      <x v="11"/>
    </i>
    <i r="1">
      <x v="8"/>
    </i>
    <i r="1">
      <x v="12"/>
    </i>
    <i r="1">
      <x v="13"/>
    </i>
    <i r="1">
      <x v="2"/>
    </i>
    <i r="1">
      <x v="10"/>
    </i>
    <i r="1">
      <x v="14"/>
    </i>
    <i r="1">
      <x v="16"/>
    </i>
    <i r="1">
      <x v="18"/>
    </i>
    <i r="1">
      <x v="15"/>
    </i>
    <i r="1">
      <x v="4"/>
    </i>
    <i r="1">
      <x v="7"/>
    </i>
    <i r="1">
      <x v="17"/>
    </i>
    <i>
      <x v="4"/>
    </i>
    <i r="1">
      <x v="6"/>
    </i>
    <i r="1">
      <x v="5"/>
    </i>
    <i r="1">
      <x v="11"/>
    </i>
    <i r="1">
      <x v="9"/>
    </i>
    <i r="1">
      <x v="8"/>
    </i>
    <i r="1">
      <x v="13"/>
    </i>
    <i r="1">
      <x v="12"/>
    </i>
    <i r="1">
      <x v="10"/>
    </i>
    <i r="1">
      <x v="2"/>
    </i>
    <i r="1">
      <x v="14"/>
    </i>
    <i r="1">
      <x v="16"/>
    </i>
    <i r="1">
      <x v="18"/>
    </i>
    <i r="1">
      <x v="15"/>
    </i>
    <i r="1">
      <x v="7"/>
    </i>
    <i r="1">
      <x v="4"/>
    </i>
    <i r="1">
      <x v="17"/>
    </i>
    <i>
      <x v="5"/>
    </i>
    <i r="1">
      <x v="6"/>
    </i>
    <i r="1">
      <x v="11"/>
    </i>
    <i r="1">
      <x v="5"/>
    </i>
    <i r="1">
      <x v="9"/>
    </i>
    <i r="1">
      <x v="8"/>
    </i>
    <i r="1">
      <x v="12"/>
    </i>
    <i r="1">
      <x v="2"/>
    </i>
    <i r="1">
      <x v="13"/>
    </i>
    <i r="1">
      <x v="10"/>
    </i>
    <i r="1">
      <x v="14"/>
    </i>
    <i r="1">
      <x v="16"/>
    </i>
    <i r="1">
      <x v="18"/>
    </i>
    <i r="1">
      <x v="15"/>
    </i>
    <i r="1">
      <x v="7"/>
    </i>
    <i r="1">
      <x v="4"/>
    </i>
    <i r="1">
      <x v="17"/>
    </i>
    <i>
      <x v="6"/>
    </i>
    <i r="1">
      <x v="6"/>
    </i>
    <i r="1">
      <x v="5"/>
    </i>
    <i r="1">
      <x v="11"/>
    </i>
    <i r="1">
      <x v="9"/>
    </i>
    <i r="1">
      <x v="8"/>
    </i>
    <i r="1">
      <x v="10"/>
    </i>
    <i r="1">
      <x v="12"/>
    </i>
    <i r="1">
      <x v="2"/>
    </i>
    <i r="1">
      <x v="13"/>
    </i>
    <i r="1">
      <x v="16"/>
    </i>
    <i r="1">
      <x v="14"/>
    </i>
    <i r="1">
      <x v="18"/>
    </i>
    <i r="1">
      <x v="15"/>
    </i>
    <i r="1">
      <x v="7"/>
    </i>
    <i r="1">
      <x v="4"/>
    </i>
    <i r="1">
      <x v="17"/>
    </i>
    <i>
      <x v="7"/>
    </i>
    <i r="1">
      <x v="6"/>
    </i>
    <i r="1">
      <x v="5"/>
    </i>
    <i r="1">
      <x v="9"/>
    </i>
    <i r="1">
      <x v="11"/>
    </i>
    <i r="1">
      <x v="8"/>
    </i>
    <i r="1">
      <x v="12"/>
    </i>
    <i r="1">
      <x v="2"/>
    </i>
    <i r="1">
      <x v="10"/>
    </i>
    <i r="1">
      <x v="13"/>
    </i>
    <i r="1">
      <x v="14"/>
    </i>
    <i r="1">
      <x v="16"/>
    </i>
    <i r="1">
      <x v="18"/>
    </i>
    <i r="1">
      <x v="15"/>
    </i>
    <i r="1">
      <x v="7"/>
    </i>
    <i r="1">
      <x v="4"/>
    </i>
    <i r="1">
      <x v="17"/>
    </i>
    <i>
      <x v="8"/>
    </i>
    <i r="1">
      <x v="11"/>
    </i>
    <i r="1">
      <x v="9"/>
    </i>
    <i r="1">
      <x v="6"/>
    </i>
    <i r="1">
      <x v="5"/>
    </i>
    <i r="1">
      <x v="8"/>
    </i>
    <i r="1">
      <x v="12"/>
    </i>
    <i r="1">
      <x v="13"/>
    </i>
    <i r="1">
      <x v="10"/>
    </i>
    <i r="1">
      <x v="2"/>
    </i>
    <i r="1">
      <x v="14"/>
    </i>
    <i r="1">
      <x v="16"/>
    </i>
    <i r="1">
      <x v="18"/>
    </i>
    <i r="1">
      <x v="15"/>
    </i>
    <i r="1">
      <x v="7"/>
    </i>
    <i r="1">
      <x v="4"/>
    </i>
    <i r="1">
      <x v="17"/>
    </i>
    <i>
      <x v="9"/>
    </i>
    <i r="1">
      <x v="6"/>
    </i>
    <i r="1">
      <x v="5"/>
    </i>
    <i r="1">
      <x v="11"/>
    </i>
    <i r="1">
      <x v="9"/>
    </i>
    <i r="1">
      <x v="8"/>
    </i>
    <i r="1">
      <x v="10"/>
    </i>
    <i r="1">
      <x v="2"/>
    </i>
    <i r="1">
      <x v="12"/>
    </i>
    <i r="1">
      <x v="13"/>
    </i>
    <i r="1">
      <x v="16"/>
    </i>
    <i r="1">
      <x v="14"/>
    </i>
    <i r="1">
      <x v="18"/>
    </i>
    <i r="1">
      <x v="15"/>
    </i>
    <i r="1">
      <x v="7"/>
    </i>
    <i r="1">
      <x v="4"/>
    </i>
    <i r="1">
      <x v="17"/>
    </i>
    <i>
      <x v="10"/>
    </i>
    <i r="1">
      <x v="6"/>
    </i>
    <i r="1">
      <x v="5"/>
    </i>
    <i r="1">
      <x v="11"/>
    </i>
    <i r="1">
      <x v="9"/>
    </i>
    <i r="1">
      <x v="8"/>
    </i>
    <i r="1">
      <x v="2"/>
    </i>
    <i r="1">
      <x v="10"/>
    </i>
    <i r="1">
      <x v="12"/>
    </i>
    <i r="1">
      <x v="13"/>
    </i>
    <i r="1">
      <x v="14"/>
    </i>
    <i r="1">
      <x v="16"/>
    </i>
    <i r="1">
      <x v="18"/>
    </i>
    <i r="1">
      <x v="15"/>
    </i>
    <i r="1">
      <x v="7"/>
    </i>
    <i r="1">
      <x v="4"/>
    </i>
    <i r="1">
      <x v="17"/>
    </i>
    <i>
      <x v="11"/>
    </i>
    <i r="1">
      <x v="11"/>
    </i>
    <i r="1">
      <x v="6"/>
    </i>
    <i r="1">
      <x v="9"/>
    </i>
    <i r="1">
      <x v="5"/>
    </i>
    <i r="1">
      <x v="8"/>
    </i>
    <i r="1">
      <x v="12"/>
    </i>
    <i r="1">
      <x v="13"/>
    </i>
    <i r="1">
      <x v="10"/>
    </i>
    <i r="1">
      <x v="2"/>
    </i>
    <i r="1">
      <x v="14"/>
    </i>
    <i r="1">
      <x v="16"/>
    </i>
    <i r="1">
      <x v="18"/>
    </i>
    <i r="1">
      <x v="15"/>
    </i>
    <i r="1">
      <x v="7"/>
    </i>
    <i r="1">
      <x v="4"/>
    </i>
    <i r="1">
      <x v="17"/>
    </i>
    <i>
      <x v="12"/>
    </i>
    <i r="1">
      <x v="6"/>
    </i>
    <i r="1">
      <x v="11"/>
    </i>
    <i r="1">
      <x v="5"/>
    </i>
    <i r="1">
      <x v="9"/>
    </i>
    <i r="1">
      <x v="8"/>
    </i>
    <i r="1">
      <x v="10"/>
    </i>
    <i r="1">
      <x v="13"/>
    </i>
    <i r="1">
      <x v="12"/>
    </i>
    <i r="1">
      <x v="2"/>
    </i>
    <i r="1">
      <x v="14"/>
    </i>
    <i r="1">
      <x v="16"/>
    </i>
    <i r="1">
      <x v="18"/>
    </i>
    <i r="1">
      <x v="15"/>
    </i>
    <i r="1">
      <x v="7"/>
    </i>
    <i r="1">
      <x v="4"/>
    </i>
    <i r="1">
      <x v="17"/>
    </i>
    <i>
      <x v="13"/>
    </i>
    <i r="1">
      <x v="6"/>
    </i>
    <i r="1">
      <x v="5"/>
    </i>
    <i r="1">
      <x v="11"/>
    </i>
    <i r="1">
      <x v="9"/>
    </i>
    <i r="1">
      <x v="8"/>
    </i>
    <i r="1">
      <x v="12"/>
    </i>
    <i r="1">
      <x v="10"/>
    </i>
    <i r="1">
      <x v="13"/>
    </i>
    <i r="1">
      <x v="2"/>
    </i>
    <i r="1">
      <x v="14"/>
    </i>
    <i r="1">
      <x v="16"/>
    </i>
    <i r="1">
      <x v="18"/>
    </i>
    <i r="1">
      <x v="15"/>
    </i>
    <i r="1">
      <x v="7"/>
    </i>
    <i r="1">
      <x v="4"/>
    </i>
    <i r="1">
      <x v="17"/>
    </i>
    <i>
      <x v="14"/>
    </i>
    <i r="1">
      <x v="6"/>
    </i>
    <i r="1">
      <x v="5"/>
    </i>
    <i r="1">
      <x v="11"/>
    </i>
    <i r="1">
      <x v="10"/>
    </i>
    <i r="1">
      <x v="12"/>
    </i>
    <i r="1">
      <x v="9"/>
    </i>
    <i r="1">
      <x v="13"/>
    </i>
    <i r="1">
      <x v="8"/>
    </i>
    <i r="1">
      <x v="2"/>
    </i>
    <i r="1">
      <x v="16"/>
    </i>
    <i r="1">
      <x v="14"/>
    </i>
    <i r="1">
      <x v="18"/>
    </i>
    <i r="1">
      <x v="15"/>
    </i>
    <i r="1">
      <x v="7"/>
    </i>
    <i r="1">
      <x v="4"/>
    </i>
    <i r="1">
      <x v="17"/>
    </i>
    <i>
      <x v="15"/>
    </i>
    <i r="1">
      <x v="1"/>
    </i>
    <i r="1">
      <x v="11"/>
    </i>
    <i r="1">
      <x v="6"/>
    </i>
    <i r="1">
      <x v="5"/>
    </i>
    <i r="1">
      <x v="9"/>
    </i>
    <i r="1">
      <x v="8"/>
    </i>
    <i r="1">
      <x v="12"/>
    </i>
    <i r="1">
      <x/>
    </i>
    <i r="1">
      <x v="2"/>
    </i>
    <i r="1">
      <x v="10"/>
    </i>
    <i r="1">
      <x v="13"/>
    </i>
    <i r="1">
      <x v="16"/>
    </i>
    <i r="1">
      <x v="14"/>
    </i>
    <i r="1">
      <x v="15"/>
    </i>
    <i r="1">
      <x v="18"/>
    </i>
    <i r="1">
      <x v="7"/>
    </i>
    <i r="1">
      <x v="4"/>
    </i>
    <i r="1">
      <x v="17"/>
    </i>
    <i>
      <x v="16"/>
    </i>
    <i r="1">
      <x v="1"/>
    </i>
    <i r="1">
      <x v="6"/>
    </i>
    <i r="1">
      <x v="11"/>
    </i>
    <i r="1">
      <x v="5"/>
    </i>
    <i r="1">
      <x v="9"/>
    </i>
    <i r="1">
      <x v="8"/>
    </i>
    <i r="1">
      <x v="12"/>
    </i>
    <i r="1">
      <x v="10"/>
    </i>
    <i r="1">
      <x v="2"/>
    </i>
    <i r="1">
      <x/>
    </i>
    <i r="1">
      <x v="13"/>
    </i>
    <i r="1">
      <x v="16"/>
    </i>
    <i r="1">
      <x v="14"/>
    </i>
    <i r="1">
      <x v="18"/>
    </i>
    <i r="1">
      <x v="15"/>
    </i>
    <i r="1">
      <x v="4"/>
    </i>
    <i r="1">
      <x v="7"/>
    </i>
    <i r="1">
      <x v="17"/>
    </i>
    <i>
      <x v="17"/>
    </i>
    <i r="1">
      <x v="1"/>
    </i>
    <i r="1">
      <x v="6"/>
    </i>
    <i r="1">
      <x v="11"/>
    </i>
    <i r="1">
      <x v="5"/>
    </i>
    <i r="1">
      <x v="9"/>
    </i>
    <i r="1">
      <x v="8"/>
    </i>
    <i r="1">
      <x v="10"/>
    </i>
    <i r="1">
      <x/>
    </i>
    <i r="1">
      <x v="2"/>
    </i>
    <i r="1">
      <x v="12"/>
    </i>
    <i r="1">
      <x v="13"/>
    </i>
    <i r="1">
      <x v="16"/>
    </i>
    <i r="1">
      <x v="14"/>
    </i>
    <i r="1">
      <x v="18"/>
    </i>
    <i r="1">
      <x v="15"/>
    </i>
    <i r="1">
      <x v="4"/>
    </i>
    <i r="1">
      <x v="7"/>
    </i>
    <i r="1"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Average of Time (s)" fld="5" subtotal="average" baseField="7" baseItem="0" numFmtId="166"/>
    <dataField name="StdDev of Time (s)" fld="5" subtotal="stdDev" baseField="7" baseItem="0" numFmtId="166"/>
    <dataField name="Average of Evaluation" fld="4" subtotal="average" baseField="7" baseItem="0" numFmtId="166"/>
    <dataField name="StdDev of Evaluation" fld="4" subtotal="stdDev" baseField="7" baseItem="0" numFmtId="166"/>
  </dataFields>
  <formats count="7">
    <format dxfId="133">
      <pivotArea field="0" type="button" dataOnly="0" labelOnly="1" outline="0" axis="axisRow" fieldPosition="1"/>
    </format>
    <format dxfId="134">
      <pivotArea field="7" type="button" dataOnly="0" labelOnly="1" outline="0" axis="axisRow" fieldPosition="0"/>
    </format>
    <format dxfId="1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6">
      <pivotArea outline="0" fieldPosition="0">
        <references count="1">
          <reference field="4294967294" count="1">
            <x v="0"/>
          </reference>
        </references>
      </pivotArea>
    </format>
    <format dxfId="137">
      <pivotArea outline="0" fieldPosition="0">
        <references count="1">
          <reference field="4294967294" count="1">
            <x v="1"/>
          </reference>
        </references>
      </pivotArea>
    </format>
    <format dxfId="138">
      <pivotArea outline="0" fieldPosition="0">
        <references count="1">
          <reference field="4294967294" count="1">
            <x v="2"/>
          </reference>
        </references>
      </pivotArea>
    </format>
    <format dxfId="139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87C1A-C7F2-4374-97EB-3C4121FA91F7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H3:L20" firstHeaderRow="0" firstDataRow="1" firstDataCol="1" rowPageCount="1" colPageCount="1"/>
  <pivotFields count="8">
    <pivotField axis="axisRow" multipleItemSelectionAllowed="1" showAll="0" sortType="ascending">
      <items count="20">
        <item h="1" sd="0" x="0"/>
        <item h="1" sd="0" x="1"/>
        <item sd="0" x="2"/>
        <item sd="0" m="1" x="18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ubtotalTop="0" showAll="0" defaultSubtotal="0">
      <items count="6">
        <item x="0"/>
        <item x="1"/>
        <item x="2"/>
        <item x="3"/>
        <item x="4"/>
        <item x="5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dataField="1" multipleItemSelectionAllowed="1" showAll="0">
      <items count="6664">
        <item x="85"/>
        <item x="88"/>
        <item x="86"/>
        <item x="116"/>
        <item m="1" x="6242"/>
        <item x="117"/>
        <item x="111"/>
        <item x="114"/>
        <item x="121"/>
        <item x="112"/>
        <item x="63"/>
        <item x="0"/>
        <item x="1"/>
        <item x="19"/>
        <item x="21"/>
        <item x="64"/>
        <item x="35"/>
        <item x="18"/>
        <item x="34"/>
        <item x="22"/>
        <item x="123"/>
        <item x="39"/>
        <item x="23"/>
        <item x="87"/>
        <item x="38"/>
        <item x="89"/>
        <item x="40"/>
        <item x="105"/>
        <item x="12"/>
        <item x="16"/>
        <item x="13"/>
        <item x="46"/>
        <item x="47"/>
        <item x="154"/>
        <item x="141"/>
        <item x="15"/>
        <item x="145"/>
        <item x="142"/>
        <item x="144"/>
        <item x="146"/>
        <item x="135"/>
        <item x="138"/>
        <item x="137"/>
        <item x="120"/>
        <item x="122"/>
        <item x="49"/>
        <item x="51"/>
        <item x="4"/>
        <item x="153"/>
        <item x="3"/>
        <item x="11"/>
        <item x="6"/>
        <item x="108"/>
        <item x="55"/>
        <item x="631"/>
        <item x="50"/>
        <item x="57"/>
        <item m="1" x="6253"/>
        <item x="124"/>
        <item x="725"/>
        <item m="1" x="6260"/>
        <item x="1065"/>
        <item x="728"/>
        <item x="636"/>
        <item m="1" x="6303"/>
        <item x="1064"/>
        <item x="27"/>
        <item x="28"/>
        <item x="157"/>
        <item x="445"/>
        <item x="448"/>
        <item x="155"/>
        <item x="724"/>
        <item x="643"/>
        <item m="1" x="6254"/>
        <item x="24"/>
        <item x="5"/>
        <item x="647"/>
        <item x="25"/>
        <item x="299"/>
        <item x="646"/>
        <item x="302"/>
        <item x="449"/>
        <item x="7"/>
        <item x="106"/>
        <item x="592"/>
        <item x="304"/>
        <item x="303"/>
        <item m="1" x="6250"/>
        <item x="731"/>
        <item x="595"/>
        <item x="730"/>
        <item x="1067"/>
        <item x="1552"/>
        <item x="1551"/>
        <item x="1555"/>
        <item x="1554"/>
        <item x="30"/>
        <item x="444"/>
        <item x="597"/>
        <item x="300"/>
        <item x="184"/>
        <item x="596"/>
        <item x="632"/>
        <item m="1" x="6288"/>
        <item x="546"/>
        <item m="1" x="6247"/>
        <item x="139"/>
        <item x="140"/>
        <item x="187"/>
        <item x="172"/>
        <item m="1" x="6263"/>
        <item x="599"/>
        <item x="189"/>
        <item x="42"/>
        <item x="655"/>
        <item x="45"/>
        <item x="1549"/>
        <item x="659"/>
        <item x="1557"/>
        <item x="658"/>
        <item x="175"/>
        <item m="1" x="6255"/>
        <item x="1558"/>
        <item x="1556"/>
        <item x="298"/>
        <item x="43"/>
        <item x="551"/>
        <item x="661"/>
        <item x="305"/>
        <item x="1063"/>
        <item x="660"/>
        <item x="630"/>
        <item x="1069"/>
        <item x="148"/>
        <item x="149"/>
        <item x="1429"/>
        <item x="158"/>
        <item x="637"/>
        <item x="190"/>
        <item m="1" x="6279"/>
        <item x="1431"/>
        <item x="160"/>
        <item x="72"/>
        <item x="616"/>
        <item x="1432"/>
        <item x="75"/>
        <item x="1427"/>
        <item x="620"/>
        <item x="600"/>
        <item x="1433"/>
        <item m="1" x="6262"/>
        <item x="598"/>
        <item x="550"/>
        <item x="602"/>
        <item x="185"/>
        <item x="619"/>
        <item x="450"/>
        <item m="1" x="6252"/>
        <item x="635"/>
        <item x="446"/>
        <item x="118"/>
        <item x="644"/>
        <item x="566"/>
        <item x="119"/>
        <item x="642"/>
        <item x="1062"/>
        <item x="1068"/>
        <item x="1426"/>
        <item x="1548"/>
        <item x="1435"/>
        <item x="591"/>
        <item m="1" x="6248"/>
        <item x="171"/>
        <item x="455"/>
        <item x="459"/>
        <item x="59"/>
        <item x="524"/>
        <item x="176"/>
        <item x="62"/>
        <item x="458"/>
        <item x="527"/>
        <item x="648"/>
        <item x="726"/>
        <item x="58"/>
        <item x="179"/>
        <item x="1660"/>
        <item x="625"/>
        <item x="571"/>
        <item x="177"/>
        <item m="1" x="6243"/>
        <item x="1415"/>
        <item x="182"/>
        <item x="180"/>
        <item x="1420"/>
        <item x="1414"/>
        <item x="1434"/>
        <item x="162"/>
        <item m="1" x="6339"/>
        <item x="593"/>
        <item x="165"/>
        <item x="433"/>
        <item x="432"/>
        <item x="628"/>
        <item x="183"/>
        <item x="622"/>
        <item x="623"/>
        <item m="1" x="6261"/>
        <item x="1664"/>
        <item x="1070"/>
        <item x="60"/>
        <item x="437"/>
        <item m="1" x="6278"/>
        <item x="436"/>
        <item x="1527"/>
        <item m="1" x="6295"/>
        <item m="1" x="6286"/>
        <item x="638"/>
        <item x="467"/>
        <item m="1" x="6244"/>
        <item x="569"/>
        <item x="1529"/>
        <item x="471"/>
        <item x="641"/>
        <item x="470"/>
        <item x="178"/>
        <item x="1341"/>
        <item x="1345"/>
        <item x="1424"/>
        <item x="1689"/>
        <item x="1418"/>
        <item x="1340"/>
        <item x="1417"/>
        <item x="173"/>
        <item x="639"/>
        <item x="1423"/>
        <item x="434"/>
        <item x="1688"/>
        <item m="1" x="6335"/>
        <item m="1" x="6297"/>
        <item x="151"/>
        <item x="1657"/>
        <item x="649"/>
        <item x="1599"/>
        <item x="438"/>
        <item x="662"/>
        <item x="1662"/>
        <item x="654"/>
        <item x="1694"/>
        <item x="32"/>
        <item x="573"/>
        <item x="91"/>
        <item m="1" x="6291"/>
        <item x="98"/>
        <item x="650"/>
        <item x="97"/>
        <item x="31"/>
        <item x="545"/>
        <item x="33"/>
        <item x="1438"/>
        <item x="574"/>
        <item x="1343"/>
        <item x="1436"/>
        <item x="1437"/>
        <item x="460"/>
        <item x="1440"/>
        <item x="547"/>
        <item x="101"/>
        <item x="102"/>
        <item x="99"/>
        <item x="1342"/>
        <item x="103"/>
        <item x="1530"/>
        <item x="1299"/>
        <item x="113"/>
        <item x="1692"/>
        <item x="1298"/>
        <item x="1691"/>
        <item x="1665"/>
        <item x="163"/>
        <item x="306"/>
        <item x="1303"/>
        <item x="1524"/>
        <item x="1531"/>
        <item x="307"/>
        <item m="1" x="6332"/>
        <item x="9"/>
        <item x="651"/>
        <item x="309"/>
        <item x="652"/>
        <item x="1666"/>
        <item x="1079"/>
        <item x="439"/>
        <item x="1078"/>
        <item x="1686"/>
        <item x="17"/>
        <item x="52"/>
        <item x="1080"/>
        <item m="1" x="6302"/>
        <item x="663"/>
        <item x="1755"/>
        <item m="1" x="6304"/>
        <item x="1759"/>
        <item x="1754"/>
        <item x="1658"/>
        <item x="1751"/>
        <item x="1758"/>
        <item x="71"/>
        <item x="109"/>
        <item x="454"/>
        <item x="1757"/>
        <item x="1601"/>
        <item x="1603"/>
        <item x="481"/>
        <item x="73"/>
        <item x="115"/>
        <item x="488"/>
        <item x="1600"/>
        <item x="617"/>
        <item m="1" x="6245"/>
        <item x="1528"/>
        <item x="90"/>
        <item x="1525"/>
        <item x="485"/>
        <item x="54"/>
        <item x="1752"/>
        <item x="1302"/>
        <item x="484"/>
        <item x="1602"/>
        <item x="1760"/>
        <item x="1444"/>
        <item x="93"/>
        <item x="487"/>
        <item x="1663"/>
        <item x="486"/>
        <item x="2"/>
        <item x="629"/>
        <item m="1" x="6280"/>
        <item x="624"/>
        <item x="1448"/>
        <item x="335"/>
        <item x="166"/>
        <item x="341"/>
        <item x="504"/>
        <item x="338"/>
        <item x="507"/>
        <item m="1" x="6273"/>
        <item x="1301"/>
        <item x="340"/>
        <item x="456"/>
        <item x="1300"/>
        <item x="339"/>
        <item x="20"/>
        <item x="506"/>
        <item x="1227"/>
        <item x="1226"/>
        <item x="1630"/>
        <item x="125"/>
        <item x="1635"/>
        <item x="1446"/>
        <item x="1596"/>
        <item x="1673"/>
        <item x="1445"/>
        <item x="474"/>
        <item x="525"/>
        <item x="1693"/>
        <item m="1" x="6296"/>
        <item x="1347"/>
        <item x="80"/>
        <item x="473"/>
        <item x="1678"/>
        <item x="1629"/>
        <item x="79"/>
        <item x="1449"/>
        <item x="36"/>
        <item x="1296"/>
        <item x="523"/>
        <item x="1559"/>
        <item m="1" x="6293"/>
        <item x="1562"/>
        <item x="1255"/>
        <item x="615"/>
        <item x="81"/>
        <item m="1" x="6329"/>
        <item x="83"/>
        <item m="1" x="6327"/>
        <item x="552"/>
        <item x="1254"/>
        <item x="26"/>
        <item x="76"/>
        <item x="621"/>
        <item x="565"/>
        <item x="570"/>
        <item x="1685"/>
        <item x="1447"/>
        <item x="143"/>
        <item x="1230"/>
        <item x="529"/>
        <item x="572"/>
        <item x="1761"/>
        <item x="37"/>
        <item x="334"/>
        <item x="1633"/>
        <item x="553"/>
        <item x="1560"/>
        <item x="147"/>
        <item x="1484"/>
        <item x="1488"/>
        <item m="1" x="6283"/>
        <item x="531"/>
        <item x="1483"/>
        <item x="1441"/>
        <item x="1344"/>
        <item x="1632"/>
        <item x="1695"/>
        <item x="532"/>
        <item x="468"/>
        <item x="567"/>
        <item x="656"/>
        <item x="373"/>
        <item x="1412"/>
        <item x="451"/>
        <item x="376"/>
        <item x="1450"/>
        <item x="491"/>
        <item x="1597"/>
        <item x="1442"/>
        <item m="1" x="6276"/>
        <item x="452"/>
        <item x="492"/>
        <item x="1258"/>
        <item x="1173"/>
        <item x="1168"/>
        <item x="1613"/>
        <item x="311"/>
        <item x="1421"/>
        <item x="1167"/>
        <item m="1" x="6310"/>
        <item x="1676"/>
        <item x="1576"/>
        <item x="342"/>
        <item x="314"/>
        <item x="1675"/>
        <item x="737"/>
        <item m="1" x="6292"/>
        <item x="336"/>
        <item x="1612"/>
        <item x="740"/>
        <item x="742"/>
        <item x="462"/>
        <item x="1411"/>
        <item x="1257"/>
        <item x="461"/>
        <item x="1419"/>
        <item x="739"/>
        <item x="1579"/>
        <item m="1" x="6340"/>
        <item m="1" x="6271"/>
        <item x="735"/>
        <item x="1578"/>
        <item m="1" x="6281"/>
        <item x="1532"/>
        <item x="1696"/>
        <item x="1535"/>
        <item x="465"/>
        <item m="1" x="6289"/>
        <item x="1580"/>
        <item x="1533"/>
        <item x="475"/>
        <item x="530"/>
        <item x="379"/>
        <item x="1338"/>
        <item x="1082"/>
        <item x="1481"/>
        <item x="682"/>
        <item x="689"/>
        <item x="686"/>
        <item m="1" x="6257"/>
        <item x="1634"/>
        <item x="685"/>
        <item x="688"/>
        <item x="41"/>
        <item x="378"/>
        <item x="1085"/>
        <item x="1083"/>
        <item x="741"/>
        <item x="1075"/>
        <item x="466"/>
        <item x="44"/>
        <item x="508"/>
        <item x="1464"/>
        <item x="1677"/>
        <item x="1604"/>
        <item x="743"/>
        <item x="1680"/>
        <item x="1199"/>
        <item x="1462"/>
        <item x="1084"/>
        <item x="1618"/>
        <item x="1458"/>
        <item x="1574"/>
        <item x="1637"/>
        <item x="1198"/>
        <item x="1486"/>
        <item x="1480"/>
        <item x="752"/>
        <item x="1626"/>
        <item m="1" x="6360"/>
        <item x="665"/>
        <item x="1304"/>
        <item x="664"/>
        <item x="1489"/>
        <item x="2878"/>
        <item x="1305"/>
        <item x="1259"/>
        <item x="2877"/>
        <item x="754"/>
        <item x="1422"/>
        <item x="1490"/>
        <item x="751"/>
        <item x="748"/>
        <item x="2883"/>
        <item x="667"/>
        <item m="1" x="6325"/>
        <item x="1616"/>
        <item x="1615"/>
        <item x="316"/>
        <item x="753"/>
        <item x="107"/>
        <item x="1337"/>
        <item x="1346"/>
        <item x="463"/>
        <item x="1517"/>
        <item x="1171"/>
        <item x="161"/>
        <item x="1455"/>
        <item x="1512"/>
        <item x="1202"/>
        <item m="1" x="6282"/>
        <item x="1170"/>
        <item x="1515"/>
        <item x="756"/>
        <item m="1" x="6341"/>
        <item x="1679"/>
        <item m="1" x="6285"/>
        <item x="1514"/>
        <item x="1251"/>
        <item x="489"/>
        <item x="372"/>
        <item x="1201"/>
        <item x="323"/>
        <item x="1460"/>
        <item x="1671"/>
        <item x="1672"/>
        <item x="326"/>
        <item x="1573"/>
        <item x="1636"/>
        <item x="509"/>
        <item x="733"/>
        <item m="1" x="6272"/>
        <item x="1646"/>
        <item x="1228"/>
        <item x="1650"/>
        <item x="495"/>
        <item x="1470"/>
        <item x="1645"/>
        <item x="498"/>
        <item x="1487"/>
        <item m="1" x="6294"/>
        <item x="1306"/>
        <item x="2881"/>
        <item x="1619"/>
        <item x="1204"/>
        <item x="1474"/>
        <item x="312"/>
        <item x="2880"/>
        <item x="482"/>
        <item x="1620"/>
        <item x="535"/>
        <item x="1627"/>
        <item x="1719"/>
        <item x="1476"/>
        <item x="329"/>
        <item m="1" x="6299"/>
        <item x="1081"/>
        <item x="328"/>
        <item x="1518"/>
        <item x="669"/>
        <item x="276"/>
        <item x="136"/>
        <item m="1" x="6256"/>
        <item x="258"/>
        <item x="515"/>
        <item x="538"/>
        <item x="520"/>
        <item x="310"/>
        <item x="518"/>
        <item x="282"/>
        <item x="110"/>
        <item m="1" x="6246"/>
        <item x="261"/>
        <item x="2875"/>
        <item x="1261"/>
        <item x="1722"/>
        <item x="1260"/>
        <item x="1610"/>
        <item x="540"/>
        <item x="757"/>
        <item m="1" x="6267"/>
        <item x="539"/>
        <item m="1" x="6384"/>
        <item x="755"/>
        <item x="156"/>
        <item x="3241"/>
        <item x="1498"/>
        <item x="280"/>
        <item x="1456"/>
        <item x="1720"/>
        <item x="317"/>
        <item x="48"/>
        <item x="480"/>
        <item x="1509"/>
        <item x="53"/>
        <item x="1519"/>
        <item x="159"/>
        <item x="1076"/>
        <item m="1" x="6269"/>
        <item x="1091"/>
        <item m="1" x="6305"/>
        <item x="14"/>
        <item m="1" x="6284"/>
        <item x="1451"/>
        <item x="1096"/>
        <item x="257"/>
        <item x="263"/>
        <item x="503"/>
        <item x="262"/>
        <item x="1648"/>
        <item x="1090"/>
        <item x="1252"/>
        <item x="1516"/>
        <item x="749"/>
        <item x="1454"/>
        <item x="347"/>
        <item x="1681"/>
        <item x="1647"/>
        <item x="279"/>
        <item x="1684"/>
        <item x="3236"/>
        <item x="1452"/>
        <item x="352"/>
        <item x="350"/>
        <item x="1642"/>
        <item x="1682"/>
        <item x="8"/>
        <item x="1126"/>
        <item x="348"/>
        <item x="3235"/>
        <item x="374"/>
        <item x="351"/>
        <item x="1295"/>
        <item x="1605"/>
        <item x="1123"/>
        <item x="1223"/>
        <item m="1" x="6307"/>
        <item x="1606"/>
        <item x="401"/>
        <item x="403"/>
        <item x="1229"/>
        <item x="1125"/>
        <item m="1" x="6274"/>
        <item x="1617"/>
        <item x="476"/>
        <item x="195"/>
        <item x="673"/>
        <item x="1467"/>
        <item x="3239"/>
        <item x="477"/>
        <item x="1122"/>
        <item x="490"/>
        <item x="202"/>
        <item m="1" x="6277"/>
        <item x="3238"/>
        <item x="1729"/>
        <item m="1" x="6300"/>
        <item x="1472"/>
        <item x="479"/>
        <item x="199"/>
        <item x="1726"/>
        <item x="1510"/>
        <item x="1732"/>
        <item x="1734"/>
        <item x="1608"/>
        <item x="380"/>
        <item x="1727"/>
        <item x="1587"/>
        <item x="381"/>
        <item x="353"/>
        <item x="1475"/>
        <item m="1" x="6290"/>
        <item x="382"/>
        <item x="2884"/>
        <item x="1716"/>
        <item x="1495"/>
        <item x="2885"/>
        <item x="10"/>
        <item x="2882"/>
        <item x="1473"/>
        <item x="1721"/>
        <item x="203"/>
        <item x="77"/>
        <item x="510"/>
        <item x="1500"/>
        <item x="198"/>
        <item x="204"/>
        <item x="1463"/>
        <item x="1506"/>
        <item x="1609"/>
        <item x="1461"/>
        <item x="536"/>
        <item x="1505"/>
        <item x="1502"/>
        <item x="1503"/>
        <item x="513"/>
        <item x="1496"/>
        <item x="1508"/>
        <item x="1094"/>
        <item x="440"/>
        <item x="1504"/>
        <item x="201"/>
        <item x="1501"/>
        <item x="1224"/>
        <item x="1584"/>
        <item x="443"/>
        <item x="441"/>
        <item x="1093"/>
        <item x="511"/>
        <item x="710"/>
        <item x="1591"/>
        <item x="56"/>
        <item x="1592"/>
        <item x="1172"/>
        <item x="718"/>
        <item x="714"/>
        <item m="1" x="6259"/>
        <item x="1468"/>
        <item x="259"/>
        <item x="191"/>
        <item x="713"/>
        <item x="1649"/>
        <item x="400"/>
        <item x="322"/>
        <item x="1522"/>
        <item x="1643"/>
        <item x="1231"/>
        <item x="1652"/>
        <item x="1520"/>
        <item x="1164"/>
        <item x="237"/>
        <item x="330"/>
        <item x="192"/>
        <item x="240"/>
        <item x="698"/>
        <item x="1651"/>
        <item x="914"/>
        <item m="1" x="6258"/>
        <item x="1764"/>
        <item x="913"/>
        <item x="1071"/>
        <item x="1521"/>
        <item m="1" x="6265"/>
        <item x="1762"/>
        <item x="1073"/>
        <item x="912"/>
        <item x="1733"/>
        <item x="193"/>
        <item x="94"/>
        <item x="1763"/>
        <item x="389"/>
        <item x="343"/>
        <item x="390"/>
        <item x="916"/>
        <item x="1074"/>
        <item x="391"/>
        <item x="96"/>
        <item x="1766"/>
        <item x="344"/>
        <item m="1" x="6350"/>
        <item x="1174"/>
        <item x="1175"/>
        <item x="3079"/>
        <item x="3075"/>
        <item x="494"/>
        <item x="499"/>
        <item x="1072"/>
        <item x="2888"/>
        <item x="2886"/>
        <item x="690"/>
        <item x="346"/>
        <item m="1" x="6373"/>
        <item x="355"/>
        <item x="668"/>
        <item x="194"/>
        <item x="2890"/>
        <item x="2887"/>
        <item x="277"/>
        <item x="594"/>
        <item x="1350"/>
        <item x="1348"/>
        <item x="1262"/>
        <item x="3077"/>
        <item x="1165"/>
        <item x="61"/>
        <item x="1263"/>
        <item x="2508"/>
        <item x="1349"/>
        <item x="1195"/>
        <item x="2507"/>
        <item x="2513"/>
        <item x="717"/>
        <item x="3244"/>
        <item x="1206"/>
        <item x="1326"/>
        <item x="1203"/>
        <item x="3247"/>
        <item x="1352"/>
        <item x="702"/>
        <item x="3078"/>
        <item x="3245"/>
        <item m="1" x="6385"/>
        <item x="3073"/>
        <item x="716"/>
        <item x="2894"/>
        <item x="1328"/>
        <item x="1205"/>
        <item x="1330"/>
        <item x="3072"/>
        <item x="1731"/>
        <item x="1265"/>
        <item x="1589"/>
        <item x="3161"/>
        <item x="1590"/>
        <item x="2511"/>
        <item x="1717"/>
        <item x="2893"/>
        <item x="3160"/>
        <item x="1623"/>
        <item x="701"/>
        <item x="324"/>
        <item m="1" x="6334"/>
        <item x="196"/>
        <item x="2510"/>
        <item x="393"/>
        <item x="2514"/>
        <item x="3243"/>
        <item x="1622"/>
        <item x="1621"/>
        <item x="1207"/>
        <item x="388"/>
        <item x="633"/>
        <item x="281"/>
        <item x="395"/>
        <item x="1625"/>
        <item m="1" x="6379"/>
        <item x="1465"/>
        <item x="392"/>
        <item x="402"/>
        <item m="1" x="6361"/>
        <item x="3240"/>
        <item x="3233"/>
        <item x="1210"/>
        <item x="2515"/>
        <item x="236"/>
        <item x="1208"/>
        <item x="406"/>
        <item x="275"/>
        <item x="634"/>
        <item x="241"/>
        <item x="915"/>
        <item x="2512"/>
        <item x="1196"/>
        <item x="3242"/>
        <item x="238"/>
        <item x="534"/>
        <item x="227"/>
        <item x="496"/>
        <item x="230"/>
        <item x="1697"/>
        <item x="918"/>
        <item x="229"/>
        <item x="709"/>
        <item x="681"/>
        <item x="541"/>
        <item x="542"/>
        <item x="711"/>
        <item x="1700"/>
        <item x="722"/>
        <item m="1" x="6264"/>
        <item x="226"/>
        <item x="543"/>
        <item x="721"/>
        <item x="354"/>
        <item x="719"/>
        <item x="301"/>
        <item x="2897"/>
        <item x="405"/>
        <item x="127"/>
        <item x="694"/>
        <item x="1698"/>
        <item x="692"/>
        <item x="128"/>
        <item x="130"/>
        <item x="1735"/>
        <item x="683"/>
        <item x="1667"/>
        <item x="2526"/>
        <item x="412"/>
        <item x="415"/>
        <item m="1" x="6377"/>
        <item x="3132"/>
        <item x="696"/>
        <item x="207"/>
        <item x="212"/>
        <item x="640"/>
        <item x="1477"/>
        <item x="1311"/>
        <item x="210"/>
        <item x="707"/>
        <item x="1097"/>
        <item x="1052"/>
        <item x="706"/>
        <item x="705"/>
        <item x="1128"/>
        <item x="1479"/>
        <item x="29"/>
        <item x="860"/>
        <item x="3137"/>
        <item x="208"/>
        <item x="3131"/>
        <item x="1670"/>
        <item x="691"/>
        <item x="3135"/>
        <item x="917"/>
        <item x="1593"/>
        <item x="2505"/>
        <item x="3134"/>
        <item x="693"/>
        <item x="2530"/>
        <item x="1668"/>
        <item x="859"/>
        <item x="3163"/>
        <item x="1594"/>
        <item x="1310"/>
        <item x="2528"/>
        <item x="2525"/>
        <item m="1" x="6359"/>
        <item x="3162"/>
        <item x="521"/>
        <item x="1055"/>
        <item m="1" x="6333"/>
        <item x="2523"/>
        <item x="3043"/>
        <item x="228"/>
        <item x="1053"/>
        <item x="770"/>
        <item x="1176"/>
        <item x="2529"/>
        <item x="720"/>
        <item x="231"/>
        <item x="3165"/>
        <item x="3042"/>
        <item x="727"/>
        <item x="242"/>
        <item m="1" x="6386"/>
        <item x="3076"/>
        <item m="1" x="6342"/>
        <item x="2522"/>
        <item x="729"/>
        <item x="674"/>
        <item x="766"/>
        <item x="862"/>
        <item x="1129"/>
        <item m="1" x="6346"/>
        <item x="308"/>
        <item x="1087"/>
        <item x="675"/>
        <item x="861"/>
        <item x="765"/>
        <item x="1179"/>
        <item x="1316"/>
        <item x="3070"/>
        <item x="601"/>
        <item x="670"/>
        <item x="356"/>
        <item x="514"/>
        <item x="676"/>
        <item x="1314"/>
        <item x="359"/>
        <item x="416"/>
        <item x="1638"/>
        <item x="1585"/>
        <item x="413"/>
        <item x="3164"/>
        <item x="516"/>
        <item x="3167"/>
        <item x="361"/>
        <item x="357"/>
        <item x="1737"/>
        <item x="1743"/>
        <item m="1" x="6275"/>
        <item x="1740"/>
        <item x="3045"/>
        <item x="1240"/>
        <item m="1" x="6301"/>
        <item x="1739"/>
        <item x="1239"/>
        <item x="1742"/>
        <item m="1" x="6374"/>
        <item x="769"/>
        <item x="1723"/>
        <item x="1177"/>
        <item x="1057"/>
        <item x="1641"/>
        <item x="366"/>
        <item x="856"/>
        <item x="1313"/>
        <item x="2898"/>
        <item x="364"/>
        <item x="1056"/>
        <item x="834"/>
        <item x="3047"/>
        <item x="863"/>
        <item x="833"/>
        <item m="1" x="6328"/>
        <item x="732"/>
        <item x="839"/>
        <item x="365"/>
        <item x="367"/>
        <item x="1639"/>
        <item x="2891"/>
        <item m="1" x="6371"/>
        <item x="2697"/>
        <item m="1" x="6344"/>
        <item x="864"/>
        <item x="2696"/>
        <item x="500"/>
        <item x="857"/>
        <item x="206"/>
        <item x="3170"/>
        <item x="211"/>
        <item x="3168"/>
        <item x="3169"/>
        <item x="2896"/>
        <item x="501"/>
        <item x="1704"/>
        <item x="1709"/>
        <item x="214"/>
        <item x="3172"/>
        <item m="1" x="6398"/>
        <item x="3088"/>
        <item x="837"/>
        <item x="3087"/>
        <item x="2701"/>
        <item x="836"/>
        <item x="362"/>
        <item x="1724"/>
        <item x="1120"/>
        <item x="1232"/>
        <item x="1706"/>
        <item x="1707"/>
        <item x="831"/>
        <item x="830"/>
        <item x="1153"/>
        <item x="838"/>
        <item x="1158"/>
        <item m="1" x="6309"/>
        <item x="3166"/>
        <item x="2520"/>
        <item x="835"/>
        <item x="1386"/>
        <item x="232"/>
        <item x="1708"/>
        <item x="890"/>
        <item x="419"/>
        <item x="2899"/>
        <item x="1385"/>
        <item x="447"/>
        <item x="1152"/>
        <item x="1244"/>
        <item x="962"/>
        <item x="235"/>
        <item x="963"/>
        <item x="1233"/>
        <item m="1" x="6354"/>
        <item x="965"/>
        <item x="1710"/>
        <item x="1235"/>
        <item x="1745"/>
        <item x="233"/>
        <item x="1095"/>
        <item x="952"/>
        <item x="1746"/>
        <item x="2527"/>
        <item x="1744"/>
        <item x="248"/>
        <item x="1389"/>
        <item x="251"/>
        <item x="1066"/>
        <item x="758"/>
        <item x="887"/>
        <item x="1388"/>
        <item m="1" x="6461"/>
        <item x="2700"/>
        <item x="267"/>
        <item m="1" x="6338"/>
        <item x="1119"/>
        <item x="886"/>
        <item x="1127"/>
        <item x="761"/>
        <item x="4380"/>
        <item x="4379"/>
        <item x="645"/>
        <item x="956"/>
        <item x="951"/>
        <item x="4571"/>
        <item x="889"/>
        <item x="126"/>
        <item x="4576"/>
        <item x="1088"/>
        <item x="247"/>
        <item x="4570"/>
        <item x="954"/>
        <item m="1" x="6266"/>
        <item x="3093"/>
        <item x="2702"/>
        <item x="4574"/>
        <item x="132"/>
        <item x="1290"/>
        <item x="252"/>
        <item x="1491"/>
        <item x="768"/>
        <item m="1" x="6353"/>
        <item x="2497"/>
        <item x="967"/>
        <item x="66"/>
        <item x="1494"/>
        <item x="1285"/>
        <item x="2908"/>
        <item x="2499"/>
        <item m="1" x="6435"/>
        <item x="767"/>
        <item x="953"/>
        <item m="1" x="6474"/>
        <item x="1288"/>
        <item x="1567"/>
        <item x="4573"/>
        <item x="186"/>
        <item x="1492"/>
        <item x="2907"/>
        <item x="762"/>
        <item x="2494"/>
        <item x="1284"/>
        <item x="188"/>
        <item m="1" x="6331"/>
        <item x="1132"/>
        <item x="892"/>
        <item x="1130"/>
        <item x="771"/>
        <item x="772"/>
        <item x="2699"/>
        <item x="2698"/>
        <item x="1329"/>
        <item x="4383"/>
        <item x="958"/>
        <item x="2493"/>
        <item x="1131"/>
        <item x="2643"/>
        <item x="2913"/>
        <item x="2496"/>
        <item x="1134"/>
        <item x="1156"/>
        <item x="1098"/>
        <item x="1566"/>
        <item x="453"/>
        <item x="3129"/>
        <item m="1" x="6348"/>
        <item x="1155"/>
        <item x="949"/>
        <item x="1287"/>
        <item x="604"/>
        <item m="1" x="6306"/>
        <item m="1" x="6394"/>
        <item x="955"/>
        <item m="1" x="6362"/>
        <item x="607"/>
        <item x="2640"/>
        <item x="1108"/>
        <item x="411"/>
        <item m="1" x="6268"/>
        <item m="1" x="6251"/>
        <item x="759"/>
        <item x="3158"/>
        <item x="2639"/>
        <item x="653"/>
        <item x="69"/>
        <item x="418"/>
        <item x="2644"/>
        <item x="1107"/>
        <item x="969"/>
        <item x="174"/>
        <item x="3013"/>
        <item x="2637"/>
        <item x="1110"/>
        <item x="394"/>
        <item x="270"/>
        <item x="3012"/>
        <item x="1242"/>
        <item m="1" x="6381"/>
        <item x="3190"/>
        <item x="1112"/>
        <item x="1241"/>
        <item x="3136"/>
        <item x="249"/>
        <item x="1138"/>
        <item x="3189"/>
        <item m="1" x="6369"/>
        <item x="966"/>
        <item x="318"/>
        <item x="821"/>
        <item m="1" x="6317"/>
        <item m="1" x="6311"/>
        <item m="1" x="6308"/>
        <item m="1" x="6318"/>
        <item x="823"/>
        <item x="1702"/>
        <item x="1109"/>
        <item x="1553"/>
        <item x="1570"/>
        <item x="819"/>
        <item x="818"/>
        <item x="1582"/>
        <item x="1142"/>
        <item x="319"/>
        <item x="74"/>
        <item x="820"/>
        <item x="1581"/>
        <item x="1563"/>
        <item x="3139"/>
        <item x="1372"/>
        <item m="1" x="6376"/>
        <item x="883"/>
        <item x="2911"/>
        <item x="1539"/>
        <item m="1" x="6401"/>
        <item x="1371"/>
        <item m="1" x="6316"/>
        <item x="213"/>
        <item x="321"/>
        <item x="3116"/>
        <item x="3049"/>
        <item x="1550"/>
        <item x="3115"/>
        <item m="1" x="6367"/>
        <item x="2910"/>
        <item m="1" x="6337"/>
        <item m="1" x="6409"/>
        <item x="219"/>
        <item x="2741"/>
        <item x="150"/>
        <item x="1375"/>
        <item x="763"/>
        <item x="577"/>
        <item x="824"/>
        <item x="2740"/>
        <item x="78"/>
        <item x="948"/>
        <item x="894"/>
        <item x="822"/>
        <item x="218"/>
        <item x="3121"/>
        <item x="2746"/>
        <item x="699"/>
        <item m="1" x="6320"/>
        <item x="3138"/>
        <item x="548"/>
        <item x="1140"/>
        <item x="222"/>
        <item x="1184"/>
        <item x="1323"/>
        <item x="1183"/>
        <item x="152"/>
        <item x="2868"/>
        <item x="2984"/>
        <item x="2863"/>
        <item x="224"/>
        <item x="2983"/>
        <item m="1" x="6319"/>
        <item x="704"/>
        <item m="1" x="6363"/>
        <item x="3046"/>
        <item x="2744"/>
        <item x="220"/>
        <item x="1308"/>
        <item x="957"/>
        <item x="2861"/>
        <item x="3018"/>
        <item m="1" x="6287"/>
        <item x="3016"/>
        <item m="1" x="6324"/>
        <item x="1541"/>
        <item x="417"/>
        <item x="3040"/>
        <item x="396"/>
        <item x="968"/>
        <item x="3015"/>
        <item x="397"/>
        <item x="1331"/>
        <item x="1189"/>
        <item x="3193"/>
        <item x="2743"/>
        <item x="3092"/>
        <item x="1571"/>
        <item x="268"/>
        <item x="2694"/>
        <item x="583"/>
        <item x="2866"/>
        <item x="3048"/>
        <item x="580"/>
        <item x="2865"/>
        <item x="3192"/>
        <item x="2989"/>
        <item x="697"/>
        <item x="4736"/>
        <item x="3091"/>
        <item x="399"/>
        <item x="1543"/>
        <item m="1" x="6249"/>
        <item x="331"/>
        <item x="1357"/>
        <item x="3094"/>
        <item x="4735"/>
        <item x="333"/>
        <item x="981"/>
        <item x="385"/>
        <item x="181"/>
        <item x="383"/>
        <item x="1356"/>
        <item x="1361"/>
        <item x="3095"/>
        <item x="2924"/>
        <item x="3090"/>
        <item x="549"/>
        <item x="2738"/>
        <item x="92"/>
        <item x="384"/>
        <item x="703"/>
        <item m="1" x="6336"/>
        <item x="2923"/>
        <item x="978"/>
        <item x="1270"/>
        <item x="884"/>
        <item x="2987"/>
        <item x="975"/>
        <item x="387"/>
        <item x="983"/>
        <item m="1" x="6355"/>
        <item x="1269"/>
        <item x="2927"/>
        <item x="977"/>
        <item x="3102"/>
        <item x="2986"/>
        <item x="1536"/>
        <item x="2929"/>
        <item x="2869"/>
        <item x="2926"/>
        <item x="1187"/>
        <item x="582"/>
        <item x="893"/>
        <item m="1" x="6330"/>
        <item x="3195"/>
        <item x="95"/>
        <item x="3119"/>
        <item x="980"/>
        <item x="3118"/>
        <item x="825"/>
        <item x="995"/>
        <item x="1186"/>
        <item x="1324"/>
        <item x="2867"/>
        <item x="4382"/>
        <item x="1653"/>
        <item x="3085"/>
        <item x="993"/>
        <item x="2902"/>
        <item x="1654"/>
        <item x="4568"/>
        <item x="4575"/>
        <item x="2900"/>
        <item x="1656"/>
        <item x="992"/>
        <item x="1569"/>
        <item x="994"/>
        <item x="1564"/>
        <item x="1236"/>
        <item m="1" x="6375"/>
        <item x="2646"/>
        <item x="657"/>
        <item x="167"/>
        <item x="2904"/>
        <item x="796"/>
        <item x="603"/>
        <item x="2787"/>
        <item x="332"/>
        <item x="2645"/>
        <item x="3106"/>
        <item x="891"/>
        <item x="997"/>
        <item x="797"/>
        <item x="795"/>
        <item x="2901"/>
        <item x="100"/>
        <item x="1157"/>
        <item x="996"/>
        <item x="2703"/>
        <item x="104"/>
        <item x="1382"/>
        <item x="2786"/>
        <item x="999"/>
        <item x="4741"/>
        <item x="170"/>
        <item x="1561"/>
        <item x="4384"/>
        <item x="1359"/>
        <item x="1537"/>
        <item m="1" x="6356"/>
        <item x="1358"/>
        <item x="1391"/>
        <item x="618"/>
        <item x="1274"/>
        <item x="4578"/>
        <item x="4002"/>
        <item x="457"/>
        <item m="1" x="6486"/>
        <item x="2790"/>
        <item x="4007"/>
        <item x="626"/>
        <item m="1" x="6404"/>
        <item m="1" x="6485"/>
        <item x="4577"/>
        <item m="1" x="6387"/>
        <item x="2870"/>
        <item x="4001"/>
        <item x="1334"/>
        <item x="3010"/>
        <item x="1701"/>
        <item x="1542"/>
        <item x="2789"/>
        <item x="1332"/>
        <item x="627"/>
        <item x="2905"/>
        <item x="677"/>
        <item x="2539"/>
        <item x="991"/>
        <item x="2538"/>
        <item x="2792"/>
        <item x="168"/>
        <item x="2544"/>
        <item x="942"/>
        <item x="666"/>
        <item x="680"/>
        <item x="131"/>
        <item x="2543"/>
        <item x="1243"/>
        <item x="1336"/>
        <item x="133"/>
        <item x="3104"/>
        <item x="792"/>
        <item x="3126"/>
        <item x="2747"/>
        <item x="4385"/>
        <item x="4377"/>
        <item x="3124"/>
        <item x="678"/>
        <item x="1428"/>
        <item x="2132"/>
        <item x="3128"/>
        <item m="1" x="6352"/>
        <item x="2784"/>
        <item x="941"/>
        <item x="2793"/>
        <item x="982"/>
        <item x="3125"/>
        <item x="1160"/>
        <item x="1430"/>
        <item x="4203"/>
        <item x="2131"/>
        <item m="1" x="6410"/>
        <item x="4198"/>
        <item x="2915"/>
        <item x="4197"/>
        <item m="1" x="6499"/>
        <item x="1333"/>
        <item x="793"/>
        <item x="974"/>
        <item m="1" x="6406"/>
        <item x="985"/>
        <item x="2939"/>
        <item x="2938"/>
        <item x="4739"/>
        <item x="360"/>
        <item x="2819"/>
        <item x="2137"/>
        <item x="4201"/>
        <item x="287"/>
        <item x="2914"/>
        <item x="2981"/>
        <item x="2988"/>
        <item x="3197"/>
        <item x="3196"/>
        <item x="4200"/>
        <item x="2912"/>
        <item x="2642"/>
        <item x="4738"/>
        <item x="1439"/>
        <item m="1" x="6270"/>
        <item x="290"/>
        <item x="2818"/>
        <item x="984"/>
        <item x="3020"/>
        <item x="3187"/>
        <item x="815"/>
        <item x="1246"/>
        <item x="3017"/>
        <item x="2824"/>
        <item x="2641"/>
        <item x="2991"/>
        <item x="2542"/>
        <item x="3019"/>
        <item x="286"/>
        <item x="744"/>
        <item x="4202"/>
        <item x="568"/>
        <item m="1" x="6364"/>
        <item x="2541"/>
        <item x="2794"/>
        <item x="1401"/>
        <item x="746"/>
        <item m="1" x="6396"/>
        <item x="1319"/>
        <item x="1245"/>
        <item x="745"/>
        <item x="1317"/>
        <item x="3082"/>
        <item x="1315"/>
        <item x="1400"/>
        <item m="1" x="6365"/>
        <item x="3194"/>
        <item x="3080"/>
        <item x="1322"/>
        <item x="164"/>
        <item x="3081"/>
        <item x="2957"/>
        <item x="1272"/>
        <item x="2500"/>
        <item x="2546"/>
        <item x="1271"/>
        <item x="2956"/>
        <item x="2826"/>
        <item x="1383"/>
        <item x="939"/>
        <item x="1320"/>
        <item x="3084"/>
        <item x="2954"/>
        <item x="2669"/>
        <item x="4005"/>
        <item x="990"/>
        <item x="1273"/>
        <item x="2959"/>
        <item x="2990"/>
        <item x="2668"/>
        <item x="1293"/>
        <item x="464"/>
        <item x="2672"/>
        <item x="435"/>
        <item x="2928"/>
        <item x="1390"/>
        <item x="4004"/>
        <item x="3122"/>
        <item x="292"/>
        <item x="2545"/>
        <item x="1661"/>
        <item x="4740"/>
        <item x="291"/>
        <item x="4011"/>
        <item x="2674"/>
        <item x="945"/>
        <item x="1294"/>
        <item x="1659"/>
        <item x="4010"/>
        <item x="938"/>
        <item x="943"/>
        <item x="4733"/>
        <item x="2953"/>
        <item x="2825"/>
        <item x="3123"/>
        <item x="2671"/>
        <item x="2745"/>
        <item x="1291"/>
        <item x="4742"/>
        <item x="2239"/>
        <item x="2241"/>
        <item x="2944"/>
        <item x="4660"/>
        <item x="4665"/>
        <item x="271"/>
        <item m="1" x="6298"/>
        <item x="998"/>
        <item x="2816"/>
        <item x="3200"/>
        <item m="1" x="6480"/>
        <item x="4579"/>
        <item x="2823"/>
        <item x="3198"/>
        <item x="3100"/>
        <item x="4659"/>
        <item x="442"/>
        <item x="944"/>
        <item x="2676"/>
        <item x="2942"/>
        <item x="3120"/>
        <item x="3113"/>
        <item x="613"/>
        <item x="2238"/>
        <item x="2237"/>
        <item x="610"/>
        <item x="2941"/>
        <item x="2372"/>
        <item x="2236"/>
        <item x="816"/>
        <item x="3202"/>
        <item x="274"/>
        <item x="611"/>
        <item x="946"/>
        <item x="3199"/>
        <item x="1403"/>
        <item x="4582"/>
        <item x="2536"/>
        <item x="5890"/>
        <item x="612"/>
        <item x="424"/>
        <item x="2573"/>
        <item x="1159"/>
        <item x="609"/>
        <item x="293"/>
        <item x="5887"/>
        <item x="4543"/>
        <item x="2371"/>
        <item x="428"/>
        <item x="1392"/>
        <item x="1402"/>
        <item x="2501"/>
        <item x="427"/>
        <item x="2571"/>
        <item m="1" x="6389"/>
        <item x="5886"/>
        <item x="2570"/>
        <item x="1101"/>
        <item x="2377"/>
        <item x="1099"/>
        <item x="4542"/>
        <item x="4743"/>
        <item x="526"/>
        <item x="2575"/>
        <item x="4580"/>
        <item x="4409"/>
        <item x="2930"/>
        <item x="528"/>
        <item x="2135"/>
        <item x="2375"/>
        <item m="1" x="6416"/>
        <item x="2374"/>
        <item m="1" x="6563"/>
        <item x="169"/>
        <item x="4408"/>
        <item x="2822"/>
        <item x="4546"/>
        <item x="2568"/>
        <item x="1669"/>
        <item x="1100"/>
        <item x="2567"/>
        <item x="1103"/>
        <item x="2576"/>
        <item x="584"/>
        <item x="4399"/>
        <item x="2791"/>
        <item m="1" x="6425"/>
        <item x="959"/>
        <item x="2821"/>
        <item x="1318"/>
        <item x="2748"/>
        <item x="2921"/>
        <item m="1" x="6513"/>
        <item x="578"/>
        <item x="3175"/>
        <item x="2134"/>
        <item x="1104"/>
        <item x="575"/>
        <item x="1292"/>
        <item x="961"/>
        <item x="1105"/>
        <item m="1" x="6321"/>
        <item x="430"/>
        <item x="4394"/>
        <item m="1" x="6472"/>
        <item x="2491"/>
        <item x="4393"/>
        <item x="82"/>
        <item x="533"/>
        <item x="1150"/>
        <item m="1" x="6463"/>
        <item x="337"/>
        <item x="2516"/>
        <item x="1149"/>
        <item m="1" x="6322"/>
        <item x="605"/>
        <item x="1237"/>
        <item x="1017"/>
        <item x="3622"/>
        <item x="3105"/>
        <item x="3147"/>
        <item x="1180"/>
        <item x="1016"/>
        <item x="2519"/>
        <item x="3180"/>
        <item x="2931"/>
        <item x="1289"/>
        <item x="1190"/>
        <item x="288"/>
        <item x="3627"/>
        <item m="1" x="6380"/>
        <item x="1544"/>
        <item x="3621"/>
        <item x="3146"/>
        <item x="2517"/>
        <item x="2673"/>
        <item x="1547"/>
        <item x="283"/>
        <item x="1188"/>
        <item m="1" x="6378"/>
        <item x="1416"/>
        <item x="3625"/>
        <item x="2704"/>
        <item x="2706"/>
        <item x="469"/>
        <item x="2244"/>
        <item x="368"/>
        <item x="1020"/>
        <item x="3624"/>
        <item x="2565"/>
        <item m="1" x="6462"/>
        <item x="4195"/>
        <item x="371"/>
        <item x="4414"/>
        <item m="1" x="6357"/>
        <item x="84"/>
        <item x="1413"/>
        <item x="369"/>
        <item x="1281"/>
        <item x="2498"/>
        <item x="960"/>
        <item x="3107"/>
        <item m="1" x="6312"/>
        <item x="65"/>
        <item x="472"/>
        <item m="1" x="6323"/>
        <item x="425"/>
        <item x="2247"/>
        <item x="4205"/>
        <item x="4008"/>
        <item x="1282"/>
        <item x="2531"/>
        <item x="1058"/>
        <item x="784"/>
        <item x="3108"/>
        <item x="4204"/>
        <item x="2533"/>
        <item x="1339"/>
        <item x="2708"/>
        <item x="781"/>
        <item x="3151"/>
        <item x="2553"/>
        <item x="1061"/>
        <item x="1113"/>
        <item x="3999"/>
        <item x="1545"/>
        <item x="780"/>
        <item x="3109"/>
        <item m="1" x="6388"/>
        <item x="1369"/>
        <item x="783"/>
        <item x="1114"/>
        <item x="215"/>
        <item x="1598"/>
        <item x="1425"/>
        <item x="3112"/>
        <item x="4006"/>
        <item x="2675"/>
        <item x="4666"/>
        <item x="1111"/>
        <item x="2552"/>
        <item m="1" x="6314"/>
        <item x="217"/>
        <item x="3178"/>
        <item x="3177"/>
        <item x="1407"/>
        <item x="2245"/>
        <item x="1059"/>
        <item x="786"/>
        <item x="1408"/>
        <item x="5889"/>
        <item x="2943"/>
        <item x="4663"/>
        <item x="1410"/>
        <item x="2147"/>
        <item m="1" x="6313"/>
        <item x="1363"/>
        <item x="2391"/>
        <item x="2705"/>
        <item x="4370"/>
        <item x="799"/>
        <item x="2146"/>
        <item x="800"/>
        <item x="2535"/>
        <item x="216"/>
        <item m="1" x="6315"/>
        <item x="2390"/>
        <item x="2532"/>
        <item x="4662"/>
        <item x="5892"/>
        <item m="1" x="6402"/>
        <item x="4009"/>
        <item x="2951"/>
        <item x="2388"/>
        <item x="2297"/>
        <item x="2574"/>
        <item x="798"/>
        <item x="2296"/>
        <item x="1077"/>
        <item x="2152"/>
        <item x="1690"/>
        <item m="1" x="6411"/>
        <item x="1135"/>
        <item x="4206"/>
        <item x="3110"/>
        <item x="1747"/>
        <item x="2387"/>
        <item x="1713"/>
        <item x="1711"/>
        <item x="2918"/>
        <item x="1687"/>
        <item x="1351"/>
        <item m="1" x="6426"/>
        <item x="1712"/>
        <item x="407"/>
        <item x="2916"/>
        <item x="1368"/>
        <item x="1715"/>
        <item x="2960"/>
        <item m="1" x="6512"/>
        <item x="478"/>
        <item x="1022"/>
        <item x="410"/>
        <item x="1750"/>
        <item x="2393"/>
        <item x="5891"/>
        <item x="4365"/>
        <item x="2917"/>
        <item x="2920"/>
        <item x="2327"/>
        <item x="2666"/>
        <item m="1" x="6422"/>
        <item x="2326"/>
        <item x="1526"/>
        <item x="4209"/>
        <item x="4548"/>
        <item x="778"/>
        <item x="2946"/>
        <item x="1374"/>
        <item x="1607"/>
        <item x="4207"/>
        <item x="1377"/>
        <item x="4412"/>
        <item x="2266"/>
        <item x="1143"/>
        <item x="3619"/>
        <item x="2302"/>
        <item x="3629"/>
        <item x="4364"/>
        <item x="2958"/>
        <item x="4512"/>
        <item x="785"/>
        <item x="2970"/>
        <item x="4411"/>
        <item x="576"/>
        <item x="2265"/>
        <item x="2945"/>
        <item x="3626"/>
        <item x="2271"/>
        <item x="1376"/>
        <item x="2969"/>
        <item x="1748"/>
        <item x="2936"/>
        <item x="1144"/>
        <item x="4368"/>
        <item x="284"/>
        <item x="3211"/>
        <item x="4511"/>
        <item x="4367"/>
        <item x="3050"/>
        <item x="2150"/>
        <item x="2762"/>
        <item x="2332"/>
        <item m="1" x="6420"/>
        <item x="2149"/>
        <item x="3051"/>
        <item x="2572"/>
        <item x="2330"/>
        <item x="3628"/>
        <item x="2502"/>
        <item x="272"/>
        <item m="1" x="6366"/>
        <item x="3149"/>
        <item x="2550"/>
        <item x="408"/>
        <item x="1297"/>
        <item m="1" x="6418"/>
        <item x="3053"/>
        <item x="1086"/>
        <item x="1534"/>
        <item x="2329"/>
        <item m="1" x="6470"/>
        <item x="1141"/>
        <item x="5893"/>
        <item x="1145"/>
        <item x="264"/>
        <item x="1045"/>
        <item x="1043"/>
        <item x="2557"/>
        <item x="1443"/>
        <item x="266"/>
        <item x="2300"/>
        <item x="5896"/>
        <item x="1013"/>
        <item x="1277"/>
        <item x="1148"/>
        <item x="2760"/>
        <item x="2556"/>
        <item x="1280"/>
        <item x="6076"/>
        <item x="1756"/>
        <item x="1047"/>
        <item x="5511"/>
        <item x="4386"/>
        <item x="1021"/>
        <item x="5884"/>
        <item x="5510"/>
        <item x="2961"/>
        <item x="2608"/>
        <item x="4388"/>
        <item x="2616"/>
        <item x="4746"/>
        <item x="3152"/>
        <item x="1181"/>
        <item x="2299"/>
        <item x="2763"/>
        <item x="1765"/>
        <item x="1307"/>
        <item x="6071"/>
        <item x="5894"/>
        <item x="1136"/>
        <item x="2761"/>
        <item x="2558"/>
        <item x="2559"/>
        <item x="2759"/>
        <item x="4657"/>
        <item x="5516"/>
        <item x="2749"/>
        <item x="2504"/>
        <item x="6070"/>
        <item x="4744"/>
        <item m="1" x="6392"/>
        <item x="1753"/>
        <item x="2611"/>
        <item x="1353"/>
        <item x="1404"/>
        <item x="1146"/>
        <item x="2503"/>
        <item x="586"/>
        <item x="931"/>
        <item x="2764"/>
        <item x="2751"/>
        <item m="1" x="6588"/>
        <item x="2731"/>
        <item x="6235"/>
        <item x="927"/>
        <item x="1362"/>
        <item x="919"/>
        <item x="2754"/>
        <item x="867"/>
        <item x="865"/>
        <item x="1278"/>
        <item x="4387"/>
        <item x="1699"/>
        <item x="2753"/>
        <item x="4390"/>
        <item x="926"/>
        <item x="4748"/>
        <item x="2729"/>
        <item x="483"/>
        <item m="1" x="6382"/>
        <item x="4547"/>
        <item x="2610"/>
        <item x="2269"/>
        <item m="1" x="6576"/>
        <item x="1266"/>
        <item x="345"/>
        <item x="1267"/>
        <item x="1019"/>
        <item x="922"/>
        <item x="2775"/>
        <item x="1014"/>
        <item x="4517"/>
        <item m="1" x="6351"/>
        <item x="2750"/>
        <item x="3150"/>
        <item x="2268"/>
        <item x="2772"/>
        <item m="1" x="6478"/>
        <item x="869"/>
        <item x="2974"/>
        <item x="4745"/>
        <item x="3206"/>
        <item x="2555"/>
        <item x="4400"/>
        <item x="4664"/>
        <item x="2771"/>
        <item x="2554"/>
        <item x="4545"/>
        <item x="2728"/>
        <item x="1354"/>
        <item x="3205"/>
        <item x="2647"/>
        <item x="4015"/>
        <item x="2774"/>
        <item x="6230"/>
        <item m="1" x="6403"/>
        <item x="4540"/>
        <item x="1378"/>
        <item x="777"/>
        <item x="1453"/>
        <item x="2871"/>
        <item x="4632"/>
        <item x="3023"/>
        <item x="2723"/>
        <item x="929"/>
        <item x="1381"/>
        <item x="3021"/>
        <item m="1" x="6400"/>
        <item x="243"/>
        <item x="6074"/>
        <item x="6229"/>
        <item x="2136"/>
        <item x="4401"/>
        <item x="4635"/>
        <item x="1379"/>
        <item m="1" x="6488"/>
        <item x="244"/>
        <item x="3025"/>
        <item x="6073"/>
        <item x="2648"/>
        <item x="4631"/>
        <item x="2874"/>
        <item x="493"/>
        <item x="4035"/>
        <item x="2650"/>
        <item x="2972"/>
        <item x="2992"/>
        <item x="928"/>
        <item x="4406"/>
        <item x="67"/>
        <item x="2797"/>
        <item x="2872"/>
        <item x="3821"/>
        <item x="2795"/>
        <item x="3181"/>
        <item x="585"/>
        <item x="1161"/>
        <item x="4634"/>
        <item x="3820"/>
        <item x="6077"/>
        <item x="4168"/>
        <item x="4014"/>
        <item x="1398"/>
        <item x="1275"/>
        <item x="246"/>
        <item x="4030"/>
        <item x="265"/>
        <item x="3179"/>
        <item x="4173"/>
        <item m="1" x="6487"/>
        <item x="3209"/>
        <item x="1247"/>
        <item x="1248"/>
        <item x="2769"/>
        <item x="3208"/>
        <item x="2796"/>
        <item x="1046"/>
        <item x="1250"/>
        <item x="4667"/>
        <item x="2777"/>
        <item x="2964"/>
        <item x="1256"/>
        <item x="4391"/>
        <item m="1" x="6587"/>
        <item x="4029"/>
        <item x="806"/>
        <item x="2962"/>
        <item x="809"/>
        <item x="1253"/>
        <item m="1" x="6526"/>
        <item x="866"/>
        <item x="1770"/>
        <item x="1393"/>
        <item x="4416"/>
        <item x="2614"/>
        <item x="805"/>
        <item x="2995"/>
        <item x="802"/>
        <item x="6233"/>
        <item x="4515"/>
        <item x="1162"/>
        <item x="2799"/>
        <item m="1" x="6436"/>
        <item x="1396"/>
        <item x="4167"/>
        <item x="375"/>
        <item x="810"/>
        <item x="6232"/>
        <item x="2778"/>
        <item x="4413"/>
        <item x="2730"/>
        <item x="4398"/>
        <item x="2993"/>
        <item x="4514"/>
        <item x="2966"/>
        <item x="1769"/>
        <item m="1" x="6537"/>
        <item x="3826"/>
        <item x="2726"/>
        <item x="1773"/>
        <item m="1" x="6497"/>
        <item x="1775"/>
        <item x="1394"/>
        <item x="429"/>
        <item x="1772"/>
        <item x="505"/>
        <item x="2139"/>
        <item x="1048"/>
        <item x="1115"/>
        <item x="808"/>
        <item m="1" x="6343"/>
        <item x="2963"/>
        <item x="2613"/>
        <item x="4018"/>
        <item x="1360"/>
        <item x="4262"/>
        <item x="807"/>
        <item x="377"/>
        <item x="3992"/>
        <item x="1276"/>
        <item x="2333"/>
        <item x="3022"/>
        <item x="1116"/>
        <item x="920"/>
        <item x="1776"/>
        <item x="970"/>
        <item x="4261"/>
        <item x="2776"/>
        <item x="2725"/>
        <item x="2732"/>
        <item x="4017"/>
        <item x="1774"/>
        <item x="2138"/>
        <item x="1397"/>
        <item x="1674"/>
        <item x="4020"/>
        <item x="4415"/>
        <item x="1405"/>
        <item x="2424"/>
        <item x="973"/>
        <item x="313"/>
        <item x="1214"/>
        <item m="1" x="6505"/>
        <item x="1406"/>
        <item m="1" x="6428"/>
        <item x="3990"/>
        <item x="3824"/>
        <item x="5900"/>
        <item x="2419"/>
        <item x="2418"/>
        <item x="5514"/>
        <item x="315"/>
        <item x="2779"/>
        <item x="736"/>
        <item x="1118"/>
        <item x="3173"/>
        <item x="5513"/>
        <item x="3144"/>
        <item x="1264"/>
        <item x="787"/>
        <item x="2162"/>
        <item x="3987"/>
        <item x="738"/>
        <item x="4259"/>
        <item x="1628"/>
        <item x="2422"/>
        <item x="4509"/>
        <item m="1" x="6326"/>
        <item x="2165"/>
        <item x="3986"/>
        <item x="3153"/>
        <item x="2234"/>
        <item x="2617"/>
        <item x="5899"/>
        <item x="386"/>
        <item x="2421"/>
        <item x="4138"/>
        <item x="4258"/>
        <item x="4622"/>
        <item x="3823"/>
        <item x="4264"/>
        <item x="1777"/>
        <item x="3818"/>
        <item x="4362"/>
        <item x="3828"/>
        <item x="2161"/>
        <item x="512"/>
        <item x="3989"/>
        <item x="2167"/>
        <item x="2615"/>
        <item x="6075"/>
        <item x="4033"/>
        <item x="924"/>
        <item x="2618"/>
        <item x="747"/>
        <item x="2757"/>
        <item m="1" x="6564"/>
        <item x="3182"/>
        <item x="1631"/>
        <item x="4171"/>
        <item x="1225"/>
        <item x="2129"/>
        <item x="2164"/>
        <item m="1" x="6412"/>
        <item x="971"/>
        <item x="2331"/>
        <item x="4032"/>
        <item x="4137"/>
        <item x="4617"/>
        <item x="1962"/>
        <item x="1213"/>
        <item x="1966"/>
        <item x="2840"/>
        <item x="2756"/>
        <item x="930"/>
        <item x="4616"/>
        <item x="1217"/>
        <item m="1" x="6368"/>
        <item x="6078"/>
        <item x="2733"/>
        <item x="3032"/>
        <item x="3031"/>
        <item x="895"/>
        <item x="3222"/>
        <item x="2155"/>
        <item x="3221"/>
        <item x="2834"/>
        <item x="2385"/>
        <item x="1683"/>
        <item x="3994"/>
        <item m="1" x="6391"/>
        <item x="320"/>
        <item x="2593"/>
        <item x="2833"/>
        <item x="4519"/>
        <item x="2599"/>
        <item x="1961"/>
        <item m="1" x="6383"/>
        <item x="3993"/>
        <item x="897"/>
        <item x="5711"/>
        <item m="1" x="6407"/>
        <item x="4372"/>
        <item x="3096"/>
        <item x="2379"/>
        <item x="3825"/>
        <item x="2378"/>
        <item x="4170"/>
        <item x="2370"/>
        <item x="2839"/>
        <item x="2581"/>
        <item x="2580"/>
        <item x="5706"/>
        <item x="4518"/>
        <item x="1218"/>
        <item x="2158"/>
        <item x="1767"/>
        <item x="2602"/>
        <item x="1032"/>
        <item x="899"/>
        <item x="1965"/>
        <item x="3099"/>
        <item x="3140"/>
        <item x="2240"/>
        <item x="5705"/>
        <item x="750"/>
        <item x="2598"/>
        <item x="2999"/>
        <item x="4483"/>
        <item x="3984"/>
        <item x="6237"/>
        <item x="2596"/>
        <item m="1" x="6358"/>
        <item x="4482"/>
        <item x="294"/>
        <item m="1" x="6477"/>
        <item x="1037"/>
        <item x="2595"/>
        <item x="4143"/>
        <item x="1640"/>
        <item x="5902"/>
        <item x="2584"/>
        <item x="2586"/>
        <item x="3097"/>
        <item x="297"/>
        <item x="2583"/>
        <item x="3141"/>
        <item x="2154"/>
        <item x="1031"/>
        <item x="2998"/>
        <item x="4620"/>
        <item x="2242"/>
        <item x="2841"/>
        <item x="295"/>
        <item x="4619"/>
        <item x="1575"/>
        <item x="253"/>
        <item x="2601"/>
        <item x="256"/>
        <item x="4292"/>
        <item x="904"/>
        <item x="2716"/>
        <item x="4637"/>
        <item x="2243"/>
        <item m="1" x="6390"/>
        <item x="1482"/>
        <item m="1" x="6468"/>
        <item x="903"/>
        <item x="2156"/>
        <item x="3143"/>
        <item x="1029"/>
        <item x="1221"/>
        <item x="906"/>
        <item x="3882"/>
        <item m="1" x="6530"/>
        <item x="6068"/>
        <item x="2585"/>
        <item x="905"/>
        <item x="254"/>
        <item x="4369"/>
        <item x="1166"/>
        <item x="4291"/>
        <item x="3029"/>
        <item x="420"/>
        <item x="2712"/>
        <item x="907"/>
        <item x="4289"/>
        <item m="1" x="6349"/>
        <item x="3028"/>
        <item x="1035"/>
        <item m="1" x="6399"/>
        <item x="423"/>
        <item x="1967"/>
        <item x="923"/>
        <item m="1" x="6613"/>
        <item x="1169"/>
        <item x="4021"/>
        <item x="2711"/>
        <item x="1485"/>
        <item x="1216"/>
        <item x="4294"/>
        <item x="848"/>
        <item x="4288"/>
        <item x="5132"/>
        <item x="421"/>
        <item x="2587"/>
        <item x="1964"/>
        <item x="3210"/>
        <item x="2975"/>
        <item x="3827"/>
        <item x="851"/>
        <item x="760"/>
        <item x="845"/>
        <item x="3004"/>
        <item m="1" x="6370"/>
        <item x="2588"/>
        <item m="1" x="6601"/>
        <item x="2714"/>
        <item x="684"/>
        <item x="1191"/>
        <item m="1" x="6495"/>
        <item x="587"/>
        <item x="3991"/>
        <item x="3881"/>
        <item x="4516"/>
        <item x="5131"/>
        <item x="3886"/>
        <item m="1" x="6345"/>
        <item x="68"/>
        <item x="1194"/>
        <item x="2713"/>
        <item x="1034"/>
        <item x="2600"/>
        <item x="687"/>
        <item x="5876"/>
        <item x="1963"/>
        <item x="5709"/>
        <item x="2578"/>
        <item x="5137"/>
        <item x="4022"/>
        <item x="5517"/>
        <item x="2967"/>
        <item x="5508"/>
        <item x="1178"/>
        <item x="2976"/>
        <item x="5708"/>
        <item x="2827"/>
        <item x="5903"/>
        <item x="2334"/>
        <item x="5878"/>
        <item m="1" x="6507"/>
        <item x="6236"/>
        <item x="325"/>
        <item x="3884"/>
        <item x="3203"/>
        <item x="2973"/>
        <item x="1577"/>
        <item x="5515"/>
        <item x="6234"/>
        <item x="1614"/>
        <item x="2376"/>
        <item x="2830"/>
        <item x="5875"/>
        <item x="5518"/>
        <item x="327"/>
        <item x="3224"/>
        <item x="2021"/>
        <item x="4141"/>
        <item x="5873"/>
        <item x="2828"/>
        <item x="537"/>
        <item x="1040"/>
        <item x="3034"/>
        <item x="3213"/>
        <item x="2020"/>
        <item x="590"/>
        <item x="3883"/>
        <item x="1192"/>
        <item x="497"/>
        <item x="803"/>
        <item x="896"/>
        <item x="6227"/>
        <item x="4012"/>
        <item x="695"/>
        <item x="1611"/>
        <item x="934"/>
        <item x="1039"/>
        <item x="1959"/>
        <item x="1234"/>
        <item x="1220"/>
        <item x="1493"/>
        <item x="2361"/>
        <item m="1" x="6612"/>
        <item x="588"/>
        <item x="4636"/>
        <item x="4140"/>
        <item x="935"/>
        <item x="5527"/>
        <item x="544"/>
        <item m="1" x="6424"/>
        <item x="846"/>
        <item x="2023"/>
        <item x="932"/>
        <item x="2018"/>
        <item m="1" x="6453"/>
        <item x="2603"/>
        <item x="3002"/>
        <item x="1041"/>
        <item x="2015"/>
        <item x="4371"/>
        <item x="4602"/>
        <item m="1" x="6449"/>
        <item x="850"/>
        <item x="933"/>
        <item x="2380"/>
        <item x="2272"/>
        <item x="5526"/>
        <item x="4605"/>
        <item x="5872"/>
        <item x="2273"/>
        <item x="4027"/>
        <item x="4586"/>
        <item x="2017"/>
        <item x="3887"/>
        <item x="3226"/>
        <item m="1" x="6397"/>
        <item x="2382"/>
        <item x="4175"/>
        <item x="1459"/>
        <item x="937"/>
        <item x="2683"/>
        <item x="4601"/>
        <item x="3212"/>
        <item x="2363"/>
        <item x="4034"/>
        <item x="4591"/>
        <item x="2849"/>
        <item x="4585"/>
        <item x="4172"/>
        <item x="1457"/>
        <item x="4397"/>
        <item x="2360"/>
        <item x="3001"/>
        <item x="3033"/>
        <item x="4486"/>
        <item x="2848"/>
        <item x="4604"/>
        <item x="2358"/>
        <item x="5530"/>
        <item x="4629"/>
        <item x="4396"/>
        <item x="4607"/>
        <item x="2384"/>
        <item x="2831"/>
        <item x="5905"/>
        <item x="900"/>
        <item m="1" x="6408"/>
        <item x="2381"/>
        <item m="1" x="6476"/>
        <item x="2685"/>
        <item x="3057"/>
        <item x="5897"/>
        <item x="2394"/>
        <item x="2357"/>
        <item x="1624"/>
        <item x="3056"/>
        <item x="4639"/>
        <item x="4019"/>
        <item x="5904"/>
        <item x="2270"/>
        <item x="2854"/>
        <item x="2684"/>
        <item x="2688"/>
        <item x="2947"/>
        <item m="1" x="6475"/>
        <item x="2449"/>
        <item x="2024"/>
        <item x="260"/>
        <item x="1038"/>
        <item x="2448"/>
        <item x="6079"/>
        <item x="4036"/>
        <item x="6128"/>
        <item m="1" x="6482"/>
        <item x="2950"/>
        <item x="1466"/>
        <item x="2856"/>
        <item x="3885"/>
        <item x="2687"/>
        <item x="2686"/>
        <item m="1" x="6372"/>
        <item x="6127"/>
        <item m="1" x="6430"/>
        <item x="3879"/>
        <item x="6082"/>
        <item x="2454"/>
        <item x="1718"/>
        <item x="4428"/>
        <item x="4690"/>
        <item x="1197"/>
        <item x="2948"/>
        <item x="4174"/>
        <item x="4589"/>
        <item x="2709"/>
        <item x="4165"/>
        <item x="6131"/>
        <item x="2392"/>
        <item x="1644"/>
        <item x="278"/>
        <item x="4689"/>
        <item x="4588"/>
        <item x="2452"/>
        <item x="2837"/>
        <item x="4037"/>
        <item x="555"/>
        <item x="3035"/>
        <item x="4638"/>
        <item x="197"/>
        <item x="2836"/>
        <item m="1" x="6589"/>
        <item x="4439"/>
        <item x="3250"/>
        <item x="840"/>
        <item x="1903"/>
        <item m="1" x="6465"/>
        <item m="1" x="6580"/>
        <item x="6130"/>
        <item x="4423"/>
        <item x="2151"/>
        <item x="4438"/>
        <item x="2715"/>
        <item x="2451"/>
        <item x="1906"/>
        <item x="842"/>
        <item x="4422"/>
        <item m="1" x="6504"/>
        <item x="3037"/>
        <item x="4244"/>
        <item x="6080"/>
        <item x="1902"/>
        <item x="870"/>
        <item x="3249"/>
        <item x="2626"/>
        <item x="1725"/>
        <item x="1200"/>
        <item x="4243"/>
        <item x="4249"/>
        <item x="4441"/>
        <item x="1583"/>
        <item x="1787"/>
        <item x="502"/>
        <item x="2625"/>
        <item x="5913"/>
        <item x="4614"/>
        <item x="5906"/>
        <item m="1" x="6464"/>
        <item x="200"/>
        <item x="1905"/>
        <item x="2304"/>
        <item x="3154"/>
        <item x="349"/>
        <item m="1" x="6565"/>
        <item m="1" x="6538"/>
        <item x="3643"/>
        <item x="1364"/>
        <item x="3638"/>
        <item x="2852"/>
        <item x="1367"/>
        <item x="2434"/>
        <item x="2851"/>
        <item x="874"/>
        <item x="2433"/>
        <item x="5519"/>
        <item x="5916"/>
        <item x="5912"/>
        <item x="4443"/>
        <item x="560"/>
        <item x="841"/>
        <item x="2629"/>
        <item x="6113"/>
        <item x="5521"/>
        <item x="2630"/>
        <item x="1789"/>
        <item x="873"/>
        <item x="5523"/>
        <item x="5915"/>
        <item x="2632"/>
        <item x="1908"/>
        <item x="3216"/>
        <item x="2631"/>
        <item x="2628"/>
        <item x="6112"/>
        <item x="558"/>
        <item x="3157"/>
        <item x="3214"/>
        <item x="6118"/>
        <item x="1784"/>
        <item x="2025"/>
        <item x="4265"/>
        <item x="3255"/>
        <item x="2623"/>
        <item x="3062"/>
        <item x="2439"/>
        <item x="1028"/>
        <item m="1" x="6579"/>
        <item x="3155"/>
        <item x="844"/>
        <item x="1365"/>
        <item x="3215"/>
        <item x="3637"/>
        <item m="1" x="6393"/>
        <item m="1" x="6437"/>
        <item m="1" x="6445"/>
        <item x="5909"/>
        <item x="4256"/>
        <item x="2547"/>
        <item x="3218"/>
        <item x="358"/>
        <item x="1786"/>
        <item x="3026"/>
        <item x="1036"/>
        <item x="3766"/>
        <item x="2395"/>
        <item x="3253"/>
        <item x="1783"/>
        <item x="877"/>
        <item x="901"/>
        <item x="3888"/>
        <item m="1" x="6429"/>
        <item x="5712"/>
        <item x="205"/>
        <item x="3039"/>
        <item x="557"/>
        <item x="2303"/>
        <item x="3060"/>
        <item x="2549"/>
        <item x="1209"/>
        <item x="4623"/>
        <item m="1" x="6347"/>
        <item m="1" x="6514"/>
        <item x="404"/>
        <item x="3641"/>
        <item x="4145"/>
        <item x="908"/>
        <item x="2153"/>
        <item x="4142"/>
        <item x="3640"/>
        <item x="564"/>
        <item x="2396"/>
        <item x="4266"/>
        <item x="4695"/>
        <item x="2196"/>
        <item x="2409"/>
        <item x="2717"/>
        <item x="2398"/>
        <item x="1790"/>
        <item x="3185"/>
        <item x="3759"/>
        <item x="3252"/>
        <item x="3183"/>
        <item x="2301"/>
        <item x="5520"/>
        <item x="5907"/>
        <item x="3758"/>
        <item x="1049"/>
        <item x="3059"/>
        <item x="4453"/>
        <item x="5713"/>
        <item x="3005"/>
        <item x="3186"/>
        <item x="4452"/>
        <item m="1" x="6427"/>
        <item x="1791"/>
        <item x="6156"/>
        <item x="3911"/>
        <item x="2195"/>
        <item x="1909"/>
        <item x="4263"/>
        <item x="2263"/>
        <item x="3762"/>
        <item x="2838"/>
        <item x="3763"/>
        <item x="3036"/>
        <item x="6155"/>
        <item x="2404"/>
        <item x="2403"/>
        <item x="1050"/>
        <item x="2117"/>
        <item x="2400"/>
        <item x="3447"/>
        <item x="6013"/>
        <item x="4621"/>
        <item x="5329"/>
        <item x="3867"/>
        <item x="3764"/>
        <item x="285"/>
        <item x="4583"/>
        <item x="6043"/>
        <item x="3003"/>
        <item x="2201"/>
        <item x="1471"/>
        <item x="2407"/>
        <item x="5328"/>
        <item x="4676"/>
        <item x="6018"/>
        <item x="4624"/>
        <item x="2193"/>
        <item x="2855"/>
        <item x="3761"/>
        <item x="4693"/>
        <item x="4023"/>
        <item x="3910"/>
        <item x="4135"/>
        <item x="6012"/>
        <item x="1469"/>
        <item m="1" x="6572"/>
        <item x="6042"/>
        <item x="4692"/>
        <item x="3644"/>
        <item x="3866"/>
        <item m="1" x="6466"/>
        <item x="4295"/>
        <item x="4675"/>
        <item x="2397"/>
        <item x="2192"/>
        <item x="3765"/>
        <item x="4402"/>
        <item x="3909"/>
        <item m="1" x="6460"/>
        <item x="3184"/>
        <item x="3756"/>
        <item x="2406"/>
        <item x="519"/>
        <item x="1211"/>
        <item x="4144"/>
        <item x="5332"/>
        <item m="1" x="6529"/>
        <item x="4480"/>
        <item x="1513"/>
        <item x="2116"/>
        <item x="2022"/>
        <item x="5877"/>
        <item x="4293"/>
        <item x="3908"/>
        <item x="1586"/>
        <item x="879"/>
        <item x="4647"/>
        <item x="3006"/>
        <item x="1511"/>
        <item x="3446"/>
        <item x="6125"/>
        <item x="2144"/>
        <item x="4026"/>
        <item x="409"/>
        <item x="2122"/>
        <item m="1" x="6522"/>
        <item x="517"/>
        <item x="5331"/>
        <item x="3871"/>
        <item x="2689"/>
        <item m="1" x="6493"/>
        <item x="5334"/>
        <item x="4646"/>
        <item x="5918"/>
        <item x="1910"/>
        <item m="1" x="6481"/>
        <item x="882"/>
        <item x="4247"/>
        <item x="2996"/>
        <item x="4668"/>
        <item x="2589"/>
        <item x="2123"/>
        <item x="4405"/>
        <item x="4549"/>
        <item x="672"/>
        <item x="3872"/>
        <item x="3635"/>
        <item x="6161"/>
        <item x="1781"/>
        <item x="1588"/>
        <item x="3859"/>
        <item x="2879"/>
        <item m="1" x="6626"/>
        <item x="4109"/>
        <item x="3449"/>
        <item x="4108"/>
        <item x="522"/>
        <item x="4672"/>
        <item x="4670"/>
        <item x="2719"/>
        <item x="1655"/>
        <item x="3913"/>
        <item x="4246"/>
        <item x="4024"/>
        <item x="3870"/>
        <item x="2120"/>
        <item x="671"/>
        <item x="2560"/>
        <item x="3444"/>
        <item x="3219"/>
        <item x="3007"/>
        <item x="2876"/>
        <item x="2198"/>
        <item x="1478"/>
        <item x="2562"/>
        <item x="2720"/>
        <item m="1" x="6574"/>
        <item x="2592"/>
        <item x="6133"/>
        <item x="4114"/>
        <item x="4487"/>
        <item m="1" x="6479"/>
        <item x="2718"/>
        <item x="3443"/>
        <item x="4176"/>
        <item x="6159"/>
        <item x="2846"/>
        <item x="4403"/>
        <item x="5136"/>
        <item x="3227"/>
        <item x="4552"/>
        <item x="679"/>
        <item m="1" x="6532"/>
        <item x="2119"/>
        <item x="3864"/>
        <item x="3652"/>
        <item x="2003"/>
        <item x="1907"/>
        <item x="2590"/>
        <item x="6158"/>
        <item x="2722"/>
        <item x="3008"/>
        <item x="1523"/>
        <item x="3869"/>
        <item x="1595"/>
        <item x="2002"/>
        <item x="6046"/>
        <item x="2007"/>
        <item x="4669"/>
        <item x="4179"/>
        <item x="3651"/>
        <item x="1900"/>
        <item x="2006"/>
        <item x="1788"/>
        <item x="3857"/>
        <item x="5703"/>
        <item x="5710"/>
        <item x="3645"/>
        <item m="1" x="6528"/>
        <item x="2009"/>
        <item x="3642"/>
        <item x="2008"/>
        <item x="6134"/>
        <item m="1" x="6515"/>
        <item x="3228"/>
        <item x="2114"/>
        <item x="4458"/>
        <item x="2564"/>
        <item x="4485"/>
        <item x="4522"/>
        <item x="5919"/>
        <item x="129"/>
        <item x="3907"/>
        <item x="5501"/>
        <item x="3852"/>
        <item x="4520"/>
        <item x="4112"/>
        <item x="4456"/>
        <item x="3225"/>
        <item x="876"/>
        <item m="1" x="6551"/>
        <item x="4455"/>
        <item x="3791"/>
        <item x="3659"/>
        <item x="4524"/>
        <item x="5985"/>
        <item x="2889"/>
        <item x="2005"/>
        <item x="4286"/>
        <item x="4688"/>
        <item x="5984"/>
        <item x="5767"/>
        <item x="5130"/>
        <item x="5880"/>
        <item x="5770"/>
        <item x="3851"/>
        <item x="2437"/>
        <item x="2561"/>
        <item m="1" x="6452"/>
        <item x="5496"/>
        <item x="4296"/>
        <item x="2436"/>
        <item x="3873"/>
        <item x="4497"/>
        <item m="1" x="6570"/>
        <item x="4496"/>
        <item m="1" x="6637"/>
        <item x="2932"/>
        <item x="1092"/>
        <item x="4228"/>
        <item x="2853"/>
        <item x="3790"/>
        <item x="5766"/>
        <item x="2315"/>
        <item x="4488"/>
        <item x="3874"/>
        <item x="2251"/>
        <item x="1089"/>
        <item x="6132"/>
        <item x="5769"/>
        <item x="921"/>
        <item x="3061"/>
        <item x="4592"/>
        <item x="4111"/>
        <item x="2681"/>
        <item x="5495"/>
        <item x="4213"/>
        <item x="4681"/>
        <item m="1" x="6469"/>
        <item x="2250"/>
        <item x="4696"/>
        <item x="4218"/>
        <item x="2312"/>
        <item x="6135"/>
        <item x="4250"/>
        <item x="5150"/>
        <item m="1" x="6500"/>
        <item x="4227"/>
        <item x="3914"/>
        <item x="2121"/>
        <item x="3912"/>
        <item x="4502"/>
        <item x="2343"/>
        <item x="773"/>
        <item x="2935"/>
        <item x="2324"/>
        <item x="5870"/>
        <item x="2803"/>
        <item x="2294"/>
        <item x="2206"/>
        <item x="2802"/>
        <item x="5752"/>
        <item x="5138"/>
        <item x="3855"/>
        <item x="2311"/>
        <item x="3796"/>
        <item m="1" x="6421"/>
        <item x="6020"/>
        <item m="1" x="6417"/>
        <item x="774"/>
        <item x="5546"/>
        <item x="5879"/>
        <item x="3656"/>
        <item x="4468"/>
        <item x="2416"/>
        <item m="1" x="6501"/>
        <item x="134"/>
        <item m="1" x="6605"/>
        <item x="4757"/>
        <item x="2205"/>
        <item m="1" x="6503"/>
        <item x="4752"/>
        <item x="5917"/>
        <item x="4471"/>
        <item x="1499"/>
        <item x="4467"/>
        <item x="2780"/>
        <item x="4275"/>
        <item x="2808"/>
        <item x="2342"/>
        <item x="6119"/>
        <item x="5139"/>
        <item x="3854"/>
        <item x="4212"/>
        <item x="4445"/>
        <item x="3858"/>
        <item x="3630"/>
        <item x="4706"/>
        <item x="5751"/>
        <item x="6153"/>
        <item x="4274"/>
        <item x="5147"/>
        <item x="4231"/>
        <item x="826"/>
        <item x="239"/>
        <item m="1" x="6405"/>
        <item x="776"/>
        <item x="4470"/>
        <item x="712"/>
        <item x="2734"/>
        <item x="4705"/>
        <item x="2783"/>
        <item x="4521"/>
        <item x="4606"/>
        <item x="4751"/>
        <item m="1" x="6638"/>
        <item x="3797"/>
        <item x="6120"/>
        <item x="871"/>
        <item x="2314"/>
        <item x="554"/>
        <item x="715"/>
        <item x="1507"/>
        <item x="2317"/>
        <item x="3632"/>
        <item x="2000"/>
        <item x="827"/>
        <item x="1497"/>
        <item x="1121"/>
        <item x="3856"/>
        <item x="4230"/>
        <item x="3794"/>
        <item x="5152"/>
        <item x="6017"/>
        <item x="3658"/>
        <item x="2211"/>
        <item x="4436"/>
        <item x="4280"/>
        <item x="4550"/>
        <item x="2209"/>
        <item x="4473"/>
        <item x="5149"/>
        <item x="2348"/>
        <item x="5146"/>
        <item x="1025"/>
        <item x="5772"/>
        <item x="4233"/>
        <item x="1124"/>
        <item x="1023"/>
        <item x="4177"/>
        <item m="1" x="6483"/>
        <item x="2177"/>
        <item m="1" x="6413"/>
        <item x="4062"/>
        <item x="3657"/>
        <item m="1" x="6414"/>
        <item x="1133"/>
        <item x="2977"/>
        <item x="3634"/>
        <item m="1" x="6423"/>
        <item x="2737"/>
        <item x="2425"/>
        <item x="2346"/>
        <item x="2765"/>
        <item x="5524"/>
        <item m="1" x="6489"/>
        <item x="5541"/>
        <item x="6110"/>
        <item x="2176"/>
        <item x="1027"/>
        <item x="3655"/>
        <item x="5920"/>
        <item x="2980"/>
        <item x="2254"/>
        <item x="3793"/>
        <item x="2253"/>
        <item x="2735"/>
        <item x="4061"/>
        <item x="4067"/>
        <item x="2208"/>
        <item m="1" x="6467"/>
        <item x="2426"/>
        <item x="4593"/>
        <item x="4697"/>
        <item x="2423"/>
        <item x="2345"/>
        <item x="2978"/>
        <item x="4609"/>
        <item x="5910"/>
        <item x="4046"/>
        <item x="3064"/>
        <item x="6019"/>
        <item x="829"/>
        <item x="2182"/>
        <item x="6010"/>
        <item x="3915"/>
        <item x="2768"/>
        <item x="1730"/>
        <item x="4045"/>
        <item x="1219"/>
        <item x="2781"/>
        <item x="4429"/>
        <item x="2766"/>
        <item x="4608"/>
        <item x="4749"/>
        <item x="5531"/>
        <item m="1" x="6524"/>
        <item m="1" x="6604"/>
        <item x="3654"/>
        <item x="1024"/>
        <item x="5540"/>
        <item x="4442"/>
        <item x="723"/>
        <item x="2180"/>
        <item x="5532"/>
        <item x="6047"/>
        <item m="1" x="6506"/>
        <item x="4590"/>
        <item x="3788"/>
        <item m="1" x="6614"/>
        <item x="5646"/>
        <item x="6162"/>
        <item x="5651"/>
        <item x="1876"/>
        <item x="2179"/>
        <item x="1871"/>
        <item x="3054"/>
        <item x="5544"/>
        <item m="1" x="6490"/>
        <item m="1" x="6590"/>
        <item x="5135"/>
        <item x="1800"/>
        <item x="1728"/>
        <item x="1875"/>
        <item x="811"/>
        <item x="4216"/>
        <item x="1874"/>
        <item x="2933"/>
        <item x="1873"/>
        <item x="5645"/>
        <item x="2619"/>
        <item x="1878"/>
        <item x="814"/>
        <item x="1736"/>
        <item x="3267"/>
        <item x="2622"/>
        <item x="4694"/>
        <item x="4065"/>
        <item x="4599"/>
        <item x="2690"/>
        <item x="6117"/>
        <item x="4051"/>
        <item x="5543"/>
        <item x="2693"/>
        <item x="5757"/>
        <item x="6016"/>
        <item x="2169"/>
        <item x="245"/>
        <item m="1" x="6443"/>
        <item x="5134"/>
        <item x="6160"/>
        <item x="1799"/>
        <item x="4248"/>
        <item x="2256"/>
        <item x="4758"/>
        <item x="5988"/>
        <item x="5796"/>
        <item x="3631"/>
        <item x="5755"/>
        <item x="4444"/>
        <item m="1" x="6607"/>
        <item x="5529"/>
        <item x="3074"/>
        <item x="4278"/>
        <item x="1803"/>
        <item x="3264"/>
        <item x="4679"/>
        <item x="4215"/>
        <item x="2124"/>
        <item x="5754"/>
        <item x="2620"/>
        <item x="6015"/>
        <item x="3266"/>
        <item x="5795"/>
        <item x="4277"/>
        <item x="5499"/>
        <item x="2691"/>
        <item x="4064"/>
        <item x="5676"/>
        <item x="1102"/>
        <item x="3650"/>
        <item x="4420"/>
        <item x="4678"/>
        <item x="2010"/>
        <item x="2806"/>
        <item m="1" x="6582"/>
        <item x="3798"/>
        <item x="5675"/>
        <item x="6163"/>
        <item x="878"/>
        <item x="3263"/>
        <item x="4756"/>
        <item x="2805"/>
        <item x="4251"/>
        <item x="5679"/>
        <item x="4241"/>
        <item x="3733"/>
        <item x="2412"/>
        <item x="4500"/>
        <item x="3237"/>
        <item x="398"/>
        <item x="3269"/>
        <item x="1805"/>
        <item x="4049"/>
        <item x="2221"/>
        <item m="1" x="6597"/>
        <item x="5799"/>
        <item x="5336"/>
        <item x="3646"/>
        <item x="3234"/>
        <item x="4711"/>
        <item x="4427"/>
        <item x="5333"/>
        <item m="1" x="6438"/>
        <item x="4499"/>
        <item x="3649"/>
        <item x="2605"/>
        <item x="2604"/>
        <item x="4680"/>
        <item x="5498"/>
        <item x="812"/>
        <item m="1" x="6509"/>
        <item x="700"/>
        <item x="5798"/>
        <item x="3728"/>
        <item x="2220"/>
        <item x="6040"/>
        <item x="5335"/>
        <item x="4077"/>
        <item x="2654"/>
        <item x="3727"/>
        <item x="2809"/>
        <item m="1" x="6539"/>
        <item x="3875"/>
        <item x="708"/>
        <item x="986"/>
        <item x="2415"/>
        <item x="2166"/>
        <item x="1797"/>
        <item x="3246"/>
        <item x="4076"/>
        <item x="6048"/>
        <item x="269"/>
        <item m="1" x="6599"/>
        <item x="2224"/>
        <item x="2653"/>
        <item x="2168"/>
        <item x="4650"/>
        <item x="2657"/>
        <item x="3732"/>
        <item x="3734"/>
        <item x="2842"/>
        <item x="2607"/>
        <item x="4430"/>
        <item x="4082"/>
        <item x="2845"/>
        <item x="6045"/>
        <item x="2843"/>
        <item x="1879"/>
        <item m="1" x="6491"/>
        <item x="4048"/>
        <item x="4755"/>
        <item m="1" x="6520"/>
        <item x="2159"/>
        <item x="4320"/>
        <item x="2226"/>
        <item x="2413"/>
        <item x="2355"/>
        <item m="1" x="6415"/>
        <item x="6136"/>
        <item x="2656"/>
        <item x="3795"/>
        <item x="1804"/>
        <item x="3876"/>
        <item x="6121"/>
        <item x="987"/>
        <item x="4457"/>
        <item x="2364"/>
        <item x="4954"/>
        <item x="3878"/>
        <item x="4754"/>
        <item x="2223"/>
        <item x="3063"/>
        <item x="3725"/>
        <item x="6137"/>
        <item x="6124"/>
        <item x="2807"/>
        <item x="3611"/>
        <item x="6122"/>
        <item x="3071"/>
        <item x="3849"/>
        <item x="3731"/>
        <item x="4115"/>
        <item x="1054"/>
        <item x="4319"/>
        <item x="4709"/>
        <item x="3608"/>
        <item x="989"/>
        <item x="4953"/>
        <item x="6139"/>
        <item x="4759"/>
        <item x="4708"/>
        <item x="4323"/>
        <item x="4146"/>
        <item x="3730"/>
        <item x="4149"/>
        <item x="3607"/>
        <item x="414"/>
        <item x="4322"/>
        <item x="6103"/>
        <item x="4948"/>
        <item x="880"/>
        <item x="2810"/>
        <item x="5801"/>
        <item x="209"/>
        <item x="4450"/>
        <item m="1" x="6562"/>
        <item x="2659"/>
        <item x="3610"/>
        <item x="4459"/>
        <item x="1060"/>
        <item m="1" x="6595"/>
        <item x="5326"/>
        <item x="4957"/>
        <item x="3229"/>
        <item x="3647"/>
        <item x="2362"/>
        <item x="4673"/>
        <item x="422"/>
        <item x="5621"/>
        <item x="1327"/>
        <item x="4652"/>
        <item x="5990"/>
        <item x="5500"/>
        <item x="3232"/>
        <item x="5616"/>
        <item x="3613"/>
        <item x="5982"/>
        <item x="1991"/>
        <item m="1" x="6578"/>
        <item x="4683"/>
        <item x="4232"/>
        <item x="1880"/>
        <item x="5921"/>
        <item x="1325"/>
        <item x="4460"/>
        <item x="6100"/>
        <item x="581"/>
        <item x="234"/>
        <item x="5923"/>
        <item x="5615"/>
        <item x="4951"/>
        <item m="1" x="6395"/>
        <item x="2365"/>
        <item x="5987"/>
        <item x="3230"/>
        <item x="5925"/>
        <item x="4958"/>
        <item x="4649"/>
        <item x="4596"/>
        <item x="4594"/>
        <item x="3735"/>
        <item x="4950"/>
        <item x="579"/>
        <item x="6166"/>
        <item x="4651"/>
        <item x="5922"/>
        <item x="6164"/>
        <item x="4956"/>
        <item x="4374"/>
        <item x="4686"/>
        <item x="5989"/>
        <item x="4106"/>
        <item x="4684"/>
        <item x="2305"/>
        <item x="1988"/>
        <item x="2170"/>
        <item x="1990"/>
        <item x="5619"/>
        <item x="4376"/>
        <item x="4955"/>
        <item x="6165"/>
        <item x="6168"/>
        <item x="4210"/>
        <item x="858"/>
        <item x="2411"/>
        <item x="1987"/>
        <item x="4598"/>
        <item x="2173"/>
        <item x="4373"/>
        <item x="4595"/>
        <item x="4687"/>
        <item m="1" x="6651"/>
        <item x="1993"/>
        <item x="6099"/>
        <item x="4309"/>
        <item x="4682"/>
        <item x="4219"/>
        <item x="2171"/>
        <item x="4685"/>
        <item x="1335"/>
        <item x="4147"/>
        <item x="1877"/>
        <item x="4113"/>
        <item x="5618"/>
        <item x="1802"/>
        <item x="2274"/>
        <item x="6187"/>
        <item x="4252"/>
        <item x="5390"/>
        <item x="5393"/>
        <item x="2660"/>
        <item x="4504"/>
        <item x="6186"/>
        <item x="2307"/>
        <item x="4625"/>
        <item x="2895"/>
        <item x="5714"/>
        <item m="1" x="6584"/>
        <item x="5946"/>
        <item x="5395"/>
        <item x="561"/>
        <item x="2278"/>
        <item x="2276"/>
        <item m="1" x="6451"/>
        <item x="868"/>
        <item x="5389"/>
        <item x="4644"/>
        <item x="5774"/>
        <item x="4446"/>
        <item x="4038"/>
        <item x="3083"/>
        <item x="5547"/>
        <item m="1" x="6508"/>
        <item x="4267"/>
        <item x="4253"/>
        <item x="4040"/>
        <item x="5716"/>
        <item x="4255"/>
        <item x="5392"/>
        <item x="4039"/>
        <item x="2892"/>
        <item x="5718"/>
        <item x="5764"/>
        <item x="4269"/>
        <item x="4304"/>
        <item x="5943"/>
        <item x="5649"/>
        <item x="5535"/>
        <item x="4042"/>
        <item x="5533"/>
        <item m="1" x="6494"/>
        <item x="4501"/>
        <item m="1" x="6630"/>
        <item x="5942"/>
        <item x="2438"/>
        <item x="4279"/>
        <item x="4628"/>
        <item x="4449"/>
        <item x="4303"/>
        <item x="3385"/>
        <item x="2259"/>
        <item x="4116"/>
        <item x="4271"/>
        <item m="1" x="6567"/>
        <item x="5503"/>
        <item x="70"/>
        <item x="4447"/>
        <item x="1238"/>
        <item x="4491"/>
        <item x="4489"/>
        <item x="5991"/>
        <item x="4059"/>
        <item x="909"/>
        <item x="2262"/>
        <item x="4503"/>
        <item x="2661"/>
        <item x="2455"/>
        <item x="5648"/>
        <item x="910"/>
        <item x="4217"/>
        <item x="2050"/>
        <item x="5994"/>
        <item x="5773"/>
        <item x="3387"/>
        <item x="363"/>
        <item x="2053"/>
        <item x="5162"/>
        <item x="2800"/>
        <item x="589"/>
        <item x="2049"/>
        <item x="370"/>
        <item x="4626"/>
        <item x="3256"/>
        <item x="5771"/>
        <item x="4307"/>
        <item x="4493"/>
        <item x="5161"/>
        <item x="4325"/>
        <item x="3248"/>
        <item x="764"/>
        <item x="3383"/>
        <item x="2275"/>
        <item x="5167"/>
        <item x="4128"/>
        <item x="5118"/>
        <item m="1" x="6547"/>
        <item x="5537"/>
        <item x="4306"/>
        <item x="4123"/>
        <item x="2260"/>
        <item x="5493"/>
        <item x="3382"/>
        <item x="4472"/>
        <item x="5992"/>
        <item x="5153"/>
        <item x="5502"/>
        <item x="5715"/>
        <item x="4268"/>
        <item m="1" x="6615"/>
        <item x="5374"/>
        <item x="2048"/>
        <item x="4474"/>
        <item x="4234"/>
        <item x="4490"/>
        <item x="5377"/>
        <item x="5273"/>
        <item x="2467"/>
        <item x="2453"/>
        <item x="2466"/>
        <item x="5373"/>
        <item x="5117"/>
        <item x="5545"/>
        <item x="5165"/>
        <item x="3448"/>
        <item x="775"/>
        <item x="3860"/>
        <item x="1568"/>
        <item m="1" x="6492"/>
        <item x="2456"/>
        <item x="5121"/>
        <item x="2054"/>
        <item x="3384"/>
        <item x="5756"/>
        <item m="1" x="6431"/>
        <item x="3279"/>
        <item x="2047"/>
        <item x="5376"/>
        <item x="2464"/>
        <item x="3863"/>
        <item x="4235"/>
        <item x="4093"/>
        <item x="2463"/>
        <item x="1992"/>
        <item x="2076"/>
        <item m="1" x="6662"/>
        <item x="5379"/>
        <item x="5120"/>
        <item x="4465"/>
        <item x="4098"/>
        <item x="5144"/>
        <item x="2052"/>
        <item x="3278"/>
        <item x="1008"/>
        <item x="4494"/>
        <item x="3506"/>
        <item x="5268"/>
        <item x="5534"/>
        <item x="5749"/>
        <item x="5164"/>
        <item x="4092"/>
        <item x="2075"/>
        <item m="1" x="6629"/>
        <item x="2401"/>
        <item m="1" x="6432"/>
        <item x="5650"/>
        <item x="2440"/>
        <item x="5115"/>
        <item x="2306"/>
        <item x="1010"/>
        <item x="4096"/>
        <item x="1011"/>
        <item x="2469"/>
        <item x="1007"/>
        <item x="3284"/>
        <item x="5267"/>
        <item x="3453"/>
        <item x="3505"/>
        <item x="2079"/>
        <item x="2081"/>
        <item x="3861"/>
        <item x="1249"/>
        <item x="3413"/>
        <item m="1" x="6455"/>
        <item x="5123"/>
        <item x="4433"/>
        <item x="4640"/>
        <item x="4418"/>
        <item x="5538"/>
        <item x="3159"/>
        <item x="5758"/>
        <item x="2509"/>
        <item x="3503"/>
        <item x="3282"/>
        <item x="4068"/>
        <item x="4431"/>
        <item x="562"/>
        <item x="3450"/>
        <item x="2214"/>
        <item x="4297"/>
        <item x="3416"/>
        <item x="5125"/>
        <item x="5932"/>
        <item x="3412"/>
        <item x="4095"/>
        <item x="5548"/>
        <item x="4220"/>
        <item x="2446"/>
        <item x="852"/>
        <item x="2078"/>
        <item x="4299"/>
        <item x="855"/>
        <item m="1" x="6632"/>
        <item x="4417"/>
        <item x="5759"/>
        <item x="1792"/>
        <item x="832"/>
        <item x="5802"/>
        <item x="3454"/>
        <item x="2215"/>
        <item m="1" x="6457"/>
        <item x="5882"/>
        <item m="1" x="6502"/>
        <item x="5653"/>
        <item x="250"/>
        <item x="4066"/>
        <item x="2506"/>
        <item x="4300"/>
        <item x="3257"/>
        <item x="6085"/>
        <item x="6116"/>
        <item x="1995"/>
        <item x="1994"/>
        <item x="5881"/>
        <item x="4272"/>
        <item x="4281"/>
        <item x="5643"/>
        <item x="4770"/>
        <item x="3502"/>
        <item x="5124"/>
        <item x="4710"/>
        <item m="1" x="6566"/>
        <item x="2217"/>
        <item x="6084"/>
        <item x="3281"/>
        <item m="1" x="6555"/>
        <item x="4767"/>
        <item m="1" x="6577"/>
        <item x="4069"/>
        <item x="2903"/>
        <item x="4643"/>
        <item x="4226"/>
        <item x="5929"/>
        <item x="5154"/>
        <item x="4324"/>
        <item x="5800"/>
        <item x="1794"/>
        <item x="5793"/>
        <item x="4475"/>
        <item x="5424"/>
        <item x="4713"/>
        <item x="4772"/>
        <item x="6115"/>
        <item x="6146"/>
        <item x="4766"/>
        <item x="3415"/>
        <item x="6143"/>
        <item x="5928"/>
        <item x="4703"/>
        <item x="6090"/>
        <item m="1" x="6622"/>
        <item x="3171"/>
        <item x="4435"/>
        <item x="5652"/>
        <item x="4432"/>
        <item x="5151"/>
        <item x="6142"/>
        <item x="4712"/>
        <item x="2080"/>
        <item m="1" x="6540"/>
        <item x="273"/>
        <item x="4641"/>
        <item x="4050"/>
        <item x="4769"/>
        <item x="3452"/>
        <item x="5298"/>
        <item x="5122"/>
        <item m="1" x="6549"/>
        <item x="5419"/>
        <item m="1" x="6581"/>
        <item x="4052"/>
        <item x="1985"/>
        <item x="5803"/>
        <item x="4043"/>
        <item x="3839"/>
        <item x="3836"/>
        <item x="2677"/>
        <item x="4298"/>
        <item x="3508"/>
        <item x="950"/>
        <item x="4317"/>
        <item x="2073"/>
        <item x="1796"/>
        <item x="2678"/>
        <item x="5297"/>
        <item x="2521"/>
        <item x="4126"/>
        <item x="2408"/>
        <item x="6192"/>
        <item x="3841"/>
        <item x="1309"/>
        <item x="853"/>
        <item x="3133"/>
        <item x="3835"/>
        <item x="2484"/>
        <item x="4282"/>
        <item x="6104"/>
        <item x="2518"/>
        <item x="1312"/>
        <item x="2651"/>
        <item x="2524"/>
        <item x="5418"/>
        <item x="2482"/>
        <item x="3418"/>
        <item x="2351"/>
        <item x="2441"/>
        <item x="4125"/>
        <item x="2679"/>
        <item x="4461"/>
        <item x="843"/>
        <item x="3272"/>
        <item x="5680"/>
        <item x="3838"/>
        <item x="2082"/>
        <item x="5301"/>
        <item x="2199"/>
        <item x="6191"/>
        <item x="2287"/>
        <item x="221"/>
        <item x="3682"/>
        <item x="1000"/>
        <item x="3939"/>
        <item x="2410"/>
        <item x="3130"/>
        <item x="2011"/>
        <item x="3681"/>
        <item x="2479"/>
        <item x="2481"/>
        <item x="3890"/>
        <item x="4610"/>
        <item x="1793"/>
        <item x="2200"/>
        <item x="6184"/>
        <item x="4464"/>
        <item x="3938"/>
        <item x="2352"/>
        <item m="1" x="6434"/>
        <item x="5303"/>
        <item x="2051"/>
        <item x="3254"/>
        <item x="2478"/>
        <item x="2354"/>
        <item x="223"/>
        <item x="2197"/>
        <item x="3685"/>
        <item x="2083"/>
        <item x="5155"/>
        <item x="2431"/>
        <item x="255"/>
        <item x="2258"/>
        <item x="3684"/>
        <item x="3441"/>
        <item x="5673"/>
        <item x="3270"/>
        <item x="5957"/>
        <item x="964"/>
        <item x="5422"/>
        <item x="4613"/>
        <item x="4070"/>
        <item m="1" x="6484"/>
        <item m="1" x="6517"/>
        <item x="2662"/>
        <item x="5421"/>
        <item m="1" x="6639"/>
        <item m="1" x="6527"/>
        <item x="3687"/>
        <item x="2190"/>
        <item x="4327"/>
        <item x="6189"/>
        <item x="3534"/>
        <item x="5300"/>
        <item x="4354"/>
        <item m="1" x="6624"/>
        <item x="3889"/>
        <item x="4611"/>
        <item x="2014"/>
        <item x="2282"/>
        <item x="5956"/>
        <item x="4326"/>
        <item x="5681"/>
        <item x="6102"/>
        <item x="3892"/>
        <item x="3533"/>
        <item x="4462"/>
        <item x="225"/>
        <item x="4721"/>
        <item x="2141"/>
        <item x="4773"/>
        <item x="2340"/>
        <item x="3537"/>
        <item x="2140"/>
        <item x="6190"/>
        <item x="4053"/>
        <item x="3275"/>
        <item m="1" x="6603"/>
        <item x="4714"/>
        <item x="2285"/>
        <item x="2281"/>
        <item x="2366"/>
        <item x="4073"/>
        <item x="4720"/>
        <item m="1" x="6419"/>
        <item x="1003"/>
        <item x="2665"/>
        <item x="3688"/>
        <item x="5156"/>
        <item x="5945"/>
        <item x="1969"/>
        <item x="3944"/>
        <item x="6105"/>
        <item x="4717"/>
        <item x="6193"/>
        <item x="1321"/>
        <item x="5158"/>
        <item x="885"/>
        <item x="5678"/>
        <item x="2012"/>
        <item x="6097"/>
        <item x="4715"/>
        <item x="5427"/>
        <item x="2143"/>
        <item x="3536"/>
        <item x="5429"/>
        <item x="3996"/>
        <item x="1741"/>
        <item x="4071"/>
        <item x="2212"/>
        <item x="4081"/>
        <item x="4774"/>
        <item x="4352"/>
        <item x="4764"/>
        <item x="4771"/>
        <item x="3842"/>
        <item x="6196"/>
        <item x="4083"/>
        <item x="5737"/>
        <item x="1703"/>
        <item m="1" x="6568"/>
        <item x="2658"/>
        <item x="5940"/>
        <item x="2369"/>
        <item x="5431"/>
        <item x="5831"/>
        <item x="4074"/>
        <item x="4351"/>
        <item x="4653"/>
        <item x="1705"/>
        <item x="4726"/>
        <item x="5271"/>
        <item x="2534"/>
        <item m="1" x="6510"/>
        <item x="4349"/>
        <item x="3689"/>
        <item x="2213"/>
        <item m="1" x="6511"/>
        <item x="1738"/>
        <item x="3995"/>
        <item x="5428"/>
        <item m="1" x="6534"/>
        <item x="4656"/>
        <item x="5971"/>
        <item x="3767"/>
        <item x="6194"/>
        <item x="2367"/>
        <item x="972"/>
        <item x="4348"/>
        <item x="1001"/>
        <item x="3142"/>
        <item x="2257"/>
        <item x="2284"/>
        <item x="5237"/>
        <item x="5736"/>
        <item x="2319"/>
        <item x="3998"/>
        <item m="1" x="6609"/>
        <item x="4335"/>
        <item x="5826"/>
        <item x="4654"/>
        <item x="5829"/>
        <item x="4334"/>
        <item x="3539"/>
        <item x="888"/>
        <item x="3946"/>
        <item x="1971"/>
        <item x="5970"/>
        <item x="2318"/>
        <item x="3686"/>
        <item x="5572"/>
        <item x="3840"/>
        <item x="3943"/>
        <item x="6238"/>
        <item x="6239"/>
        <item x="1572"/>
        <item x="3666"/>
        <item x="3451"/>
        <item x="2472"/>
        <item x="5742"/>
        <item x="3833"/>
        <item x="3671"/>
        <item x="5143"/>
        <item x="3769"/>
        <item x="898"/>
        <item m="1" x="6516"/>
        <item x="3942"/>
        <item x="5270"/>
        <item x="6241"/>
        <item x="4084"/>
        <item x="2475"/>
        <item x="5141"/>
        <item x="5571"/>
        <item x="5623"/>
        <item x="3916"/>
        <item x="3665"/>
        <item x="3771"/>
        <item x="2316"/>
        <item x="3268"/>
        <item x="1005"/>
        <item x="5828"/>
        <item x="1009"/>
        <item x="2335"/>
        <item x="5825"/>
        <item x="2695"/>
        <item x="3918"/>
        <item x="1004"/>
        <item x="2663"/>
        <item x="4283"/>
        <item x="4338"/>
        <item x="3936"/>
        <item x="3669"/>
        <item x="4340"/>
        <item m="1" x="6569"/>
        <item x="3941"/>
        <item x="4337"/>
        <item x="2337"/>
        <item x="2473"/>
        <item x="3920"/>
        <item m="1" x="6557"/>
        <item x="817"/>
        <item x="5397"/>
        <item x="1749"/>
        <item x="4285"/>
        <item x="1968"/>
        <item x="5740"/>
        <item x="5394"/>
        <item x="3896"/>
        <item x="2857"/>
        <item x="3895"/>
        <item x="5622"/>
        <item x="3273"/>
        <item x="5613"/>
        <item x="2350"/>
        <item x="3697"/>
        <item m="1" x="6620"/>
        <item x="606"/>
        <item x="4308"/>
        <item x="5947"/>
        <item x="2860"/>
        <item x="4119"/>
        <item x="4117"/>
        <item x="3670"/>
        <item x="1384"/>
        <item x="5739"/>
        <item x="2339"/>
        <item x="3696"/>
        <item x="1565"/>
        <item x="1387"/>
        <item x="2248"/>
        <item x="3898"/>
        <item x="5140"/>
        <item x="788"/>
        <item x="3067"/>
        <item x="608"/>
        <item x="790"/>
        <item x="3065"/>
        <item x="5620"/>
        <item x="4724"/>
        <item x="3917"/>
        <item x="2183"/>
        <item x="3843"/>
        <item x="3066"/>
        <item m="1" x="6531"/>
        <item x="1714"/>
        <item m="1" x="6592"/>
        <item x="2347"/>
        <item x="4284"/>
        <item x="2125"/>
        <item x="4129"/>
        <item x="4127"/>
        <item x="6088"/>
        <item x="3702"/>
        <item x="4723"/>
        <item x="3679"/>
        <item x="2062"/>
        <item x="2858"/>
        <item x="3900"/>
        <item x="5242"/>
        <item x="2126"/>
        <item m="1" x="6518"/>
        <item x="2210"/>
        <item x="1395"/>
        <item x="5948"/>
        <item x="3897"/>
        <item x="3668"/>
        <item x="5933"/>
        <item m="1" x="6553"/>
        <item x="2320"/>
        <item x="5960"/>
        <item x="1911"/>
        <item x="3474"/>
        <item x="6205"/>
        <item x="5396"/>
        <item x="1286"/>
        <item x="2321"/>
        <item x="4301"/>
        <item x="4572"/>
        <item x="6087"/>
        <item x="3069"/>
        <item x="6092"/>
        <item x="5240"/>
        <item x="5557"/>
        <item x="3945"/>
        <item x="3476"/>
        <item x="828"/>
        <item x="1915"/>
        <item x="3041"/>
        <item x="3473"/>
        <item x="5926"/>
        <item x="2068"/>
        <item x="3672"/>
        <item x="789"/>
        <item x="3799"/>
        <item x="2633"/>
        <item x="5775"/>
        <item x="2184"/>
        <item x="3478"/>
        <item x="5338"/>
        <item x="4505"/>
        <item x="2323"/>
        <item x="4311"/>
        <item x="1283"/>
        <item x="3768"/>
        <item x="5239"/>
        <item x="6203"/>
        <item x="3899"/>
        <item x="3511"/>
        <item x="2026"/>
        <item x="4130"/>
        <item x="1913"/>
        <item x="5387"/>
        <item x="6202"/>
        <item x="3044"/>
        <item x="5340"/>
        <item x="3475"/>
        <item x="2636"/>
        <item x="5168"/>
        <item x="2634"/>
        <item x="5777"/>
        <item x="2027"/>
        <item x="5934"/>
        <item x="2255"/>
        <item x="3802"/>
        <item x="614"/>
        <item x="5556"/>
        <item x="4508"/>
        <item x="2203"/>
        <item x="3901"/>
        <item x="2029"/>
        <item x="5782"/>
        <item x="1373"/>
        <item x="4118"/>
        <item x="2061"/>
        <item x="4310"/>
        <item x="2065"/>
        <item x="3514"/>
        <item x="6148"/>
        <item x="2045"/>
        <item x="2487"/>
        <item x="2128"/>
        <item m="1" x="6655"/>
        <item x="5562"/>
        <item x="3089"/>
        <item x="5781"/>
        <item x="5169"/>
        <item x="4121"/>
        <item x="1370"/>
        <item x="2488"/>
        <item x="5575"/>
        <item x="5018"/>
        <item x="2490"/>
        <item x="2707"/>
        <item x="5779"/>
        <item x="3489"/>
        <item m="1" x="6585"/>
        <item x="5931"/>
        <item x="1151"/>
        <item x="6083"/>
        <item x="2336"/>
        <item x="3902"/>
        <item x="3512"/>
        <item x="5727"/>
        <item x="4700"/>
        <item x="4506"/>
        <item x="2349"/>
        <item x="2064"/>
        <item x="5776"/>
        <item x="5016"/>
        <item x="4698"/>
        <item x="5574"/>
        <item x="2067"/>
        <item m="1" x="6456"/>
        <item x="1154"/>
        <item x="4702"/>
        <item x="3086"/>
        <item x="6091"/>
        <item x="3488"/>
        <item x="4099"/>
        <item x="4314"/>
        <item x="3359"/>
        <item x="4312"/>
        <item x="6200"/>
        <item x="2309"/>
        <item x="4328"/>
        <item x="6199"/>
        <item x="3663"/>
        <item x="1540"/>
        <item x="3354"/>
        <item x="1813"/>
        <item x="5166"/>
        <item x="5015"/>
        <item x="5974"/>
        <item x="6049"/>
        <item x="5272"/>
        <item m="1" x="6606"/>
        <item x="1858"/>
        <item x="5013"/>
        <item x="2427"/>
        <item x="5337"/>
        <item x="5425"/>
        <item x="5371"/>
        <item x="1855"/>
        <item x="2495"/>
        <item x="5725"/>
        <item x="5426"/>
        <item x="5560"/>
        <item x="4100"/>
        <item x="1857"/>
        <item x="3353"/>
        <item x="3704"/>
        <item x="4331"/>
        <item x="1380"/>
        <item x="4886"/>
        <item x="3701"/>
        <item x="5724"/>
        <item x="4316"/>
        <item m="1" x="6442"/>
        <item x="4329"/>
        <item x="6052"/>
        <item x="3700"/>
        <item x="5265"/>
        <item x="5722"/>
        <item x="4313"/>
        <item x="4895"/>
        <item x="2181"/>
        <item x="2033"/>
        <item x="5275"/>
        <item x="3699"/>
        <item x="5274"/>
        <item x="1816"/>
        <item x="2032"/>
        <item x="5381"/>
        <item x="5019"/>
        <item x="2428"/>
        <item x="2430"/>
        <item x="1538"/>
        <item m="1" x="6591"/>
        <item x="4087"/>
        <item x="3492"/>
        <item x="1163"/>
        <item m="1" x="6454"/>
        <item x="4085"/>
        <item x="4699"/>
        <item x="2638"/>
        <item x="6147"/>
        <item x="1862"/>
        <item x="5012"/>
        <item x="2174"/>
        <item x="2038"/>
        <item x="5786"/>
        <item x="3271"/>
        <item x="2066"/>
        <item x="5549"/>
        <item x="1546"/>
        <item x="1139"/>
        <item x="3494"/>
        <item x="1863"/>
        <item x="5551"/>
        <item x="2036"/>
        <item x="5017"/>
        <item x="5721"/>
        <item x="2492"/>
        <item m="1" x="6602"/>
        <item x="3098"/>
        <item x="3929"/>
        <item x="3800"/>
        <item x="4089"/>
        <item x="4090"/>
        <item m="1" x="6545"/>
        <item x="6089"/>
        <item x="1137"/>
        <item m="1" x="6571"/>
        <item x="5380"/>
        <item x="4783"/>
        <item x="5378"/>
        <item m="1" x="6533"/>
        <item x="5550"/>
        <item x="5553"/>
        <item x="6145"/>
        <item x="1818"/>
        <item x="5559"/>
        <item x="976"/>
        <item x="3694"/>
        <item x="4426"/>
        <item x="2227"/>
        <item x="1812"/>
        <item x="5159"/>
        <item x="2225"/>
        <item x="3673"/>
        <item x="2059"/>
        <item m="1" x="6554"/>
        <item m="1" x="6439"/>
        <item x="3357"/>
        <item x="1933"/>
        <item x="1106"/>
        <item x="4097"/>
        <item x="979"/>
        <item x="4569"/>
        <item x="3703"/>
        <item x="2035"/>
        <item x="4896"/>
        <item x="3491"/>
        <item x="3615"/>
        <item x="1861"/>
        <item x="1828"/>
        <item x="1939"/>
        <item x="5998"/>
        <item x="1912"/>
        <item x="5416"/>
        <item x="1827"/>
        <item x="1147"/>
        <item x="4782"/>
        <item x="1831"/>
        <item x="3830"/>
        <item x="988"/>
        <item x="5002"/>
        <item x="5997"/>
        <item x="1834"/>
        <item x="4086"/>
        <item x="1938"/>
        <item x="4893"/>
        <item m="1" x="6440"/>
        <item x="4997"/>
        <item m="1" x="6640"/>
        <item x="3052"/>
        <item x="2030"/>
        <item x="1940"/>
        <item x="3955"/>
        <item x="794"/>
        <item x="1835"/>
        <item x="4889"/>
        <item x="1830"/>
        <item x="3931"/>
        <item x="4581"/>
        <item x="4425"/>
        <item x="4888"/>
        <item x="3954"/>
        <item m="1" x="6447"/>
        <item x="3261"/>
        <item x="5382"/>
        <item x="1819"/>
        <item x="5384"/>
        <item x="2906"/>
        <item x="2228"/>
        <item x="289"/>
        <item x="1815"/>
        <item x="5000"/>
        <item x="2909"/>
        <item x="1778"/>
        <item x="5302"/>
        <item x="4996"/>
        <item x="4775"/>
        <item x="1860"/>
        <item x="1833"/>
        <item x="5587"/>
        <item x="6149"/>
        <item x="4221"/>
        <item x="4788"/>
        <item x="5743"/>
        <item x="4223"/>
        <item x="2649"/>
        <item x="6140"/>
        <item x="5586"/>
        <item x="3829"/>
        <item x="5383"/>
        <item x="3191"/>
        <item x="3356"/>
        <item x="5010"/>
        <item x="3832"/>
        <item x="6106"/>
        <item x="4894"/>
        <item x="4892"/>
        <item x="3960"/>
        <item x="4777"/>
        <item x="1117"/>
        <item x="6152"/>
        <item x="4222"/>
        <item x="1975"/>
        <item x="5386"/>
        <item x="3188"/>
        <item x="801"/>
        <item x="5954"/>
        <item x="4225"/>
        <item x="4342"/>
        <item x="3893"/>
        <item x="2218"/>
        <item m="1" x="6593"/>
        <item x="1974"/>
        <item x="5961"/>
        <item x="5973"/>
        <item x="6109"/>
        <item x="5804"/>
        <item x="5624"/>
        <item x="3927"/>
        <item x="5042"/>
        <item x="1972"/>
        <item x="6107"/>
        <item x="4779"/>
        <item x="4780"/>
        <item x="4790"/>
        <item x="5806"/>
        <item x="4891"/>
        <item m="1" x="6450"/>
        <item x="5003"/>
        <item x="5760"/>
        <item x="5304"/>
        <item x="4725"/>
        <item x="1780"/>
        <item x="3117"/>
        <item x="5045"/>
        <item x="5456"/>
        <item x="3921"/>
        <item x="5808"/>
        <item x="1981"/>
        <item x="1936"/>
        <item x="4346"/>
        <item x="4921"/>
        <item x="1864"/>
        <item m="1" x="6654"/>
        <item x="5451"/>
        <item x="4999"/>
        <item x="6172"/>
        <item x="6150"/>
        <item x="3201"/>
        <item x="5450"/>
        <item x="5741"/>
        <item x="2092"/>
        <item x="940"/>
        <item x="4381"/>
        <item x="5625"/>
        <item m="1" x="6535"/>
        <item x="3926"/>
        <item x="3014"/>
        <item m="1" x="6594"/>
        <item x="6050"/>
        <item x="5605"/>
        <item x="5044"/>
        <item x="5626"/>
        <item x="1979"/>
        <item x="5359"/>
        <item m="1" x="6657"/>
        <item x="4920"/>
        <item x="6171"/>
        <item x="2742"/>
        <item x="1355"/>
        <item x="4995"/>
        <item x="2040"/>
        <item x="5001"/>
        <item x="4378"/>
        <item x="5423"/>
        <item x="2091"/>
        <item x="2039"/>
        <item x="2093"/>
        <item x="4389"/>
        <item x="5959"/>
        <item x="5041"/>
        <item x="2919"/>
        <item x="5295"/>
        <item x="4776"/>
        <item x="1935"/>
        <item x="5358"/>
        <item x="2090"/>
        <item x="5047"/>
        <item x="3612"/>
        <item x="3959"/>
        <item x="5962"/>
        <item x="2739"/>
        <item x="5975"/>
        <item x="2089"/>
        <item x="5763"/>
        <item x="6204"/>
        <item x="3930"/>
        <item x="5305"/>
        <item x="1182"/>
        <item x="4476"/>
        <item x="2094"/>
        <item m="1" x="6583"/>
        <item x="4718"/>
        <item x="5364"/>
        <item x="3971"/>
        <item x="3011"/>
        <item x="1185"/>
        <item x="5968"/>
        <item x="5832"/>
        <item x="2037"/>
        <item x="1002"/>
        <item x="5243"/>
        <item x="3958"/>
        <item x="5805"/>
        <item x="1866"/>
        <item x="5602"/>
        <item x="1817"/>
        <item x="5761"/>
        <item x="4787"/>
        <item x="1977"/>
        <item x="3970"/>
        <item x="1868"/>
        <item x="947"/>
        <item x="3114"/>
        <item x="5824"/>
        <item x="2864"/>
        <item x="3976"/>
        <item x="4479"/>
        <item x="296"/>
        <item x="1846"/>
        <item x="4789"/>
        <item x="1843"/>
        <item x="1978"/>
        <item x="4339"/>
        <item x="3957"/>
        <item x="5020"/>
        <item x="1366"/>
        <item x="1976"/>
        <item x="5601"/>
        <item m="1" x="6628"/>
        <item x="3605"/>
        <item x="1867"/>
        <item x="4477"/>
        <item x="3928"/>
        <item x="1870"/>
        <item m="1" x="6649"/>
        <item x="1848"/>
        <item x="5976"/>
        <item x="5362"/>
        <item m="1" x="6634"/>
        <item x="4786"/>
        <item x="6003"/>
        <item x="1849"/>
        <item x="2862"/>
        <item x="4927"/>
        <item x="1980"/>
        <item m="1" x="6441"/>
        <item x="4727"/>
        <item x="4924"/>
        <item x="5833"/>
        <item x="4926"/>
        <item x="1268"/>
        <item x="1845"/>
        <item x="4355"/>
        <item x="5361"/>
        <item x="5591"/>
        <item x="4356"/>
        <item x="4080"/>
        <item x="5830"/>
        <item x="6024"/>
        <item x="3024"/>
        <item x="5048"/>
        <item x="6177"/>
        <item x="6207"/>
        <item x="5004"/>
        <item x="5576"/>
        <item x="3381"/>
        <item x="5040"/>
        <item x="1193"/>
        <item x="3949"/>
        <item x="2279"/>
        <item x="3947"/>
        <item x="4079"/>
        <item x="6022"/>
        <item x="4728"/>
        <item x="5454"/>
        <item x="5682"/>
        <item x="5744"/>
        <item x="3614"/>
        <item x="6004"/>
        <item x="4918"/>
        <item x="3127"/>
        <item x="5197"/>
        <item x="3388"/>
        <item x="6214"/>
        <item x="2982"/>
        <item x="5686"/>
        <item x="5453"/>
        <item x="5244"/>
        <item x="1820"/>
        <item x="4928"/>
        <item x="5841"/>
        <item x="5684"/>
        <item x="1279"/>
        <item x="3844"/>
        <item x="3481"/>
        <item x="4353"/>
        <item x="3389"/>
        <item x="3951"/>
        <item x="6213"/>
        <item x="5840"/>
        <item x="3846"/>
        <item x="4923"/>
        <item x="3778"/>
        <item x="4785"/>
        <item x="3948"/>
        <item x="3661"/>
        <item x="2461"/>
        <item x="5734"/>
        <item x="3483"/>
        <item x="3660"/>
        <item x="3848"/>
        <item x="2752"/>
        <item x="1865"/>
        <item x="6005"/>
        <item x="5844"/>
        <item x="2985"/>
        <item x="4332"/>
        <item x="5241"/>
        <item x="2104"/>
        <item x="5843"/>
        <item x="6206"/>
        <item x="4531"/>
        <item x="3564"/>
        <item x="2103"/>
        <item x="3662"/>
        <item x="2185"/>
        <item m="1" x="6586"/>
        <item x="3563"/>
        <item x="2108"/>
        <item x="3485"/>
        <item x="2187"/>
        <item x="1937"/>
        <item x="1851"/>
        <item x="5569"/>
        <item x="5235"/>
        <item x="3777"/>
        <item x="4925"/>
        <item x="6197"/>
        <item x="2107"/>
        <item x="2112"/>
        <item x="2110"/>
        <item x="5192"/>
        <item x="2109"/>
        <item x="5049"/>
        <item x="3845"/>
        <item x="3283"/>
        <item x="2486"/>
        <item x="5399"/>
        <item x="1854"/>
        <item x="6021"/>
        <item x="2925"/>
        <item x="2106"/>
        <item x="4341"/>
        <item x="2189"/>
        <item m="1" x="6459"/>
        <item x="1810"/>
        <item x="6001"/>
        <item x="5505"/>
        <item x="4857"/>
        <item x="2922"/>
        <item x="2186"/>
        <item x="2286"/>
        <item m="1" x="6610"/>
        <item x="4530"/>
        <item x="5507"/>
        <item m="1" x="6617"/>
        <item x="2111"/>
        <item x="2096"/>
        <item x="3974"/>
        <item x="5846"/>
        <item m="1" x="6645"/>
        <item x="5191"/>
        <item x="3568"/>
        <item x="4054"/>
        <item x="3386"/>
        <item x="5951"/>
        <item x="2994"/>
        <item x="6002"/>
        <item x="3961"/>
        <item x="4056"/>
        <item x="1841"/>
        <item x="5949"/>
        <item x="3718"/>
        <item x="3968"/>
        <item m="1" x="6519"/>
        <item x="6000"/>
        <item x="1852"/>
        <item x="5195"/>
        <item x="3962"/>
        <item m="1" x="6471"/>
        <item x="1931"/>
        <item x="3713"/>
        <item x="1215"/>
        <item x="3566"/>
        <item x="2483"/>
        <item x="5995"/>
        <item x="3973"/>
        <item x="5834"/>
        <item x="5194"/>
        <item x="3716"/>
        <item x="3482"/>
        <item x="3309"/>
        <item x="5182"/>
        <item x="4533"/>
        <item x="1212"/>
        <item x="5046"/>
        <item x="5401"/>
        <item x="2873"/>
        <item x="6175"/>
        <item x="3308"/>
        <item x="4199"/>
        <item x="3327"/>
        <item x="4856"/>
        <item x="3712"/>
        <item m="1" x="6559"/>
        <item x="5953"/>
        <item x="3565"/>
        <item x="3715"/>
        <item x="3314"/>
        <item x="3324"/>
        <item x="5837"/>
        <item x="6174"/>
        <item x="5577"/>
        <item x="3975"/>
        <item x="5835"/>
        <item x="3780"/>
        <item m="1" x="6542"/>
        <item x="3329"/>
        <item x="3312"/>
        <item x="4763"/>
        <item x="5177"/>
        <item x="3323"/>
        <item x="2470"/>
        <item x="5950"/>
        <item x="3311"/>
        <item x="2468"/>
        <item x="6217"/>
        <item x="5398"/>
        <item x="4761"/>
        <item x="4058"/>
        <item m="1" x="6616"/>
        <item x="3101"/>
        <item x="1826"/>
        <item x="5404"/>
        <item x="3326"/>
        <item x="6216"/>
        <item x="3103"/>
        <item x="5176"/>
        <item x="3746"/>
        <item x="1832"/>
        <item x="3510"/>
        <item x="5630"/>
        <item x="5403"/>
        <item x="5349"/>
        <item x="5347"/>
        <item x="4055"/>
        <item x="2485"/>
        <item x="5578"/>
        <item x="3749"/>
        <item x="4860"/>
        <item x="4760"/>
        <item x="3501"/>
        <item x="5719"/>
        <item x="3977"/>
        <item m="1" x="6627"/>
        <item x="3978"/>
        <item x="426"/>
        <item x="5504"/>
        <item x="3745"/>
        <item x="5683"/>
        <item x="3750"/>
        <item x="4196"/>
        <item x="3419"/>
        <item x="4855"/>
        <item x="4862"/>
        <item m="1" x="6631"/>
        <item x="431"/>
        <item x="5346"/>
        <item x="5629"/>
        <item x="5409"/>
        <item x="5344"/>
        <item x="3509"/>
        <item x="5726"/>
        <item m="1" x="6433"/>
        <item x="3531"/>
        <item m="1" x="6523"/>
        <item x="2476"/>
        <item x="3285"/>
        <item m="1" x="6543"/>
        <item x="4859"/>
        <item x="3743"/>
        <item x="1850"/>
        <item x="1888"/>
        <item x="6219"/>
        <item x="3710"/>
        <item x="5407"/>
        <item x="3410"/>
        <item x="4737"/>
        <item x="3775"/>
        <item x="2934"/>
        <item x="1887"/>
        <item x="5343"/>
        <item x="3774"/>
        <item x="1895"/>
        <item x="5728"/>
        <item x="4734"/>
        <item x="2471"/>
        <item x="3742"/>
        <item x="3111"/>
        <item x="3717"/>
        <item x="3507"/>
        <item x="5635"/>
        <item x="5729"/>
        <item x="3748"/>
        <item x="3286"/>
        <item x="4101"/>
        <item x="3952"/>
        <item x="5406"/>
        <item x="4103"/>
        <item x="2101"/>
        <item x="3420"/>
        <item x="5564"/>
        <item x="6093"/>
        <item x="4105"/>
        <item x="5563"/>
        <item x="5788"/>
        <item x="3719"/>
        <item x="4236"/>
        <item x="4102"/>
        <item m="1" x="6444"/>
        <item x="5554"/>
        <item x="2811"/>
        <item x="2788"/>
        <item x="1891"/>
        <item x="4747"/>
        <item x="3276"/>
        <item x="2813"/>
        <item x="4131"/>
        <item x="4208"/>
        <item x="6096"/>
        <item x="2820"/>
        <item x="1893"/>
        <item x="1894"/>
        <item x="2817"/>
        <item x="5180"/>
        <item x="2095"/>
        <item x="3720"/>
        <item x="5787"/>
        <item x="6094"/>
        <item x="2815"/>
        <item x="4238"/>
        <item x="3617"/>
        <item x="4240"/>
        <item x="4863"/>
        <item x="1399"/>
        <item x="4134"/>
        <item x="2133"/>
        <item x="4525"/>
        <item x="3903"/>
        <item x="1890"/>
        <item x="4864"/>
        <item x="3905"/>
        <item x="2785"/>
        <item x="5817"/>
        <item x="3618"/>
        <item x="4528"/>
        <item x="2130"/>
        <item x="5935"/>
        <item x="1821"/>
        <item x="2540"/>
        <item x="3906"/>
        <item x="1015"/>
        <item x="5561"/>
        <item x="5812"/>
        <item m="1" x="6521"/>
        <item x="5785"/>
        <item x="1409"/>
        <item x="1823"/>
        <item x="1018"/>
        <item x="2373"/>
        <item x="4527"/>
        <item x="3782"/>
        <item x="5212"/>
        <item x="5811"/>
        <item x="1836"/>
        <item x="2229"/>
        <item x="2940"/>
        <item x="5937"/>
        <item x="2231"/>
        <item x="1838"/>
        <item x="4237"/>
        <item x="5245"/>
        <item x="5247"/>
        <item x="1825"/>
        <item x="2537"/>
        <item x="5207"/>
        <item x="5206"/>
        <item x="5210"/>
        <item x="2812"/>
        <item x="5780"/>
        <item x="5179"/>
        <item x="6176"/>
        <item x="5249"/>
        <item x="6179"/>
        <item x="5939"/>
        <item m="1" x="6596"/>
        <item x="3904"/>
        <item x="1847"/>
        <item x="2233"/>
        <item x="5209"/>
        <item x="1840"/>
        <item x="3781"/>
        <item x="4532"/>
        <item x="1026"/>
        <item x="3772"/>
        <item x="2548"/>
        <item x="4003"/>
        <item x="1822"/>
        <item x="2142"/>
        <item x="4132"/>
        <item x="2798"/>
        <item x="4535"/>
        <item x="2290"/>
        <item m="1" x="6618"/>
        <item x="4861"/>
        <item x="3317"/>
        <item x="3521"/>
        <item x="5633"/>
        <item x="3417"/>
        <item x="3740"/>
        <item x="5936"/>
        <item x="3616"/>
        <item x="2289"/>
        <item x="6178"/>
        <item x="779"/>
        <item x="5365"/>
        <item x="2937"/>
        <item x="2230"/>
        <item x="3747"/>
        <item x="6211"/>
        <item x="5246"/>
        <item x="5227"/>
        <item x="1837"/>
        <item x="5632"/>
        <item x="3320"/>
        <item x="2293"/>
        <item x="782"/>
        <item x="3520"/>
        <item x="2829"/>
        <item x="3518"/>
        <item x="3517"/>
        <item x="4000"/>
        <item x="1892"/>
        <item x="5222"/>
        <item x="3523"/>
        <item x="4343"/>
        <item x="6220"/>
        <item m="1" x="6536"/>
        <item x="6208"/>
        <item x="5221"/>
        <item x="6210"/>
        <item x="4345"/>
        <item x="5745"/>
        <item x="3318"/>
        <item x="2955"/>
        <item x="4156"/>
        <item x="2670"/>
        <item x="4729"/>
        <item x="2952"/>
        <item x="6218"/>
        <item x="5363"/>
        <item m="1" x="6556"/>
        <item x="2949"/>
        <item x="6209"/>
        <item x="791"/>
        <item x="5862"/>
        <item m="1" x="6611"/>
        <item x="5965"/>
        <item x="5748"/>
        <item x="4732"/>
        <item x="5963"/>
        <item x="6169"/>
        <item x="5457"/>
        <item m="1" x="6496"/>
        <item x="5606"/>
        <item x="2235"/>
        <item x="5746"/>
        <item x="5967"/>
        <item x="3779"/>
        <item x="5857"/>
        <item x="5730"/>
        <item x="4730"/>
        <item x="4344"/>
        <item m="1" x="6619"/>
        <item m="1" x="6446"/>
        <item x="2667"/>
        <item x="4155"/>
        <item x="5584"/>
        <item x="5856"/>
        <item x="3458"/>
        <item x="5366"/>
        <item x="5590"/>
        <item x="5599"/>
        <item x="2088"/>
        <item x="3540"/>
        <item x="6221"/>
        <item x="3288"/>
        <item x="3498"/>
        <item x="5733"/>
        <item x="4158"/>
        <item x="2965"/>
        <item x="3463"/>
        <item x="4987"/>
        <item x="5448"/>
        <item x="5592"/>
        <item x="3538"/>
        <item x="3457"/>
        <item x="5731"/>
        <item x="3541"/>
        <item x="5964"/>
        <item x="5593"/>
        <item x="1919"/>
        <item x="5471"/>
        <item x="3290"/>
        <item x="1885"/>
        <item x="5604"/>
        <item x="3500"/>
        <item x="5077"/>
        <item x="3737"/>
        <item x="5072"/>
        <item m="1" x="6635"/>
        <item x="4982"/>
        <item x="3287"/>
        <item x="1922"/>
        <item m="1" x="6659"/>
        <item x="3461"/>
        <item x="1916"/>
        <item x="4981"/>
        <item x="2288"/>
        <item x="3497"/>
        <item x="1918"/>
        <item x="1921"/>
        <item x="5455"/>
        <item x="2383"/>
        <item x="5458"/>
        <item x="5071"/>
        <item m="1" x="6653"/>
        <item x="4534"/>
        <item x="925"/>
        <item x="5356"/>
        <item x="3739"/>
        <item x="5225"/>
        <item x="5466"/>
        <item x="5224"/>
        <item x="2246"/>
        <item x="5465"/>
        <item x="5075"/>
        <item x="3460"/>
        <item x="5189"/>
        <item x="3477"/>
        <item m="1" x="6552"/>
        <item x="3294"/>
        <item x="559"/>
        <item x="5849"/>
        <item x="6180"/>
        <item x="5851"/>
        <item x="5977"/>
        <item x="5853"/>
        <item x="3480"/>
        <item x="3479"/>
        <item x="5607"/>
        <item x="5074"/>
        <item x="5979"/>
        <item x="4962"/>
        <item x="3293"/>
        <item x="3736"/>
        <item x="4960"/>
        <item x="2566"/>
        <item x="4985"/>
        <item x="5981"/>
        <item x="5850"/>
        <item x="6183"/>
        <item x="2569"/>
        <item x="5978"/>
        <item x="5636"/>
        <item x="4984"/>
        <item x="556"/>
        <item x="6181"/>
        <item x="3674"/>
        <item x="3486"/>
        <item x="5196"/>
        <item x="2291"/>
        <item x="4989"/>
        <item x="2577"/>
        <item x="5848"/>
        <item x="3675"/>
        <item x="3676"/>
        <item x="5627"/>
        <item x="1044"/>
        <item x="2680"/>
        <item x="3332"/>
        <item x="3299"/>
        <item x="4536"/>
        <item x="5469"/>
        <item x="3339"/>
        <item x="3342"/>
        <item x="4661"/>
        <item x="2097"/>
        <item x="5847"/>
        <item x="4153"/>
        <item x="5127"/>
        <item x="4152"/>
        <item x="5198"/>
        <item x="5468"/>
        <item x="2100"/>
        <item x="3338"/>
        <item x="3391"/>
        <item x="4395"/>
        <item x="3341"/>
        <item x="5634"/>
        <item m="1" x="6544"/>
        <item x="5129"/>
        <item x="5256"/>
        <item x="5459"/>
        <item m="1" x="6458"/>
        <item x="936"/>
        <item x="4539"/>
        <item x="4815"/>
        <item x="5199"/>
        <item x="5845"/>
        <item x="2328"/>
        <item x="4813"/>
        <item m="1" x="6541"/>
        <item x="5258"/>
        <item x="5253"/>
        <item x="5005"/>
        <item x="5007"/>
        <item x="1051"/>
        <item x="3493"/>
        <item x="5255"/>
        <item x="5462"/>
        <item x="3335"/>
        <item x="3351"/>
        <item m="1" x="6647"/>
        <item m="1" x="6642"/>
        <item x="3393"/>
        <item x="5078"/>
        <item x="5637"/>
        <item x="1925"/>
        <item x="5596"/>
        <item x="3344"/>
        <item x="4812"/>
        <item x="5348"/>
        <item x="5594"/>
        <item x="3578"/>
        <item x="5460"/>
        <item x="5252"/>
        <item x="3583"/>
        <item x="3297"/>
        <item x="5598"/>
        <item x="5341"/>
        <item x="5076"/>
        <item x="1924"/>
        <item x="3577"/>
        <item x="5069"/>
        <item x="2098"/>
        <item x="4817"/>
        <item x="4986"/>
        <item x="4392"/>
        <item x="5009"/>
        <item x="5838"/>
        <item x="4658"/>
        <item x="5860"/>
        <item m="1" x="6560"/>
        <item x="4814"/>
        <item x="2458"/>
        <item x="3678"/>
        <item x="6031"/>
        <item x="4816"/>
        <item x="5079"/>
        <item x="3333"/>
        <item x="4959"/>
        <item x="3496"/>
        <item x="3361"/>
        <item x="5859"/>
        <item x="5006"/>
        <item x="6030"/>
        <item x="3360"/>
        <item x="804"/>
        <item x="5595"/>
        <item x="2325"/>
        <item x="4410"/>
        <item m="1" x="6608"/>
        <item x="2460"/>
        <item x="5408"/>
        <item x="3259"/>
        <item x="2389"/>
        <item x="4537"/>
        <item x="3148"/>
        <item x="5184"/>
        <item x="4797"/>
        <item x="3471"/>
        <item x="2386"/>
        <item x="4671"/>
        <item x="4818"/>
        <item x="5126"/>
        <item x="1923"/>
        <item x="5402"/>
        <item x="3296"/>
        <item x="3258"/>
        <item x="4404"/>
        <item x="5888"/>
        <item x="3260"/>
        <item m="1" x="6621"/>
        <item x="813"/>
        <item x="5655"/>
        <item x="3623"/>
        <item x="5410"/>
        <item x="2148"/>
        <item x="3176"/>
        <item x="5657"/>
        <item x="3620"/>
        <item x="3358"/>
        <item x="3145"/>
        <item x="2267"/>
        <item x="5022"/>
        <item x="4819"/>
        <item x="4971"/>
        <item x="3581"/>
        <item x="4802"/>
        <item x="4979"/>
        <item x="5174"/>
        <item x="3390"/>
        <item x="4796"/>
        <item x="4407"/>
        <item x="2264"/>
        <item x="3543"/>
        <item x="5028"/>
        <item x="2145"/>
        <item x="5435"/>
        <item x="5350"/>
        <item x="4988"/>
        <item x="4544"/>
        <item x="4157"/>
        <item x="3174"/>
        <item x="6028"/>
        <item x="5033"/>
        <item x="4150"/>
        <item x="5027"/>
        <item x="4966"/>
        <item x="3580"/>
        <item x="5351"/>
        <item x="5885"/>
        <item x="4541"/>
        <item x="5434"/>
        <item x="5024"/>
        <item x="1982"/>
        <item x="4419"/>
        <item x="4965"/>
        <item x="2755"/>
        <item x="3545"/>
        <item m="1" x="6641"/>
        <item x="5411"/>
        <item x="4801"/>
        <item x="2338"/>
        <item x="5181"/>
        <item x="3924"/>
        <item x="2457"/>
        <item x="2157"/>
        <item x="3495"/>
        <item x="5183"/>
        <item x="1984"/>
        <item x="3923"/>
        <item x="1983"/>
        <item x="6027"/>
        <item x="6032"/>
        <item x="3369"/>
        <item x="4897"/>
        <item m="1" x="6656"/>
        <item x="5021"/>
        <item x="3156"/>
        <item x="4357"/>
        <item x="2399"/>
        <item m="1" x="6573"/>
        <item x="5895"/>
        <item x="4359"/>
        <item x="3633"/>
        <item x="5440"/>
        <item x="3368"/>
        <item x="4803"/>
        <item x="4899"/>
        <item x="2758"/>
        <item x="4361"/>
        <item x="3932"/>
        <item x="4358"/>
        <item x="6006"/>
        <item m="1" x="6652"/>
        <item x="1926"/>
        <item x="4901"/>
        <item x="2277"/>
        <item x="2551"/>
        <item m="1" x="6633"/>
        <item x="3542"/>
        <item x="5438"/>
        <item x="4794"/>
        <item x="5565"/>
        <item x="3935"/>
        <item x="1768"/>
        <item x="3374"/>
        <item x="6009"/>
        <item m="1" x="6546"/>
        <item x="3372"/>
        <item x="5437"/>
        <item x="1771"/>
        <item x="4810"/>
        <item x="3705"/>
        <item x="2295"/>
        <item x="4972"/>
        <item x="3933"/>
        <item x="3466"/>
        <item x="1807"/>
        <item x="4160"/>
        <item x="3468"/>
        <item x="6007"/>
        <item x="5568"/>
        <item x="3371"/>
        <item x="5215"/>
        <item x="3707"/>
        <item x="6034"/>
        <item x="3709"/>
        <item x="2298"/>
        <item x="5211"/>
        <item x="5654"/>
        <item x="1779"/>
        <item x="4970"/>
        <item x="2767"/>
        <item x="3313"/>
        <item x="4929"/>
        <item x="5031"/>
        <item x="5566"/>
        <item x="1809"/>
        <item x="3470"/>
        <item x="2308"/>
        <item x="4559"/>
        <item x="5034"/>
        <item x="2727"/>
        <item x="4832"/>
        <item x="5818"/>
        <item x="5218"/>
        <item x="4827"/>
        <item x="5030"/>
        <item x="4556"/>
        <item x="5819"/>
        <item x="6072"/>
        <item x="4834"/>
        <item x="3467"/>
        <item x="4865"/>
        <item x="2443"/>
        <item x="5815"/>
        <item x="4826"/>
        <item x="4558"/>
        <item x="4867"/>
        <item x="4973"/>
        <item x="2445"/>
        <item m="1" x="6636"/>
        <item x="5035"/>
        <item x="5814"/>
        <item x="4804"/>
        <item x="4366"/>
        <item x="4555"/>
        <item x="2563"/>
        <item x="5204"/>
        <item x="1030"/>
        <item x="5481"/>
        <item x="6025"/>
        <item m="1" x="6643"/>
        <item x="3783"/>
        <item x="1033"/>
        <item m="1" x="6473"/>
        <item x="5664"/>
        <item x="4833"/>
        <item x="5213"/>
        <item x="4898"/>
        <item x="4824"/>
        <item x="5216"/>
        <item x="4830"/>
        <item x="4563"/>
        <item x="5480"/>
        <item x="4562"/>
        <item x="4159"/>
        <item x="5219"/>
        <item x="5214"/>
        <item x="4869"/>
        <item x="3030"/>
        <item x="4551"/>
        <item x="4931"/>
        <item x="4513"/>
        <item x="3706"/>
        <item x="5861"/>
        <item x="5816"/>
        <item x="4829"/>
        <item x="5663"/>
        <item x="3785"/>
        <item x="4363"/>
        <item x="4963"/>
        <item x="3569"/>
        <item x="3570"/>
        <item x="1806"/>
        <item x="5863"/>
        <item x="1042"/>
        <item x="4969"/>
        <item x="2724"/>
        <item x="2442"/>
        <item x="5579"/>
        <item x="3027"/>
        <item x="5581"/>
        <item x="4866"/>
        <item x="5864"/>
        <item x="5051"/>
        <item x="1960"/>
        <item x="6069"/>
        <item x="5228"/>
        <item x="5032"/>
        <item x="5053"/>
        <item x="2971"/>
        <item x="4968"/>
        <item x="5306"/>
        <item x="5486"/>
        <item x="5583"/>
        <item x="3207"/>
        <item x="5470"/>
        <item x="5809"/>
        <item x="1997"/>
        <item x="4510"/>
        <item x="4848"/>
        <item x="902"/>
        <item x="5854"/>
        <item x="4553"/>
        <item x="2968"/>
        <item x="3822"/>
        <item x="4560"/>
        <item x="3784"/>
        <item m="1" x="6644"/>
        <item x="5580"/>
        <item x="5257"/>
        <item x="4846"/>
        <item x="3787"/>
        <item x="5310"/>
        <item x="6033"/>
        <item x="3561"/>
        <item x="4843"/>
        <item x="2612"/>
        <item x="5226"/>
        <item x="3204"/>
        <item x="3549"/>
        <item x="1896"/>
        <item x="2736"/>
        <item x="3979"/>
        <item x="2609"/>
        <item x="4842"/>
        <item x="4633"/>
        <item x="3217"/>
        <item x="3981"/>
        <item x="4845"/>
        <item x="1898"/>
        <item x="4161"/>
        <item x="3548"/>
        <item x="1999"/>
        <item x="5229"/>
        <item x="3983"/>
        <item x="3554"/>
        <item x="4850"/>
        <item m="1" x="6561"/>
        <item x="5308"/>
        <item x="5250"/>
        <item x="4800"/>
        <item x="3980"/>
        <item x="3316"/>
        <item x="3400"/>
        <item x="4847"/>
        <item x="4930"/>
        <item x="1899"/>
        <item x="3593"/>
        <item x="5277"/>
        <item x="4164"/>
        <item x="3321"/>
        <item x="4523"/>
        <item x="5259"/>
        <item x="3598"/>
        <item x="4375"/>
        <item x="5661"/>
        <item x="2979"/>
        <item x="3592"/>
        <item x="4564"/>
        <item x="5484"/>
        <item x="1222"/>
        <item x="5050"/>
        <item x="2773"/>
        <item x="6081"/>
        <item x="5279"/>
        <item x="3306"/>
        <item m="1" x="6558"/>
        <item x="5472"/>
        <item x="5025"/>
        <item x="4565"/>
        <item x="5473"/>
        <item x="4016"/>
        <item x="5483"/>
        <item x="3328"/>
        <item x="4567"/>
        <item x="5088"/>
        <item x="2770"/>
        <item x="847"/>
        <item x="4831"/>
        <item x="3399"/>
        <item x="4561"/>
        <item x="5660"/>
        <item x="5087"/>
        <item x="5509"/>
        <item m="1" x="6598"/>
        <item x="3819"/>
        <item x="5093"/>
        <item x="4642"/>
        <item x="3331"/>
        <item x="5512"/>
        <item x="5790"/>
        <item x="5463"/>
        <item x="4849"/>
        <item x="6035"/>
        <item x="3552"/>
        <item x="5608"/>
        <item x="849"/>
        <item x="3831"/>
        <item x="5091"/>
        <item x="5610"/>
        <item x="3567"/>
        <item x="1897"/>
        <item x="911"/>
        <item x="5090"/>
        <item x="2621"/>
        <item x="1970"/>
        <item x="4799"/>
        <item x="3330"/>
        <item x="5474"/>
        <item x="4630"/>
        <item x="5612"/>
        <item x="5792"/>
        <item x="3315"/>
        <item x="2782"/>
        <item x="5477"/>
        <item x="3691"/>
        <item x="3551"/>
        <item x="4028"/>
        <item x="3693"/>
        <item x="2420"/>
        <item x="854"/>
        <item x="5260"/>
        <item x="5094"/>
        <item x="2085"/>
        <item x="3038"/>
        <item x="5475"/>
        <item x="4840"/>
        <item x="5522"/>
        <item x="872"/>
        <item x="3596"/>
        <item x="1996"/>
        <item x="2417"/>
        <item x="6231"/>
        <item x="5789"/>
        <item x="4876"/>
        <item x="5609"/>
        <item x="4013"/>
        <item x="2084"/>
        <item x="4162"/>
        <item x="5170"/>
        <item x="4031"/>
        <item m="1" x="6660"/>
        <item x="3595"/>
        <item x="4166"/>
        <item x="4870"/>
        <item x="5036"/>
        <item x="6224"/>
        <item x="5666"/>
        <item x="6222"/>
        <item m="1" x="6548"/>
        <item x="5171"/>
        <item x="4875"/>
        <item x="5307"/>
        <item x="5173"/>
        <item x="4878"/>
        <item x="4025"/>
        <item x="2163"/>
        <item x="6223"/>
        <item x="3058"/>
        <item x="3690"/>
        <item x="5638"/>
        <item x="3397"/>
        <item x="3363"/>
        <item x="6226"/>
        <item x="2087"/>
        <item x="2016"/>
        <item x="4873"/>
        <item x="5640"/>
        <item x="5039"/>
        <item x="4186"/>
        <item x="5642"/>
        <item x="4872"/>
        <item x="5353"/>
        <item x="5667"/>
        <item x="5095"/>
        <item x="4169"/>
        <item x="5037"/>
        <item x="3365"/>
        <item x="3963"/>
        <item x="2160"/>
        <item x="4185"/>
        <item x="6228"/>
        <item x="1881"/>
        <item x="5092"/>
        <item x="5276"/>
        <item x="3965"/>
        <item x="4618"/>
        <item x="3967"/>
        <item x="3455"/>
        <item x="1884"/>
        <item x="2019"/>
        <item x="3000"/>
        <item x="4183"/>
        <item x="3464"/>
        <item x="4877"/>
        <item x="5901"/>
        <item x="5355"/>
        <item x="4182"/>
        <item x="5784"/>
        <item x="875"/>
        <item m="1" x="6498"/>
        <item x="5639"/>
        <item x="563"/>
        <item x="1882"/>
        <item x="4990"/>
        <item x="4041"/>
        <item x="3396"/>
        <item x="5352"/>
        <item x="4992"/>
        <item x="3009"/>
        <item x="3525"/>
        <item x="3402"/>
        <item x="3964"/>
        <item x="2429"/>
        <item x="4260"/>
        <item x="2172"/>
        <item x="4994"/>
        <item m="1" x="6646"/>
        <item x="2028"/>
        <item x="3988"/>
        <item x="3055"/>
        <item x="4991"/>
        <item x="4191"/>
        <item x="3362"/>
        <item x="5707"/>
        <item x="3524"/>
        <item x="4189"/>
        <item x="3522"/>
        <item x="1785"/>
        <item x="5898"/>
        <item x="2997"/>
        <item x="4615"/>
        <item x="4192"/>
        <item x="4194"/>
        <item x="2835"/>
        <item x="4180"/>
        <item x="4187"/>
        <item x="5060"/>
        <item x="1782"/>
        <item x="5867"/>
        <item x="3462"/>
        <item x="5865"/>
        <item x="5441"/>
        <item x="5658"/>
        <item x="5080"/>
        <item x="4880"/>
        <item x="3985"/>
        <item x="5057"/>
        <item x="3377"/>
        <item x="5059"/>
        <item x="5869"/>
        <item x="5082"/>
        <item x="5063"/>
        <item x="2832"/>
        <item x="5084"/>
        <item x="5704"/>
        <item x="5866"/>
        <item x="1795"/>
        <item x="1948"/>
        <item x="5056"/>
        <item x="3380"/>
        <item x="1950"/>
        <item x="1947"/>
        <item x="4879"/>
        <item m="1" x="6448"/>
        <item x="5085"/>
        <item x="4627"/>
        <item x="6240"/>
        <item x="5908"/>
        <item m="1" x="6658"/>
        <item m="1" x="6623"/>
        <item x="5081"/>
        <item x="4188"/>
        <item x="3515"/>
        <item x="2579"/>
        <item x="5442"/>
        <item x="5488"/>
        <item x="4178"/>
        <item x="2582"/>
        <item x="3378"/>
        <item x="5439"/>
        <item x="4257"/>
        <item x="5062"/>
        <item x="4190"/>
        <item x="4270"/>
        <item x="2844"/>
        <item x="3751"/>
        <item x="3753"/>
        <item x="3223"/>
        <item x="2682"/>
        <item x="6059"/>
        <item x="6058"/>
        <item x="6056"/>
        <item x="3880"/>
        <item x="6053"/>
        <item x="3997"/>
        <item x="5064"/>
        <item x="3755"/>
        <item x="5665"/>
        <item x="2591"/>
        <item x="1952"/>
        <item x="6055"/>
        <item m="1" x="6575"/>
        <item x="2359"/>
        <item x="3220"/>
        <item x="5717"/>
        <item x="2710"/>
        <item x="5054"/>
        <item x="3465"/>
        <item x="1945"/>
        <item x="1901"/>
        <item x="4139"/>
        <item x="6063"/>
        <item x="5589"/>
        <item x="2447"/>
        <item x="5485"/>
        <item x="2356"/>
        <item x="5432"/>
        <item x="5261"/>
        <item x="3891"/>
        <item x="5263"/>
        <item x="6060"/>
        <item x="1904"/>
        <item x="2597"/>
        <item x="3301"/>
        <item x="2594"/>
        <item x="5103"/>
        <item x="2450"/>
        <item x="3231"/>
        <item x="881"/>
        <item x="3752"/>
        <item x="5109"/>
        <item x="4290"/>
        <item x="2001"/>
        <item x="5478"/>
        <item x="2118"/>
        <item x="5264"/>
        <item x="4136"/>
        <item x="5668"/>
        <item x="2115"/>
        <item x="3809"/>
        <item m="1" x="6661"/>
        <item x="3424"/>
        <item x="5102"/>
        <item x="4484"/>
        <item x="5286"/>
        <item x="3808"/>
        <item x="2692"/>
        <item x="5106"/>
        <item x="2042"/>
        <item x="3422"/>
        <item x="5487"/>
        <item x="5288"/>
        <item x="3584"/>
        <item x="3298"/>
        <item x="3421"/>
        <item m="1" x="6525"/>
        <item x="4481"/>
        <item x="2368"/>
        <item x="5368"/>
        <item x="5108"/>
        <item x="5105"/>
        <item x="2127"/>
        <item x="2606"/>
        <item x="3812"/>
        <item x="5370"/>
        <item x="5061"/>
        <item x="3336"/>
        <item x="3806"/>
        <item x="4287"/>
        <item x="5201"/>
        <item x="2459"/>
        <item x="1914"/>
        <item x="3805"/>
        <item x="3346"/>
        <item x="3291"/>
        <item x="5262"/>
        <item x="2721"/>
        <item x="3526"/>
        <item x="5285"/>
        <item x="5203"/>
        <item x="4492"/>
        <item x="5367"/>
        <item x="2044"/>
        <item x="3528"/>
        <item x="6036"/>
        <item x="2627"/>
        <item x="2041"/>
        <item x="4148"/>
        <item x="4974"/>
        <item x="5283"/>
        <item x="3345"/>
        <item x="3530"/>
        <item x="4976"/>
        <item x="5200"/>
        <item x="2850"/>
        <item x="1954"/>
        <item x="5110"/>
        <item x="3300"/>
        <item x="2004"/>
        <item x="5874"/>
        <item x="5871"/>
        <item x="4978"/>
        <item x="5107"/>
        <item x="2013"/>
        <item x="2847"/>
        <item x="3582"/>
        <item x="3601"/>
        <item x="5282"/>
        <item x="4851"/>
        <item x="3343"/>
        <item x="5186"/>
        <item x="4792"/>
        <item x="4975"/>
        <item x="6061"/>
        <item x="4791"/>
        <item x="5133"/>
        <item x="6039"/>
        <item x="3604"/>
        <item x="5100"/>
        <item x="5188"/>
        <item x="2624"/>
        <item x="4854"/>
        <item x="4587"/>
        <item x="4852"/>
        <item x="4245"/>
        <item x="4691"/>
        <item x="3527"/>
        <item x="3585"/>
        <item x="4793"/>
        <item x="5142"/>
        <item x="3813"/>
        <item x="2070"/>
        <item x="4597"/>
        <item x="2859"/>
        <item x="3602"/>
        <item x="3811"/>
        <item x="3068"/>
        <item x="5821"/>
        <item x="3575"/>
        <item x="6129"/>
        <item x="4603"/>
        <item x="2072"/>
        <item x="5823"/>
        <item x="5413"/>
        <item x="5528"/>
        <item x="4584"/>
        <item x="6037"/>
        <item x="3394"/>
        <item x="2432"/>
        <item x="2435"/>
        <item x="5185"/>
        <item x="5693"/>
        <item x="4600"/>
        <item x="5820"/>
        <item x="5883"/>
        <item x="4242"/>
        <item x="3251"/>
        <item x="5692"/>
        <item x="5415"/>
        <item x="3375"/>
        <item x="6062"/>
        <item x="4440"/>
        <item x="3373"/>
        <item x="5443"/>
        <item x="3639"/>
        <item x="5525"/>
        <item x="3810"/>
        <item x="5445"/>
        <item x="4254"/>
        <item x="6126"/>
        <item x="2405"/>
        <item x="5536"/>
        <item x="5690"/>
        <item x="2402"/>
        <item x="5447"/>
        <item x="6138"/>
        <item x="5412"/>
        <item x="5697"/>
        <item x="5689"/>
        <item x="2069"/>
        <item x="6114"/>
        <item x="3445"/>
        <item x="5330"/>
        <item x="4612"/>
        <item x="5444"/>
        <item x="3636"/>
        <item x="5914"/>
        <item x="2655"/>
        <item x="2194"/>
        <item x="2635"/>
        <item x="4701"/>
        <item x="2444"/>
        <item m="1" x="6600"/>
        <item x="3376"/>
        <item x="1798"/>
        <item x="3868"/>
        <item x="4424"/>
        <item x="3757"/>
        <item x="1801"/>
        <item x="6014"/>
        <item x="2414"/>
        <item x="3366"/>
        <item x="3442"/>
        <item x="4421"/>
        <item x="2191"/>
        <item x="4448"/>
        <item x="5669"/>
        <item x="4835"/>
        <item x="4437"/>
        <item x="3760"/>
        <item x="5694"/>
        <item x="6123"/>
        <item x="6011"/>
        <item x="4837"/>
        <item x="3865"/>
        <item x="5327"/>
        <item x="1808"/>
        <item x="5911"/>
        <item x="2202"/>
        <item x="5280"/>
        <item x="3401"/>
        <item x="1872"/>
        <item x="6111"/>
        <item x="4839"/>
        <item x="5289"/>
        <item x="2310"/>
        <item x="6157"/>
        <item x="2313"/>
        <item x="4454"/>
        <item x="5924"/>
        <item x="5672"/>
        <item x="3403"/>
        <item x="4451"/>
        <item x="3648"/>
        <item x="3347"/>
        <item x="4434"/>
        <item x="3349"/>
        <item x="6023"/>
        <item x="4836"/>
        <item x="2252"/>
        <item x="5290"/>
        <item x="2322"/>
        <item x="5695"/>
        <item x="2056"/>
        <item x="5230"/>
        <item x="1883"/>
        <item x="2249"/>
        <item x="5232"/>
        <item x="3770"/>
        <item x="3348"/>
        <item x="3877"/>
        <item x="4677"/>
        <item x="2058"/>
        <item x="5287"/>
        <item x="4463"/>
        <item x="2261"/>
        <item x="2652"/>
        <item x="5234"/>
        <item x="3546"/>
        <item x="3919"/>
        <item x="5670"/>
        <item x="6167"/>
        <item x="3597"/>
        <item x="4674"/>
        <item x="6154"/>
        <item x="5231"/>
        <item x="3853"/>
        <item x="4648"/>
        <item x="3431"/>
        <item x="5687"/>
        <item x="3590"/>
        <item x="3430"/>
        <item x="4107"/>
        <item x="2204"/>
        <item x="3555"/>
        <item x="4110"/>
        <item x="4805"/>
        <item x="4645"/>
        <item x="4908"/>
        <item x="4807"/>
        <item x="3428"/>
        <item x="4821"/>
        <item x="2207"/>
        <item x="4498"/>
        <item m="1" x="6648"/>
        <item x="3556"/>
        <item x="3653"/>
        <item x="3553"/>
        <item x="4495"/>
        <item x="1944"/>
        <item x="5317"/>
        <item x="1941"/>
        <item x="3803"/>
        <item x="6041"/>
        <item x="2344"/>
        <item x="3427"/>
        <item x="4823"/>
        <item x="5316"/>
        <item x="2341"/>
        <item x="2804"/>
        <item x="3600"/>
        <item m="1" x="6550"/>
        <item x="4809"/>
        <item x="6044"/>
        <item x="4907"/>
        <item x="3599"/>
        <item x="5339"/>
        <item x="2801"/>
        <item x="2175"/>
        <item x="3722"/>
        <item x="4655"/>
        <item x="3433"/>
        <item x="5768"/>
        <item x="2055"/>
        <item x="4120"/>
        <item x="3850"/>
        <item x="4820"/>
        <item x="3721"/>
        <item x="5494"/>
        <item x="2216"/>
        <item x="3862"/>
        <item m="1" x="6625"/>
        <item x="4806"/>
        <item x="3405"/>
        <item x="2178"/>
        <item x="5497"/>
        <item x="3724"/>
        <item x="2664"/>
        <item x="3407"/>
        <item x="5314"/>
        <item x="1942"/>
        <item x="4229"/>
        <item x="2353"/>
        <item x="5313"/>
        <item x="4507"/>
        <item x="1951"/>
        <item x="5696"/>
        <item x="2188"/>
        <item x="6051"/>
        <item x="4214"/>
        <item x="2814"/>
        <item x="5765"/>
        <item x="4211"/>
        <item x="3406"/>
        <item x="4902"/>
        <item x="1986"/>
        <item x="3409"/>
        <item x="1953"/>
        <item x="3789"/>
        <item x="1989"/>
        <item x="5993"/>
        <item x="5490"/>
        <item x="5148"/>
        <item x="5753"/>
        <item x="5539"/>
        <item x="3265"/>
        <item x="4707"/>
        <item x="4750"/>
        <item x="3262"/>
        <item x="5492"/>
        <item x="4753"/>
        <item x="5983"/>
        <item x="5506"/>
        <item x="5986"/>
        <item x="5778"/>
        <item x="4239"/>
        <item x="5542"/>
        <item x="4276"/>
        <item x="4273"/>
        <item x="5145"/>
        <item x="3404"/>
        <item x="4063"/>
        <item x="3792"/>
        <item x="2222"/>
        <item x="1998"/>
        <item x="5489"/>
        <item x="4224"/>
        <item x="5698"/>
        <item x="5321"/>
        <item x="1006"/>
        <item x="2219"/>
        <item x="5319"/>
        <item x="5700"/>
        <item x="5647"/>
        <item x="5699"/>
        <item x="4716"/>
        <item x="4060"/>
        <item x="4704"/>
        <item x="5702"/>
        <item x="1012"/>
        <item x="4469"/>
        <item x="4910"/>
        <item x="5797"/>
        <item x="2046"/>
        <item x="3274"/>
        <item x="5762"/>
        <item x="5157"/>
        <item x="5552"/>
        <item x="4762"/>
        <item x="5750"/>
        <item x="4466"/>
        <item x="5794"/>
        <item x="4047"/>
        <item x="2232"/>
        <item x="4478"/>
        <item x="4044"/>
        <item x="3587"/>
        <item x="2074"/>
        <item x="5644"/>
        <item x="4321"/>
        <item x="4072"/>
        <item x="4912"/>
        <item x="2077"/>
        <item x="3589"/>
        <item x="3801"/>
        <item x="4078"/>
        <item x="6064"/>
        <item x="5656"/>
        <item x="3729"/>
        <item x="4909"/>
        <item x="3609"/>
        <item x="6065"/>
        <item x="3606"/>
        <item x="4318"/>
        <item x="4075"/>
        <item x="3726"/>
        <item x="6067"/>
        <item x="5807"/>
        <item x="4952"/>
        <item x="4057"/>
        <item x="3303"/>
        <item x="3302"/>
        <item x="4949"/>
        <item x="4939"/>
        <item x="2086"/>
        <item m="1" x="6650"/>
        <item x="2057"/>
        <item x="4881"/>
        <item x="4883"/>
        <item x="4088"/>
        <item x="3586"/>
        <item x="4938"/>
        <item x="4885"/>
        <item x="4330"/>
        <item x="3305"/>
        <item x="2280"/>
        <item x="5318"/>
        <item x="3738"/>
        <item x="5112"/>
        <item x="2283"/>
        <item x="3814"/>
        <item x="5114"/>
        <item x="3815"/>
        <item x="4911"/>
        <item x="3817"/>
        <item x="5677"/>
        <item x="6188"/>
        <item x="5674"/>
        <item x="2292"/>
        <item x="4961"/>
        <item x="5111"/>
        <item x="4882"/>
        <item x="1927"/>
        <item x="4124"/>
        <item x="1930"/>
        <item x="4941"/>
        <item x="6101"/>
        <item x="5099"/>
        <item x="5097"/>
        <item x="5320"/>
        <item x="4122"/>
        <item x="5311"/>
        <item x="2465"/>
        <item x="1928"/>
        <item x="2462"/>
        <item x="6195"/>
        <item x="5617"/>
        <item x="5096"/>
        <item x="3434"/>
        <item x="4305"/>
        <item x="5685"/>
        <item x="4905"/>
        <item x="6185"/>
        <item x="5391"/>
        <item x="4936"/>
        <item x="4935"/>
        <item x="6098"/>
        <item x="2474"/>
        <item x="3277"/>
        <item x="4133"/>
        <item x="4904"/>
        <item x="6108"/>
        <item x="5388"/>
        <item x="3504"/>
        <item x="5614"/>
        <item x="4302"/>
        <item x="3571"/>
        <item x="3280"/>
        <item x="3572"/>
        <item x="3574"/>
        <item x="4315"/>
        <item x="4913"/>
        <item x="5400"/>
        <item x="4915"/>
        <item x="3513"/>
        <item x="5375"/>
        <item x="5163"/>
        <item x="3392"/>
        <item x="5119"/>
        <item x="5160"/>
        <item x="5944"/>
        <item x="5269"/>
        <item x="2477"/>
        <item x="5116"/>
        <item x="2480"/>
        <item x="2060"/>
        <item x="4914"/>
        <item x="4917"/>
        <item x="2489"/>
        <item x="4765"/>
        <item x="2063"/>
        <item x="2071"/>
        <item x="4943"/>
        <item x="5385"/>
        <item x="3289"/>
        <item x="3411"/>
        <item x="5941"/>
        <item x="5372"/>
        <item x="4094"/>
        <item x="4768"/>
        <item x="5952"/>
        <item x="5172"/>
        <item x="4942"/>
        <item x="4091"/>
        <item x="4940"/>
        <item x="3414"/>
        <item x="5420"/>
        <item x="6086"/>
        <item x="2031"/>
        <item x="2034"/>
        <item x="4104"/>
        <item x="5930"/>
        <item x="4778"/>
        <item x="5266"/>
        <item x="1856"/>
        <item x="5128"/>
        <item x="5417"/>
        <item x="3837"/>
        <item x="1811"/>
        <item x="1859"/>
        <item x="5430"/>
        <item x="3937"/>
        <item x="4557"/>
        <item x="3683"/>
        <item x="6144"/>
        <item x="1869"/>
        <item x="3847"/>
        <item x="3680"/>
        <item x="2043"/>
        <item x="3535"/>
        <item x="5278"/>
        <item x="3940"/>
        <item x="1814"/>
        <item x="5927"/>
        <item x="3532"/>
        <item x="6095"/>
        <item x="3834"/>
        <item x="5938"/>
        <item x="6141"/>
        <item x="1824"/>
        <item x="3423"/>
        <item x="3950"/>
        <item x="1973"/>
        <item x="1829"/>
        <item x="3544"/>
        <item x="1839"/>
        <item x="4722"/>
        <item x="1932"/>
        <item x="6151"/>
        <item x="5827"/>
        <item x="1955"/>
        <item x="4529"/>
        <item x="1956"/>
        <item x="3692"/>
        <item x="5294"/>
        <item x="4719"/>
        <item x="5296"/>
        <item x="5738"/>
        <item x="4336"/>
        <item x="1934"/>
        <item x="5836"/>
        <item x="5292"/>
        <item x="4731"/>
        <item x="5068"/>
        <item x="5299"/>
        <item x="5958"/>
        <item x="5066"/>
        <item x="5291"/>
        <item x="1958"/>
        <item x="4350"/>
        <item x="3664"/>
        <item x="5065"/>
        <item x="4360"/>
        <item x="5955"/>
        <item x="4333"/>
        <item x="4347"/>
        <item x="1943"/>
        <item x="3432"/>
        <item x="3667"/>
        <item x="4554"/>
        <item x="2099"/>
        <item x="3490"/>
        <item x="3472"/>
        <item x="5322"/>
        <item x="5735"/>
        <item x="5323"/>
        <item x="5747"/>
        <item x="1842"/>
        <item x="3487"/>
        <item x="5966"/>
        <item x="5238"/>
        <item x="3425"/>
        <item x="1844"/>
        <item x="4933"/>
        <item x="5325"/>
        <item x="3698"/>
        <item x="5248"/>
        <item x="3435"/>
        <item x="3677"/>
        <item x="3894"/>
        <item x="3695"/>
        <item x="3499"/>
        <item x="5573"/>
        <item x="1853"/>
        <item x="3484"/>
        <item x="5570"/>
        <item x="2102"/>
        <item x="5972"/>
        <item x="3708"/>
        <item x="5236"/>
        <item x="2105"/>
        <item x="5309"/>
        <item x="3352"/>
        <item x="3355"/>
        <item x="2113"/>
        <item x="5969"/>
        <item x="5014"/>
        <item x="3436"/>
        <item x="6201"/>
        <item x="5980"/>
        <item x="3438"/>
        <item x="3437"/>
        <item x="3440"/>
        <item x="5999"/>
        <item x="3364"/>
        <item x="5582"/>
        <item x="5023"/>
        <item x="5011"/>
        <item x="3922"/>
        <item x="6198"/>
        <item x="3925"/>
        <item x="5723"/>
        <item x="5558"/>
        <item x="4784"/>
        <item x="5555"/>
        <item x="4998"/>
        <item x="4538"/>
        <item x="5783"/>
        <item x="5732"/>
        <item x="4526"/>
        <item x="6008"/>
        <item x="4781"/>
        <item x="5567"/>
        <item x="5996"/>
        <item x="4184"/>
        <item x="3934"/>
        <item x="4890"/>
        <item x="5720"/>
        <item x="4887"/>
        <item x="3953"/>
        <item x="3956"/>
        <item x="5791"/>
        <item x="5008"/>
        <item x="5588"/>
        <item x="1886"/>
        <item x="4181"/>
        <item x="1889"/>
        <item x="5043"/>
        <item x="4900"/>
        <item x="5449"/>
        <item x="5452"/>
        <item x="3776"/>
        <item x="4154"/>
        <item x="5585"/>
        <item x="3773"/>
        <item x="3966"/>
        <item x="5360"/>
        <item x="5461"/>
        <item x="5052"/>
        <item x="5597"/>
        <item x="3972"/>
        <item x="6173"/>
        <item x="3969"/>
        <item x="3310"/>
        <item x="3307"/>
        <item x="1946"/>
        <item x="5357"/>
        <item x="3319"/>
        <item x="3562"/>
        <item x="6182"/>
        <item x="3982"/>
        <item x="5369"/>
        <item x="4919"/>
        <item x="6170"/>
        <item x="3573"/>
        <item x="5603"/>
        <item x="4151"/>
        <item x="1920"/>
        <item x="5600"/>
        <item x="4922"/>
        <item x="1917"/>
        <item x="6215"/>
        <item x="3325"/>
        <item x="1949"/>
        <item x="3322"/>
        <item x="5193"/>
        <item x="6212"/>
        <item x="5611"/>
        <item x="3334"/>
        <item x="5842"/>
        <item x="3744"/>
        <item x="5190"/>
        <item x="6029"/>
        <item x="5631"/>
        <item x="5852"/>
        <item x="4858"/>
        <item x="3741"/>
        <item x="5839"/>
        <item x="3714"/>
        <item x="3711"/>
        <item x="6225"/>
        <item x="5202"/>
        <item x="4932"/>
        <item x="3786"/>
        <item x="4566"/>
        <item x="5641"/>
        <item x="4868"/>
        <item x="5345"/>
        <item x="3723"/>
        <item x="5628"/>
        <item x="3558"/>
        <item x="3754"/>
        <item x="5178"/>
        <item x="5175"/>
        <item x="3560"/>
        <item x="4163"/>
        <item x="6057"/>
        <item x="5187"/>
        <item x="5405"/>
        <item x="5342"/>
        <item x="5414"/>
        <item x="5354"/>
        <item x="3519"/>
        <item x="3807"/>
        <item x="3516"/>
        <item x="3529"/>
        <item x="5813"/>
        <item x="5810"/>
        <item x="3557"/>
        <item x="3459"/>
        <item x="3456"/>
        <item x="5208"/>
        <item x="5205"/>
        <item x="5217"/>
        <item x="3469"/>
        <item x="5822"/>
        <item x="1929"/>
        <item x="5073"/>
        <item x="4945"/>
        <item x="3295"/>
        <item x="5858"/>
        <item x="4944"/>
        <item x="3292"/>
        <item x="5070"/>
        <item x="4983"/>
        <item x="5223"/>
        <item x="5855"/>
        <item x="4947"/>
        <item x="6054"/>
        <item x="5662"/>
        <item x="5220"/>
        <item x="3579"/>
        <item x="4980"/>
        <item x="3340"/>
        <item x="3337"/>
        <item x="5083"/>
        <item x="6026"/>
        <item x="3350"/>
        <item x="5233"/>
        <item x="5868"/>
        <item x="5467"/>
        <item x="3576"/>
        <item x="4993"/>
        <item x="3304"/>
        <item x="5476"/>
        <item x="5254"/>
        <item x="5464"/>
        <item x="3588"/>
        <item x="5691"/>
        <item x="5251"/>
        <item x="4193"/>
        <item x="4811"/>
        <item x="3370"/>
        <item x="6038"/>
        <item x="3367"/>
        <item x="3379"/>
        <item x="4822"/>
        <item x="3804"/>
        <item x="4798"/>
        <item x="4967"/>
        <item x="4795"/>
        <item x="4977"/>
        <item x="5026"/>
        <item x="4964"/>
        <item x="5436"/>
        <item x="5029"/>
        <item x="5038"/>
        <item x="4808"/>
        <item x="5446"/>
        <item x="3550"/>
        <item x="3547"/>
        <item x="5433"/>
        <item x="4825"/>
        <item x="4828"/>
        <item x="5482"/>
        <item x="3594"/>
        <item x="5479"/>
        <item x="3591"/>
        <item x="1957"/>
        <item x="4838"/>
        <item x="3559"/>
        <item x="5659"/>
        <item x="3603"/>
        <item x="5491"/>
        <item x="5284"/>
        <item x="3816"/>
        <item x="5671"/>
        <item x="3398"/>
        <item x="4844"/>
        <item x="4841"/>
        <item x="4853"/>
        <item x="5315"/>
        <item x="5089"/>
        <item x="3395"/>
        <item x="3426"/>
        <item x="4874"/>
        <item x="5086"/>
        <item x="5098"/>
        <item x="3429"/>
        <item x="4871"/>
        <item x="3408"/>
        <item x="5688"/>
        <item x="5312"/>
        <item x="4884"/>
        <item x="6066"/>
        <item x="5701"/>
        <item x="5281"/>
        <item x="5058"/>
        <item x="5055"/>
        <item x="5067"/>
        <item x="5104"/>
        <item x="5293"/>
        <item x="5101"/>
        <item x="5113"/>
        <item x="4906"/>
        <item x="4937"/>
        <item x="4903"/>
        <item x="4916"/>
        <item x="3439"/>
        <item x="5324"/>
        <item x="4934"/>
        <item x="4946"/>
        <item h="1" x="734"/>
        <item t="default"/>
      </items>
    </pivotField>
    <pivotField dataField="1" showAll="0"/>
    <pivotField showAll="0"/>
    <pivotField showAll="0" defaultSubtotal="0"/>
  </pivotFields>
  <rowFields count="3">
    <field x="0"/>
    <field x="2"/>
    <field x="3"/>
  </rowFields>
  <rowItems count="17">
    <i>
      <x v="6"/>
    </i>
    <i>
      <x v="5"/>
    </i>
    <i>
      <x v="11"/>
    </i>
    <i>
      <x v="9"/>
    </i>
    <i>
      <x v="8"/>
    </i>
    <i>
      <x v="12"/>
    </i>
    <i>
      <x v="10"/>
    </i>
    <i>
      <x v="13"/>
    </i>
    <i>
      <x v="2"/>
    </i>
    <i>
      <x v="14"/>
    </i>
    <i>
      <x v="16"/>
    </i>
    <i>
      <x v="18"/>
    </i>
    <i>
      <x v="15"/>
    </i>
    <i>
      <x v="7"/>
    </i>
    <i>
      <x v="4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Average of Time (s)" fld="5" subtotal="average" baseField="0" baseItem="1" numFmtId="166"/>
    <dataField name="StdDev of Time (s)" fld="5" subtotal="stdDev" baseField="0" baseItem="1" numFmtId="166"/>
    <dataField name="Average of Evaluation" fld="4" subtotal="average" baseField="0" baseItem="1" numFmtId="166"/>
    <dataField name="StdDev of Evaluation" fld="4" subtotal="stdDev" baseField="4" baseItem="20" numFmtId="166"/>
  </dataFields>
  <formats count="6">
    <format dxfId="12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16">
      <pivotArea outline="0" fieldPosition="0">
        <references count="1">
          <reference field="4294967294" count="1">
            <x v="2"/>
          </reference>
        </references>
      </pivotArea>
    </format>
    <format dxfId="17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283B4-8541-4849-8EF7-093CD6D8CE9D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E30" firstHeaderRow="0" firstDataRow="1" firstDataCol="1" rowPageCount="1" colPageCount="1"/>
  <pivotFields count="8">
    <pivotField axis="axisRow" showAll="0" sortType="ascending">
      <items count="20">
        <item x="0"/>
        <item x="1"/>
        <item x="2"/>
        <item m="1" x="1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axis="axisRow" subtotalTop="0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Page" dataField="1" multipleItemSelectionAllowed="1" showAll="0">
      <items count="6664">
        <item x="85"/>
        <item x="88"/>
        <item x="86"/>
        <item x="116"/>
        <item m="1" x="6242"/>
        <item x="117"/>
        <item x="111"/>
        <item x="114"/>
        <item x="121"/>
        <item x="112"/>
        <item x="63"/>
        <item x="0"/>
        <item x="1"/>
        <item x="19"/>
        <item x="21"/>
        <item x="64"/>
        <item x="35"/>
        <item x="18"/>
        <item x="34"/>
        <item x="22"/>
        <item x="123"/>
        <item x="39"/>
        <item x="23"/>
        <item x="87"/>
        <item x="38"/>
        <item x="89"/>
        <item x="40"/>
        <item x="105"/>
        <item x="12"/>
        <item x="16"/>
        <item x="13"/>
        <item x="46"/>
        <item x="47"/>
        <item x="154"/>
        <item x="141"/>
        <item x="15"/>
        <item x="145"/>
        <item x="142"/>
        <item x="144"/>
        <item x="146"/>
        <item x="135"/>
        <item x="138"/>
        <item x="137"/>
        <item x="120"/>
        <item x="122"/>
        <item x="49"/>
        <item x="51"/>
        <item x="4"/>
        <item x="153"/>
        <item x="3"/>
        <item x="11"/>
        <item x="6"/>
        <item x="108"/>
        <item x="55"/>
        <item x="631"/>
        <item x="50"/>
        <item x="57"/>
        <item m="1" x="6253"/>
        <item x="124"/>
        <item x="725"/>
        <item m="1" x="6260"/>
        <item x="1065"/>
        <item x="728"/>
        <item x="636"/>
        <item m="1" x="6303"/>
        <item x="1064"/>
        <item x="27"/>
        <item x="28"/>
        <item x="157"/>
        <item x="445"/>
        <item x="448"/>
        <item x="155"/>
        <item x="724"/>
        <item x="643"/>
        <item m="1" x="6254"/>
        <item x="24"/>
        <item x="5"/>
        <item x="647"/>
        <item x="25"/>
        <item x="299"/>
        <item x="646"/>
        <item x="302"/>
        <item x="449"/>
        <item x="7"/>
        <item x="106"/>
        <item x="592"/>
        <item x="304"/>
        <item x="303"/>
        <item m="1" x="6250"/>
        <item x="731"/>
        <item x="595"/>
        <item x="730"/>
        <item x="1067"/>
        <item x="1552"/>
        <item x="1551"/>
        <item x="1555"/>
        <item x="1554"/>
        <item x="30"/>
        <item x="444"/>
        <item x="597"/>
        <item x="300"/>
        <item x="184"/>
        <item x="596"/>
        <item x="632"/>
        <item m="1" x="6288"/>
        <item x="546"/>
        <item m="1" x="6247"/>
        <item x="139"/>
        <item x="140"/>
        <item x="187"/>
        <item x="172"/>
        <item m="1" x="6263"/>
        <item x="599"/>
        <item x="189"/>
        <item x="42"/>
        <item x="655"/>
        <item x="45"/>
        <item x="1549"/>
        <item x="659"/>
        <item x="1557"/>
        <item x="658"/>
        <item x="175"/>
        <item m="1" x="6255"/>
        <item x="1558"/>
        <item x="1556"/>
        <item x="298"/>
        <item x="43"/>
        <item x="551"/>
        <item x="661"/>
        <item x="305"/>
        <item x="1063"/>
        <item x="660"/>
        <item x="630"/>
        <item x="1069"/>
        <item x="148"/>
        <item x="149"/>
        <item x="1429"/>
        <item x="158"/>
        <item x="637"/>
        <item x="190"/>
        <item m="1" x="6279"/>
        <item x="1431"/>
        <item x="160"/>
        <item x="72"/>
        <item x="616"/>
        <item x="1432"/>
        <item x="75"/>
        <item x="1427"/>
        <item x="620"/>
        <item x="600"/>
        <item x="1433"/>
        <item m="1" x="6262"/>
        <item x="598"/>
        <item x="550"/>
        <item x="602"/>
        <item x="185"/>
        <item x="619"/>
        <item x="450"/>
        <item m="1" x="6252"/>
        <item x="635"/>
        <item x="446"/>
        <item x="118"/>
        <item x="644"/>
        <item x="566"/>
        <item x="119"/>
        <item x="642"/>
        <item x="1062"/>
        <item x="1068"/>
        <item x="1426"/>
        <item x="1548"/>
        <item x="1435"/>
        <item x="591"/>
        <item m="1" x="6248"/>
        <item x="171"/>
        <item x="455"/>
        <item x="459"/>
        <item x="59"/>
        <item x="524"/>
        <item x="176"/>
        <item x="62"/>
        <item x="458"/>
        <item x="527"/>
        <item x="648"/>
        <item x="726"/>
        <item x="58"/>
        <item x="179"/>
        <item x="1660"/>
        <item x="625"/>
        <item x="571"/>
        <item x="177"/>
        <item m="1" x="6243"/>
        <item x="1415"/>
        <item x="182"/>
        <item x="180"/>
        <item x="1420"/>
        <item x="1414"/>
        <item x="1434"/>
        <item x="162"/>
        <item m="1" x="6339"/>
        <item x="593"/>
        <item x="165"/>
        <item x="433"/>
        <item x="432"/>
        <item x="628"/>
        <item x="183"/>
        <item x="622"/>
        <item x="623"/>
        <item m="1" x="6261"/>
        <item x="1664"/>
        <item x="1070"/>
        <item x="60"/>
        <item x="437"/>
        <item m="1" x="6278"/>
        <item x="436"/>
        <item x="1527"/>
        <item m="1" x="6295"/>
        <item m="1" x="6286"/>
        <item x="638"/>
        <item x="467"/>
        <item m="1" x="6244"/>
        <item x="569"/>
        <item x="1529"/>
        <item x="471"/>
        <item x="641"/>
        <item x="470"/>
        <item x="178"/>
        <item x="1341"/>
        <item x="1345"/>
        <item x="1424"/>
        <item x="1689"/>
        <item x="1418"/>
        <item x="1340"/>
        <item x="1417"/>
        <item x="173"/>
        <item x="639"/>
        <item x="1423"/>
        <item x="434"/>
        <item x="1688"/>
        <item m="1" x="6335"/>
        <item m="1" x="6297"/>
        <item x="151"/>
        <item x="1657"/>
        <item x="649"/>
        <item x="1599"/>
        <item x="438"/>
        <item x="662"/>
        <item x="1662"/>
        <item x="654"/>
        <item x="1694"/>
        <item x="32"/>
        <item x="573"/>
        <item x="91"/>
        <item m="1" x="6291"/>
        <item x="98"/>
        <item x="650"/>
        <item x="97"/>
        <item x="31"/>
        <item x="545"/>
        <item x="33"/>
        <item x="1438"/>
        <item x="574"/>
        <item x="1343"/>
        <item x="1436"/>
        <item x="1437"/>
        <item x="460"/>
        <item x="1440"/>
        <item x="547"/>
        <item x="101"/>
        <item x="102"/>
        <item x="99"/>
        <item x="1342"/>
        <item x="103"/>
        <item x="1530"/>
        <item x="1299"/>
        <item x="113"/>
        <item x="1692"/>
        <item x="1298"/>
        <item x="1691"/>
        <item x="1665"/>
        <item x="163"/>
        <item x="306"/>
        <item x="1303"/>
        <item x="1524"/>
        <item x="1531"/>
        <item x="307"/>
        <item m="1" x="6332"/>
        <item x="9"/>
        <item x="651"/>
        <item x="309"/>
        <item x="652"/>
        <item x="1666"/>
        <item x="1079"/>
        <item x="439"/>
        <item x="1078"/>
        <item x="1686"/>
        <item x="17"/>
        <item x="52"/>
        <item x="1080"/>
        <item m="1" x="6302"/>
        <item x="663"/>
        <item x="1755"/>
        <item m="1" x="6304"/>
        <item x="1759"/>
        <item x="1754"/>
        <item x="1658"/>
        <item x="1751"/>
        <item x="1758"/>
        <item x="71"/>
        <item x="109"/>
        <item x="454"/>
        <item x="1757"/>
        <item x="1601"/>
        <item x="1603"/>
        <item x="481"/>
        <item x="73"/>
        <item x="115"/>
        <item x="488"/>
        <item x="1600"/>
        <item x="617"/>
        <item m="1" x="6245"/>
        <item x="1528"/>
        <item x="90"/>
        <item x="1525"/>
        <item x="485"/>
        <item x="54"/>
        <item x="1752"/>
        <item x="1302"/>
        <item x="484"/>
        <item x="1602"/>
        <item x="1760"/>
        <item x="1444"/>
        <item x="93"/>
        <item x="487"/>
        <item x="1663"/>
        <item x="486"/>
        <item x="2"/>
        <item x="629"/>
        <item m="1" x="6280"/>
        <item x="624"/>
        <item x="1448"/>
        <item x="335"/>
        <item x="166"/>
        <item x="341"/>
        <item x="504"/>
        <item x="338"/>
        <item x="507"/>
        <item m="1" x="6273"/>
        <item x="1301"/>
        <item x="340"/>
        <item x="456"/>
        <item x="1300"/>
        <item x="339"/>
        <item x="20"/>
        <item x="506"/>
        <item x="1227"/>
        <item x="1226"/>
        <item x="1630"/>
        <item x="125"/>
        <item x="1635"/>
        <item x="1446"/>
        <item x="1596"/>
        <item x="1673"/>
        <item x="1445"/>
        <item x="474"/>
        <item x="525"/>
        <item x="1693"/>
        <item m="1" x="6296"/>
        <item x="1347"/>
        <item x="80"/>
        <item x="473"/>
        <item x="1678"/>
        <item x="1629"/>
        <item x="79"/>
        <item x="1449"/>
        <item x="36"/>
        <item x="1296"/>
        <item x="523"/>
        <item x="1559"/>
        <item m="1" x="6293"/>
        <item x="1562"/>
        <item x="1255"/>
        <item x="615"/>
        <item x="81"/>
        <item m="1" x="6329"/>
        <item x="83"/>
        <item m="1" x="6327"/>
        <item x="552"/>
        <item x="1254"/>
        <item x="26"/>
        <item x="76"/>
        <item x="621"/>
        <item x="565"/>
        <item x="570"/>
        <item x="1685"/>
        <item x="1447"/>
        <item x="143"/>
        <item x="1230"/>
        <item x="529"/>
        <item x="572"/>
        <item x="1761"/>
        <item x="37"/>
        <item x="334"/>
        <item x="1633"/>
        <item x="553"/>
        <item x="1560"/>
        <item x="147"/>
        <item x="1484"/>
        <item x="1488"/>
        <item m="1" x="6283"/>
        <item x="531"/>
        <item x="1483"/>
        <item x="1441"/>
        <item x="1344"/>
        <item x="1632"/>
        <item x="1695"/>
        <item x="532"/>
        <item x="468"/>
        <item x="567"/>
        <item x="656"/>
        <item x="373"/>
        <item x="1412"/>
        <item x="451"/>
        <item x="376"/>
        <item x="1450"/>
        <item x="491"/>
        <item x="1597"/>
        <item x="1442"/>
        <item m="1" x="6276"/>
        <item x="452"/>
        <item x="492"/>
        <item x="1258"/>
        <item x="1173"/>
        <item x="1168"/>
        <item x="1613"/>
        <item x="311"/>
        <item x="1421"/>
        <item x="1167"/>
        <item m="1" x="6310"/>
        <item x="1676"/>
        <item x="1576"/>
        <item x="342"/>
        <item x="314"/>
        <item x="1675"/>
        <item x="737"/>
        <item m="1" x="6292"/>
        <item x="336"/>
        <item x="1612"/>
        <item x="740"/>
        <item x="742"/>
        <item x="462"/>
        <item x="1411"/>
        <item x="1257"/>
        <item x="461"/>
        <item x="1419"/>
        <item x="739"/>
        <item x="1579"/>
        <item m="1" x="6340"/>
        <item m="1" x="6271"/>
        <item x="735"/>
        <item x="1578"/>
        <item m="1" x="6281"/>
        <item x="1532"/>
        <item x="1696"/>
        <item x="1535"/>
        <item x="465"/>
        <item m="1" x="6289"/>
        <item x="1580"/>
        <item x="1533"/>
        <item x="475"/>
        <item x="530"/>
        <item x="379"/>
        <item x="1338"/>
        <item x="1082"/>
        <item x="1481"/>
        <item x="682"/>
        <item x="689"/>
        <item x="686"/>
        <item m="1" x="6257"/>
        <item x="1634"/>
        <item x="685"/>
        <item x="688"/>
        <item x="41"/>
        <item x="378"/>
        <item x="1085"/>
        <item x="1083"/>
        <item x="741"/>
        <item x="1075"/>
        <item x="466"/>
        <item x="44"/>
        <item x="508"/>
        <item x="1464"/>
        <item x="1677"/>
        <item x="1604"/>
        <item x="743"/>
        <item x="1680"/>
        <item x="1199"/>
        <item x="1462"/>
        <item x="1084"/>
        <item x="1618"/>
        <item x="1458"/>
        <item x="1574"/>
        <item x="1637"/>
        <item x="1198"/>
        <item x="1486"/>
        <item x="1480"/>
        <item x="752"/>
        <item x="1626"/>
        <item m="1" x="6360"/>
        <item x="665"/>
        <item x="1304"/>
        <item x="664"/>
        <item x="1489"/>
        <item x="2878"/>
        <item x="1305"/>
        <item x="1259"/>
        <item x="2877"/>
        <item x="754"/>
        <item x="1422"/>
        <item x="1490"/>
        <item x="751"/>
        <item x="748"/>
        <item x="2883"/>
        <item x="667"/>
        <item m="1" x="6325"/>
        <item x="1616"/>
        <item x="1615"/>
        <item x="316"/>
        <item x="753"/>
        <item x="107"/>
        <item x="1337"/>
        <item x="1346"/>
        <item x="463"/>
        <item x="1517"/>
        <item x="1171"/>
        <item x="161"/>
        <item x="1455"/>
        <item x="1512"/>
        <item x="1202"/>
        <item m="1" x="6282"/>
        <item x="1170"/>
        <item x="1515"/>
        <item x="756"/>
        <item m="1" x="6341"/>
        <item x="1679"/>
        <item m="1" x="6285"/>
        <item x="1514"/>
        <item x="1251"/>
        <item x="489"/>
        <item x="372"/>
        <item x="1201"/>
        <item x="323"/>
        <item x="1460"/>
        <item x="1671"/>
        <item x="1672"/>
        <item x="326"/>
        <item x="1573"/>
        <item x="1636"/>
        <item x="509"/>
        <item x="733"/>
        <item m="1" x="6272"/>
        <item x="1646"/>
        <item x="1228"/>
        <item x="1650"/>
        <item x="495"/>
        <item x="1470"/>
        <item x="1645"/>
        <item x="498"/>
        <item x="1487"/>
        <item m="1" x="6294"/>
        <item x="1306"/>
        <item x="2881"/>
        <item x="1619"/>
        <item x="1204"/>
        <item x="1474"/>
        <item x="312"/>
        <item x="2880"/>
        <item x="482"/>
        <item x="1620"/>
        <item x="535"/>
        <item x="1627"/>
        <item x="1719"/>
        <item x="1476"/>
        <item x="329"/>
        <item m="1" x="6299"/>
        <item x="1081"/>
        <item x="328"/>
        <item x="1518"/>
        <item x="669"/>
        <item x="276"/>
        <item x="136"/>
        <item m="1" x="6256"/>
        <item x="258"/>
        <item x="515"/>
        <item x="538"/>
        <item x="520"/>
        <item x="310"/>
        <item x="518"/>
        <item x="282"/>
        <item x="110"/>
        <item m="1" x="6246"/>
        <item x="261"/>
        <item x="2875"/>
        <item x="1261"/>
        <item x="1722"/>
        <item x="1260"/>
        <item x="1610"/>
        <item x="540"/>
        <item x="757"/>
        <item m="1" x="6267"/>
        <item x="539"/>
        <item m="1" x="6384"/>
        <item x="755"/>
        <item x="156"/>
        <item x="3241"/>
        <item x="1498"/>
        <item x="280"/>
        <item x="1456"/>
        <item x="1720"/>
        <item x="317"/>
        <item x="48"/>
        <item x="480"/>
        <item x="1509"/>
        <item x="53"/>
        <item x="1519"/>
        <item x="159"/>
        <item x="1076"/>
        <item m="1" x="6269"/>
        <item x="1091"/>
        <item m="1" x="6305"/>
        <item x="14"/>
        <item m="1" x="6284"/>
        <item x="1451"/>
        <item x="1096"/>
        <item x="257"/>
        <item x="263"/>
        <item x="503"/>
        <item x="262"/>
        <item x="1648"/>
        <item x="1090"/>
        <item x="1252"/>
        <item x="1516"/>
        <item x="749"/>
        <item x="1454"/>
        <item x="347"/>
        <item x="1681"/>
        <item x="1647"/>
        <item x="279"/>
        <item x="1684"/>
        <item x="3236"/>
        <item x="1452"/>
        <item x="352"/>
        <item x="350"/>
        <item x="1642"/>
        <item x="1682"/>
        <item x="8"/>
        <item x="1126"/>
        <item x="348"/>
        <item x="3235"/>
        <item x="374"/>
        <item x="351"/>
        <item x="1295"/>
        <item x="1605"/>
        <item x="1123"/>
        <item x="1223"/>
        <item m="1" x="6307"/>
        <item x="1606"/>
        <item x="401"/>
        <item x="403"/>
        <item x="1229"/>
        <item x="1125"/>
        <item m="1" x="6274"/>
        <item x="1617"/>
        <item x="476"/>
        <item x="195"/>
        <item x="673"/>
        <item x="1467"/>
        <item x="3239"/>
        <item x="477"/>
        <item x="1122"/>
        <item x="490"/>
        <item x="202"/>
        <item m="1" x="6277"/>
        <item x="3238"/>
        <item x="1729"/>
        <item m="1" x="6300"/>
        <item x="1472"/>
        <item x="479"/>
        <item x="199"/>
        <item x="1726"/>
        <item x="1510"/>
        <item x="1732"/>
        <item x="1734"/>
        <item x="1608"/>
        <item x="380"/>
        <item x="1727"/>
        <item x="1587"/>
        <item x="381"/>
        <item x="353"/>
        <item x="1475"/>
        <item m="1" x="6290"/>
        <item x="382"/>
        <item x="2884"/>
        <item x="1716"/>
        <item x="1495"/>
        <item x="2885"/>
        <item x="10"/>
        <item x="2882"/>
        <item x="1473"/>
        <item x="1721"/>
        <item x="203"/>
        <item x="77"/>
        <item x="510"/>
        <item x="1500"/>
        <item x="198"/>
        <item x="204"/>
        <item x="1463"/>
        <item x="1506"/>
        <item x="1609"/>
        <item x="1461"/>
        <item x="536"/>
        <item x="1505"/>
        <item x="1502"/>
        <item x="1503"/>
        <item x="513"/>
        <item x="1496"/>
        <item x="1508"/>
        <item x="1094"/>
        <item x="440"/>
        <item x="1504"/>
        <item x="201"/>
        <item x="1501"/>
        <item x="1224"/>
        <item x="1584"/>
        <item x="443"/>
        <item x="441"/>
        <item x="1093"/>
        <item x="511"/>
        <item x="710"/>
        <item x="1591"/>
        <item x="56"/>
        <item x="1592"/>
        <item x="1172"/>
        <item x="718"/>
        <item x="714"/>
        <item m="1" x="6259"/>
        <item x="1468"/>
        <item x="259"/>
        <item x="191"/>
        <item x="713"/>
        <item x="1649"/>
        <item x="400"/>
        <item x="322"/>
        <item x="1522"/>
        <item x="1643"/>
        <item x="1231"/>
        <item x="1652"/>
        <item x="1520"/>
        <item x="1164"/>
        <item x="237"/>
        <item x="330"/>
        <item x="192"/>
        <item x="240"/>
        <item x="698"/>
        <item x="1651"/>
        <item x="914"/>
        <item m="1" x="6258"/>
        <item x="1764"/>
        <item x="913"/>
        <item x="1071"/>
        <item x="1521"/>
        <item m="1" x="6265"/>
        <item x="1762"/>
        <item x="1073"/>
        <item x="912"/>
        <item x="1733"/>
        <item x="193"/>
        <item x="94"/>
        <item x="1763"/>
        <item x="389"/>
        <item x="343"/>
        <item x="390"/>
        <item x="916"/>
        <item x="1074"/>
        <item x="391"/>
        <item x="96"/>
        <item x="1766"/>
        <item x="344"/>
        <item m="1" x="6350"/>
        <item x="1174"/>
        <item x="1175"/>
        <item x="3079"/>
        <item x="3075"/>
        <item x="494"/>
        <item x="499"/>
        <item x="1072"/>
        <item x="2888"/>
        <item x="2886"/>
        <item x="690"/>
        <item x="346"/>
        <item m="1" x="6373"/>
        <item x="355"/>
        <item x="668"/>
        <item x="194"/>
        <item x="2890"/>
        <item x="2887"/>
        <item x="277"/>
        <item x="594"/>
        <item x="1350"/>
        <item x="1348"/>
        <item x="1262"/>
        <item x="3077"/>
        <item x="1165"/>
        <item x="61"/>
        <item x="1263"/>
        <item x="2508"/>
        <item x="1349"/>
        <item x="1195"/>
        <item x="2507"/>
        <item x="2513"/>
        <item x="717"/>
        <item x="3244"/>
        <item x="1206"/>
        <item x="1326"/>
        <item x="1203"/>
        <item x="3247"/>
        <item x="1352"/>
        <item x="702"/>
        <item x="3078"/>
        <item x="3245"/>
        <item m="1" x="6385"/>
        <item x="3073"/>
        <item x="716"/>
        <item x="2894"/>
        <item x="1328"/>
        <item x="1205"/>
        <item x="1330"/>
        <item x="3072"/>
        <item x="1731"/>
        <item x="1265"/>
        <item x="1589"/>
        <item x="3161"/>
        <item x="1590"/>
        <item x="2511"/>
        <item x="1717"/>
        <item x="2893"/>
        <item x="3160"/>
        <item x="1623"/>
        <item x="701"/>
        <item x="324"/>
        <item m="1" x="6334"/>
        <item x="196"/>
        <item x="2510"/>
        <item x="393"/>
        <item x="2514"/>
        <item x="3243"/>
        <item x="1622"/>
        <item x="1621"/>
        <item x="1207"/>
        <item x="388"/>
        <item x="633"/>
        <item x="281"/>
        <item x="395"/>
        <item x="1625"/>
        <item m="1" x="6379"/>
        <item x="1465"/>
        <item x="392"/>
        <item x="402"/>
        <item m="1" x="6361"/>
        <item x="3240"/>
        <item x="3233"/>
        <item x="1210"/>
        <item x="2515"/>
        <item x="236"/>
        <item x="1208"/>
        <item x="406"/>
        <item x="275"/>
        <item x="634"/>
        <item x="241"/>
        <item x="915"/>
        <item x="2512"/>
        <item x="1196"/>
        <item x="3242"/>
        <item x="238"/>
        <item x="534"/>
        <item x="227"/>
        <item x="496"/>
        <item x="230"/>
        <item x="1697"/>
        <item x="918"/>
        <item x="229"/>
        <item x="709"/>
        <item x="681"/>
        <item x="541"/>
        <item x="542"/>
        <item x="711"/>
        <item x="1700"/>
        <item x="722"/>
        <item m="1" x="6264"/>
        <item x="226"/>
        <item x="543"/>
        <item x="721"/>
        <item x="354"/>
        <item x="719"/>
        <item x="301"/>
        <item x="2897"/>
        <item x="405"/>
        <item x="127"/>
        <item x="694"/>
        <item x="1698"/>
        <item x="692"/>
        <item x="128"/>
        <item x="130"/>
        <item x="1735"/>
        <item x="683"/>
        <item x="1667"/>
        <item x="2526"/>
        <item x="412"/>
        <item x="415"/>
        <item m="1" x="6377"/>
        <item x="3132"/>
        <item x="696"/>
        <item x="207"/>
        <item x="212"/>
        <item x="640"/>
        <item x="1477"/>
        <item x="1311"/>
        <item x="210"/>
        <item x="707"/>
        <item x="1097"/>
        <item x="1052"/>
        <item x="706"/>
        <item x="705"/>
        <item x="1128"/>
        <item x="1479"/>
        <item x="29"/>
        <item x="860"/>
        <item x="3137"/>
        <item x="208"/>
        <item x="3131"/>
        <item x="1670"/>
        <item x="691"/>
        <item x="3135"/>
        <item x="917"/>
        <item x="1593"/>
        <item x="2505"/>
        <item x="3134"/>
        <item x="693"/>
        <item x="2530"/>
        <item x="1668"/>
        <item x="859"/>
        <item x="3163"/>
        <item x="1594"/>
        <item x="1310"/>
        <item x="2528"/>
        <item x="2525"/>
        <item m="1" x="6359"/>
        <item x="3162"/>
        <item x="521"/>
        <item x="1055"/>
        <item m="1" x="6333"/>
        <item x="2523"/>
        <item x="3043"/>
        <item x="228"/>
        <item x="1053"/>
        <item x="770"/>
        <item x="1176"/>
        <item x="2529"/>
        <item x="720"/>
        <item x="231"/>
        <item x="3165"/>
        <item x="3042"/>
        <item x="727"/>
        <item x="242"/>
        <item m="1" x="6386"/>
        <item x="3076"/>
        <item m="1" x="6342"/>
        <item x="2522"/>
        <item x="729"/>
        <item x="674"/>
        <item x="766"/>
        <item x="862"/>
        <item x="1129"/>
        <item m="1" x="6346"/>
        <item x="308"/>
        <item x="1087"/>
        <item x="675"/>
        <item x="861"/>
        <item x="765"/>
        <item x="1179"/>
        <item x="1316"/>
        <item x="3070"/>
        <item x="601"/>
        <item x="670"/>
        <item x="356"/>
        <item x="514"/>
        <item x="676"/>
        <item x="1314"/>
        <item x="359"/>
        <item x="416"/>
        <item x="1638"/>
        <item x="1585"/>
        <item x="413"/>
        <item x="3164"/>
        <item x="516"/>
        <item x="3167"/>
        <item x="361"/>
        <item x="357"/>
        <item x="1737"/>
        <item x="1743"/>
        <item m="1" x="6275"/>
        <item x="1740"/>
        <item x="3045"/>
        <item x="1240"/>
        <item m="1" x="6301"/>
        <item x="1739"/>
        <item x="1239"/>
        <item x="1742"/>
        <item m="1" x="6374"/>
        <item x="769"/>
        <item x="1723"/>
        <item x="1177"/>
        <item x="1057"/>
        <item x="1641"/>
        <item x="366"/>
        <item x="856"/>
        <item x="1313"/>
        <item x="2898"/>
        <item x="364"/>
        <item x="1056"/>
        <item x="834"/>
        <item x="3047"/>
        <item x="863"/>
        <item x="833"/>
        <item m="1" x="6328"/>
        <item x="732"/>
        <item x="839"/>
        <item x="365"/>
        <item x="367"/>
        <item x="1639"/>
        <item x="2891"/>
        <item m="1" x="6371"/>
        <item x="2697"/>
        <item m="1" x="6344"/>
        <item x="864"/>
        <item x="2696"/>
        <item x="500"/>
        <item x="857"/>
        <item x="206"/>
        <item x="3170"/>
        <item x="211"/>
        <item x="3168"/>
        <item x="3169"/>
        <item x="2896"/>
        <item x="501"/>
        <item x="1704"/>
        <item x="1709"/>
        <item x="214"/>
        <item x="3172"/>
        <item m="1" x="6398"/>
        <item x="3088"/>
        <item x="837"/>
        <item x="3087"/>
        <item x="2701"/>
        <item x="836"/>
        <item x="362"/>
        <item x="1724"/>
        <item x="1120"/>
        <item x="1232"/>
        <item x="1706"/>
        <item x="1707"/>
        <item x="831"/>
        <item x="830"/>
        <item x="1153"/>
        <item x="838"/>
        <item x="1158"/>
        <item m="1" x="6309"/>
        <item x="3166"/>
        <item x="2520"/>
        <item x="835"/>
        <item x="1386"/>
        <item x="232"/>
        <item x="1708"/>
        <item x="890"/>
        <item x="419"/>
        <item x="2899"/>
        <item x="1385"/>
        <item x="447"/>
        <item x="1152"/>
        <item x="1244"/>
        <item x="962"/>
        <item x="235"/>
        <item x="963"/>
        <item x="1233"/>
        <item m="1" x="6354"/>
        <item x="965"/>
        <item x="1710"/>
        <item x="1235"/>
        <item x="1745"/>
        <item x="233"/>
        <item x="1095"/>
        <item x="952"/>
        <item x="1746"/>
        <item x="2527"/>
        <item x="1744"/>
        <item x="248"/>
        <item x="1389"/>
        <item x="251"/>
        <item x="1066"/>
        <item x="758"/>
        <item x="887"/>
        <item x="1388"/>
        <item m="1" x="6461"/>
        <item x="2700"/>
        <item x="267"/>
        <item m="1" x="6338"/>
        <item x="1119"/>
        <item x="886"/>
        <item x="1127"/>
        <item x="761"/>
        <item x="4380"/>
        <item x="4379"/>
        <item x="645"/>
        <item x="956"/>
        <item x="951"/>
        <item x="4571"/>
        <item x="889"/>
        <item x="126"/>
        <item x="4576"/>
        <item x="1088"/>
        <item x="247"/>
        <item x="4570"/>
        <item x="954"/>
        <item m="1" x="6266"/>
        <item x="3093"/>
        <item x="2702"/>
        <item x="4574"/>
        <item x="132"/>
        <item x="1290"/>
        <item x="252"/>
        <item x="1491"/>
        <item x="768"/>
        <item m="1" x="6353"/>
        <item x="2497"/>
        <item x="967"/>
        <item x="66"/>
        <item x="1494"/>
        <item x="1285"/>
        <item x="2908"/>
        <item x="2499"/>
        <item m="1" x="6435"/>
        <item x="767"/>
        <item x="953"/>
        <item m="1" x="6474"/>
        <item x="1288"/>
        <item x="1567"/>
        <item x="4573"/>
        <item x="186"/>
        <item x="1492"/>
        <item x="2907"/>
        <item x="762"/>
        <item x="2494"/>
        <item x="1284"/>
        <item x="188"/>
        <item m="1" x="6331"/>
        <item x="1132"/>
        <item x="892"/>
        <item x="1130"/>
        <item x="771"/>
        <item x="772"/>
        <item x="2699"/>
        <item x="2698"/>
        <item x="1329"/>
        <item x="4383"/>
        <item x="958"/>
        <item x="2493"/>
        <item x="1131"/>
        <item x="2643"/>
        <item x="2913"/>
        <item x="2496"/>
        <item x="1134"/>
        <item x="1156"/>
        <item x="1098"/>
        <item x="1566"/>
        <item x="453"/>
        <item x="3129"/>
        <item m="1" x="6348"/>
        <item x="1155"/>
        <item x="949"/>
        <item x="1287"/>
        <item x="604"/>
        <item m="1" x="6306"/>
        <item m="1" x="6394"/>
        <item x="955"/>
        <item m="1" x="6362"/>
        <item x="607"/>
        <item x="2640"/>
        <item x="1108"/>
        <item x="411"/>
        <item m="1" x="6268"/>
        <item m="1" x="6251"/>
        <item x="759"/>
        <item x="3158"/>
        <item x="2639"/>
        <item x="653"/>
        <item x="69"/>
        <item x="418"/>
        <item x="2644"/>
        <item x="1107"/>
        <item x="969"/>
        <item x="174"/>
        <item x="3013"/>
        <item x="2637"/>
        <item x="1110"/>
        <item x="394"/>
        <item x="270"/>
        <item x="3012"/>
        <item x="1242"/>
        <item m="1" x="6381"/>
        <item x="3190"/>
        <item x="1112"/>
        <item x="1241"/>
        <item x="3136"/>
        <item x="249"/>
        <item x="1138"/>
        <item x="3189"/>
        <item m="1" x="6369"/>
        <item x="966"/>
        <item x="318"/>
        <item x="821"/>
        <item m="1" x="6317"/>
        <item m="1" x="6311"/>
        <item m="1" x="6308"/>
        <item m="1" x="6318"/>
        <item x="823"/>
        <item x="1702"/>
        <item x="1109"/>
        <item x="1553"/>
        <item x="1570"/>
        <item x="819"/>
        <item x="818"/>
        <item x="1582"/>
        <item x="1142"/>
        <item x="319"/>
        <item x="74"/>
        <item x="820"/>
        <item x="1581"/>
        <item x="1563"/>
        <item x="3139"/>
        <item x="1372"/>
        <item m="1" x="6376"/>
        <item x="883"/>
        <item x="2911"/>
        <item x="1539"/>
        <item m="1" x="6401"/>
        <item x="1371"/>
        <item m="1" x="6316"/>
        <item x="213"/>
        <item x="321"/>
        <item x="3116"/>
        <item x="3049"/>
        <item x="1550"/>
        <item x="3115"/>
        <item m="1" x="6367"/>
        <item x="2910"/>
        <item m="1" x="6337"/>
        <item m="1" x="6409"/>
        <item x="219"/>
        <item x="2741"/>
        <item x="150"/>
        <item x="1375"/>
        <item x="763"/>
        <item x="577"/>
        <item x="824"/>
        <item x="2740"/>
        <item x="78"/>
        <item x="948"/>
        <item x="894"/>
        <item x="822"/>
        <item x="218"/>
        <item x="3121"/>
        <item x="2746"/>
        <item x="699"/>
        <item m="1" x="6320"/>
        <item x="3138"/>
        <item x="548"/>
        <item x="1140"/>
        <item x="222"/>
        <item x="1184"/>
        <item x="1323"/>
        <item x="1183"/>
        <item x="152"/>
        <item x="2868"/>
        <item x="2984"/>
        <item x="2863"/>
        <item x="224"/>
        <item x="2983"/>
        <item m="1" x="6319"/>
        <item x="704"/>
        <item m="1" x="6363"/>
        <item x="3046"/>
        <item x="2744"/>
        <item x="220"/>
        <item x="1308"/>
        <item x="957"/>
        <item x="2861"/>
        <item x="3018"/>
        <item m="1" x="6287"/>
        <item x="3016"/>
        <item m="1" x="6324"/>
        <item x="1541"/>
        <item x="417"/>
        <item x="3040"/>
        <item x="396"/>
        <item x="968"/>
        <item x="3015"/>
        <item x="397"/>
        <item x="1331"/>
        <item x="1189"/>
        <item x="3193"/>
        <item x="2743"/>
        <item x="3092"/>
        <item x="1571"/>
        <item x="268"/>
        <item x="2694"/>
        <item x="583"/>
        <item x="2866"/>
        <item x="3048"/>
        <item x="580"/>
        <item x="2865"/>
        <item x="3192"/>
        <item x="2989"/>
        <item x="697"/>
        <item x="4736"/>
        <item x="3091"/>
        <item x="399"/>
        <item x="1543"/>
        <item m="1" x="6249"/>
        <item x="331"/>
        <item x="1357"/>
        <item x="3094"/>
        <item x="4735"/>
        <item x="333"/>
        <item x="981"/>
        <item x="385"/>
        <item x="181"/>
        <item x="383"/>
        <item x="1356"/>
        <item x="1361"/>
        <item x="3095"/>
        <item x="2924"/>
        <item x="3090"/>
        <item x="549"/>
        <item x="2738"/>
        <item x="92"/>
        <item x="384"/>
        <item x="703"/>
        <item m="1" x="6336"/>
        <item x="2923"/>
        <item x="978"/>
        <item x="1270"/>
        <item x="884"/>
        <item x="2987"/>
        <item x="975"/>
        <item x="387"/>
        <item x="983"/>
        <item m="1" x="6355"/>
        <item x="1269"/>
        <item x="2927"/>
        <item x="977"/>
        <item x="3102"/>
        <item x="2986"/>
        <item x="1536"/>
        <item x="2929"/>
        <item x="2869"/>
        <item x="2926"/>
        <item x="1187"/>
        <item x="582"/>
        <item x="893"/>
        <item m="1" x="6330"/>
        <item x="3195"/>
        <item x="95"/>
        <item x="3119"/>
        <item x="980"/>
        <item x="3118"/>
        <item x="825"/>
        <item x="995"/>
        <item x="1186"/>
        <item x="1324"/>
        <item x="2867"/>
        <item x="4382"/>
        <item x="1653"/>
        <item x="3085"/>
        <item x="993"/>
        <item x="2902"/>
        <item x="1654"/>
        <item x="4568"/>
        <item x="4575"/>
        <item x="2900"/>
        <item x="1656"/>
        <item x="992"/>
        <item x="1569"/>
        <item x="994"/>
        <item x="1564"/>
        <item x="1236"/>
        <item m="1" x="6375"/>
        <item x="2646"/>
        <item x="657"/>
        <item x="167"/>
        <item x="2904"/>
        <item x="796"/>
        <item x="603"/>
        <item x="2787"/>
        <item x="332"/>
        <item x="2645"/>
        <item x="3106"/>
        <item x="891"/>
        <item x="997"/>
        <item x="797"/>
        <item x="795"/>
        <item x="2901"/>
        <item x="100"/>
        <item x="1157"/>
        <item x="996"/>
        <item x="2703"/>
        <item x="104"/>
        <item x="1382"/>
        <item x="2786"/>
        <item x="999"/>
        <item x="4741"/>
        <item x="170"/>
        <item x="1561"/>
        <item x="4384"/>
        <item x="1359"/>
        <item x="1537"/>
        <item m="1" x="6356"/>
        <item x="1358"/>
        <item x="1391"/>
        <item x="618"/>
        <item x="1274"/>
        <item x="4578"/>
        <item x="4002"/>
        <item x="457"/>
        <item m="1" x="6486"/>
        <item x="2790"/>
        <item x="4007"/>
        <item x="626"/>
        <item m="1" x="6404"/>
        <item m="1" x="6485"/>
        <item x="4577"/>
        <item m="1" x="6387"/>
        <item x="2870"/>
        <item x="4001"/>
        <item x="1334"/>
        <item x="3010"/>
        <item x="1701"/>
        <item x="1542"/>
        <item x="2789"/>
        <item x="1332"/>
        <item x="627"/>
        <item x="2905"/>
        <item x="677"/>
        <item x="2539"/>
        <item x="991"/>
        <item x="2538"/>
        <item x="2792"/>
        <item x="168"/>
        <item x="2544"/>
        <item x="942"/>
        <item x="666"/>
        <item x="680"/>
        <item x="131"/>
        <item x="2543"/>
        <item x="1243"/>
        <item x="1336"/>
        <item x="133"/>
        <item x="3104"/>
        <item x="792"/>
        <item x="3126"/>
        <item x="2747"/>
        <item x="4385"/>
        <item x="4377"/>
        <item x="3124"/>
        <item x="678"/>
        <item x="1428"/>
        <item x="2132"/>
        <item x="3128"/>
        <item m="1" x="6352"/>
        <item x="2784"/>
        <item x="941"/>
        <item x="2793"/>
        <item x="982"/>
        <item x="3125"/>
        <item x="1160"/>
        <item x="1430"/>
        <item x="4203"/>
        <item x="2131"/>
        <item m="1" x="6410"/>
        <item x="4198"/>
        <item x="2915"/>
        <item x="4197"/>
        <item m="1" x="6499"/>
        <item x="1333"/>
        <item x="793"/>
        <item x="974"/>
        <item m="1" x="6406"/>
        <item x="985"/>
        <item x="2939"/>
        <item x="2938"/>
        <item x="4739"/>
        <item x="360"/>
        <item x="2819"/>
        <item x="2137"/>
        <item x="4201"/>
        <item x="287"/>
        <item x="2914"/>
        <item x="2981"/>
        <item x="2988"/>
        <item x="3197"/>
        <item x="3196"/>
        <item x="4200"/>
        <item x="2912"/>
        <item x="2642"/>
        <item x="4738"/>
        <item x="1439"/>
        <item m="1" x="6270"/>
        <item x="290"/>
        <item x="2818"/>
        <item x="984"/>
        <item x="3020"/>
        <item x="3187"/>
        <item x="815"/>
        <item x="1246"/>
        <item x="3017"/>
        <item x="2824"/>
        <item x="2641"/>
        <item x="2991"/>
        <item x="2542"/>
        <item x="3019"/>
        <item x="286"/>
        <item x="744"/>
        <item x="4202"/>
        <item x="568"/>
        <item m="1" x="6364"/>
        <item x="2541"/>
        <item x="2794"/>
        <item x="1401"/>
        <item x="746"/>
        <item m="1" x="6396"/>
        <item x="1319"/>
        <item x="1245"/>
        <item x="745"/>
        <item x="1317"/>
        <item x="3082"/>
        <item x="1315"/>
        <item x="1400"/>
        <item m="1" x="6365"/>
        <item x="3194"/>
        <item x="3080"/>
        <item x="1322"/>
        <item x="164"/>
        <item x="3081"/>
        <item x="2957"/>
        <item x="1272"/>
        <item x="2500"/>
        <item x="2546"/>
        <item x="1271"/>
        <item x="2956"/>
        <item x="2826"/>
        <item x="1383"/>
        <item x="939"/>
        <item x="1320"/>
        <item x="3084"/>
        <item x="2954"/>
        <item x="2669"/>
        <item x="4005"/>
        <item x="990"/>
        <item x="1273"/>
        <item x="2959"/>
        <item x="2990"/>
        <item x="2668"/>
        <item x="1293"/>
        <item x="464"/>
        <item x="2672"/>
        <item x="435"/>
        <item x="2928"/>
        <item x="1390"/>
        <item x="4004"/>
        <item x="3122"/>
        <item x="292"/>
        <item x="2545"/>
        <item x="1661"/>
        <item x="4740"/>
        <item x="291"/>
        <item x="4011"/>
        <item x="2674"/>
        <item x="945"/>
        <item x="1294"/>
        <item x="1659"/>
        <item x="4010"/>
        <item x="938"/>
        <item x="943"/>
        <item x="4733"/>
        <item x="2953"/>
        <item x="2825"/>
        <item x="3123"/>
        <item x="2671"/>
        <item x="2745"/>
        <item x="1291"/>
        <item x="4742"/>
        <item x="2239"/>
        <item x="2241"/>
        <item x="2944"/>
        <item x="4660"/>
        <item x="4665"/>
        <item x="271"/>
        <item m="1" x="6298"/>
        <item x="998"/>
        <item x="2816"/>
        <item x="3200"/>
        <item m="1" x="6480"/>
        <item x="4579"/>
        <item x="2823"/>
        <item x="3198"/>
        <item x="3100"/>
        <item x="4659"/>
        <item x="442"/>
        <item x="944"/>
        <item x="2676"/>
        <item x="2942"/>
        <item x="3120"/>
        <item x="3113"/>
        <item x="613"/>
        <item x="2238"/>
        <item x="2237"/>
        <item x="610"/>
        <item x="2941"/>
        <item x="2372"/>
        <item x="2236"/>
        <item x="816"/>
        <item x="3202"/>
        <item x="274"/>
        <item x="611"/>
        <item x="946"/>
        <item x="3199"/>
        <item x="1403"/>
        <item x="4582"/>
        <item x="2536"/>
        <item x="5890"/>
        <item x="612"/>
        <item x="424"/>
        <item x="2573"/>
        <item x="1159"/>
        <item x="609"/>
        <item x="293"/>
        <item x="5887"/>
        <item x="4543"/>
        <item x="2371"/>
        <item x="428"/>
        <item x="1392"/>
        <item x="1402"/>
        <item x="2501"/>
        <item x="427"/>
        <item x="2571"/>
        <item m="1" x="6389"/>
        <item x="5886"/>
        <item x="2570"/>
        <item x="1101"/>
        <item x="2377"/>
        <item x="1099"/>
        <item x="4542"/>
        <item x="4743"/>
        <item x="526"/>
        <item x="2575"/>
        <item x="4580"/>
        <item x="4409"/>
        <item x="2930"/>
        <item x="528"/>
        <item x="2135"/>
        <item x="2375"/>
        <item m="1" x="6416"/>
        <item x="2374"/>
        <item m="1" x="6563"/>
        <item x="169"/>
        <item x="4408"/>
        <item x="2822"/>
        <item x="4546"/>
        <item x="2568"/>
        <item x="1669"/>
        <item x="1100"/>
        <item x="2567"/>
        <item x="1103"/>
        <item x="2576"/>
        <item x="584"/>
        <item x="4399"/>
        <item x="2791"/>
        <item m="1" x="6425"/>
        <item x="959"/>
        <item x="2821"/>
        <item x="1318"/>
        <item x="2748"/>
        <item x="2921"/>
        <item m="1" x="6513"/>
        <item x="578"/>
        <item x="3175"/>
        <item x="2134"/>
        <item x="1104"/>
        <item x="575"/>
        <item x="1292"/>
        <item x="961"/>
        <item x="1105"/>
        <item m="1" x="6321"/>
        <item x="430"/>
        <item x="4394"/>
        <item m="1" x="6472"/>
        <item x="2491"/>
        <item x="4393"/>
        <item x="82"/>
        <item x="533"/>
        <item x="1150"/>
        <item m="1" x="6463"/>
        <item x="337"/>
        <item x="2516"/>
        <item x="1149"/>
        <item m="1" x="6322"/>
        <item x="605"/>
        <item x="1237"/>
        <item x="1017"/>
        <item x="3622"/>
        <item x="3105"/>
        <item x="3147"/>
        <item x="1180"/>
        <item x="1016"/>
        <item x="2519"/>
        <item x="3180"/>
        <item x="2931"/>
        <item x="1289"/>
        <item x="1190"/>
        <item x="288"/>
        <item x="3627"/>
        <item m="1" x="6380"/>
        <item x="1544"/>
        <item x="3621"/>
        <item x="3146"/>
        <item x="2517"/>
        <item x="2673"/>
        <item x="1547"/>
        <item x="283"/>
        <item x="1188"/>
        <item m="1" x="6378"/>
        <item x="1416"/>
        <item x="3625"/>
        <item x="2704"/>
        <item x="2706"/>
        <item x="469"/>
        <item x="2244"/>
        <item x="368"/>
        <item x="1020"/>
        <item x="3624"/>
        <item x="2565"/>
        <item m="1" x="6462"/>
        <item x="4195"/>
        <item x="371"/>
        <item x="4414"/>
        <item m="1" x="6357"/>
        <item x="84"/>
        <item x="1413"/>
        <item x="369"/>
        <item x="1281"/>
        <item x="2498"/>
        <item x="960"/>
        <item x="3107"/>
        <item m="1" x="6312"/>
        <item x="65"/>
        <item x="472"/>
        <item m="1" x="6323"/>
        <item x="425"/>
        <item x="2247"/>
        <item x="4205"/>
        <item x="4008"/>
        <item x="1282"/>
        <item x="2531"/>
        <item x="1058"/>
        <item x="784"/>
        <item x="3108"/>
        <item x="4204"/>
        <item x="2533"/>
        <item x="1339"/>
        <item x="2708"/>
        <item x="781"/>
        <item x="3151"/>
        <item x="2553"/>
        <item x="1061"/>
        <item x="1113"/>
        <item x="3999"/>
        <item x="1545"/>
        <item x="780"/>
        <item x="3109"/>
        <item m="1" x="6388"/>
        <item x="1369"/>
        <item x="783"/>
        <item x="1114"/>
        <item x="215"/>
        <item x="1598"/>
        <item x="1425"/>
        <item x="3112"/>
        <item x="4006"/>
        <item x="2675"/>
        <item x="4666"/>
        <item x="1111"/>
        <item x="2552"/>
        <item m="1" x="6314"/>
        <item x="217"/>
        <item x="3178"/>
        <item x="3177"/>
        <item x="1407"/>
        <item x="2245"/>
        <item x="1059"/>
        <item x="786"/>
        <item x="1408"/>
        <item x="5889"/>
        <item x="2943"/>
        <item x="4663"/>
        <item x="1410"/>
        <item x="2147"/>
        <item m="1" x="6313"/>
        <item x="1363"/>
        <item x="2391"/>
        <item x="2705"/>
        <item x="4370"/>
        <item x="799"/>
        <item x="2146"/>
        <item x="800"/>
        <item x="2535"/>
        <item x="216"/>
        <item m="1" x="6315"/>
        <item x="2390"/>
        <item x="2532"/>
        <item x="4662"/>
        <item x="5892"/>
        <item m="1" x="6402"/>
        <item x="4009"/>
        <item x="2951"/>
        <item x="2388"/>
        <item x="2297"/>
        <item x="2574"/>
        <item x="798"/>
        <item x="2296"/>
        <item x="1077"/>
        <item x="2152"/>
        <item x="1690"/>
        <item m="1" x="6411"/>
        <item x="1135"/>
        <item x="4206"/>
        <item x="3110"/>
        <item x="1747"/>
        <item x="2387"/>
        <item x="1713"/>
        <item x="1711"/>
        <item x="2918"/>
        <item x="1687"/>
        <item x="1351"/>
        <item m="1" x="6426"/>
        <item x="1712"/>
        <item x="407"/>
        <item x="2916"/>
        <item x="1368"/>
        <item x="1715"/>
        <item x="2960"/>
        <item m="1" x="6512"/>
        <item x="478"/>
        <item x="1022"/>
        <item x="410"/>
        <item x="1750"/>
        <item x="2393"/>
        <item x="5891"/>
        <item x="4365"/>
        <item x="2917"/>
        <item x="2920"/>
        <item x="2327"/>
        <item x="2666"/>
        <item m="1" x="6422"/>
        <item x="2326"/>
        <item x="1526"/>
        <item x="4209"/>
        <item x="4548"/>
        <item x="778"/>
        <item x="2946"/>
        <item x="1374"/>
        <item x="1607"/>
        <item x="4207"/>
        <item x="1377"/>
        <item x="4412"/>
        <item x="2266"/>
        <item x="1143"/>
        <item x="3619"/>
        <item x="2302"/>
        <item x="3629"/>
        <item x="4364"/>
        <item x="2958"/>
        <item x="4512"/>
        <item x="785"/>
        <item x="2970"/>
        <item x="4411"/>
        <item x="576"/>
        <item x="2265"/>
        <item x="2945"/>
        <item x="3626"/>
        <item x="2271"/>
        <item x="1376"/>
        <item x="2969"/>
        <item x="1748"/>
        <item x="2936"/>
        <item x="1144"/>
        <item x="4368"/>
        <item x="284"/>
        <item x="3211"/>
        <item x="4511"/>
        <item x="4367"/>
        <item x="3050"/>
        <item x="2150"/>
        <item x="2762"/>
        <item x="2332"/>
        <item m="1" x="6420"/>
        <item x="2149"/>
        <item x="3051"/>
        <item x="2572"/>
        <item x="2330"/>
        <item x="3628"/>
        <item x="2502"/>
        <item x="272"/>
        <item m="1" x="6366"/>
        <item x="3149"/>
        <item x="2550"/>
        <item x="408"/>
        <item x="1297"/>
        <item m="1" x="6418"/>
        <item x="3053"/>
        <item x="1086"/>
        <item x="1534"/>
        <item x="2329"/>
        <item m="1" x="6470"/>
        <item x="1141"/>
        <item x="5893"/>
        <item x="1145"/>
        <item x="264"/>
        <item x="1045"/>
        <item x="1043"/>
        <item x="2557"/>
        <item x="1443"/>
        <item x="266"/>
        <item x="2300"/>
        <item x="5896"/>
        <item x="1013"/>
        <item x="1277"/>
        <item x="1148"/>
        <item x="2760"/>
        <item x="2556"/>
        <item x="1280"/>
        <item x="6076"/>
        <item x="1756"/>
        <item x="1047"/>
        <item x="5511"/>
        <item x="4386"/>
        <item x="1021"/>
        <item x="5884"/>
        <item x="5510"/>
        <item x="2961"/>
        <item x="2608"/>
        <item x="4388"/>
        <item x="2616"/>
        <item x="4746"/>
        <item x="3152"/>
        <item x="1181"/>
        <item x="2299"/>
        <item x="2763"/>
        <item x="1765"/>
        <item x="1307"/>
        <item x="6071"/>
        <item x="5894"/>
        <item x="1136"/>
        <item x="2761"/>
        <item x="2558"/>
        <item x="2559"/>
        <item x="2759"/>
        <item x="4657"/>
        <item x="5516"/>
        <item x="2749"/>
        <item x="2504"/>
        <item x="6070"/>
        <item x="4744"/>
        <item m="1" x="6392"/>
        <item x="1753"/>
        <item x="2611"/>
        <item x="1353"/>
        <item x="1404"/>
        <item x="1146"/>
        <item x="2503"/>
        <item x="586"/>
        <item x="931"/>
        <item x="2764"/>
        <item x="2751"/>
        <item m="1" x="6588"/>
        <item x="2731"/>
        <item x="6235"/>
        <item x="927"/>
        <item x="1362"/>
        <item x="919"/>
        <item x="2754"/>
        <item x="867"/>
        <item x="865"/>
        <item x="1278"/>
        <item x="4387"/>
        <item x="1699"/>
        <item x="2753"/>
        <item x="4390"/>
        <item x="926"/>
        <item x="4748"/>
        <item x="2729"/>
        <item x="483"/>
        <item m="1" x="6382"/>
        <item x="4547"/>
        <item x="2610"/>
        <item x="2269"/>
        <item m="1" x="6576"/>
        <item x="1266"/>
        <item x="345"/>
        <item x="1267"/>
        <item x="1019"/>
        <item x="922"/>
        <item x="2775"/>
        <item x="1014"/>
        <item x="4517"/>
        <item m="1" x="6351"/>
        <item x="2750"/>
        <item x="3150"/>
        <item x="2268"/>
        <item x="2772"/>
        <item m="1" x="6478"/>
        <item x="869"/>
        <item x="2974"/>
        <item x="4745"/>
        <item x="3206"/>
        <item x="2555"/>
        <item x="4400"/>
        <item x="4664"/>
        <item x="2771"/>
        <item x="2554"/>
        <item x="4545"/>
        <item x="2728"/>
        <item x="1354"/>
        <item x="3205"/>
        <item x="2647"/>
        <item x="4015"/>
        <item x="2774"/>
        <item x="6230"/>
        <item m="1" x="6403"/>
        <item x="4540"/>
        <item x="1378"/>
        <item x="777"/>
        <item x="1453"/>
        <item x="2871"/>
        <item x="4632"/>
        <item x="3023"/>
        <item x="2723"/>
        <item x="929"/>
        <item x="1381"/>
        <item x="3021"/>
        <item m="1" x="6400"/>
        <item x="243"/>
        <item x="6074"/>
        <item x="6229"/>
        <item x="2136"/>
        <item x="4401"/>
        <item x="4635"/>
        <item x="1379"/>
        <item m="1" x="6488"/>
        <item x="244"/>
        <item x="3025"/>
        <item x="6073"/>
        <item x="2648"/>
        <item x="4631"/>
        <item x="2874"/>
        <item x="493"/>
        <item x="4035"/>
        <item x="2650"/>
        <item x="2972"/>
        <item x="2992"/>
        <item x="928"/>
        <item x="4406"/>
        <item x="67"/>
        <item x="2797"/>
        <item x="2872"/>
        <item x="3821"/>
        <item x="2795"/>
        <item x="3181"/>
        <item x="585"/>
        <item x="1161"/>
        <item x="4634"/>
        <item x="3820"/>
        <item x="6077"/>
        <item x="4168"/>
        <item x="4014"/>
        <item x="1398"/>
        <item x="1275"/>
        <item x="246"/>
        <item x="4030"/>
        <item x="265"/>
        <item x="3179"/>
        <item x="4173"/>
        <item m="1" x="6487"/>
        <item x="3209"/>
        <item x="1247"/>
        <item x="1248"/>
        <item x="2769"/>
        <item x="3208"/>
        <item x="2796"/>
        <item x="1046"/>
        <item x="1250"/>
        <item x="4667"/>
        <item x="2777"/>
        <item x="2964"/>
        <item x="1256"/>
        <item x="4391"/>
        <item m="1" x="6587"/>
        <item x="4029"/>
        <item x="806"/>
        <item x="2962"/>
        <item x="809"/>
        <item x="1253"/>
        <item m="1" x="6526"/>
        <item x="866"/>
        <item x="1770"/>
        <item x="1393"/>
        <item x="4416"/>
        <item x="2614"/>
        <item x="805"/>
        <item x="2995"/>
        <item x="802"/>
        <item x="6233"/>
        <item x="4515"/>
        <item x="1162"/>
        <item x="2799"/>
        <item m="1" x="6436"/>
        <item x="1396"/>
        <item x="4167"/>
        <item x="375"/>
        <item x="810"/>
        <item x="6232"/>
        <item x="2778"/>
        <item x="4413"/>
        <item x="2730"/>
        <item x="4398"/>
        <item x="2993"/>
        <item x="4514"/>
        <item x="2966"/>
        <item x="1769"/>
        <item m="1" x="6537"/>
        <item x="3826"/>
        <item x="2726"/>
        <item x="1773"/>
        <item m="1" x="6497"/>
        <item x="1775"/>
        <item x="1394"/>
        <item x="429"/>
        <item x="1772"/>
        <item x="505"/>
        <item x="2139"/>
        <item x="1048"/>
        <item x="1115"/>
        <item x="808"/>
        <item m="1" x="6343"/>
        <item x="2963"/>
        <item x="2613"/>
        <item x="4018"/>
        <item x="1360"/>
        <item x="4262"/>
        <item x="807"/>
        <item x="377"/>
        <item x="3992"/>
        <item x="1276"/>
        <item x="2333"/>
        <item x="3022"/>
        <item x="1116"/>
        <item x="920"/>
        <item x="1776"/>
        <item x="970"/>
        <item x="4261"/>
        <item x="2776"/>
        <item x="2725"/>
        <item x="2732"/>
        <item x="4017"/>
        <item x="1774"/>
        <item x="2138"/>
        <item x="1397"/>
        <item x="1674"/>
        <item x="4020"/>
        <item x="4415"/>
        <item x="1405"/>
        <item x="2424"/>
        <item x="973"/>
        <item x="313"/>
        <item x="1214"/>
        <item m="1" x="6505"/>
        <item x="1406"/>
        <item m="1" x="6428"/>
        <item x="3990"/>
        <item x="3824"/>
        <item x="5900"/>
        <item x="2419"/>
        <item x="2418"/>
        <item x="5514"/>
        <item x="315"/>
        <item x="2779"/>
        <item x="736"/>
        <item x="1118"/>
        <item x="3173"/>
        <item x="5513"/>
        <item x="3144"/>
        <item x="1264"/>
        <item x="787"/>
        <item x="2162"/>
        <item x="3987"/>
        <item x="738"/>
        <item x="4259"/>
        <item x="1628"/>
        <item x="2422"/>
        <item x="4509"/>
        <item m="1" x="6326"/>
        <item x="2165"/>
        <item x="3986"/>
        <item x="3153"/>
        <item x="2234"/>
        <item x="2617"/>
        <item x="5899"/>
        <item x="386"/>
        <item x="2421"/>
        <item x="4138"/>
        <item x="4258"/>
        <item x="4622"/>
        <item x="3823"/>
        <item x="4264"/>
        <item x="1777"/>
        <item x="3818"/>
        <item x="4362"/>
        <item x="3828"/>
        <item x="2161"/>
        <item x="512"/>
        <item x="3989"/>
        <item x="2167"/>
        <item x="2615"/>
        <item x="6075"/>
        <item x="4033"/>
        <item x="924"/>
        <item x="2618"/>
        <item x="747"/>
        <item x="2757"/>
        <item m="1" x="6564"/>
        <item x="3182"/>
        <item x="1631"/>
        <item x="4171"/>
        <item x="1225"/>
        <item x="2129"/>
        <item x="2164"/>
        <item m="1" x="6412"/>
        <item x="971"/>
        <item x="2331"/>
        <item x="4032"/>
        <item x="4137"/>
        <item x="4617"/>
        <item x="1962"/>
        <item x="1213"/>
        <item x="1966"/>
        <item x="2840"/>
        <item x="2756"/>
        <item x="930"/>
        <item x="4616"/>
        <item x="1217"/>
        <item m="1" x="6368"/>
        <item x="6078"/>
        <item x="2733"/>
        <item x="3032"/>
        <item x="3031"/>
        <item x="895"/>
        <item x="3222"/>
        <item x="2155"/>
        <item x="3221"/>
        <item x="2834"/>
        <item x="2385"/>
        <item x="1683"/>
        <item x="3994"/>
        <item m="1" x="6391"/>
        <item x="320"/>
        <item x="2593"/>
        <item x="2833"/>
        <item x="4519"/>
        <item x="2599"/>
        <item x="1961"/>
        <item m="1" x="6383"/>
        <item x="3993"/>
        <item x="897"/>
        <item x="5711"/>
        <item m="1" x="6407"/>
        <item x="4372"/>
        <item x="3096"/>
        <item x="2379"/>
        <item x="3825"/>
        <item x="2378"/>
        <item x="4170"/>
        <item x="2370"/>
        <item x="2839"/>
        <item x="2581"/>
        <item x="2580"/>
        <item x="5706"/>
        <item x="4518"/>
        <item x="1218"/>
        <item x="2158"/>
        <item x="1767"/>
        <item x="2602"/>
        <item x="1032"/>
        <item x="899"/>
        <item x="1965"/>
        <item x="3099"/>
        <item x="3140"/>
        <item x="2240"/>
        <item x="5705"/>
        <item x="750"/>
        <item x="2598"/>
        <item x="2999"/>
        <item x="4483"/>
        <item x="3984"/>
        <item x="6237"/>
        <item x="2596"/>
        <item m="1" x="6358"/>
        <item x="4482"/>
        <item x="294"/>
        <item m="1" x="6477"/>
        <item x="1037"/>
        <item x="2595"/>
        <item x="4143"/>
        <item x="1640"/>
        <item x="5902"/>
        <item x="2584"/>
        <item x="2586"/>
        <item x="3097"/>
        <item x="297"/>
        <item x="2583"/>
        <item x="3141"/>
        <item x="2154"/>
        <item x="1031"/>
        <item x="2998"/>
        <item x="4620"/>
        <item x="2242"/>
        <item x="2841"/>
        <item x="295"/>
        <item x="4619"/>
        <item x="1575"/>
        <item x="253"/>
        <item x="2601"/>
        <item x="256"/>
        <item x="4292"/>
        <item x="904"/>
        <item x="2716"/>
        <item x="4637"/>
        <item x="2243"/>
        <item m="1" x="6390"/>
        <item x="1482"/>
        <item m="1" x="6468"/>
        <item x="903"/>
        <item x="2156"/>
        <item x="3143"/>
        <item x="1029"/>
        <item x="1221"/>
        <item x="906"/>
        <item x="3882"/>
        <item m="1" x="6530"/>
        <item x="6068"/>
        <item x="2585"/>
        <item x="905"/>
        <item x="254"/>
        <item x="4369"/>
        <item x="1166"/>
        <item x="4291"/>
        <item x="3029"/>
        <item x="420"/>
        <item x="2712"/>
        <item x="907"/>
        <item x="4289"/>
        <item m="1" x="6349"/>
        <item x="3028"/>
        <item x="1035"/>
        <item m="1" x="6399"/>
        <item x="423"/>
        <item x="1967"/>
        <item x="923"/>
        <item m="1" x="6613"/>
        <item x="1169"/>
        <item x="4021"/>
        <item x="2711"/>
        <item x="1485"/>
        <item x="1216"/>
        <item x="4294"/>
        <item x="848"/>
        <item x="4288"/>
        <item x="5132"/>
        <item x="421"/>
        <item x="2587"/>
        <item x="1964"/>
        <item x="3210"/>
        <item x="2975"/>
        <item x="3827"/>
        <item x="851"/>
        <item x="760"/>
        <item x="845"/>
        <item x="3004"/>
        <item m="1" x="6370"/>
        <item x="2588"/>
        <item m="1" x="6601"/>
        <item x="2714"/>
        <item x="684"/>
        <item x="1191"/>
        <item m="1" x="6495"/>
        <item x="587"/>
        <item x="3991"/>
        <item x="3881"/>
        <item x="4516"/>
        <item x="5131"/>
        <item x="3886"/>
        <item m="1" x="6345"/>
        <item x="68"/>
        <item x="1194"/>
        <item x="2713"/>
        <item x="1034"/>
        <item x="2600"/>
        <item x="687"/>
        <item x="5876"/>
        <item x="1963"/>
        <item x="5709"/>
        <item x="2578"/>
        <item x="5137"/>
        <item x="4022"/>
        <item x="5517"/>
        <item x="2967"/>
        <item x="5508"/>
        <item x="1178"/>
        <item x="2976"/>
        <item x="5708"/>
        <item x="2827"/>
        <item x="5903"/>
        <item x="2334"/>
        <item x="5878"/>
        <item m="1" x="6507"/>
        <item x="6236"/>
        <item x="325"/>
        <item x="3884"/>
        <item x="3203"/>
        <item x="2973"/>
        <item x="1577"/>
        <item x="5515"/>
        <item x="6234"/>
        <item x="1614"/>
        <item x="2376"/>
        <item x="2830"/>
        <item x="5875"/>
        <item x="5518"/>
        <item x="327"/>
        <item x="3224"/>
        <item x="2021"/>
        <item x="4141"/>
        <item x="5873"/>
        <item x="2828"/>
        <item x="537"/>
        <item x="1040"/>
        <item x="3034"/>
        <item x="3213"/>
        <item x="2020"/>
        <item x="590"/>
        <item x="3883"/>
        <item x="1192"/>
        <item x="497"/>
        <item x="803"/>
        <item x="896"/>
        <item x="6227"/>
        <item x="4012"/>
        <item x="695"/>
        <item x="1611"/>
        <item x="934"/>
        <item x="1039"/>
        <item x="1959"/>
        <item x="1234"/>
        <item x="1220"/>
        <item x="1493"/>
        <item x="2361"/>
        <item m="1" x="6612"/>
        <item x="588"/>
        <item x="4636"/>
        <item x="4140"/>
        <item x="935"/>
        <item x="5527"/>
        <item x="544"/>
        <item m="1" x="6424"/>
        <item x="846"/>
        <item x="2023"/>
        <item x="932"/>
        <item x="2018"/>
        <item m="1" x="6453"/>
        <item x="2603"/>
        <item x="3002"/>
        <item x="1041"/>
        <item x="2015"/>
        <item x="4371"/>
        <item x="4602"/>
        <item m="1" x="6449"/>
        <item x="850"/>
        <item x="933"/>
        <item x="2380"/>
        <item x="2272"/>
        <item x="5526"/>
        <item x="4605"/>
        <item x="5872"/>
        <item x="2273"/>
        <item x="4027"/>
        <item x="4586"/>
        <item x="2017"/>
        <item x="3887"/>
        <item x="3226"/>
        <item m="1" x="6397"/>
        <item x="2382"/>
        <item x="4175"/>
        <item x="1459"/>
        <item x="937"/>
        <item x="2683"/>
        <item x="4601"/>
        <item x="3212"/>
        <item x="2363"/>
        <item x="4034"/>
        <item x="4591"/>
        <item x="2849"/>
        <item x="4585"/>
        <item x="4172"/>
        <item x="1457"/>
        <item x="4397"/>
        <item x="2360"/>
        <item x="3001"/>
        <item x="3033"/>
        <item x="4486"/>
        <item x="2848"/>
        <item x="4604"/>
        <item x="2358"/>
        <item x="5530"/>
        <item x="4629"/>
        <item x="4396"/>
        <item x="4607"/>
        <item x="2384"/>
        <item x="2831"/>
        <item x="5905"/>
        <item x="900"/>
        <item m="1" x="6408"/>
        <item x="2381"/>
        <item m="1" x="6476"/>
        <item x="2685"/>
        <item x="3057"/>
        <item x="5897"/>
        <item x="2394"/>
        <item x="2357"/>
        <item x="1624"/>
        <item x="3056"/>
        <item x="4639"/>
        <item x="4019"/>
        <item x="5904"/>
        <item x="2270"/>
        <item x="2854"/>
        <item x="2684"/>
        <item x="2688"/>
        <item x="2947"/>
        <item m="1" x="6475"/>
        <item x="2449"/>
        <item x="2024"/>
        <item x="260"/>
        <item x="1038"/>
        <item x="2448"/>
        <item x="6079"/>
        <item x="4036"/>
        <item x="6128"/>
        <item m="1" x="6482"/>
        <item x="2950"/>
        <item x="1466"/>
        <item x="2856"/>
        <item x="3885"/>
        <item x="2687"/>
        <item x="2686"/>
        <item m="1" x="6372"/>
        <item x="6127"/>
        <item m="1" x="6430"/>
        <item x="3879"/>
        <item x="6082"/>
        <item x="2454"/>
        <item x="1718"/>
        <item x="4428"/>
        <item x="4690"/>
        <item x="1197"/>
        <item x="2948"/>
        <item x="4174"/>
        <item x="4589"/>
        <item x="2709"/>
        <item x="4165"/>
        <item x="6131"/>
        <item x="2392"/>
        <item x="1644"/>
        <item x="278"/>
        <item x="4689"/>
        <item x="4588"/>
        <item x="2452"/>
        <item x="2837"/>
        <item x="4037"/>
        <item x="555"/>
        <item x="3035"/>
        <item x="4638"/>
        <item x="197"/>
        <item x="2836"/>
        <item m="1" x="6589"/>
        <item x="4439"/>
        <item x="3250"/>
        <item x="840"/>
        <item x="1903"/>
        <item m="1" x="6465"/>
        <item m="1" x="6580"/>
        <item x="6130"/>
        <item x="4423"/>
        <item x="2151"/>
        <item x="4438"/>
        <item x="2715"/>
        <item x="2451"/>
        <item x="1906"/>
        <item x="842"/>
        <item x="4422"/>
        <item m="1" x="6504"/>
        <item x="3037"/>
        <item x="4244"/>
        <item x="6080"/>
        <item x="1902"/>
        <item x="870"/>
        <item x="3249"/>
        <item x="2626"/>
        <item x="1725"/>
        <item x="1200"/>
        <item x="4243"/>
        <item x="4249"/>
        <item x="4441"/>
        <item x="1583"/>
        <item x="1787"/>
        <item x="502"/>
        <item x="2625"/>
        <item x="5913"/>
        <item x="4614"/>
        <item x="5906"/>
        <item m="1" x="6464"/>
        <item x="200"/>
        <item x="1905"/>
        <item x="2304"/>
        <item x="3154"/>
        <item x="349"/>
        <item m="1" x="6565"/>
        <item m="1" x="6538"/>
        <item x="3643"/>
        <item x="1364"/>
        <item x="3638"/>
        <item x="2852"/>
        <item x="1367"/>
        <item x="2434"/>
        <item x="2851"/>
        <item x="874"/>
        <item x="2433"/>
        <item x="5519"/>
        <item x="5916"/>
        <item x="5912"/>
        <item x="4443"/>
        <item x="560"/>
        <item x="841"/>
        <item x="2629"/>
        <item x="6113"/>
        <item x="5521"/>
        <item x="2630"/>
        <item x="1789"/>
        <item x="873"/>
        <item x="5523"/>
        <item x="5915"/>
        <item x="2632"/>
        <item x="1908"/>
        <item x="3216"/>
        <item x="2631"/>
        <item x="2628"/>
        <item x="6112"/>
        <item x="558"/>
        <item x="3157"/>
        <item x="3214"/>
        <item x="6118"/>
        <item x="1784"/>
        <item x="2025"/>
        <item x="4265"/>
        <item x="3255"/>
        <item x="2623"/>
        <item x="3062"/>
        <item x="2439"/>
        <item x="1028"/>
        <item m="1" x="6579"/>
        <item x="3155"/>
        <item x="844"/>
        <item x="1365"/>
        <item x="3215"/>
        <item x="3637"/>
        <item m="1" x="6393"/>
        <item m="1" x="6437"/>
        <item m="1" x="6445"/>
        <item x="5909"/>
        <item x="4256"/>
        <item x="2547"/>
        <item x="3218"/>
        <item x="358"/>
        <item x="1786"/>
        <item x="3026"/>
        <item x="1036"/>
        <item x="3766"/>
        <item x="2395"/>
        <item x="3253"/>
        <item x="1783"/>
        <item x="877"/>
        <item x="901"/>
        <item x="3888"/>
        <item m="1" x="6429"/>
        <item x="5712"/>
        <item x="205"/>
        <item x="3039"/>
        <item x="557"/>
        <item x="2303"/>
        <item x="3060"/>
        <item x="2549"/>
        <item x="1209"/>
        <item x="4623"/>
        <item m="1" x="6347"/>
        <item m="1" x="6514"/>
        <item x="404"/>
        <item x="3641"/>
        <item x="4145"/>
        <item x="908"/>
        <item x="2153"/>
        <item x="4142"/>
        <item x="3640"/>
        <item x="564"/>
        <item x="2396"/>
        <item x="4266"/>
        <item x="4695"/>
        <item x="2196"/>
        <item x="2409"/>
        <item x="2717"/>
        <item x="2398"/>
        <item x="1790"/>
        <item x="3185"/>
        <item x="3759"/>
        <item x="3252"/>
        <item x="3183"/>
        <item x="2301"/>
        <item x="5520"/>
        <item x="5907"/>
        <item x="3758"/>
        <item x="1049"/>
        <item x="3059"/>
        <item x="4453"/>
        <item x="5713"/>
        <item x="3005"/>
        <item x="3186"/>
        <item x="4452"/>
        <item m="1" x="6427"/>
        <item x="1791"/>
        <item x="6156"/>
        <item x="3911"/>
        <item x="2195"/>
        <item x="1909"/>
        <item x="4263"/>
        <item x="2263"/>
        <item x="3762"/>
        <item x="2838"/>
        <item x="3763"/>
        <item x="3036"/>
        <item x="6155"/>
        <item x="2404"/>
        <item x="2403"/>
        <item x="1050"/>
        <item x="2117"/>
        <item x="2400"/>
        <item x="3447"/>
        <item x="6013"/>
        <item x="4621"/>
        <item x="5329"/>
        <item x="3867"/>
        <item x="3764"/>
        <item x="285"/>
        <item x="4583"/>
        <item x="6043"/>
        <item x="3003"/>
        <item x="2201"/>
        <item x="1471"/>
        <item x="2407"/>
        <item x="5328"/>
        <item x="4676"/>
        <item x="6018"/>
        <item x="4624"/>
        <item x="2193"/>
        <item x="2855"/>
        <item x="3761"/>
        <item x="4693"/>
        <item x="4023"/>
        <item x="3910"/>
        <item x="4135"/>
        <item x="6012"/>
        <item x="1469"/>
        <item m="1" x="6572"/>
        <item x="6042"/>
        <item x="4692"/>
        <item x="3644"/>
        <item x="3866"/>
        <item m="1" x="6466"/>
        <item x="4295"/>
        <item x="4675"/>
        <item x="2397"/>
        <item x="2192"/>
        <item x="3765"/>
        <item x="4402"/>
        <item x="3909"/>
        <item m="1" x="6460"/>
        <item x="3184"/>
        <item x="3756"/>
        <item x="2406"/>
        <item x="519"/>
        <item x="1211"/>
        <item x="4144"/>
        <item x="5332"/>
        <item m="1" x="6529"/>
        <item x="4480"/>
        <item x="1513"/>
        <item x="2116"/>
        <item x="2022"/>
        <item x="5877"/>
        <item x="4293"/>
        <item x="3908"/>
        <item x="1586"/>
        <item x="879"/>
        <item x="4647"/>
        <item x="3006"/>
        <item x="1511"/>
        <item x="3446"/>
        <item x="6125"/>
        <item x="2144"/>
        <item x="4026"/>
        <item x="409"/>
        <item x="2122"/>
        <item m="1" x="6522"/>
        <item x="517"/>
        <item x="5331"/>
        <item x="3871"/>
        <item x="2689"/>
        <item m="1" x="6493"/>
        <item x="5334"/>
        <item x="4646"/>
        <item x="5918"/>
        <item x="1910"/>
        <item m="1" x="6481"/>
        <item x="882"/>
        <item x="4247"/>
        <item x="2996"/>
        <item x="4668"/>
        <item x="2589"/>
        <item x="2123"/>
        <item x="4405"/>
        <item x="4549"/>
        <item x="672"/>
        <item x="3872"/>
        <item x="3635"/>
        <item x="6161"/>
        <item x="1781"/>
        <item x="1588"/>
        <item x="3859"/>
        <item x="2879"/>
        <item m="1" x="6626"/>
        <item x="4109"/>
        <item x="3449"/>
        <item x="4108"/>
        <item x="522"/>
        <item x="4672"/>
        <item x="4670"/>
        <item x="2719"/>
        <item x="1655"/>
        <item x="3913"/>
        <item x="4246"/>
        <item x="4024"/>
        <item x="3870"/>
        <item x="2120"/>
        <item x="671"/>
        <item x="2560"/>
        <item x="3444"/>
        <item x="3219"/>
        <item x="3007"/>
        <item x="2876"/>
        <item x="2198"/>
        <item x="1478"/>
        <item x="2562"/>
        <item x="2720"/>
        <item m="1" x="6574"/>
        <item x="2592"/>
        <item x="6133"/>
        <item x="4114"/>
        <item x="4487"/>
        <item m="1" x="6479"/>
        <item x="2718"/>
        <item x="3443"/>
        <item x="4176"/>
        <item x="6159"/>
        <item x="2846"/>
        <item x="4403"/>
        <item x="5136"/>
        <item x="3227"/>
        <item x="4552"/>
        <item x="679"/>
        <item m="1" x="6532"/>
        <item x="2119"/>
        <item x="3864"/>
        <item x="3652"/>
        <item x="2003"/>
        <item x="1907"/>
        <item x="2590"/>
        <item x="6158"/>
        <item x="2722"/>
        <item x="3008"/>
        <item x="1523"/>
        <item x="3869"/>
        <item x="1595"/>
        <item x="2002"/>
        <item x="6046"/>
        <item x="2007"/>
        <item x="4669"/>
        <item x="4179"/>
        <item x="3651"/>
        <item x="1900"/>
        <item x="2006"/>
        <item x="1788"/>
        <item x="3857"/>
        <item x="5703"/>
        <item x="5710"/>
        <item x="3645"/>
        <item m="1" x="6528"/>
        <item x="2009"/>
        <item x="3642"/>
        <item x="2008"/>
        <item x="6134"/>
        <item m="1" x="6515"/>
        <item x="3228"/>
        <item x="2114"/>
        <item x="4458"/>
        <item x="2564"/>
        <item x="4485"/>
        <item x="4522"/>
        <item x="5919"/>
        <item x="129"/>
        <item x="3907"/>
        <item x="5501"/>
        <item x="3852"/>
        <item x="4520"/>
        <item x="4112"/>
        <item x="4456"/>
        <item x="3225"/>
        <item x="876"/>
        <item m="1" x="6551"/>
        <item x="4455"/>
        <item x="3791"/>
        <item x="3659"/>
        <item x="4524"/>
        <item x="5985"/>
        <item x="2889"/>
        <item x="2005"/>
        <item x="4286"/>
        <item x="4688"/>
        <item x="5984"/>
        <item x="5767"/>
        <item x="5130"/>
        <item x="5880"/>
        <item x="5770"/>
        <item x="3851"/>
        <item x="2437"/>
        <item x="2561"/>
        <item m="1" x="6452"/>
        <item x="5496"/>
        <item x="4296"/>
        <item x="2436"/>
        <item x="3873"/>
        <item x="4497"/>
        <item m="1" x="6570"/>
        <item x="4496"/>
        <item m="1" x="6637"/>
        <item x="2932"/>
        <item x="1092"/>
        <item x="4228"/>
        <item x="2853"/>
        <item x="3790"/>
        <item x="5766"/>
        <item x="2315"/>
        <item x="4488"/>
        <item x="3874"/>
        <item x="2251"/>
        <item x="1089"/>
        <item x="6132"/>
        <item x="5769"/>
        <item x="921"/>
        <item x="3061"/>
        <item x="4592"/>
        <item x="4111"/>
        <item x="2681"/>
        <item x="5495"/>
        <item x="4213"/>
        <item x="4681"/>
        <item m="1" x="6469"/>
        <item x="2250"/>
        <item x="4696"/>
        <item x="4218"/>
        <item x="2312"/>
        <item x="6135"/>
        <item x="4250"/>
        <item x="5150"/>
        <item m="1" x="6500"/>
        <item x="4227"/>
        <item x="3914"/>
        <item x="2121"/>
        <item x="3912"/>
        <item x="4502"/>
        <item x="2343"/>
        <item x="773"/>
        <item x="2935"/>
        <item x="2324"/>
        <item x="5870"/>
        <item x="2803"/>
        <item x="2294"/>
        <item x="2206"/>
        <item x="2802"/>
        <item x="5752"/>
        <item x="5138"/>
        <item x="3855"/>
        <item x="2311"/>
        <item x="3796"/>
        <item m="1" x="6421"/>
        <item x="6020"/>
        <item m="1" x="6417"/>
        <item x="774"/>
        <item x="5546"/>
        <item x="5879"/>
        <item x="3656"/>
        <item x="4468"/>
        <item x="2416"/>
        <item m="1" x="6501"/>
        <item x="134"/>
        <item m="1" x="6605"/>
        <item x="4757"/>
        <item x="2205"/>
        <item m="1" x="6503"/>
        <item x="4752"/>
        <item x="5917"/>
        <item x="4471"/>
        <item x="1499"/>
        <item x="4467"/>
        <item x="2780"/>
        <item x="4275"/>
        <item x="2808"/>
        <item x="2342"/>
        <item x="6119"/>
        <item x="5139"/>
        <item x="3854"/>
        <item x="4212"/>
        <item x="4445"/>
        <item x="3858"/>
        <item x="3630"/>
        <item x="4706"/>
        <item x="5751"/>
        <item x="6153"/>
        <item x="4274"/>
        <item x="5147"/>
        <item x="4231"/>
        <item x="826"/>
        <item x="239"/>
        <item m="1" x="6405"/>
        <item x="776"/>
        <item x="4470"/>
        <item x="712"/>
        <item x="2734"/>
        <item x="4705"/>
        <item x="2783"/>
        <item x="4521"/>
        <item x="4606"/>
        <item x="4751"/>
        <item m="1" x="6638"/>
        <item x="3797"/>
        <item x="6120"/>
        <item x="871"/>
        <item x="2314"/>
        <item x="554"/>
        <item x="715"/>
        <item x="1507"/>
        <item x="2317"/>
        <item x="3632"/>
        <item x="2000"/>
        <item x="827"/>
        <item x="1497"/>
        <item x="1121"/>
        <item x="3856"/>
        <item x="4230"/>
        <item x="3794"/>
        <item x="5152"/>
        <item x="6017"/>
        <item x="3658"/>
        <item x="2211"/>
        <item x="4436"/>
        <item x="4280"/>
        <item x="4550"/>
        <item x="2209"/>
        <item x="4473"/>
        <item x="5149"/>
        <item x="2348"/>
        <item x="5146"/>
        <item x="1025"/>
        <item x="5772"/>
        <item x="4233"/>
        <item x="1124"/>
        <item x="1023"/>
        <item x="4177"/>
        <item m="1" x="6483"/>
        <item x="2177"/>
        <item m="1" x="6413"/>
        <item x="4062"/>
        <item x="3657"/>
        <item m="1" x="6414"/>
        <item x="1133"/>
        <item x="2977"/>
        <item x="3634"/>
        <item m="1" x="6423"/>
        <item x="2737"/>
        <item x="2425"/>
        <item x="2346"/>
        <item x="2765"/>
        <item x="5524"/>
        <item m="1" x="6489"/>
        <item x="5541"/>
        <item x="6110"/>
        <item x="2176"/>
        <item x="1027"/>
        <item x="3655"/>
        <item x="5920"/>
        <item x="2980"/>
        <item x="2254"/>
        <item x="3793"/>
        <item x="2253"/>
        <item x="2735"/>
        <item x="4061"/>
        <item x="4067"/>
        <item x="2208"/>
        <item m="1" x="6467"/>
        <item x="2426"/>
        <item x="4593"/>
        <item x="4697"/>
        <item x="2423"/>
        <item x="2345"/>
        <item x="2978"/>
        <item x="4609"/>
        <item x="5910"/>
        <item x="4046"/>
        <item x="3064"/>
        <item x="6019"/>
        <item x="829"/>
        <item x="2182"/>
        <item x="6010"/>
        <item x="3915"/>
        <item x="2768"/>
        <item x="1730"/>
        <item x="4045"/>
        <item x="1219"/>
        <item x="2781"/>
        <item x="4429"/>
        <item x="2766"/>
        <item x="4608"/>
        <item x="4749"/>
        <item x="5531"/>
        <item m="1" x="6524"/>
        <item m="1" x="6604"/>
        <item x="3654"/>
        <item x="1024"/>
        <item x="5540"/>
        <item x="4442"/>
        <item x="723"/>
        <item x="2180"/>
        <item x="5532"/>
        <item x="6047"/>
        <item m="1" x="6506"/>
        <item x="4590"/>
        <item x="3788"/>
        <item m="1" x="6614"/>
        <item x="5646"/>
        <item x="6162"/>
        <item x="5651"/>
        <item x="1876"/>
        <item x="2179"/>
        <item x="1871"/>
        <item x="3054"/>
        <item x="5544"/>
        <item m="1" x="6490"/>
        <item m="1" x="6590"/>
        <item x="5135"/>
        <item x="1800"/>
        <item x="1728"/>
        <item x="1875"/>
        <item x="811"/>
        <item x="4216"/>
        <item x="1874"/>
        <item x="2933"/>
        <item x="1873"/>
        <item x="5645"/>
        <item x="2619"/>
        <item x="1878"/>
        <item x="814"/>
        <item x="1736"/>
        <item x="3267"/>
        <item x="2622"/>
        <item x="4694"/>
        <item x="4065"/>
        <item x="4599"/>
        <item x="2690"/>
        <item x="6117"/>
        <item x="4051"/>
        <item x="5543"/>
        <item x="2693"/>
        <item x="5757"/>
        <item x="6016"/>
        <item x="2169"/>
        <item x="245"/>
        <item m="1" x="6443"/>
        <item x="5134"/>
        <item x="6160"/>
        <item x="1799"/>
        <item x="4248"/>
        <item x="2256"/>
        <item x="4758"/>
        <item x="5988"/>
        <item x="5796"/>
        <item x="3631"/>
        <item x="5755"/>
        <item x="4444"/>
        <item m="1" x="6607"/>
        <item x="5529"/>
        <item x="3074"/>
        <item x="4278"/>
        <item x="1803"/>
        <item x="3264"/>
        <item x="4679"/>
        <item x="4215"/>
        <item x="2124"/>
        <item x="5754"/>
        <item x="2620"/>
        <item x="6015"/>
        <item x="3266"/>
        <item x="5795"/>
        <item x="4277"/>
        <item x="5499"/>
        <item x="2691"/>
        <item x="4064"/>
        <item x="5676"/>
        <item x="1102"/>
        <item x="3650"/>
        <item x="4420"/>
        <item x="4678"/>
        <item x="2010"/>
        <item x="2806"/>
        <item m="1" x="6582"/>
        <item x="3798"/>
        <item x="5675"/>
        <item x="6163"/>
        <item x="878"/>
        <item x="3263"/>
        <item x="4756"/>
        <item x="2805"/>
        <item x="4251"/>
        <item x="5679"/>
        <item x="4241"/>
        <item x="3733"/>
        <item x="2412"/>
        <item x="4500"/>
        <item x="3237"/>
        <item x="398"/>
        <item x="3269"/>
        <item x="1805"/>
        <item x="4049"/>
        <item x="2221"/>
        <item m="1" x="6597"/>
        <item x="5799"/>
        <item x="5336"/>
        <item x="3646"/>
        <item x="3234"/>
        <item x="4711"/>
        <item x="4427"/>
        <item x="5333"/>
        <item m="1" x="6438"/>
        <item x="4499"/>
        <item x="3649"/>
        <item x="2605"/>
        <item x="2604"/>
        <item x="4680"/>
        <item x="5498"/>
        <item x="812"/>
        <item m="1" x="6509"/>
        <item x="700"/>
        <item x="5798"/>
        <item x="3728"/>
        <item x="2220"/>
        <item x="6040"/>
        <item x="5335"/>
        <item x="4077"/>
        <item x="2654"/>
        <item x="3727"/>
        <item x="2809"/>
        <item m="1" x="6539"/>
        <item x="3875"/>
        <item x="708"/>
        <item x="986"/>
        <item x="2415"/>
        <item x="2166"/>
        <item x="1797"/>
        <item x="3246"/>
        <item x="4076"/>
        <item x="6048"/>
        <item x="269"/>
        <item m="1" x="6599"/>
        <item x="2224"/>
        <item x="2653"/>
        <item x="2168"/>
        <item x="4650"/>
        <item x="2657"/>
        <item x="3732"/>
        <item x="3734"/>
        <item x="2842"/>
        <item x="2607"/>
        <item x="4430"/>
        <item x="4082"/>
        <item x="2845"/>
        <item x="6045"/>
        <item x="2843"/>
        <item x="1879"/>
        <item m="1" x="6491"/>
        <item x="4048"/>
        <item x="4755"/>
        <item m="1" x="6520"/>
        <item x="2159"/>
        <item x="4320"/>
        <item x="2226"/>
        <item x="2413"/>
        <item x="2355"/>
        <item m="1" x="6415"/>
        <item x="6136"/>
        <item x="2656"/>
        <item x="3795"/>
        <item x="1804"/>
        <item x="3876"/>
        <item x="6121"/>
        <item x="987"/>
        <item x="4457"/>
        <item x="2364"/>
        <item x="4954"/>
        <item x="3878"/>
        <item x="4754"/>
        <item x="2223"/>
        <item x="3063"/>
        <item x="3725"/>
        <item x="6137"/>
        <item x="6124"/>
        <item x="2807"/>
        <item x="3611"/>
        <item x="6122"/>
        <item x="3071"/>
        <item x="3849"/>
        <item x="3731"/>
        <item x="4115"/>
        <item x="1054"/>
        <item x="4319"/>
        <item x="4709"/>
        <item x="3608"/>
        <item x="989"/>
        <item x="4953"/>
        <item x="6139"/>
        <item x="4759"/>
        <item x="4708"/>
        <item x="4323"/>
        <item x="4146"/>
        <item x="3730"/>
        <item x="4149"/>
        <item x="3607"/>
        <item x="414"/>
        <item x="4322"/>
        <item x="6103"/>
        <item x="4948"/>
        <item x="880"/>
        <item x="2810"/>
        <item x="5801"/>
        <item x="209"/>
        <item x="4450"/>
        <item m="1" x="6562"/>
        <item x="2659"/>
        <item x="3610"/>
        <item x="4459"/>
        <item x="1060"/>
        <item m="1" x="6595"/>
        <item x="5326"/>
        <item x="4957"/>
        <item x="3229"/>
        <item x="3647"/>
        <item x="2362"/>
        <item x="4673"/>
        <item x="422"/>
        <item x="5621"/>
        <item x="1327"/>
        <item x="4652"/>
        <item x="5990"/>
        <item x="5500"/>
        <item x="3232"/>
        <item x="5616"/>
        <item x="3613"/>
        <item x="5982"/>
        <item x="1991"/>
        <item m="1" x="6578"/>
        <item x="4683"/>
        <item x="4232"/>
        <item x="1880"/>
        <item x="5921"/>
        <item x="1325"/>
        <item x="4460"/>
        <item x="6100"/>
        <item x="581"/>
        <item x="234"/>
        <item x="5923"/>
        <item x="5615"/>
        <item x="4951"/>
        <item m="1" x="6395"/>
        <item x="2365"/>
        <item x="5987"/>
        <item x="3230"/>
        <item x="5925"/>
        <item x="4958"/>
        <item x="4649"/>
        <item x="4596"/>
        <item x="4594"/>
        <item x="3735"/>
        <item x="4950"/>
        <item x="579"/>
        <item x="6166"/>
        <item x="4651"/>
        <item x="5922"/>
        <item x="6164"/>
        <item x="4956"/>
        <item x="4374"/>
        <item x="4686"/>
        <item x="5989"/>
        <item x="4106"/>
        <item x="4684"/>
        <item x="2305"/>
        <item x="1988"/>
        <item x="2170"/>
        <item x="1990"/>
        <item x="5619"/>
        <item x="4376"/>
        <item x="4955"/>
        <item x="6165"/>
        <item x="6168"/>
        <item x="4210"/>
        <item x="858"/>
        <item x="2411"/>
        <item x="1987"/>
        <item x="4598"/>
        <item x="2173"/>
        <item x="4373"/>
        <item x="4595"/>
        <item x="4687"/>
        <item m="1" x="6651"/>
        <item x="1993"/>
        <item x="6099"/>
        <item x="4309"/>
        <item x="4682"/>
        <item x="4219"/>
        <item x="2171"/>
        <item x="4685"/>
        <item x="1335"/>
        <item x="4147"/>
        <item x="1877"/>
        <item x="4113"/>
        <item x="5618"/>
        <item x="1802"/>
        <item x="2274"/>
        <item x="6187"/>
        <item x="4252"/>
        <item x="5390"/>
        <item x="5393"/>
        <item x="2660"/>
        <item x="4504"/>
        <item x="6186"/>
        <item x="2307"/>
        <item x="4625"/>
        <item x="2895"/>
        <item x="5714"/>
        <item m="1" x="6584"/>
        <item x="5946"/>
        <item x="5395"/>
        <item x="561"/>
        <item x="2278"/>
        <item x="2276"/>
        <item m="1" x="6451"/>
        <item x="868"/>
        <item x="5389"/>
        <item x="4644"/>
        <item x="5774"/>
        <item x="4446"/>
        <item x="4038"/>
        <item x="3083"/>
        <item x="5547"/>
        <item m="1" x="6508"/>
        <item x="4267"/>
        <item x="4253"/>
        <item x="4040"/>
        <item x="5716"/>
        <item x="4255"/>
        <item x="5392"/>
        <item x="4039"/>
        <item x="2892"/>
        <item x="5718"/>
        <item x="5764"/>
        <item x="4269"/>
        <item x="4304"/>
        <item x="5943"/>
        <item x="5649"/>
        <item x="5535"/>
        <item x="4042"/>
        <item x="5533"/>
        <item m="1" x="6494"/>
        <item x="4501"/>
        <item m="1" x="6630"/>
        <item x="5942"/>
        <item x="2438"/>
        <item x="4279"/>
        <item x="4628"/>
        <item x="4449"/>
        <item x="4303"/>
        <item x="3385"/>
        <item x="2259"/>
        <item x="4116"/>
        <item x="4271"/>
        <item m="1" x="6567"/>
        <item x="5503"/>
        <item x="70"/>
        <item x="4447"/>
        <item x="1238"/>
        <item x="4491"/>
        <item x="4489"/>
        <item x="5991"/>
        <item x="4059"/>
        <item x="909"/>
        <item x="2262"/>
        <item x="4503"/>
        <item x="2661"/>
        <item x="2455"/>
        <item x="5648"/>
        <item x="910"/>
        <item x="4217"/>
        <item x="2050"/>
        <item x="5994"/>
        <item x="5773"/>
        <item x="3387"/>
        <item x="363"/>
        <item x="2053"/>
        <item x="5162"/>
        <item x="2800"/>
        <item x="589"/>
        <item x="2049"/>
        <item x="370"/>
        <item x="4626"/>
        <item x="3256"/>
        <item x="5771"/>
        <item x="4307"/>
        <item x="4493"/>
        <item x="5161"/>
        <item x="4325"/>
        <item x="3248"/>
        <item x="764"/>
        <item x="3383"/>
        <item x="2275"/>
        <item x="5167"/>
        <item x="4128"/>
        <item x="5118"/>
        <item m="1" x="6547"/>
        <item x="5537"/>
        <item x="4306"/>
        <item x="4123"/>
        <item x="2260"/>
        <item x="5493"/>
        <item x="3382"/>
        <item x="4472"/>
        <item x="5992"/>
        <item x="5153"/>
        <item x="5502"/>
        <item x="5715"/>
        <item x="4268"/>
        <item m="1" x="6615"/>
        <item x="5374"/>
        <item x="2048"/>
        <item x="4474"/>
        <item x="4234"/>
        <item x="4490"/>
        <item x="5377"/>
        <item x="5273"/>
        <item x="2467"/>
        <item x="2453"/>
        <item x="2466"/>
        <item x="5373"/>
        <item x="5117"/>
        <item x="5545"/>
        <item x="5165"/>
        <item x="3448"/>
        <item x="775"/>
        <item x="3860"/>
        <item x="1568"/>
        <item m="1" x="6492"/>
        <item x="2456"/>
        <item x="5121"/>
        <item x="2054"/>
        <item x="3384"/>
        <item x="5756"/>
        <item m="1" x="6431"/>
        <item x="3279"/>
        <item x="2047"/>
        <item x="5376"/>
        <item x="2464"/>
        <item x="3863"/>
        <item x="4235"/>
        <item x="4093"/>
        <item x="2463"/>
        <item x="1992"/>
        <item x="2076"/>
        <item m="1" x="6662"/>
        <item x="5379"/>
        <item x="5120"/>
        <item x="4465"/>
        <item x="4098"/>
        <item x="5144"/>
        <item x="2052"/>
        <item x="3278"/>
        <item x="1008"/>
        <item x="4494"/>
        <item x="3506"/>
        <item x="5268"/>
        <item x="5534"/>
        <item x="5749"/>
        <item x="5164"/>
        <item x="4092"/>
        <item x="2075"/>
        <item m="1" x="6629"/>
        <item x="2401"/>
        <item m="1" x="6432"/>
        <item x="5650"/>
        <item x="2440"/>
        <item x="5115"/>
        <item x="2306"/>
        <item x="1010"/>
        <item x="4096"/>
        <item x="1011"/>
        <item x="2469"/>
        <item x="1007"/>
        <item x="3284"/>
        <item x="5267"/>
        <item x="3453"/>
        <item x="3505"/>
        <item x="2079"/>
        <item x="2081"/>
        <item x="3861"/>
        <item x="1249"/>
        <item x="3413"/>
        <item m="1" x="6455"/>
        <item x="5123"/>
        <item x="4433"/>
        <item x="4640"/>
        <item x="4418"/>
        <item x="5538"/>
        <item x="3159"/>
        <item x="5758"/>
        <item x="2509"/>
        <item x="3503"/>
        <item x="3282"/>
        <item x="4068"/>
        <item x="4431"/>
        <item x="562"/>
        <item x="3450"/>
        <item x="2214"/>
        <item x="4297"/>
        <item x="3416"/>
        <item x="5125"/>
        <item x="5932"/>
        <item x="3412"/>
        <item x="4095"/>
        <item x="5548"/>
        <item x="4220"/>
        <item x="2446"/>
        <item x="852"/>
        <item x="2078"/>
        <item x="4299"/>
        <item x="855"/>
        <item m="1" x="6632"/>
        <item x="4417"/>
        <item x="5759"/>
        <item x="1792"/>
        <item x="832"/>
        <item x="5802"/>
        <item x="3454"/>
        <item x="2215"/>
        <item m="1" x="6457"/>
        <item x="5882"/>
        <item m="1" x="6502"/>
        <item x="5653"/>
        <item x="250"/>
        <item x="4066"/>
        <item x="2506"/>
        <item x="4300"/>
        <item x="3257"/>
        <item x="6085"/>
        <item x="6116"/>
        <item x="1995"/>
        <item x="1994"/>
        <item x="5881"/>
        <item x="4272"/>
        <item x="4281"/>
        <item x="5643"/>
        <item x="4770"/>
        <item x="3502"/>
        <item x="5124"/>
        <item x="4710"/>
        <item m="1" x="6566"/>
        <item x="2217"/>
        <item x="6084"/>
        <item x="3281"/>
        <item m="1" x="6555"/>
        <item x="4767"/>
        <item m="1" x="6577"/>
        <item x="4069"/>
        <item x="2903"/>
        <item x="4643"/>
        <item x="4226"/>
        <item x="5929"/>
        <item x="5154"/>
        <item x="4324"/>
        <item x="5800"/>
        <item x="1794"/>
        <item x="5793"/>
        <item x="4475"/>
        <item x="5424"/>
        <item x="4713"/>
        <item x="4772"/>
        <item x="6115"/>
        <item x="6146"/>
        <item x="4766"/>
        <item x="3415"/>
        <item x="6143"/>
        <item x="5928"/>
        <item x="4703"/>
        <item x="6090"/>
        <item m="1" x="6622"/>
        <item x="3171"/>
        <item x="4435"/>
        <item x="5652"/>
        <item x="4432"/>
        <item x="5151"/>
        <item x="6142"/>
        <item x="4712"/>
        <item x="2080"/>
        <item m="1" x="6540"/>
        <item x="273"/>
        <item x="4641"/>
        <item x="4050"/>
        <item x="4769"/>
        <item x="3452"/>
        <item x="5298"/>
        <item x="5122"/>
        <item m="1" x="6549"/>
        <item x="5419"/>
        <item m="1" x="6581"/>
        <item x="4052"/>
        <item x="1985"/>
        <item x="5803"/>
        <item x="4043"/>
        <item x="3839"/>
        <item x="3836"/>
        <item x="2677"/>
        <item x="4298"/>
        <item x="3508"/>
        <item x="950"/>
        <item x="4317"/>
        <item x="2073"/>
        <item x="1796"/>
        <item x="2678"/>
        <item x="5297"/>
        <item x="2521"/>
        <item x="4126"/>
        <item x="2408"/>
        <item x="6192"/>
        <item x="3841"/>
        <item x="1309"/>
        <item x="853"/>
        <item x="3133"/>
        <item x="3835"/>
        <item x="2484"/>
        <item x="4282"/>
        <item x="6104"/>
        <item x="2518"/>
        <item x="1312"/>
        <item x="2651"/>
        <item x="2524"/>
        <item x="5418"/>
        <item x="2482"/>
        <item x="3418"/>
        <item x="2351"/>
        <item x="2441"/>
        <item x="4125"/>
        <item x="2679"/>
        <item x="4461"/>
        <item x="843"/>
        <item x="3272"/>
        <item x="5680"/>
        <item x="3838"/>
        <item x="2082"/>
        <item x="5301"/>
        <item x="2199"/>
        <item x="6191"/>
        <item x="2287"/>
        <item x="221"/>
        <item x="3682"/>
        <item x="1000"/>
        <item x="3939"/>
        <item x="2410"/>
        <item x="3130"/>
        <item x="2011"/>
        <item x="3681"/>
        <item x="2479"/>
        <item x="2481"/>
        <item x="3890"/>
        <item x="4610"/>
        <item x="1793"/>
        <item x="2200"/>
        <item x="6184"/>
        <item x="4464"/>
        <item x="3938"/>
        <item x="2352"/>
        <item m="1" x="6434"/>
        <item x="5303"/>
        <item x="2051"/>
        <item x="3254"/>
        <item x="2478"/>
        <item x="2354"/>
        <item x="223"/>
        <item x="2197"/>
        <item x="3685"/>
        <item x="2083"/>
        <item x="5155"/>
        <item x="2431"/>
        <item x="255"/>
        <item x="2258"/>
        <item x="3684"/>
        <item x="3441"/>
        <item x="5673"/>
        <item x="3270"/>
        <item x="5957"/>
        <item x="964"/>
        <item x="5422"/>
        <item x="4613"/>
        <item x="4070"/>
        <item m="1" x="6484"/>
        <item m="1" x="6517"/>
        <item x="2662"/>
        <item x="5421"/>
        <item m="1" x="6639"/>
        <item m="1" x="6527"/>
        <item x="3687"/>
        <item x="2190"/>
        <item x="4327"/>
        <item x="6189"/>
        <item x="3534"/>
        <item x="5300"/>
        <item x="4354"/>
        <item m="1" x="6624"/>
        <item x="3889"/>
        <item x="4611"/>
        <item x="2014"/>
        <item x="2282"/>
        <item x="5956"/>
        <item x="4326"/>
        <item x="5681"/>
        <item x="6102"/>
        <item x="3892"/>
        <item x="3533"/>
        <item x="4462"/>
        <item x="225"/>
        <item x="4721"/>
        <item x="2141"/>
        <item x="4773"/>
        <item x="2340"/>
        <item x="3537"/>
        <item x="2140"/>
        <item x="6190"/>
        <item x="4053"/>
        <item x="3275"/>
        <item m="1" x="6603"/>
        <item x="4714"/>
        <item x="2285"/>
        <item x="2281"/>
        <item x="2366"/>
        <item x="4073"/>
        <item x="4720"/>
        <item m="1" x="6419"/>
        <item x="1003"/>
        <item x="2665"/>
        <item x="3688"/>
        <item x="5156"/>
        <item x="5945"/>
        <item x="1969"/>
        <item x="3944"/>
        <item x="6105"/>
        <item x="4717"/>
        <item x="6193"/>
        <item x="1321"/>
        <item x="5158"/>
        <item x="885"/>
        <item x="5678"/>
        <item x="2012"/>
        <item x="6097"/>
        <item x="4715"/>
        <item x="5427"/>
        <item x="2143"/>
        <item x="3536"/>
        <item x="5429"/>
        <item x="3996"/>
        <item x="1741"/>
        <item x="4071"/>
        <item x="2212"/>
        <item x="4081"/>
        <item x="4774"/>
        <item x="4352"/>
        <item x="4764"/>
        <item x="4771"/>
        <item x="3842"/>
        <item x="6196"/>
        <item x="4083"/>
        <item x="5737"/>
        <item x="1703"/>
        <item m="1" x="6568"/>
        <item x="2658"/>
        <item x="5940"/>
        <item x="2369"/>
        <item x="5431"/>
        <item x="5831"/>
        <item x="4074"/>
        <item x="4351"/>
        <item x="4653"/>
        <item x="1705"/>
        <item x="4726"/>
        <item x="5271"/>
        <item x="2534"/>
        <item m="1" x="6510"/>
        <item x="4349"/>
        <item x="3689"/>
        <item x="2213"/>
        <item m="1" x="6511"/>
        <item x="1738"/>
        <item x="3995"/>
        <item x="5428"/>
        <item m="1" x="6534"/>
        <item x="4656"/>
        <item x="5971"/>
        <item x="3767"/>
        <item x="6194"/>
        <item x="2367"/>
        <item x="972"/>
        <item x="4348"/>
        <item x="1001"/>
        <item x="3142"/>
        <item x="2257"/>
        <item x="2284"/>
        <item x="5237"/>
        <item x="5736"/>
        <item x="2319"/>
        <item x="3998"/>
        <item m="1" x="6609"/>
        <item x="4335"/>
        <item x="5826"/>
        <item x="4654"/>
        <item x="5829"/>
        <item x="4334"/>
        <item x="3539"/>
        <item x="888"/>
        <item x="3946"/>
        <item x="1971"/>
        <item x="5970"/>
        <item x="2318"/>
        <item x="3686"/>
        <item x="5572"/>
        <item x="3840"/>
        <item x="3943"/>
        <item x="6238"/>
        <item x="6239"/>
        <item x="1572"/>
        <item x="3666"/>
        <item x="3451"/>
        <item x="2472"/>
        <item x="5742"/>
        <item x="3833"/>
        <item x="3671"/>
        <item x="5143"/>
        <item x="3769"/>
        <item x="898"/>
        <item m="1" x="6516"/>
        <item x="3942"/>
        <item x="5270"/>
        <item x="6241"/>
        <item x="4084"/>
        <item x="2475"/>
        <item x="5141"/>
        <item x="5571"/>
        <item x="5623"/>
        <item x="3916"/>
        <item x="3665"/>
        <item x="3771"/>
        <item x="2316"/>
        <item x="3268"/>
        <item x="1005"/>
        <item x="5828"/>
        <item x="1009"/>
        <item x="2335"/>
        <item x="5825"/>
        <item x="2695"/>
        <item x="3918"/>
        <item x="1004"/>
        <item x="2663"/>
        <item x="4283"/>
        <item x="4338"/>
        <item x="3936"/>
        <item x="3669"/>
        <item x="4340"/>
        <item m="1" x="6569"/>
        <item x="3941"/>
        <item x="4337"/>
        <item x="2337"/>
        <item x="2473"/>
        <item x="3920"/>
        <item m="1" x="6557"/>
        <item x="817"/>
        <item x="5397"/>
        <item x="1749"/>
        <item x="4285"/>
        <item x="1968"/>
        <item x="5740"/>
        <item x="5394"/>
        <item x="3896"/>
        <item x="2857"/>
        <item x="3895"/>
        <item x="5622"/>
        <item x="3273"/>
        <item x="5613"/>
        <item x="2350"/>
        <item x="3697"/>
        <item m="1" x="6620"/>
        <item x="606"/>
        <item x="4308"/>
        <item x="5947"/>
        <item x="2860"/>
        <item x="4119"/>
        <item x="4117"/>
        <item x="3670"/>
        <item x="1384"/>
        <item x="5739"/>
        <item x="2339"/>
        <item x="3696"/>
        <item x="1565"/>
        <item x="1387"/>
        <item x="2248"/>
        <item x="3898"/>
        <item x="5140"/>
        <item x="788"/>
        <item x="3067"/>
        <item x="608"/>
        <item x="790"/>
        <item x="3065"/>
        <item x="5620"/>
        <item x="4724"/>
        <item x="3917"/>
        <item x="2183"/>
        <item x="3843"/>
        <item x="3066"/>
        <item m="1" x="6531"/>
        <item x="1714"/>
        <item m="1" x="6592"/>
        <item x="2347"/>
        <item x="4284"/>
        <item x="2125"/>
        <item x="4129"/>
        <item x="4127"/>
        <item x="6088"/>
        <item x="3702"/>
        <item x="4723"/>
        <item x="3679"/>
        <item x="2062"/>
        <item x="2858"/>
        <item x="3900"/>
        <item x="5242"/>
        <item x="2126"/>
        <item m="1" x="6518"/>
        <item x="2210"/>
        <item x="1395"/>
        <item x="5948"/>
        <item x="3897"/>
        <item x="3668"/>
        <item x="5933"/>
        <item m="1" x="6553"/>
        <item x="2320"/>
        <item x="5960"/>
        <item x="1911"/>
        <item x="3474"/>
        <item x="6205"/>
        <item x="5396"/>
        <item x="1286"/>
        <item x="2321"/>
        <item x="4301"/>
        <item x="4572"/>
        <item x="6087"/>
        <item x="3069"/>
        <item x="6092"/>
        <item x="5240"/>
        <item x="5557"/>
        <item x="3945"/>
        <item x="3476"/>
        <item x="828"/>
        <item x="1915"/>
        <item x="3041"/>
        <item x="3473"/>
        <item x="5926"/>
        <item x="2068"/>
        <item x="3672"/>
        <item x="789"/>
        <item x="3799"/>
        <item x="2633"/>
        <item x="5775"/>
        <item x="2184"/>
        <item x="3478"/>
        <item x="5338"/>
        <item x="4505"/>
        <item x="2323"/>
        <item x="4311"/>
        <item x="1283"/>
        <item x="3768"/>
        <item x="5239"/>
        <item x="6203"/>
        <item x="3899"/>
        <item x="3511"/>
        <item x="2026"/>
        <item x="4130"/>
        <item x="1913"/>
        <item x="5387"/>
        <item x="6202"/>
        <item x="3044"/>
        <item x="5340"/>
        <item x="3475"/>
        <item x="2636"/>
        <item x="5168"/>
        <item x="2634"/>
        <item x="5777"/>
        <item x="2027"/>
        <item x="5934"/>
        <item x="2255"/>
        <item x="3802"/>
        <item x="614"/>
        <item x="5556"/>
        <item x="4508"/>
        <item x="2203"/>
        <item x="3901"/>
        <item x="2029"/>
        <item x="5782"/>
        <item x="1373"/>
        <item x="4118"/>
        <item x="2061"/>
        <item x="4310"/>
        <item x="2065"/>
        <item x="3514"/>
        <item x="6148"/>
        <item x="2045"/>
        <item x="2487"/>
        <item x="2128"/>
        <item m="1" x="6655"/>
        <item x="5562"/>
        <item x="3089"/>
        <item x="5781"/>
        <item x="5169"/>
        <item x="4121"/>
        <item x="1370"/>
        <item x="2488"/>
        <item x="5575"/>
        <item x="5018"/>
        <item x="2490"/>
        <item x="2707"/>
        <item x="5779"/>
        <item x="3489"/>
        <item m="1" x="6585"/>
        <item x="5931"/>
        <item x="1151"/>
        <item x="6083"/>
        <item x="2336"/>
        <item x="3902"/>
        <item x="3512"/>
        <item x="5727"/>
        <item x="4700"/>
        <item x="4506"/>
        <item x="2349"/>
        <item x="2064"/>
        <item x="5776"/>
        <item x="5016"/>
        <item x="4698"/>
        <item x="5574"/>
        <item x="2067"/>
        <item m="1" x="6456"/>
        <item x="1154"/>
        <item x="4702"/>
        <item x="3086"/>
        <item x="6091"/>
        <item x="3488"/>
        <item x="4099"/>
        <item x="4314"/>
        <item x="3359"/>
        <item x="4312"/>
        <item x="6200"/>
        <item x="2309"/>
        <item x="4328"/>
        <item x="6199"/>
        <item x="3663"/>
        <item x="1540"/>
        <item x="3354"/>
        <item x="1813"/>
        <item x="5166"/>
        <item x="5015"/>
        <item x="5974"/>
        <item x="6049"/>
        <item x="5272"/>
        <item m="1" x="6606"/>
        <item x="1858"/>
        <item x="5013"/>
        <item x="2427"/>
        <item x="5337"/>
        <item x="5425"/>
        <item x="5371"/>
        <item x="1855"/>
        <item x="2495"/>
        <item x="5725"/>
        <item x="5426"/>
        <item x="5560"/>
        <item x="4100"/>
        <item x="1857"/>
        <item x="3353"/>
        <item x="3704"/>
        <item x="4331"/>
        <item x="1380"/>
        <item x="4886"/>
        <item x="3701"/>
        <item x="5724"/>
        <item x="4316"/>
        <item m="1" x="6442"/>
        <item x="4329"/>
        <item x="6052"/>
        <item x="3700"/>
        <item x="5265"/>
        <item x="5722"/>
        <item x="4313"/>
        <item x="4895"/>
        <item x="2181"/>
        <item x="2033"/>
        <item x="5275"/>
        <item x="3699"/>
        <item x="5274"/>
        <item x="1816"/>
        <item x="2032"/>
        <item x="5381"/>
        <item x="5019"/>
        <item x="2428"/>
        <item x="2430"/>
        <item x="1538"/>
        <item m="1" x="6591"/>
        <item x="4087"/>
        <item x="3492"/>
        <item x="1163"/>
        <item m="1" x="6454"/>
        <item x="4085"/>
        <item x="4699"/>
        <item x="2638"/>
        <item x="6147"/>
        <item x="1862"/>
        <item x="5012"/>
        <item x="2174"/>
        <item x="2038"/>
        <item x="5786"/>
        <item x="3271"/>
        <item x="2066"/>
        <item x="5549"/>
        <item x="1546"/>
        <item x="1139"/>
        <item x="3494"/>
        <item x="1863"/>
        <item x="5551"/>
        <item x="2036"/>
        <item x="5017"/>
        <item x="5721"/>
        <item x="2492"/>
        <item m="1" x="6602"/>
        <item x="3098"/>
        <item x="3929"/>
        <item x="3800"/>
        <item x="4089"/>
        <item x="4090"/>
        <item m="1" x="6545"/>
        <item x="6089"/>
        <item x="1137"/>
        <item m="1" x="6571"/>
        <item x="5380"/>
        <item x="4783"/>
        <item x="5378"/>
        <item m="1" x="6533"/>
        <item x="5550"/>
        <item x="5553"/>
        <item x="6145"/>
        <item x="1818"/>
        <item x="5559"/>
        <item x="976"/>
        <item x="3694"/>
        <item x="4426"/>
        <item x="2227"/>
        <item x="1812"/>
        <item x="5159"/>
        <item x="2225"/>
        <item x="3673"/>
        <item x="2059"/>
        <item m="1" x="6554"/>
        <item m="1" x="6439"/>
        <item x="3357"/>
        <item x="1933"/>
        <item x="1106"/>
        <item x="4097"/>
        <item x="979"/>
        <item x="4569"/>
        <item x="3703"/>
        <item x="2035"/>
        <item x="4896"/>
        <item x="3491"/>
        <item x="3615"/>
        <item x="1861"/>
        <item x="1828"/>
        <item x="1939"/>
        <item x="5998"/>
        <item x="1912"/>
        <item x="5416"/>
        <item x="1827"/>
        <item x="1147"/>
        <item x="4782"/>
        <item x="1831"/>
        <item x="3830"/>
        <item x="988"/>
        <item x="5002"/>
        <item x="5997"/>
        <item x="1834"/>
        <item x="4086"/>
        <item x="1938"/>
        <item x="4893"/>
        <item m="1" x="6440"/>
        <item x="4997"/>
        <item m="1" x="6640"/>
        <item x="3052"/>
        <item x="2030"/>
        <item x="1940"/>
        <item x="3955"/>
        <item x="794"/>
        <item x="1835"/>
        <item x="4889"/>
        <item x="1830"/>
        <item x="3931"/>
        <item x="4581"/>
        <item x="4425"/>
        <item x="4888"/>
        <item x="3954"/>
        <item m="1" x="6447"/>
        <item x="3261"/>
        <item x="5382"/>
        <item x="1819"/>
        <item x="5384"/>
        <item x="2906"/>
        <item x="2228"/>
        <item x="289"/>
        <item x="1815"/>
        <item x="5000"/>
        <item x="2909"/>
        <item x="1778"/>
        <item x="5302"/>
        <item x="4996"/>
        <item x="4775"/>
        <item x="1860"/>
        <item x="1833"/>
        <item x="5587"/>
        <item x="6149"/>
        <item x="4221"/>
        <item x="4788"/>
        <item x="5743"/>
        <item x="4223"/>
        <item x="2649"/>
        <item x="6140"/>
        <item x="5586"/>
        <item x="3829"/>
        <item x="5383"/>
        <item x="3191"/>
        <item x="3356"/>
        <item x="5010"/>
        <item x="3832"/>
        <item x="6106"/>
        <item x="4894"/>
        <item x="4892"/>
        <item x="3960"/>
        <item x="4777"/>
        <item x="1117"/>
        <item x="6152"/>
        <item x="4222"/>
        <item x="1975"/>
        <item x="5386"/>
        <item x="3188"/>
        <item x="801"/>
        <item x="5954"/>
        <item x="4225"/>
        <item x="4342"/>
        <item x="3893"/>
        <item x="2218"/>
        <item m="1" x="6593"/>
        <item x="1974"/>
        <item x="5961"/>
        <item x="5973"/>
        <item x="6109"/>
        <item x="5804"/>
        <item x="5624"/>
        <item x="3927"/>
        <item x="5042"/>
        <item x="1972"/>
        <item x="6107"/>
        <item x="4779"/>
        <item x="4780"/>
        <item x="4790"/>
        <item x="5806"/>
        <item x="4891"/>
        <item m="1" x="6450"/>
        <item x="5003"/>
        <item x="5760"/>
        <item x="5304"/>
        <item x="4725"/>
        <item x="1780"/>
        <item x="3117"/>
        <item x="5045"/>
        <item x="5456"/>
        <item x="3921"/>
        <item x="5808"/>
        <item x="1981"/>
        <item x="1936"/>
        <item x="4346"/>
        <item x="4921"/>
        <item x="1864"/>
        <item m="1" x="6654"/>
        <item x="5451"/>
        <item x="4999"/>
        <item x="6172"/>
        <item x="6150"/>
        <item x="3201"/>
        <item x="5450"/>
        <item x="5741"/>
        <item x="2092"/>
        <item x="940"/>
        <item x="4381"/>
        <item x="5625"/>
        <item m="1" x="6535"/>
        <item x="3926"/>
        <item x="3014"/>
        <item m="1" x="6594"/>
        <item x="6050"/>
        <item x="5605"/>
        <item x="5044"/>
        <item x="5626"/>
        <item x="1979"/>
        <item x="5359"/>
        <item m="1" x="6657"/>
        <item x="4920"/>
        <item x="6171"/>
        <item x="2742"/>
        <item x="1355"/>
        <item x="4995"/>
        <item x="2040"/>
        <item x="5001"/>
        <item x="4378"/>
        <item x="5423"/>
        <item x="2091"/>
        <item x="2039"/>
        <item x="2093"/>
        <item x="4389"/>
        <item x="5959"/>
        <item x="5041"/>
        <item x="2919"/>
        <item x="5295"/>
        <item x="4776"/>
        <item x="1935"/>
        <item x="5358"/>
        <item x="2090"/>
        <item x="5047"/>
        <item x="3612"/>
        <item x="3959"/>
        <item x="5962"/>
        <item x="2739"/>
        <item x="5975"/>
        <item x="2089"/>
        <item x="5763"/>
        <item x="6204"/>
        <item x="3930"/>
        <item x="5305"/>
        <item x="1182"/>
        <item x="4476"/>
        <item x="2094"/>
        <item m="1" x="6583"/>
        <item x="4718"/>
        <item x="5364"/>
        <item x="3971"/>
        <item x="3011"/>
        <item x="1185"/>
        <item x="5968"/>
        <item x="5832"/>
        <item x="2037"/>
        <item x="1002"/>
        <item x="5243"/>
        <item x="3958"/>
        <item x="5805"/>
        <item x="1866"/>
        <item x="5602"/>
        <item x="1817"/>
        <item x="5761"/>
        <item x="4787"/>
        <item x="1977"/>
        <item x="3970"/>
        <item x="1868"/>
        <item x="947"/>
        <item x="3114"/>
        <item x="5824"/>
        <item x="2864"/>
        <item x="3976"/>
        <item x="4479"/>
        <item x="296"/>
        <item x="1846"/>
        <item x="4789"/>
        <item x="1843"/>
        <item x="1978"/>
        <item x="4339"/>
        <item x="3957"/>
        <item x="5020"/>
        <item x="1366"/>
        <item x="1976"/>
        <item x="5601"/>
        <item m="1" x="6628"/>
        <item x="3605"/>
        <item x="1867"/>
        <item x="4477"/>
        <item x="3928"/>
        <item x="1870"/>
        <item m="1" x="6649"/>
        <item x="1848"/>
        <item x="5976"/>
        <item x="5362"/>
        <item m="1" x="6634"/>
        <item x="4786"/>
        <item x="6003"/>
        <item x="1849"/>
        <item x="2862"/>
        <item x="4927"/>
        <item x="1980"/>
        <item m="1" x="6441"/>
        <item x="4727"/>
        <item x="4924"/>
        <item x="5833"/>
        <item x="4926"/>
        <item x="1268"/>
        <item x="1845"/>
        <item x="4355"/>
        <item x="5361"/>
        <item x="5591"/>
        <item x="4356"/>
        <item x="4080"/>
        <item x="5830"/>
        <item x="6024"/>
        <item x="3024"/>
        <item x="5048"/>
        <item x="6177"/>
        <item x="6207"/>
        <item x="5004"/>
        <item x="5576"/>
        <item x="3381"/>
        <item x="5040"/>
        <item x="1193"/>
        <item x="3949"/>
        <item x="2279"/>
        <item x="3947"/>
        <item x="4079"/>
        <item x="6022"/>
        <item x="4728"/>
        <item x="5454"/>
        <item x="5682"/>
        <item x="5744"/>
        <item x="3614"/>
        <item x="6004"/>
        <item x="4918"/>
        <item x="3127"/>
        <item x="5197"/>
        <item x="3388"/>
        <item x="6214"/>
        <item x="2982"/>
        <item x="5686"/>
        <item x="5453"/>
        <item x="5244"/>
        <item x="1820"/>
        <item x="4928"/>
        <item x="5841"/>
        <item x="5684"/>
        <item x="1279"/>
        <item x="3844"/>
        <item x="3481"/>
        <item x="4353"/>
        <item x="3389"/>
        <item x="3951"/>
        <item x="6213"/>
        <item x="5840"/>
        <item x="3846"/>
        <item x="4923"/>
        <item x="3778"/>
        <item x="4785"/>
        <item x="3948"/>
        <item x="3661"/>
        <item x="2461"/>
        <item x="5734"/>
        <item x="3483"/>
        <item x="3660"/>
        <item x="3848"/>
        <item x="2752"/>
        <item x="1865"/>
        <item x="6005"/>
        <item x="5844"/>
        <item x="2985"/>
        <item x="4332"/>
        <item x="5241"/>
        <item x="2104"/>
        <item x="5843"/>
        <item x="6206"/>
        <item x="4531"/>
        <item x="3564"/>
        <item x="2103"/>
        <item x="3662"/>
        <item x="2185"/>
        <item m="1" x="6586"/>
        <item x="3563"/>
        <item x="2108"/>
        <item x="3485"/>
        <item x="2187"/>
        <item x="1937"/>
        <item x="1851"/>
        <item x="5569"/>
        <item x="5235"/>
        <item x="3777"/>
        <item x="4925"/>
        <item x="6197"/>
        <item x="2107"/>
        <item x="2112"/>
        <item x="2110"/>
        <item x="5192"/>
        <item x="2109"/>
        <item x="5049"/>
        <item x="3845"/>
        <item x="3283"/>
        <item x="2486"/>
        <item x="5399"/>
        <item x="1854"/>
        <item x="6021"/>
        <item x="2925"/>
        <item x="2106"/>
        <item x="4341"/>
        <item x="2189"/>
        <item m="1" x="6459"/>
        <item x="1810"/>
        <item x="6001"/>
        <item x="5505"/>
        <item x="4857"/>
        <item x="2922"/>
        <item x="2186"/>
        <item x="2286"/>
        <item m="1" x="6610"/>
        <item x="4530"/>
        <item x="5507"/>
        <item m="1" x="6617"/>
        <item x="2111"/>
        <item x="2096"/>
        <item x="3974"/>
        <item x="5846"/>
        <item m="1" x="6645"/>
        <item x="5191"/>
        <item x="3568"/>
        <item x="4054"/>
        <item x="3386"/>
        <item x="5951"/>
        <item x="2994"/>
        <item x="6002"/>
        <item x="3961"/>
        <item x="4056"/>
        <item x="1841"/>
        <item x="5949"/>
        <item x="3718"/>
        <item x="3968"/>
        <item m="1" x="6519"/>
        <item x="6000"/>
        <item x="1852"/>
        <item x="5195"/>
        <item x="3962"/>
        <item m="1" x="6471"/>
        <item x="1931"/>
        <item x="3713"/>
        <item x="1215"/>
        <item x="3566"/>
        <item x="2483"/>
        <item x="5995"/>
        <item x="3973"/>
        <item x="5834"/>
        <item x="5194"/>
        <item x="3716"/>
        <item x="3482"/>
        <item x="3309"/>
        <item x="5182"/>
        <item x="4533"/>
        <item x="1212"/>
        <item x="5046"/>
        <item x="5401"/>
        <item x="2873"/>
        <item x="6175"/>
        <item x="3308"/>
        <item x="4199"/>
        <item x="3327"/>
        <item x="4856"/>
        <item x="3712"/>
        <item m="1" x="6559"/>
        <item x="5953"/>
        <item x="3565"/>
        <item x="3715"/>
        <item x="3314"/>
        <item x="3324"/>
        <item x="5837"/>
        <item x="6174"/>
        <item x="5577"/>
        <item x="3975"/>
        <item x="5835"/>
        <item x="3780"/>
        <item m="1" x="6542"/>
        <item x="3329"/>
        <item x="3312"/>
        <item x="4763"/>
        <item x="5177"/>
        <item x="3323"/>
        <item x="2470"/>
        <item x="5950"/>
        <item x="3311"/>
        <item x="2468"/>
        <item x="6217"/>
        <item x="5398"/>
        <item x="4761"/>
        <item x="4058"/>
        <item m="1" x="6616"/>
        <item x="3101"/>
        <item x="1826"/>
        <item x="5404"/>
        <item x="3326"/>
        <item x="6216"/>
        <item x="3103"/>
        <item x="5176"/>
        <item x="3746"/>
        <item x="1832"/>
        <item x="3510"/>
        <item x="5630"/>
        <item x="5403"/>
        <item x="5349"/>
        <item x="5347"/>
        <item x="4055"/>
        <item x="2485"/>
        <item x="5578"/>
        <item x="3749"/>
        <item x="4860"/>
        <item x="4760"/>
        <item x="3501"/>
        <item x="5719"/>
        <item x="3977"/>
        <item m="1" x="6627"/>
        <item x="3978"/>
        <item x="426"/>
        <item x="5504"/>
        <item x="3745"/>
        <item x="5683"/>
        <item x="3750"/>
        <item x="4196"/>
        <item x="3419"/>
        <item x="4855"/>
        <item x="4862"/>
        <item m="1" x="6631"/>
        <item x="431"/>
        <item x="5346"/>
        <item x="5629"/>
        <item x="5409"/>
        <item x="5344"/>
        <item x="3509"/>
        <item x="5726"/>
        <item m="1" x="6433"/>
        <item x="3531"/>
        <item m="1" x="6523"/>
        <item x="2476"/>
        <item x="3285"/>
        <item m="1" x="6543"/>
        <item x="4859"/>
        <item x="3743"/>
        <item x="1850"/>
        <item x="1888"/>
        <item x="6219"/>
        <item x="3710"/>
        <item x="5407"/>
        <item x="3410"/>
        <item x="4737"/>
        <item x="3775"/>
        <item x="2934"/>
        <item x="1887"/>
        <item x="5343"/>
        <item x="3774"/>
        <item x="1895"/>
        <item x="5728"/>
        <item x="4734"/>
        <item x="2471"/>
        <item x="3742"/>
        <item x="3111"/>
        <item x="3717"/>
        <item x="3507"/>
        <item x="5635"/>
        <item x="5729"/>
        <item x="3748"/>
        <item x="3286"/>
        <item x="4101"/>
        <item x="3952"/>
        <item x="5406"/>
        <item x="4103"/>
        <item x="2101"/>
        <item x="3420"/>
        <item x="5564"/>
        <item x="6093"/>
        <item x="4105"/>
        <item x="5563"/>
        <item x="5788"/>
        <item x="3719"/>
        <item x="4236"/>
        <item x="4102"/>
        <item m="1" x="6444"/>
        <item x="5554"/>
        <item x="2811"/>
        <item x="2788"/>
        <item x="1891"/>
        <item x="4747"/>
        <item x="3276"/>
        <item x="2813"/>
        <item x="4131"/>
        <item x="4208"/>
        <item x="6096"/>
        <item x="2820"/>
        <item x="1893"/>
        <item x="1894"/>
        <item x="2817"/>
        <item x="5180"/>
        <item x="2095"/>
        <item x="3720"/>
        <item x="5787"/>
        <item x="6094"/>
        <item x="2815"/>
        <item x="4238"/>
        <item x="3617"/>
        <item x="4240"/>
        <item x="4863"/>
        <item x="1399"/>
        <item x="4134"/>
        <item x="2133"/>
        <item x="4525"/>
        <item x="3903"/>
        <item x="1890"/>
        <item x="4864"/>
        <item x="3905"/>
        <item x="2785"/>
        <item x="5817"/>
        <item x="3618"/>
        <item x="4528"/>
        <item x="2130"/>
        <item x="5935"/>
        <item x="1821"/>
        <item x="2540"/>
        <item x="3906"/>
        <item x="1015"/>
        <item x="5561"/>
        <item x="5812"/>
        <item m="1" x="6521"/>
        <item x="5785"/>
        <item x="1409"/>
        <item x="1823"/>
        <item x="1018"/>
        <item x="2373"/>
        <item x="4527"/>
        <item x="3782"/>
        <item x="5212"/>
        <item x="5811"/>
        <item x="1836"/>
        <item x="2229"/>
        <item x="2940"/>
        <item x="5937"/>
        <item x="2231"/>
        <item x="1838"/>
        <item x="4237"/>
        <item x="5245"/>
        <item x="5247"/>
        <item x="1825"/>
        <item x="2537"/>
        <item x="5207"/>
        <item x="5206"/>
        <item x="5210"/>
        <item x="2812"/>
        <item x="5780"/>
        <item x="5179"/>
        <item x="6176"/>
        <item x="5249"/>
        <item x="6179"/>
        <item x="5939"/>
        <item m="1" x="6596"/>
        <item x="3904"/>
        <item x="1847"/>
        <item x="2233"/>
        <item x="5209"/>
        <item x="1840"/>
        <item x="3781"/>
        <item x="4532"/>
        <item x="1026"/>
        <item x="3772"/>
        <item x="2548"/>
        <item x="4003"/>
        <item x="1822"/>
        <item x="2142"/>
        <item x="4132"/>
        <item x="2798"/>
        <item x="4535"/>
        <item x="2290"/>
        <item m="1" x="6618"/>
        <item x="4861"/>
        <item x="3317"/>
        <item x="3521"/>
        <item x="5633"/>
        <item x="3417"/>
        <item x="3740"/>
        <item x="5936"/>
        <item x="3616"/>
        <item x="2289"/>
        <item x="6178"/>
        <item x="779"/>
        <item x="5365"/>
        <item x="2937"/>
        <item x="2230"/>
        <item x="3747"/>
        <item x="6211"/>
        <item x="5246"/>
        <item x="5227"/>
        <item x="1837"/>
        <item x="5632"/>
        <item x="3320"/>
        <item x="2293"/>
        <item x="782"/>
        <item x="3520"/>
        <item x="2829"/>
        <item x="3518"/>
        <item x="3517"/>
        <item x="4000"/>
        <item x="1892"/>
        <item x="5222"/>
        <item x="3523"/>
        <item x="4343"/>
        <item x="6220"/>
        <item m="1" x="6536"/>
        <item x="6208"/>
        <item x="5221"/>
        <item x="6210"/>
        <item x="4345"/>
        <item x="5745"/>
        <item x="3318"/>
        <item x="2955"/>
        <item x="4156"/>
        <item x="2670"/>
        <item x="4729"/>
        <item x="2952"/>
        <item x="6218"/>
        <item x="5363"/>
        <item m="1" x="6556"/>
        <item x="2949"/>
        <item x="6209"/>
        <item x="791"/>
        <item x="5862"/>
        <item m="1" x="6611"/>
        <item x="5965"/>
        <item x="5748"/>
        <item x="4732"/>
        <item x="5963"/>
        <item x="6169"/>
        <item x="5457"/>
        <item m="1" x="6496"/>
        <item x="5606"/>
        <item x="2235"/>
        <item x="5746"/>
        <item x="5967"/>
        <item x="3779"/>
        <item x="5857"/>
        <item x="5730"/>
        <item x="4730"/>
        <item x="4344"/>
        <item m="1" x="6619"/>
        <item m="1" x="6446"/>
        <item x="2667"/>
        <item x="4155"/>
        <item x="5584"/>
        <item x="5856"/>
        <item x="3458"/>
        <item x="5366"/>
        <item x="5590"/>
        <item x="5599"/>
        <item x="2088"/>
        <item x="3540"/>
        <item x="6221"/>
        <item x="3288"/>
        <item x="3498"/>
        <item x="5733"/>
        <item x="4158"/>
        <item x="2965"/>
        <item x="3463"/>
        <item x="4987"/>
        <item x="5448"/>
        <item x="5592"/>
        <item x="3538"/>
        <item x="3457"/>
        <item x="5731"/>
        <item x="3541"/>
        <item x="5964"/>
        <item x="5593"/>
        <item x="1919"/>
        <item x="5471"/>
        <item x="3290"/>
        <item x="1885"/>
        <item x="5604"/>
        <item x="3500"/>
        <item x="5077"/>
        <item x="3737"/>
        <item x="5072"/>
        <item m="1" x="6635"/>
        <item x="4982"/>
        <item x="3287"/>
        <item x="1922"/>
        <item m="1" x="6659"/>
        <item x="3461"/>
        <item x="1916"/>
        <item x="4981"/>
        <item x="2288"/>
        <item x="3497"/>
        <item x="1918"/>
        <item x="1921"/>
        <item x="5455"/>
        <item x="2383"/>
        <item x="5458"/>
        <item x="5071"/>
        <item m="1" x="6653"/>
        <item x="4534"/>
        <item x="925"/>
        <item x="5356"/>
        <item x="3739"/>
        <item x="5225"/>
        <item x="5466"/>
        <item x="5224"/>
        <item x="2246"/>
        <item x="5465"/>
        <item x="5075"/>
        <item x="3460"/>
        <item x="5189"/>
        <item x="3477"/>
        <item m="1" x="6552"/>
        <item x="3294"/>
        <item x="559"/>
        <item x="5849"/>
        <item x="6180"/>
        <item x="5851"/>
        <item x="5977"/>
        <item x="5853"/>
        <item x="3480"/>
        <item x="3479"/>
        <item x="5607"/>
        <item x="5074"/>
        <item x="5979"/>
        <item x="4962"/>
        <item x="3293"/>
        <item x="3736"/>
        <item x="4960"/>
        <item x="2566"/>
        <item x="4985"/>
        <item x="5981"/>
        <item x="5850"/>
        <item x="6183"/>
        <item x="2569"/>
        <item x="5978"/>
        <item x="5636"/>
        <item x="4984"/>
        <item x="556"/>
        <item x="6181"/>
        <item x="3674"/>
        <item x="3486"/>
        <item x="5196"/>
        <item x="2291"/>
        <item x="4989"/>
        <item x="2577"/>
        <item x="5848"/>
        <item x="3675"/>
        <item x="3676"/>
        <item x="5627"/>
        <item x="1044"/>
        <item x="2680"/>
        <item x="3332"/>
        <item x="3299"/>
        <item x="4536"/>
        <item x="5469"/>
        <item x="3339"/>
        <item x="3342"/>
        <item x="4661"/>
        <item x="2097"/>
        <item x="5847"/>
        <item x="4153"/>
        <item x="5127"/>
        <item x="4152"/>
        <item x="5198"/>
        <item x="5468"/>
        <item x="2100"/>
        <item x="3338"/>
        <item x="3391"/>
        <item x="4395"/>
        <item x="3341"/>
        <item x="5634"/>
        <item m="1" x="6544"/>
        <item x="5129"/>
        <item x="5256"/>
        <item x="5459"/>
        <item m="1" x="6458"/>
        <item x="936"/>
        <item x="4539"/>
        <item x="4815"/>
        <item x="5199"/>
        <item x="5845"/>
        <item x="2328"/>
        <item x="4813"/>
        <item m="1" x="6541"/>
        <item x="5258"/>
        <item x="5253"/>
        <item x="5005"/>
        <item x="5007"/>
        <item x="1051"/>
        <item x="3493"/>
        <item x="5255"/>
        <item x="5462"/>
        <item x="3335"/>
        <item x="3351"/>
        <item m="1" x="6647"/>
        <item m="1" x="6642"/>
        <item x="3393"/>
        <item x="5078"/>
        <item x="5637"/>
        <item x="1925"/>
        <item x="5596"/>
        <item x="3344"/>
        <item x="4812"/>
        <item x="5348"/>
        <item x="5594"/>
        <item x="3578"/>
        <item x="5460"/>
        <item x="5252"/>
        <item x="3583"/>
        <item x="3297"/>
        <item x="5598"/>
        <item x="5341"/>
        <item x="5076"/>
        <item x="1924"/>
        <item x="3577"/>
        <item x="5069"/>
        <item x="2098"/>
        <item x="4817"/>
        <item x="4986"/>
        <item x="4392"/>
        <item x="5009"/>
        <item x="5838"/>
        <item x="4658"/>
        <item x="5860"/>
        <item m="1" x="6560"/>
        <item x="4814"/>
        <item x="2458"/>
        <item x="3678"/>
        <item x="6031"/>
        <item x="4816"/>
        <item x="5079"/>
        <item x="3333"/>
        <item x="4959"/>
        <item x="3496"/>
        <item x="3361"/>
        <item x="5859"/>
        <item x="5006"/>
        <item x="6030"/>
        <item x="3360"/>
        <item x="804"/>
        <item x="5595"/>
        <item x="2325"/>
        <item x="4410"/>
        <item m="1" x="6608"/>
        <item x="2460"/>
        <item x="5408"/>
        <item x="3259"/>
        <item x="2389"/>
        <item x="4537"/>
        <item x="3148"/>
        <item x="5184"/>
        <item x="4797"/>
        <item x="3471"/>
        <item x="2386"/>
        <item x="4671"/>
        <item x="4818"/>
        <item x="5126"/>
        <item x="1923"/>
        <item x="5402"/>
        <item x="3296"/>
        <item x="3258"/>
        <item x="4404"/>
        <item x="5888"/>
        <item x="3260"/>
        <item m="1" x="6621"/>
        <item x="813"/>
        <item x="5655"/>
        <item x="3623"/>
        <item x="5410"/>
        <item x="2148"/>
        <item x="3176"/>
        <item x="5657"/>
        <item x="3620"/>
        <item x="3358"/>
        <item x="3145"/>
        <item x="2267"/>
        <item x="5022"/>
        <item x="4819"/>
        <item x="4971"/>
        <item x="3581"/>
        <item x="4802"/>
        <item x="4979"/>
        <item x="5174"/>
        <item x="3390"/>
        <item x="4796"/>
        <item x="4407"/>
        <item x="2264"/>
        <item x="3543"/>
        <item x="5028"/>
        <item x="2145"/>
        <item x="5435"/>
        <item x="5350"/>
        <item x="4988"/>
        <item x="4544"/>
        <item x="4157"/>
        <item x="3174"/>
        <item x="6028"/>
        <item x="5033"/>
        <item x="4150"/>
        <item x="5027"/>
        <item x="4966"/>
        <item x="3580"/>
        <item x="5351"/>
        <item x="5885"/>
        <item x="4541"/>
        <item x="5434"/>
        <item x="5024"/>
        <item x="1982"/>
        <item x="4419"/>
        <item x="4965"/>
        <item x="2755"/>
        <item x="3545"/>
        <item m="1" x="6641"/>
        <item x="5411"/>
        <item x="4801"/>
        <item x="2338"/>
        <item x="5181"/>
        <item x="3924"/>
        <item x="2457"/>
        <item x="2157"/>
        <item x="3495"/>
        <item x="5183"/>
        <item x="1984"/>
        <item x="3923"/>
        <item x="1983"/>
        <item x="6027"/>
        <item x="6032"/>
        <item x="3369"/>
        <item x="4897"/>
        <item m="1" x="6656"/>
        <item x="5021"/>
        <item x="3156"/>
        <item x="4357"/>
        <item x="2399"/>
        <item m="1" x="6573"/>
        <item x="5895"/>
        <item x="4359"/>
        <item x="3633"/>
        <item x="5440"/>
        <item x="3368"/>
        <item x="4803"/>
        <item x="4899"/>
        <item x="2758"/>
        <item x="4361"/>
        <item x="3932"/>
        <item x="4358"/>
        <item x="6006"/>
        <item m="1" x="6652"/>
        <item x="1926"/>
        <item x="4901"/>
        <item x="2277"/>
        <item x="2551"/>
        <item m="1" x="6633"/>
        <item x="3542"/>
        <item x="5438"/>
        <item x="4794"/>
        <item x="5565"/>
        <item x="3935"/>
        <item x="1768"/>
        <item x="3374"/>
        <item x="6009"/>
        <item m="1" x="6546"/>
        <item x="3372"/>
        <item x="5437"/>
        <item x="1771"/>
        <item x="4810"/>
        <item x="3705"/>
        <item x="2295"/>
        <item x="4972"/>
        <item x="3933"/>
        <item x="3466"/>
        <item x="1807"/>
        <item x="4160"/>
        <item x="3468"/>
        <item x="6007"/>
        <item x="5568"/>
        <item x="3371"/>
        <item x="5215"/>
        <item x="3707"/>
        <item x="6034"/>
        <item x="3709"/>
        <item x="2298"/>
        <item x="5211"/>
        <item x="5654"/>
        <item x="1779"/>
        <item x="4970"/>
        <item x="2767"/>
        <item x="3313"/>
        <item x="4929"/>
        <item x="5031"/>
        <item x="5566"/>
        <item x="1809"/>
        <item x="3470"/>
        <item x="2308"/>
        <item x="4559"/>
        <item x="5034"/>
        <item x="2727"/>
        <item x="4832"/>
        <item x="5818"/>
        <item x="5218"/>
        <item x="4827"/>
        <item x="5030"/>
        <item x="4556"/>
        <item x="5819"/>
        <item x="6072"/>
        <item x="4834"/>
        <item x="3467"/>
        <item x="4865"/>
        <item x="2443"/>
        <item x="5815"/>
        <item x="4826"/>
        <item x="4558"/>
        <item x="4867"/>
        <item x="4973"/>
        <item x="2445"/>
        <item m="1" x="6636"/>
        <item x="5035"/>
        <item x="5814"/>
        <item x="4804"/>
        <item x="4366"/>
        <item x="4555"/>
        <item x="2563"/>
        <item x="5204"/>
        <item x="1030"/>
        <item x="5481"/>
        <item x="6025"/>
        <item m="1" x="6643"/>
        <item x="3783"/>
        <item x="1033"/>
        <item m="1" x="6473"/>
        <item x="5664"/>
        <item x="4833"/>
        <item x="5213"/>
        <item x="4898"/>
        <item x="4824"/>
        <item x="5216"/>
        <item x="4830"/>
        <item x="4563"/>
        <item x="5480"/>
        <item x="4562"/>
        <item x="4159"/>
        <item x="5219"/>
        <item x="5214"/>
        <item x="4869"/>
        <item x="3030"/>
        <item x="4551"/>
        <item x="4931"/>
        <item x="4513"/>
        <item x="3706"/>
        <item x="5861"/>
        <item x="5816"/>
        <item x="4829"/>
        <item x="5663"/>
        <item x="3785"/>
        <item x="4363"/>
        <item x="4963"/>
        <item x="3569"/>
        <item x="3570"/>
        <item x="1806"/>
        <item x="5863"/>
        <item x="1042"/>
        <item x="4969"/>
        <item x="2724"/>
        <item x="2442"/>
        <item x="5579"/>
        <item x="3027"/>
        <item x="5581"/>
        <item x="4866"/>
        <item x="5864"/>
        <item x="5051"/>
        <item x="1960"/>
        <item x="6069"/>
        <item x="5228"/>
        <item x="5032"/>
        <item x="5053"/>
        <item x="2971"/>
        <item x="4968"/>
        <item x="5306"/>
        <item x="5486"/>
        <item x="5583"/>
        <item x="3207"/>
        <item x="5470"/>
        <item x="5809"/>
        <item x="1997"/>
        <item x="4510"/>
        <item x="4848"/>
        <item x="902"/>
        <item x="5854"/>
        <item x="4553"/>
        <item x="2968"/>
        <item x="3822"/>
        <item x="4560"/>
        <item x="3784"/>
        <item m="1" x="6644"/>
        <item x="5580"/>
        <item x="5257"/>
        <item x="4846"/>
        <item x="3787"/>
        <item x="5310"/>
        <item x="6033"/>
        <item x="3561"/>
        <item x="4843"/>
        <item x="2612"/>
        <item x="5226"/>
        <item x="3204"/>
        <item x="3549"/>
        <item x="1896"/>
        <item x="2736"/>
        <item x="3979"/>
        <item x="2609"/>
        <item x="4842"/>
        <item x="4633"/>
        <item x="3217"/>
        <item x="3981"/>
        <item x="4845"/>
        <item x="1898"/>
        <item x="4161"/>
        <item x="3548"/>
        <item x="1999"/>
        <item x="5229"/>
        <item x="3983"/>
        <item x="3554"/>
        <item x="4850"/>
        <item m="1" x="6561"/>
        <item x="5308"/>
        <item x="5250"/>
        <item x="4800"/>
        <item x="3980"/>
        <item x="3316"/>
        <item x="3400"/>
        <item x="4847"/>
        <item x="4930"/>
        <item x="1899"/>
        <item x="3593"/>
        <item x="5277"/>
        <item x="4164"/>
        <item x="3321"/>
        <item x="4523"/>
        <item x="5259"/>
        <item x="3598"/>
        <item x="4375"/>
        <item x="5661"/>
        <item x="2979"/>
        <item x="3592"/>
        <item x="4564"/>
        <item x="5484"/>
        <item x="1222"/>
        <item x="5050"/>
        <item x="2773"/>
        <item x="6081"/>
        <item x="5279"/>
        <item x="3306"/>
        <item m="1" x="6558"/>
        <item x="5472"/>
        <item x="5025"/>
        <item x="4565"/>
        <item x="5473"/>
        <item x="4016"/>
        <item x="5483"/>
        <item x="3328"/>
        <item x="4567"/>
        <item x="5088"/>
        <item x="2770"/>
        <item x="847"/>
        <item x="4831"/>
        <item x="3399"/>
        <item x="4561"/>
        <item x="5660"/>
        <item x="5087"/>
        <item x="5509"/>
        <item m="1" x="6598"/>
        <item x="3819"/>
        <item x="5093"/>
        <item x="4642"/>
        <item x="3331"/>
        <item x="5512"/>
        <item x="5790"/>
        <item x="5463"/>
        <item x="4849"/>
        <item x="6035"/>
        <item x="3552"/>
        <item x="5608"/>
        <item x="849"/>
        <item x="3831"/>
        <item x="5091"/>
        <item x="5610"/>
        <item x="3567"/>
        <item x="1897"/>
        <item x="911"/>
        <item x="5090"/>
        <item x="2621"/>
        <item x="1970"/>
        <item x="4799"/>
        <item x="3330"/>
        <item x="5474"/>
        <item x="4630"/>
        <item x="5612"/>
        <item x="5792"/>
        <item x="3315"/>
        <item x="2782"/>
        <item x="5477"/>
        <item x="3691"/>
        <item x="3551"/>
        <item x="4028"/>
        <item x="3693"/>
        <item x="2420"/>
        <item x="854"/>
        <item x="5260"/>
        <item x="5094"/>
        <item x="2085"/>
        <item x="3038"/>
        <item x="5475"/>
        <item x="4840"/>
        <item x="5522"/>
        <item x="872"/>
        <item x="3596"/>
        <item x="1996"/>
        <item x="2417"/>
        <item x="6231"/>
        <item x="5789"/>
        <item x="4876"/>
        <item x="5609"/>
        <item x="4013"/>
        <item x="2084"/>
        <item x="4162"/>
        <item x="5170"/>
        <item x="4031"/>
        <item m="1" x="6660"/>
        <item x="3595"/>
        <item x="4166"/>
        <item x="4870"/>
        <item x="5036"/>
        <item x="6224"/>
        <item x="5666"/>
        <item x="6222"/>
        <item m="1" x="6548"/>
        <item x="5171"/>
        <item x="4875"/>
        <item x="5307"/>
        <item x="5173"/>
        <item x="4878"/>
        <item x="4025"/>
        <item x="2163"/>
        <item x="6223"/>
        <item x="3058"/>
        <item x="3690"/>
        <item x="5638"/>
        <item x="3397"/>
        <item x="3363"/>
        <item x="6226"/>
        <item x="2087"/>
        <item x="2016"/>
        <item x="4873"/>
        <item x="5640"/>
        <item x="5039"/>
        <item x="4186"/>
        <item x="5642"/>
        <item x="4872"/>
        <item x="5353"/>
        <item x="5667"/>
        <item x="5095"/>
        <item x="4169"/>
        <item x="5037"/>
        <item x="3365"/>
        <item x="3963"/>
        <item x="2160"/>
        <item x="4185"/>
        <item x="6228"/>
        <item x="1881"/>
        <item x="5092"/>
        <item x="5276"/>
        <item x="3965"/>
        <item x="4618"/>
        <item x="3967"/>
        <item x="3455"/>
        <item x="1884"/>
        <item x="2019"/>
        <item x="3000"/>
        <item x="4183"/>
        <item x="3464"/>
        <item x="4877"/>
        <item x="5901"/>
        <item x="5355"/>
        <item x="4182"/>
        <item x="5784"/>
        <item x="875"/>
        <item m="1" x="6498"/>
        <item x="5639"/>
        <item x="563"/>
        <item x="1882"/>
        <item x="4990"/>
        <item x="4041"/>
        <item x="3396"/>
        <item x="5352"/>
        <item x="4992"/>
        <item x="3009"/>
        <item x="3525"/>
        <item x="3402"/>
        <item x="3964"/>
        <item x="2429"/>
        <item x="4260"/>
        <item x="2172"/>
        <item x="4994"/>
        <item m="1" x="6646"/>
        <item x="2028"/>
        <item x="3988"/>
        <item x="3055"/>
        <item x="4991"/>
        <item x="4191"/>
        <item x="3362"/>
        <item x="5707"/>
        <item x="3524"/>
        <item x="4189"/>
        <item x="3522"/>
        <item x="1785"/>
        <item x="5898"/>
        <item x="2997"/>
        <item x="4615"/>
        <item x="4192"/>
        <item x="4194"/>
        <item x="2835"/>
        <item x="4180"/>
        <item x="4187"/>
        <item x="5060"/>
        <item x="1782"/>
        <item x="5867"/>
        <item x="3462"/>
        <item x="5865"/>
        <item x="5441"/>
        <item x="5658"/>
        <item x="5080"/>
        <item x="4880"/>
        <item x="3985"/>
        <item x="5057"/>
        <item x="3377"/>
        <item x="5059"/>
        <item x="5869"/>
        <item x="5082"/>
        <item x="5063"/>
        <item x="2832"/>
        <item x="5084"/>
        <item x="5704"/>
        <item x="5866"/>
        <item x="1795"/>
        <item x="1948"/>
        <item x="5056"/>
        <item x="3380"/>
        <item x="1950"/>
        <item x="1947"/>
        <item x="4879"/>
        <item m="1" x="6448"/>
        <item x="5085"/>
        <item x="4627"/>
        <item x="6240"/>
        <item x="5908"/>
        <item m="1" x="6658"/>
        <item m="1" x="6623"/>
        <item x="5081"/>
        <item x="4188"/>
        <item x="3515"/>
        <item x="2579"/>
        <item x="5442"/>
        <item x="5488"/>
        <item x="4178"/>
        <item x="2582"/>
        <item x="3378"/>
        <item x="5439"/>
        <item x="4257"/>
        <item x="5062"/>
        <item x="4190"/>
        <item x="4270"/>
        <item x="2844"/>
        <item x="3751"/>
        <item x="3753"/>
        <item x="3223"/>
        <item x="2682"/>
        <item x="6059"/>
        <item x="6058"/>
        <item x="6056"/>
        <item x="3880"/>
        <item x="6053"/>
        <item x="3997"/>
        <item x="5064"/>
        <item x="3755"/>
        <item x="5665"/>
        <item x="2591"/>
        <item x="1952"/>
        <item x="6055"/>
        <item m="1" x="6575"/>
        <item x="2359"/>
        <item x="3220"/>
        <item x="5717"/>
        <item x="2710"/>
        <item x="5054"/>
        <item x="3465"/>
        <item x="1945"/>
        <item x="1901"/>
        <item x="4139"/>
        <item x="6063"/>
        <item x="5589"/>
        <item x="2447"/>
        <item x="5485"/>
        <item x="2356"/>
        <item x="5432"/>
        <item x="5261"/>
        <item x="3891"/>
        <item x="5263"/>
        <item x="6060"/>
        <item x="1904"/>
        <item x="2597"/>
        <item x="3301"/>
        <item x="2594"/>
        <item x="5103"/>
        <item x="2450"/>
        <item x="3231"/>
        <item x="881"/>
        <item x="3752"/>
        <item x="5109"/>
        <item x="4290"/>
        <item x="2001"/>
        <item x="5478"/>
        <item x="2118"/>
        <item x="5264"/>
        <item x="4136"/>
        <item x="5668"/>
        <item x="2115"/>
        <item x="3809"/>
        <item m="1" x="6661"/>
        <item x="3424"/>
        <item x="5102"/>
        <item x="4484"/>
        <item x="5286"/>
        <item x="3808"/>
        <item x="2692"/>
        <item x="5106"/>
        <item x="2042"/>
        <item x="3422"/>
        <item x="5487"/>
        <item x="5288"/>
        <item x="3584"/>
        <item x="3298"/>
        <item x="3421"/>
        <item m="1" x="6525"/>
        <item x="4481"/>
        <item x="2368"/>
        <item x="5368"/>
        <item x="5108"/>
        <item x="5105"/>
        <item x="2127"/>
        <item x="2606"/>
        <item x="3812"/>
        <item x="5370"/>
        <item x="5061"/>
        <item x="3336"/>
        <item x="3806"/>
        <item x="4287"/>
        <item x="5201"/>
        <item x="2459"/>
        <item x="1914"/>
        <item x="3805"/>
        <item x="3346"/>
        <item x="3291"/>
        <item x="5262"/>
        <item x="2721"/>
        <item x="3526"/>
        <item x="5285"/>
        <item x="5203"/>
        <item x="4492"/>
        <item x="5367"/>
        <item x="2044"/>
        <item x="3528"/>
        <item x="6036"/>
        <item x="2627"/>
        <item x="2041"/>
        <item x="4148"/>
        <item x="4974"/>
        <item x="5283"/>
        <item x="3345"/>
        <item x="3530"/>
        <item x="4976"/>
        <item x="5200"/>
        <item x="2850"/>
        <item x="1954"/>
        <item x="5110"/>
        <item x="3300"/>
        <item x="2004"/>
        <item x="5874"/>
        <item x="5871"/>
        <item x="4978"/>
        <item x="5107"/>
        <item x="2013"/>
        <item x="2847"/>
        <item x="3582"/>
        <item x="3601"/>
        <item x="5282"/>
        <item x="4851"/>
        <item x="3343"/>
        <item x="5186"/>
        <item x="4792"/>
        <item x="4975"/>
        <item x="6061"/>
        <item x="4791"/>
        <item x="5133"/>
        <item x="6039"/>
        <item x="3604"/>
        <item x="5100"/>
        <item x="5188"/>
        <item x="2624"/>
        <item x="4854"/>
        <item x="4587"/>
        <item x="4852"/>
        <item x="4245"/>
        <item x="4691"/>
        <item x="3527"/>
        <item x="3585"/>
        <item x="4793"/>
        <item x="5142"/>
        <item x="3813"/>
        <item x="2070"/>
        <item x="4597"/>
        <item x="2859"/>
        <item x="3602"/>
        <item x="3811"/>
        <item x="3068"/>
        <item x="5821"/>
        <item x="3575"/>
        <item x="6129"/>
        <item x="4603"/>
        <item x="2072"/>
        <item x="5823"/>
        <item x="5413"/>
        <item x="5528"/>
        <item x="4584"/>
        <item x="6037"/>
        <item x="3394"/>
        <item x="2432"/>
        <item x="2435"/>
        <item x="5185"/>
        <item x="5693"/>
        <item x="4600"/>
        <item x="5820"/>
        <item x="5883"/>
        <item x="4242"/>
        <item x="3251"/>
        <item x="5692"/>
        <item x="5415"/>
        <item x="3375"/>
        <item x="6062"/>
        <item x="4440"/>
        <item x="3373"/>
        <item x="5443"/>
        <item x="3639"/>
        <item x="5525"/>
        <item x="3810"/>
        <item x="5445"/>
        <item x="4254"/>
        <item x="6126"/>
        <item x="2405"/>
        <item x="5536"/>
        <item x="5690"/>
        <item x="2402"/>
        <item x="5447"/>
        <item x="6138"/>
        <item x="5412"/>
        <item x="5697"/>
        <item x="5689"/>
        <item x="2069"/>
        <item x="6114"/>
        <item x="3445"/>
        <item x="5330"/>
        <item x="4612"/>
        <item x="5444"/>
        <item x="3636"/>
        <item x="5914"/>
        <item x="2655"/>
        <item x="2194"/>
        <item x="2635"/>
        <item x="4701"/>
        <item x="2444"/>
        <item m="1" x="6600"/>
        <item x="3376"/>
        <item x="1798"/>
        <item x="3868"/>
        <item x="4424"/>
        <item x="3757"/>
        <item x="1801"/>
        <item x="6014"/>
        <item x="2414"/>
        <item x="3366"/>
        <item x="3442"/>
        <item x="4421"/>
        <item x="2191"/>
        <item x="4448"/>
        <item x="5669"/>
        <item x="4835"/>
        <item x="4437"/>
        <item x="3760"/>
        <item x="5694"/>
        <item x="6123"/>
        <item x="6011"/>
        <item x="4837"/>
        <item x="3865"/>
        <item x="5327"/>
        <item x="1808"/>
        <item x="5911"/>
        <item x="2202"/>
        <item x="5280"/>
        <item x="3401"/>
        <item x="1872"/>
        <item x="6111"/>
        <item x="4839"/>
        <item x="5289"/>
        <item x="2310"/>
        <item x="6157"/>
        <item x="2313"/>
        <item x="4454"/>
        <item x="5924"/>
        <item x="5672"/>
        <item x="3403"/>
        <item x="4451"/>
        <item x="3648"/>
        <item x="3347"/>
        <item x="4434"/>
        <item x="3349"/>
        <item x="6023"/>
        <item x="4836"/>
        <item x="2252"/>
        <item x="5290"/>
        <item x="2322"/>
        <item x="5695"/>
        <item x="2056"/>
        <item x="5230"/>
        <item x="1883"/>
        <item x="2249"/>
        <item x="5232"/>
        <item x="3770"/>
        <item x="3348"/>
        <item x="3877"/>
        <item x="4677"/>
        <item x="2058"/>
        <item x="5287"/>
        <item x="4463"/>
        <item x="2261"/>
        <item x="2652"/>
        <item x="5234"/>
        <item x="3546"/>
        <item x="3919"/>
        <item x="5670"/>
        <item x="6167"/>
        <item x="3597"/>
        <item x="4674"/>
        <item x="6154"/>
        <item x="5231"/>
        <item x="3853"/>
        <item x="4648"/>
        <item x="3431"/>
        <item x="5687"/>
        <item x="3590"/>
        <item x="3430"/>
        <item x="4107"/>
        <item x="2204"/>
        <item x="3555"/>
        <item x="4110"/>
        <item x="4805"/>
        <item x="4645"/>
        <item x="4908"/>
        <item x="4807"/>
        <item x="3428"/>
        <item x="4821"/>
        <item x="2207"/>
        <item x="4498"/>
        <item m="1" x="6648"/>
        <item x="3556"/>
        <item x="3653"/>
        <item x="3553"/>
        <item x="4495"/>
        <item x="1944"/>
        <item x="5317"/>
        <item x="1941"/>
        <item x="3803"/>
        <item x="6041"/>
        <item x="2344"/>
        <item x="3427"/>
        <item x="4823"/>
        <item x="5316"/>
        <item x="2341"/>
        <item x="2804"/>
        <item x="3600"/>
        <item m="1" x="6550"/>
        <item x="4809"/>
        <item x="6044"/>
        <item x="4907"/>
        <item x="3599"/>
        <item x="5339"/>
        <item x="2801"/>
        <item x="2175"/>
        <item x="3722"/>
        <item x="4655"/>
        <item x="3433"/>
        <item x="5768"/>
        <item x="2055"/>
        <item x="4120"/>
        <item x="3850"/>
        <item x="4820"/>
        <item x="3721"/>
        <item x="5494"/>
        <item x="2216"/>
        <item x="3862"/>
        <item m="1" x="6625"/>
        <item x="4806"/>
        <item x="3405"/>
        <item x="2178"/>
        <item x="5497"/>
        <item x="3724"/>
        <item x="2664"/>
        <item x="3407"/>
        <item x="5314"/>
        <item x="1942"/>
        <item x="4229"/>
        <item x="2353"/>
        <item x="5313"/>
        <item x="4507"/>
        <item x="1951"/>
        <item x="5696"/>
        <item x="2188"/>
        <item x="6051"/>
        <item x="4214"/>
        <item x="2814"/>
        <item x="5765"/>
        <item x="4211"/>
        <item x="3406"/>
        <item x="4902"/>
        <item x="1986"/>
        <item x="3409"/>
        <item x="1953"/>
        <item x="3789"/>
        <item x="1989"/>
        <item x="5993"/>
        <item x="5490"/>
        <item x="5148"/>
        <item x="5753"/>
        <item x="5539"/>
        <item x="3265"/>
        <item x="4707"/>
        <item x="4750"/>
        <item x="3262"/>
        <item x="5492"/>
        <item x="4753"/>
        <item x="5983"/>
        <item x="5506"/>
        <item x="5986"/>
        <item x="5778"/>
        <item x="4239"/>
        <item x="5542"/>
        <item x="4276"/>
        <item x="4273"/>
        <item x="5145"/>
        <item x="3404"/>
        <item x="4063"/>
        <item x="3792"/>
        <item x="2222"/>
        <item x="1998"/>
        <item x="5489"/>
        <item x="4224"/>
        <item x="5698"/>
        <item x="5321"/>
        <item x="1006"/>
        <item x="2219"/>
        <item x="5319"/>
        <item x="5700"/>
        <item x="5647"/>
        <item x="5699"/>
        <item x="4716"/>
        <item x="4060"/>
        <item x="4704"/>
        <item x="5702"/>
        <item x="1012"/>
        <item x="4469"/>
        <item x="4910"/>
        <item x="5797"/>
        <item x="2046"/>
        <item x="3274"/>
        <item x="5762"/>
        <item x="5157"/>
        <item x="5552"/>
        <item x="4762"/>
        <item x="5750"/>
        <item x="4466"/>
        <item x="5794"/>
        <item x="4047"/>
        <item x="2232"/>
        <item x="4478"/>
        <item x="4044"/>
        <item x="3587"/>
        <item x="2074"/>
        <item x="5644"/>
        <item x="4321"/>
        <item x="4072"/>
        <item x="4912"/>
        <item x="2077"/>
        <item x="3589"/>
        <item x="3801"/>
        <item x="4078"/>
        <item x="6064"/>
        <item x="5656"/>
        <item x="3729"/>
        <item x="4909"/>
        <item x="3609"/>
        <item x="6065"/>
        <item x="3606"/>
        <item x="4318"/>
        <item x="4075"/>
        <item x="3726"/>
        <item x="6067"/>
        <item x="5807"/>
        <item x="4952"/>
        <item x="4057"/>
        <item x="3303"/>
        <item x="3302"/>
        <item x="4949"/>
        <item x="4939"/>
        <item x="2086"/>
        <item m="1" x="6650"/>
        <item x="2057"/>
        <item x="4881"/>
        <item x="4883"/>
        <item x="4088"/>
        <item x="3586"/>
        <item x="4938"/>
        <item x="4885"/>
        <item x="4330"/>
        <item x="3305"/>
        <item x="2280"/>
        <item x="5318"/>
        <item x="3738"/>
        <item x="5112"/>
        <item x="2283"/>
        <item x="3814"/>
        <item x="5114"/>
        <item x="3815"/>
        <item x="4911"/>
        <item x="3817"/>
        <item x="5677"/>
        <item x="6188"/>
        <item x="5674"/>
        <item x="2292"/>
        <item x="4961"/>
        <item x="5111"/>
        <item x="4882"/>
        <item x="1927"/>
        <item x="4124"/>
        <item x="1930"/>
        <item x="4941"/>
        <item x="6101"/>
        <item x="5099"/>
        <item x="5097"/>
        <item x="5320"/>
        <item x="4122"/>
        <item x="5311"/>
        <item x="2465"/>
        <item x="1928"/>
        <item x="2462"/>
        <item x="6195"/>
        <item x="5617"/>
        <item x="5096"/>
        <item x="3434"/>
        <item x="4305"/>
        <item x="5685"/>
        <item x="4905"/>
        <item x="6185"/>
        <item x="5391"/>
        <item x="4936"/>
        <item x="4935"/>
        <item x="6098"/>
        <item x="2474"/>
        <item x="3277"/>
        <item x="4133"/>
        <item x="4904"/>
        <item x="6108"/>
        <item x="5388"/>
        <item x="3504"/>
        <item x="5614"/>
        <item x="4302"/>
        <item x="3571"/>
        <item x="3280"/>
        <item x="3572"/>
        <item x="3574"/>
        <item x="4315"/>
        <item x="4913"/>
        <item x="5400"/>
        <item x="4915"/>
        <item x="3513"/>
        <item x="5375"/>
        <item x="5163"/>
        <item x="3392"/>
        <item x="5119"/>
        <item x="5160"/>
        <item x="5944"/>
        <item x="5269"/>
        <item x="2477"/>
        <item x="5116"/>
        <item x="2480"/>
        <item x="2060"/>
        <item x="4914"/>
        <item x="4917"/>
        <item x="2489"/>
        <item x="4765"/>
        <item x="2063"/>
        <item x="2071"/>
        <item x="4943"/>
        <item x="5385"/>
        <item x="3289"/>
        <item x="3411"/>
        <item x="5941"/>
        <item x="5372"/>
        <item x="4094"/>
        <item x="4768"/>
        <item x="5952"/>
        <item x="5172"/>
        <item x="4942"/>
        <item x="4091"/>
        <item x="4940"/>
        <item x="3414"/>
        <item x="5420"/>
        <item x="6086"/>
        <item x="2031"/>
        <item x="2034"/>
        <item x="4104"/>
        <item x="5930"/>
        <item x="4778"/>
        <item x="5266"/>
        <item x="1856"/>
        <item x="5128"/>
        <item x="5417"/>
        <item x="3837"/>
        <item x="1811"/>
        <item x="1859"/>
        <item x="5430"/>
        <item x="3937"/>
        <item x="4557"/>
        <item x="3683"/>
        <item x="6144"/>
        <item x="1869"/>
        <item x="3847"/>
        <item x="3680"/>
        <item x="2043"/>
        <item x="3535"/>
        <item x="5278"/>
        <item x="3940"/>
        <item x="1814"/>
        <item x="5927"/>
        <item x="3532"/>
        <item x="6095"/>
        <item x="3834"/>
        <item x="5938"/>
        <item x="6141"/>
        <item x="1824"/>
        <item x="3423"/>
        <item x="3950"/>
        <item x="1973"/>
        <item x="1829"/>
        <item x="3544"/>
        <item x="1839"/>
        <item x="4722"/>
        <item x="1932"/>
        <item x="6151"/>
        <item x="5827"/>
        <item x="1955"/>
        <item x="4529"/>
        <item x="1956"/>
        <item x="3692"/>
        <item x="5294"/>
        <item x="4719"/>
        <item x="5296"/>
        <item x="5738"/>
        <item x="4336"/>
        <item x="1934"/>
        <item x="5836"/>
        <item x="5292"/>
        <item x="4731"/>
        <item x="5068"/>
        <item x="5299"/>
        <item x="5958"/>
        <item x="5066"/>
        <item x="5291"/>
        <item x="1958"/>
        <item x="4350"/>
        <item x="3664"/>
        <item x="5065"/>
        <item x="4360"/>
        <item x="5955"/>
        <item x="4333"/>
        <item x="4347"/>
        <item x="1943"/>
        <item x="3432"/>
        <item x="3667"/>
        <item x="4554"/>
        <item x="2099"/>
        <item x="3490"/>
        <item x="3472"/>
        <item x="5322"/>
        <item x="5735"/>
        <item x="5323"/>
        <item x="5747"/>
        <item x="1842"/>
        <item x="3487"/>
        <item x="5966"/>
        <item x="5238"/>
        <item x="3425"/>
        <item x="1844"/>
        <item x="4933"/>
        <item x="5325"/>
        <item x="3698"/>
        <item x="5248"/>
        <item x="3435"/>
        <item x="3677"/>
        <item x="3894"/>
        <item x="3695"/>
        <item x="3499"/>
        <item x="5573"/>
        <item x="1853"/>
        <item x="3484"/>
        <item x="5570"/>
        <item x="2102"/>
        <item x="5972"/>
        <item x="3708"/>
        <item x="5236"/>
        <item x="2105"/>
        <item x="5309"/>
        <item x="3352"/>
        <item x="3355"/>
        <item x="2113"/>
        <item x="5969"/>
        <item x="5014"/>
        <item x="3436"/>
        <item x="6201"/>
        <item x="5980"/>
        <item x="3438"/>
        <item x="3437"/>
        <item x="3440"/>
        <item x="5999"/>
        <item x="3364"/>
        <item x="5582"/>
        <item x="5023"/>
        <item x="5011"/>
        <item x="3922"/>
        <item x="6198"/>
        <item x="3925"/>
        <item x="5723"/>
        <item x="5558"/>
        <item x="4784"/>
        <item x="5555"/>
        <item x="4998"/>
        <item x="4538"/>
        <item x="5783"/>
        <item x="5732"/>
        <item x="4526"/>
        <item x="6008"/>
        <item x="4781"/>
        <item x="5567"/>
        <item x="5996"/>
        <item x="4184"/>
        <item x="3934"/>
        <item x="4890"/>
        <item x="5720"/>
        <item x="4887"/>
        <item x="3953"/>
        <item x="3956"/>
        <item x="5791"/>
        <item x="5008"/>
        <item x="5588"/>
        <item x="1886"/>
        <item x="4181"/>
        <item x="1889"/>
        <item x="5043"/>
        <item x="4900"/>
        <item x="5449"/>
        <item x="5452"/>
        <item x="3776"/>
        <item x="4154"/>
        <item x="5585"/>
        <item x="3773"/>
        <item x="3966"/>
        <item x="5360"/>
        <item x="5461"/>
        <item x="5052"/>
        <item x="5597"/>
        <item x="3972"/>
        <item x="6173"/>
        <item x="3969"/>
        <item x="3310"/>
        <item x="3307"/>
        <item x="1946"/>
        <item x="5357"/>
        <item x="3319"/>
        <item x="3562"/>
        <item x="6182"/>
        <item x="3982"/>
        <item x="5369"/>
        <item x="4919"/>
        <item x="6170"/>
        <item x="3573"/>
        <item x="5603"/>
        <item x="4151"/>
        <item x="1920"/>
        <item x="5600"/>
        <item x="4922"/>
        <item x="1917"/>
        <item x="6215"/>
        <item x="3325"/>
        <item x="1949"/>
        <item x="3322"/>
        <item x="5193"/>
        <item x="6212"/>
        <item x="5611"/>
        <item x="3334"/>
        <item x="5842"/>
        <item x="3744"/>
        <item x="5190"/>
        <item x="6029"/>
        <item x="5631"/>
        <item x="5852"/>
        <item x="4858"/>
        <item x="3741"/>
        <item x="5839"/>
        <item x="3714"/>
        <item x="3711"/>
        <item x="6225"/>
        <item x="5202"/>
        <item x="4932"/>
        <item x="3786"/>
        <item x="4566"/>
        <item x="5641"/>
        <item x="4868"/>
        <item x="5345"/>
        <item x="3723"/>
        <item x="5628"/>
        <item x="3558"/>
        <item x="3754"/>
        <item x="5178"/>
        <item x="5175"/>
        <item x="3560"/>
        <item x="4163"/>
        <item x="6057"/>
        <item x="5187"/>
        <item x="5405"/>
        <item x="5342"/>
        <item x="5414"/>
        <item x="5354"/>
        <item x="3519"/>
        <item x="3807"/>
        <item x="3516"/>
        <item x="3529"/>
        <item x="5813"/>
        <item x="5810"/>
        <item x="3557"/>
        <item x="3459"/>
        <item x="3456"/>
        <item x="5208"/>
        <item x="5205"/>
        <item x="5217"/>
        <item x="3469"/>
        <item x="5822"/>
        <item x="1929"/>
        <item x="5073"/>
        <item x="4945"/>
        <item x="3295"/>
        <item x="5858"/>
        <item x="4944"/>
        <item x="3292"/>
        <item x="5070"/>
        <item x="4983"/>
        <item x="5223"/>
        <item x="5855"/>
        <item x="4947"/>
        <item x="6054"/>
        <item x="5662"/>
        <item x="5220"/>
        <item x="3579"/>
        <item x="4980"/>
        <item x="3340"/>
        <item x="3337"/>
        <item x="5083"/>
        <item x="6026"/>
        <item x="3350"/>
        <item x="5233"/>
        <item x="5868"/>
        <item x="5467"/>
        <item x="3576"/>
        <item x="4993"/>
        <item x="3304"/>
        <item x="5476"/>
        <item x="5254"/>
        <item x="5464"/>
        <item x="3588"/>
        <item x="5691"/>
        <item x="5251"/>
        <item x="4193"/>
        <item x="4811"/>
        <item x="3370"/>
        <item x="6038"/>
        <item x="3367"/>
        <item x="3379"/>
        <item x="4822"/>
        <item x="3804"/>
        <item x="4798"/>
        <item x="4967"/>
        <item x="4795"/>
        <item x="4977"/>
        <item x="5026"/>
        <item x="4964"/>
        <item x="5436"/>
        <item x="5029"/>
        <item x="5038"/>
        <item x="4808"/>
        <item x="5446"/>
        <item x="3550"/>
        <item x="3547"/>
        <item x="5433"/>
        <item x="4825"/>
        <item x="4828"/>
        <item x="5482"/>
        <item x="3594"/>
        <item x="5479"/>
        <item x="3591"/>
        <item x="1957"/>
        <item x="4838"/>
        <item x="3559"/>
        <item x="5659"/>
        <item x="3603"/>
        <item x="5491"/>
        <item x="5284"/>
        <item x="3816"/>
        <item x="5671"/>
        <item x="3398"/>
        <item x="4844"/>
        <item x="4841"/>
        <item x="4853"/>
        <item x="5315"/>
        <item x="5089"/>
        <item x="3395"/>
        <item x="3426"/>
        <item x="4874"/>
        <item x="5086"/>
        <item x="5098"/>
        <item x="3429"/>
        <item x="4871"/>
        <item x="3408"/>
        <item x="5688"/>
        <item x="5312"/>
        <item x="4884"/>
        <item x="6066"/>
        <item x="5701"/>
        <item x="5281"/>
        <item x="5058"/>
        <item x="5055"/>
        <item x="5067"/>
        <item x="5104"/>
        <item x="5293"/>
        <item x="5101"/>
        <item x="5113"/>
        <item x="4906"/>
        <item x="4937"/>
        <item x="4903"/>
        <item x="4916"/>
        <item x="3439"/>
        <item x="5324"/>
        <item x="4934"/>
        <item x="4946"/>
        <item h="1" x="734"/>
        <item t="default"/>
      </items>
    </pivotField>
    <pivotField dataField="1" showAll="0"/>
    <pivotField showAll="0"/>
    <pivotField showAll="0" defaultSubtotal="0"/>
  </pivotFields>
  <rowFields count="3">
    <field x="2"/>
    <field x="3"/>
    <field x="0"/>
  </rowFields>
  <rowItems count="27">
    <i>
      <x/>
    </i>
    <i>
      <x v="1"/>
    </i>
    <i>
      <x v="2"/>
    </i>
    <i>
      <x v="3"/>
    </i>
    <i>
      <x v="4"/>
    </i>
    <i>
      <x v="5"/>
    </i>
    <i r="1">
      <x v="2"/>
    </i>
    <i r="1">
      <x v="3"/>
    </i>
    <i r="1">
      <x v="4"/>
    </i>
    <i r="1">
      <x v="5"/>
    </i>
    <i r="2">
      <x v="6"/>
    </i>
    <i r="2">
      <x v="5"/>
    </i>
    <i r="2">
      <x v="11"/>
    </i>
    <i r="2">
      <x v="10"/>
    </i>
    <i r="2">
      <x v="12"/>
    </i>
    <i r="2">
      <x v="9"/>
    </i>
    <i r="2">
      <x v="13"/>
    </i>
    <i r="2">
      <x v="8"/>
    </i>
    <i r="2">
      <x v="2"/>
    </i>
    <i r="2">
      <x v="16"/>
    </i>
    <i r="2">
      <x v="14"/>
    </i>
    <i r="2">
      <x v="18"/>
    </i>
    <i r="2">
      <x v="15"/>
    </i>
    <i r="2">
      <x v="7"/>
    </i>
    <i r="2">
      <x v="4"/>
    </i>
    <i r="2"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Average of Time (s)" fld="5" subtotal="average" baseField="0" baseItem="6" numFmtId="166"/>
    <dataField name="StdDev of Time (s)" fld="5" subtotal="stdDev" baseField="0" baseItem="6" numFmtId="166"/>
    <dataField name="Average of Evaluation" fld="4" subtotal="average" baseField="0" baseItem="6" numFmtId="166"/>
    <dataField name="StdDev of Evaluation" fld="4" subtotal="stdDev" baseField="0" baseItem="6" numFmtId="166"/>
  </dataFields>
  <formats count="6">
    <format dxfId="145">
      <pivotArea outline="0" fieldPosition="0">
        <references count="1">
          <reference field="4294967294" count="1">
            <x v="0"/>
          </reference>
        </references>
      </pivotArea>
    </format>
    <format dxfId="144">
      <pivotArea outline="0" fieldPosition="0">
        <references count="1">
          <reference field="4294967294" count="1">
            <x v="1"/>
          </reference>
        </references>
      </pivotArea>
    </format>
    <format dxfId="143">
      <pivotArea outline="0" fieldPosition="0">
        <references count="1">
          <reference field="4294967294" count="1">
            <x v="2"/>
          </reference>
        </references>
      </pivotArea>
    </format>
    <format dxfId="142">
      <pivotArea outline="0" fieldPosition="0">
        <references count="1">
          <reference field="4294967294" count="1">
            <x v="3"/>
          </reference>
        </references>
      </pivotArea>
    </format>
    <format dxfId="141">
      <pivotArea field="2" type="button" dataOnly="0" labelOnly="1" outline="0" axis="axisRow" fieldPosition="0"/>
    </format>
    <format dxfId="1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2FF6-57F4-4E2C-9D3C-2794F9F731B4}">
  <sheetPr filterMode="1"/>
  <dimension ref="A1:G8101"/>
  <sheetViews>
    <sheetView topLeftCell="A8059" workbookViewId="0">
      <selection activeCell="K8074" sqref="K8074"/>
    </sheetView>
  </sheetViews>
  <sheetFormatPr defaultRowHeight="14.4" x14ac:dyDescent="0.3"/>
  <cols>
    <col min="1" max="1" width="12.44140625" bestFit="1" customWidth="1"/>
    <col min="2" max="2" width="13.33203125" bestFit="1" customWidth="1"/>
    <col min="3" max="3" width="9.33203125" bestFit="1" customWidth="1"/>
    <col min="4" max="4" width="5.109375" bestFit="1" customWidth="1"/>
    <col min="5" max="5" width="18.77734375" bestFit="1" customWidth="1"/>
    <col min="6" max="6" width="33.6640625" bestFit="1" customWidth="1"/>
    <col min="9" max="9" width="17.109375" customWidth="1"/>
    <col min="10" max="10" width="17.109375" bestFit="1" customWidth="1"/>
    <col min="11" max="11" width="16.5546875" bestFit="1" customWidth="1"/>
    <col min="12" max="13" width="20" bestFit="1" customWidth="1"/>
    <col min="14" max="14" width="14.44140625" bestFit="1" customWidth="1"/>
    <col min="15" max="15" width="17.88671875" bestFit="1" customWidth="1"/>
    <col min="16" max="16" width="2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23</v>
      </c>
      <c r="B2" t="s">
        <v>8</v>
      </c>
      <c r="C2">
        <v>5</v>
      </c>
      <c r="D2">
        <v>2</v>
      </c>
      <c r="E2" s="1">
        <v>360.41125499999998</v>
      </c>
      <c r="F2" s="1">
        <v>1.1586999999999999E-3</v>
      </c>
      <c r="G2">
        <v>0</v>
      </c>
    </row>
    <row r="3" spans="1:7" x14ac:dyDescent="0.3">
      <c r="A3" t="s">
        <v>7</v>
      </c>
      <c r="B3" t="s">
        <v>8</v>
      </c>
      <c r="C3">
        <v>5</v>
      </c>
      <c r="D3">
        <v>2</v>
      </c>
      <c r="E3" s="1">
        <v>360.41125499999998</v>
      </c>
      <c r="F3" s="1">
        <v>1.42127E-2</v>
      </c>
      <c r="G3">
        <v>0</v>
      </c>
    </row>
    <row r="4" spans="1:7" x14ac:dyDescent="0.3">
      <c r="A4" t="s">
        <v>25</v>
      </c>
      <c r="B4" t="s">
        <v>8</v>
      </c>
      <c r="C4">
        <v>5</v>
      </c>
      <c r="D4">
        <v>2</v>
      </c>
      <c r="E4">
        <v>361.6183618</v>
      </c>
      <c r="F4" s="1">
        <v>9.3700000000000001E-4</v>
      </c>
      <c r="G4">
        <v>0</v>
      </c>
    </row>
    <row r="5" spans="1:7" x14ac:dyDescent="0.3">
      <c r="A5" t="s">
        <v>19</v>
      </c>
      <c r="B5" t="s">
        <v>8</v>
      </c>
      <c r="C5">
        <v>5</v>
      </c>
      <c r="D5">
        <v>2</v>
      </c>
      <c r="E5" s="1">
        <v>566.13308040000004</v>
      </c>
      <c r="F5" s="1">
        <v>2.4073652999999999</v>
      </c>
      <c r="G5">
        <v>0</v>
      </c>
    </row>
    <row r="6" spans="1:7" x14ac:dyDescent="0.3">
      <c r="A6" t="s">
        <v>17</v>
      </c>
      <c r="B6" t="s">
        <v>8</v>
      </c>
      <c r="C6">
        <v>5</v>
      </c>
      <c r="D6">
        <v>2</v>
      </c>
      <c r="E6" s="1">
        <v>361.6183618</v>
      </c>
      <c r="F6" s="1">
        <v>1.6864083999999999</v>
      </c>
      <c r="G6">
        <v>0</v>
      </c>
    </row>
    <row r="7" spans="1:7" x14ac:dyDescent="0.3">
      <c r="A7" t="s">
        <v>18</v>
      </c>
      <c r="B7" t="s">
        <v>8</v>
      </c>
      <c r="C7">
        <v>5</v>
      </c>
      <c r="D7">
        <v>2</v>
      </c>
      <c r="E7" s="1">
        <v>361.6183618</v>
      </c>
      <c r="F7" s="1">
        <v>1.6863892</v>
      </c>
      <c r="G7">
        <v>0</v>
      </c>
    </row>
    <row r="8" spans="1:7" x14ac:dyDescent="0.3">
      <c r="A8" t="s">
        <v>22</v>
      </c>
      <c r="B8" t="s">
        <v>8</v>
      </c>
      <c r="C8">
        <v>5</v>
      </c>
      <c r="D8">
        <v>2</v>
      </c>
      <c r="E8" s="1">
        <v>566.13308040000004</v>
      </c>
      <c r="F8" s="1">
        <v>2.1400595999999998</v>
      </c>
      <c r="G8">
        <v>0</v>
      </c>
    </row>
    <row r="9" spans="1:7" x14ac:dyDescent="0.3">
      <c r="A9" t="s">
        <v>20</v>
      </c>
      <c r="B9" t="s">
        <v>8</v>
      </c>
      <c r="C9">
        <v>5</v>
      </c>
      <c r="D9">
        <v>2</v>
      </c>
      <c r="E9" s="1">
        <v>361.6183618</v>
      </c>
      <c r="F9" s="1">
        <v>1.3407081000000001</v>
      </c>
      <c r="G9">
        <v>0</v>
      </c>
    </row>
    <row r="10" spans="1:7" x14ac:dyDescent="0.3">
      <c r="A10" t="s">
        <v>21</v>
      </c>
      <c r="B10" t="s">
        <v>8</v>
      </c>
      <c r="C10">
        <v>5</v>
      </c>
      <c r="D10">
        <v>2</v>
      </c>
      <c r="E10" s="1">
        <v>361.6183618</v>
      </c>
      <c r="F10" s="1">
        <v>1.3407053</v>
      </c>
      <c r="G10">
        <v>0</v>
      </c>
    </row>
    <row r="11" spans="1:7" x14ac:dyDescent="0.3">
      <c r="A11" t="s">
        <v>26</v>
      </c>
      <c r="B11" t="s">
        <v>8</v>
      </c>
      <c r="C11">
        <v>5</v>
      </c>
      <c r="D11">
        <v>2</v>
      </c>
      <c r="E11">
        <v>411.6183618</v>
      </c>
      <c r="F11">
        <v>0.50376719999999997</v>
      </c>
      <c r="G11">
        <v>0</v>
      </c>
    </row>
    <row r="12" spans="1:7" x14ac:dyDescent="0.3">
      <c r="A12" t="s">
        <v>10</v>
      </c>
      <c r="B12" t="s">
        <v>8</v>
      </c>
      <c r="C12">
        <v>5</v>
      </c>
      <c r="D12">
        <v>2</v>
      </c>
      <c r="E12" s="1">
        <v>360.41125499999998</v>
      </c>
      <c r="F12">
        <v>0.63050759999999995</v>
      </c>
      <c r="G12">
        <v>0</v>
      </c>
    </row>
    <row r="13" spans="1:7" x14ac:dyDescent="0.3">
      <c r="A13" t="s">
        <v>11</v>
      </c>
      <c r="B13" t="s">
        <v>8</v>
      </c>
      <c r="C13">
        <v>5</v>
      </c>
      <c r="D13">
        <v>2</v>
      </c>
      <c r="E13" s="1">
        <v>361.6183618</v>
      </c>
      <c r="F13" s="1">
        <v>1.1525999999999999E-3</v>
      </c>
      <c r="G13">
        <v>0</v>
      </c>
    </row>
    <row r="14" spans="1:7" x14ac:dyDescent="0.3">
      <c r="A14" t="s">
        <v>24</v>
      </c>
      <c r="B14" t="s">
        <v>8</v>
      </c>
      <c r="C14">
        <v>5</v>
      </c>
      <c r="D14">
        <v>2</v>
      </c>
      <c r="E14" s="1">
        <v>360.41125499999998</v>
      </c>
      <c r="F14" s="3">
        <v>1.6699999999999999E-5</v>
      </c>
      <c r="G14">
        <v>0</v>
      </c>
    </row>
    <row r="15" spans="1:7" x14ac:dyDescent="0.3">
      <c r="A15" t="s">
        <v>14</v>
      </c>
      <c r="B15" t="s">
        <v>8</v>
      </c>
      <c r="C15">
        <v>5</v>
      </c>
      <c r="D15">
        <v>2</v>
      </c>
      <c r="E15" s="1">
        <v>410.41125499999998</v>
      </c>
      <c r="F15" s="1">
        <v>4.7779799999999997E-2</v>
      </c>
      <c r="G15">
        <v>0</v>
      </c>
    </row>
    <row r="16" spans="1:7" x14ac:dyDescent="0.3">
      <c r="A16" t="s">
        <v>15</v>
      </c>
      <c r="B16" t="s">
        <v>8</v>
      </c>
      <c r="C16">
        <v>5</v>
      </c>
      <c r="D16">
        <v>2</v>
      </c>
      <c r="E16" s="1">
        <v>411.6183618</v>
      </c>
      <c r="F16" s="1">
        <v>4.8460000000000003E-2</v>
      </c>
      <c r="G16">
        <v>0</v>
      </c>
    </row>
    <row r="17" spans="1:7" x14ac:dyDescent="0.3">
      <c r="A17" t="s">
        <v>16</v>
      </c>
      <c r="B17" t="s">
        <v>8</v>
      </c>
      <c r="C17">
        <v>5</v>
      </c>
      <c r="D17">
        <v>2</v>
      </c>
      <c r="E17" s="1">
        <v>410.41125499999998</v>
      </c>
      <c r="F17" s="1">
        <v>0.84296669999999996</v>
      </c>
      <c r="G17">
        <v>0</v>
      </c>
    </row>
    <row r="18" spans="1:7" x14ac:dyDescent="0.3">
      <c r="A18" t="s">
        <v>13</v>
      </c>
      <c r="B18" t="s">
        <v>8</v>
      </c>
      <c r="C18">
        <v>5</v>
      </c>
      <c r="D18">
        <v>2</v>
      </c>
      <c r="E18" s="1">
        <v>566.13308040000004</v>
      </c>
      <c r="F18" s="1">
        <v>4.79184E-2</v>
      </c>
      <c r="G18">
        <v>0</v>
      </c>
    </row>
    <row r="19" spans="1:7" x14ac:dyDescent="0.3">
      <c r="A19" t="s">
        <v>12</v>
      </c>
      <c r="B19" t="s">
        <v>8</v>
      </c>
      <c r="C19">
        <v>5</v>
      </c>
      <c r="D19">
        <v>2</v>
      </c>
      <c r="E19" s="1">
        <v>410.41125499999998</v>
      </c>
      <c r="F19">
        <v>4.7816999999999998E-2</v>
      </c>
      <c r="G19">
        <v>0</v>
      </c>
    </row>
    <row r="20" spans="1:7" x14ac:dyDescent="0.3">
      <c r="A20" t="s">
        <v>23</v>
      </c>
      <c r="B20" t="s">
        <v>27</v>
      </c>
      <c r="C20">
        <v>5</v>
      </c>
      <c r="D20">
        <v>2</v>
      </c>
      <c r="E20" s="1">
        <v>453.08639920000002</v>
      </c>
      <c r="F20" s="1">
        <v>1.0024000000000001E-3</v>
      </c>
      <c r="G20">
        <v>0</v>
      </c>
    </row>
    <row r="21" spans="1:7" x14ac:dyDescent="0.3">
      <c r="A21" t="s">
        <v>7</v>
      </c>
      <c r="B21" t="s">
        <v>27</v>
      </c>
      <c r="C21">
        <v>5</v>
      </c>
      <c r="D21">
        <v>2</v>
      </c>
      <c r="E21" s="1">
        <v>428.53614670000002</v>
      </c>
      <c r="F21" s="1">
        <v>3.4995999999999998E-3</v>
      </c>
      <c r="G21">
        <v>0</v>
      </c>
    </row>
    <row r="22" spans="1:7" x14ac:dyDescent="0.3">
      <c r="A22" t="s">
        <v>25</v>
      </c>
      <c r="B22" t="s">
        <v>27</v>
      </c>
      <c r="C22">
        <v>5</v>
      </c>
      <c r="D22">
        <v>2</v>
      </c>
      <c r="E22" s="1">
        <v>456.157467</v>
      </c>
      <c r="F22" s="1">
        <v>9.3110000000000003E-4</v>
      </c>
      <c r="G22">
        <v>0</v>
      </c>
    </row>
    <row r="23" spans="1:7" x14ac:dyDescent="0.3">
      <c r="A23" t="s">
        <v>19</v>
      </c>
      <c r="B23" t="s">
        <v>27</v>
      </c>
      <c r="C23">
        <v>5</v>
      </c>
      <c r="D23">
        <v>2</v>
      </c>
      <c r="E23" s="1">
        <v>656.66608900000006</v>
      </c>
      <c r="F23">
        <v>4.2185237999999998</v>
      </c>
      <c r="G23">
        <v>0</v>
      </c>
    </row>
    <row r="24" spans="1:7" x14ac:dyDescent="0.3">
      <c r="A24" t="s">
        <v>17</v>
      </c>
      <c r="B24" t="s">
        <v>27</v>
      </c>
      <c r="C24">
        <v>5</v>
      </c>
      <c r="D24">
        <v>2</v>
      </c>
      <c r="E24" s="1">
        <v>428.53614670000002</v>
      </c>
      <c r="F24" s="1">
        <v>2.1317086000000001</v>
      </c>
      <c r="G24">
        <v>0</v>
      </c>
    </row>
    <row r="25" spans="1:7" x14ac:dyDescent="0.3">
      <c r="A25" t="s">
        <v>18</v>
      </c>
      <c r="B25" t="s">
        <v>27</v>
      </c>
      <c r="C25">
        <v>5</v>
      </c>
      <c r="D25">
        <v>2</v>
      </c>
      <c r="E25" s="1">
        <v>428.53614670000002</v>
      </c>
      <c r="F25" s="1">
        <v>2.1316923999999999</v>
      </c>
      <c r="G25">
        <v>0</v>
      </c>
    </row>
    <row r="26" spans="1:7" x14ac:dyDescent="0.3">
      <c r="A26" t="s">
        <v>22</v>
      </c>
      <c r="B26" t="s">
        <v>27</v>
      </c>
      <c r="C26">
        <v>5</v>
      </c>
      <c r="D26">
        <v>2</v>
      </c>
      <c r="E26" s="1">
        <v>656.66608900000006</v>
      </c>
      <c r="F26" s="1">
        <v>4.3418840999999997</v>
      </c>
      <c r="G26">
        <v>0</v>
      </c>
    </row>
    <row r="27" spans="1:7" x14ac:dyDescent="0.3">
      <c r="A27" t="s">
        <v>20</v>
      </c>
      <c r="B27" t="s">
        <v>27</v>
      </c>
      <c r="C27">
        <v>5</v>
      </c>
      <c r="D27">
        <v>2</v>
      </c>
      <c r="E27" s="1">
        <v>428.53614670000002</v>
      </c>
      <c r="F27" s="1">
        <v>2.8669169999999999</v>
      </c>
      <c r="G27">
        <v>0</v>
      </c>
    </row>
    <row r="28" spans="1:7" x14ac:dyDescent="0.3">
      <c r="A28" t="s">
        <v>21</v>
      </c>
      <c r="B28" t="s">
        <v>27</v>
      </c>
      <c r="C28">
        <v>5</v>
      </c>
      <c r="D28">
        <v>2</v>
      </c>
      <c r="E28" s="1">
        <v>428.53614670000002</v>
      </c>
      <c r="F28" s="1">
        <v>2.8668862000000002</v>
      </c>
      <c r="G28">
        <v>0</v>
      </c>
    </row>
    <row r="29" spans="1:7" x14ac:dyDescent="0.3">
      <c r="A29" t="s">
        <v>26</v>
      </c>
      <c r="B29" t="s">
        <v>27</v>
      </c>
      <c r="C29">
        <v>5</v>
      </c>
      <c r="D29">
        <v>2</v>
      </c>
      <c r="E29">
        <v>453.08639920000002</v>
      </c>
      <c r="F29">
        <v>1.0171844000000001</v>
      </c>
      <c r="G29">
        <v>0</v>
      </c>
    </row>
    <row r="30" spans="1:7" x14ac:dyDescent="0.3">
      <c r="A30" t="s">
        <v>10</v>
      </c>
      <c r="B30" t="s">
        <v>27</v>
      </c>
      <c r="C30">
        <v>5</v>
      </c>
      <c r="D30">
        <v>2</v>
      </c>
      <c r="E30" s="1">
        <v>428.53614670000002</v>
      </c>
      <c r="F30">
        <v>0.84513369999999999</v>
      </c>
      <c r="G30">
        <v>0</v>
      </c>
    </row>
    <row r="31" spans="1:7" x14ac:dyDescent="0.3">
      <c r="A31" t="s">
        <v>11</v>
      </c>
      <c r="B31" t="s">
        <v>27</v>
      </c>
      <c r="C31">
        <v>5</v>
      </c>
      <c r="D31">
        <v>2</v>
      </c>
      <c r="E31" s="1">
        <v>453.08639920000002</v>
      </c>
      <c r="F31" s="1">
        <v>1.0853E-3</v>
      </c>
      <c r="G31">
        <v>0</v>
      </c>
    </row>
    <row r="32" spans="1:7" x14ac:dyDescent="0.3">
      <c r="A32" t="s">
        <v>24</v>
      </c>
      <c r="B32" t="s">
        <v>27</v>
      </c>
      <c r="C32">
        <v>5</v>
      </c>
      <c r="D32">
        <v>2</v>
      </c>
      <c r="E32" s="1">
        <v>453.08639920000002</v>
      </c>
      <c r="F32" s="3">
        <v>5.41E-5</v>
      </c>
      <c r="G32">
        <v>0</v>
      </c>
    </row>
    <row r="33" spans="1:7" x14ac:dyDescent="0.3">
      <c r="A33" t="s">
        <v>14</v>
      </c>
      <c r="B33" t="s">
        <v>27</v>
      </c>
      <c r="C33">
        <v>5</v>
      </c>
      <c r="D33">
        <v>2</v>
      </c>
      <c r="E33" s="1">
        <v>546.6011178</v>
      </c>
      <c r="F33">
        <v>1.4038999999999999E-2</v>
      </c>
      <c r="G33">
        <v>0</v>
      </c>
    </row>
    <row r="34" spans="1:7" x14ac:dyDescent="0.3">
      <c r="A34" t="s">
        <v>15</v>
      </c>
      <c r="B34" t="s">
        <v>27</v>
      </c>
      <c r="C34">
        <v>5</v>
      </c>
      <c r="D34">
        <v>2</v>
      </c>
      <c r="E34" s="1">
        <v>546.6011178</v>
      </c>
      <c r="F34" s="1">
        <v>1.46949E-2</v>
      </c>
      <c r="G34">
        <v>0</v>
      </c>
    </row>
    <row r="35" spans="1:7" x14ac:dyDescent="0.3">
      <c r="A35" t="s">
        <v>16</v>
      </c>
      <c r="B35" t="s">
        <v>27</v>
      </c>
      <c r="C35">
        <v>5</v>
      </c>
      <c r="D35">
        <v>2</v>
      </c>
      <c r="E35" s="1">
        <v>546.6011178</v>
      </c>
      <c r="F35" s="1">
        <v>1.1272724999999999</v>
      </c>
      <c r="G35">
        <v>0</v>
      </c>
    </row>
    <row r="36" spans="1:7" x14ac:dyDescent="0.3">
      <c r="A36" t="s">
        <v>13</v>
      </c>
      <c r="B36" t="s">
        <v>27</v>
      </c>
      <c r="C36">
        <v>5</v>
      </c>
      <c r="D36">
        <v>2</v>
      </c>
      <c r="E36" s="1">
        <v>669.9442636</v>
      </c>
      <c r="F36">
        <v>1.3989700000000001E-2</v>
      </c>
      <c r="G36">
        <v>0</v>
      </c>
    </row>
    <row r="37" spans="1:7" x14ac:dyDescent="0.3">
      <c r="A37" t="s">
        <v>12</v>
      </c>
      <c r="B37" t="s">
        <v>27</v>
      </c>
      <c r="C37">
        <v>5</v>
      </c>
      <c r="D37">
        <v>2</v>
      </c>
      <c r="E37" s="1">
        <v>546.6011178</v>
      </c>
      <c r="F37" s="1">
        <v>1.38744E-2</v>
      </c>
      <c r="G37">
        <v>0</v>
      </c>
    </row>
    <row r="38" spans="1:7" x14ac:dyDescent="0.3">
      <c r="A38" t="s">
        <v>23</v>
      </c>
      <c r="B38" t="s">
        <v>28</v>
      </c>
      <c r="C38">
        <v>5</v>
      </c>
      <c r="D38">
        <v>2</v>
      </c>
      <c r="E38" s="1">
        <v>426.1513703</v>
      </c>
      <c r="F38" s="1">
        <v>1.0200000000000001E-3</v>
      </c>
      <c r="G38">
        <v>0</v>
      </c>
    </row>
    <row r="39" spans="1:7" x14ac:dyDescent="0.3">
      <c r="A39" t="s">
        <v>7</v>
      </c>
      <c r="B39" t="s">
        <v>28</v>
      </c>
      <c r="C39">
        <v>5</v>
      </c>
      <c r="D39">
        <v>2</v>
      </c>
      <c r="E39" s="1">
        <v>397.18690420000001</v>
      </c>
      <c r="F39" s="1">
        <v>3.2488E-3</v>
      </c>
      <c r="G39">
        <v>0</v>
      </c>
    </row>
    <row r="40" spans="1:7" x14ac:dyDescent="0.3">
      <c r="A40" t="s">
        <v>25</v>
      </c>
      <c r="B40" t="s">
        <v>28</v>
      </c>
      <c r="C40">
        <v>5</v>
      </c>
      <c r="D40">
        <v>2</v>
      </c>
      <c r="E40" s="1">
        <v>398.6011178</v>
      </c>
      <c r="F40">
        <v>8.2180000000000003E-4</v>
      </c>
      <c r="G40">
        <v>0</v>
      </c>
    </row>
    <row r="41" spans="1:7" x14ac:dyDescent="0.3">
      <c r="A41" t="s">
        <v>19</v>
      </c>
      <c r="B41" t="s">
        <v>28</v>
      </c>
      <c r="C41">
        <v>5</v>
      </c>
      <c r="D41">
        <v>2</v>
      </c>
      <c r="E41" s="1">
        <v>650.63055510000004</v>
      </c>
      <c r="F41" s="1">
        <v>2.9998700999999999</v>
      </c>
      <c r="G41">
        <v>0</v>
      </c>
    </row>
    <row r="42" spans="1:7" x14ac:dyDescent="0.3">
      <c r="A42" t="s">
        <v>17</v>
      </c>
      <c r="B42" t="s">
        <v>28</v>
      </c>
      <c r="C42">
        <v>5</v>
      </c>
      <c r="D42">
        <v>2</v>
      </c>
      <c r="E42" s="1">
        <v>397.18690420000001</v>
      </c>
      <c r="F42" s="1">
        <v>1.9766218</v>
      </c>
      <c r="G42">
        <v>0</v>
      </c>
    </row>
    <row r="43" spans="1:7" x14ac:dyDescent="0.3">
      <c r="A43" t="s">
        <v>18</v>
      </c>
      <c r="B43" t="s">
        <v>28</v>
      </c>
      <c r="C43">
        <v>5</v>
      </c>
      <c r="D43">
        <v>2</v>
      </c>
      <c r="E43" s="1">
        <v>397.18690420000001</v>
      </c>
      <c r="F43" s="1">
        <v>1.9766098000000001</v>
      </c>
      <c r="G43">
        <v>0</v>
      </c>
    </row>
    <row r="44" spans="1:7" x14ac:dyDescent="0.3">
      <c r="A44" t="s">
        <v>22</v>
      </c>
      <c r="B44" t="s">
        <v>28</v>
      </c>
      <c r="C44">
        <v>5</v>
      </c>
      <c r="D44">
        <v>2</v>
      </c>
      <c r="E44" s="1">
        <v>650.63055510000004</v>
      </c>
      <c r="F44" s="1">
        <v>2.5522588000000002</v>
      </c>
      <c r="G44">
        <v>0</v>
      </c>
    </row>
    <row r="45" spans="1:7" x14ac:dyDescent="0.3">
      <c r="A45" t="s">
        <v>20</v>
      </c>
      <c r="B45" t="s">
        <v>28</v>
      </c>
      <c r="C45">
        <v>5</v>
      </c>
      <c r="D45">
        <v>2</v>
      </c>
      <c r="E45" s="1">
        <v>401.6011178</v>
      </c>
      <c r="F45" s="1">
        <v>1.4443843999999999</v>
      </c>
      <c r="G45">
        <v>0</v>
      </c>
    </row>
    <row r="46" spans="1:7" x14ac:dyDescent="0.3">
      <c r="A46" t="s">
        <v>21</v>
      </c>
      <c r="B46" t="s">
        <v>28</v>
      </c>
      <c r="C46">
        <v>5</v>
      </c>
      <c r="D46">
        <v>2</v>
      </c>
      <c r="E46" s="1">
        <v>401.6011178</v>
      </c>
      <c r="F46">
        <v>1.444369</v>
      </c>
      <c r="G46">
        <v>0</v>
      </c>
    </row>
    <row r="47" spans="1:7" x14ac:dyDescent="0.3">
      <c r="A47" t="s">
        <v>26</v>
      </c>
      <c r="B47" t="s">
        <v>28</v>
      </c>
      <c r="C47">
        <v>5</v>
      </c>
      <c r="D47">
        <v>2</v>
      </c>
      <c r="E47">
        <v>426.1513703</v>
      </c>
      <c r="F47">
        <v>0.73851460000000002</v>
      </c>
      <c r="G47">
        <v>0</v>
      </c>
    </row>
    <row r="48" spans="1:7" x14ac:dyDescent="0.3">
      <c r="A48" t="s">
        <v>10</v>
      </c>
      <c r="B48" t="s">
        <v>28</v>
      </c>
      <c r="C48">
        <v>5</v>
      </c>
      <c r="D48">
        <v>2</v>
      </c>
      <c r="E48" s="1">
        <v>397.18690420000001</v>
      </c>
      <c r="F48">
        <v>0.68098230000000004</v>
      </c>
      <c r="G48">
        <v>0</v>
      </c>
    </row>
    <row r="49" spans="1:7" x14ac:dyDescent="0.3">
      <c r="A49" t="s">
        <v>11</v>
      </c>
      <c r="B49" t="s">
        <v>28</v>
      </c>
      <c r="C49">
        <v>5</v>
      </c>
      <c r="D49">
        <v>2</v>
      </c>
      <c r="E49" s="1">
        <v>398.39401099999998</v>
      </c>
      <c r="F49" s="1">
        <v>1.0836999999999999E-3</v>
      </c>
      <c r="G49">
        <v>0</v>
      </c>
    </row>
    <row r="50" spans="1:7" x14ac:dyDescent="0.3">
      <c r="A50" t="s">
        <v>24</v>
      </c>
      <c r="B50" t="s">
        <v>28</v>
      </c>
      <c r="C50">
        <v>5</v>
      </c>
      <c r="D50">
        <v>2</v>
      </c>
      <c r="E50" s="1">
        <v>426.1513703</v>
      </c>
      <c r="F50" s="3">
        <v>2.4899999999999999E-5</v>
      </c>
      <c r="G50">
        <v>0</v>
      </c>
    </row>
    <row r="51" spans="1:7" x14ac:dyDescent="0.3">
      <c r="A51" t="s">
        <v>14</v>
      </c>
      <c r="B51" t="s">
        <v>28</v>
      </c>
      <c r="C51">
        <v>5</v>
      </c>
      <c r="D51">
        <v>2</v>
      </c>
      <c r="E51">
        <v>551.7726907</v>
      </c>
      <c r="F51" s="1">
        <v>1.09937E-2</v>
      </c>
      <c r="G51">
        <v>0</v>
      </c>
    </row>
    <row r="52" spans="1:7" x14ac:dyDescent="0.3">
      <c r="A52" t="s">
        <v>15</v>
      </c>
      <c r="B52" t="s">
        <v>28</v>
      </c>
      <c r="C52">
        <v>5</v>
      </c>
      <c r="D52">
        <v>2</v>
      </c>
      <c r="E52" s="1">
        <v>551.7726907</v>
      </c>
      <c r="F52" s="1">
        <v>1.14856E-2</v>
      </c>
      <c r="G52">
        <v>0</v>
      </c>
    </row>
    <row r="53" spans="1:7" x14ac:dyDescent="0.3">
      <c r="A53" t="s">
        <v>16</v>
      </c>
      <c r="B53" t="s">
        <v>28</v>
      </c>
      <c r="C53">
        <v>5</v>
      </c>
      <c r="D53">
        <v>2</v>
      </c>
      <c r="E53" s="1">
        <v>551.7726907</v>
      </c>
      <c r="F53" s="1">
        <v>0.84116500000000005</v>
      </c>
      <c r="G53">
        <v>0</v>
      </c>
    </row>
    <row r="54" spans="1:7" x14ac:dyDescent="0.3">
      <c r="A54" t="s">
        <v>13</v>
      </c>
      <c r="B54" t="s">
        <v>28</v>
      </c>
      <c r="C54">
        <v>5</v>
      </c>
      <c r="D54">
        <v>2</v>
      </c>
      <c r="E54" s="1">
        <v>650.63055510000004</v>
      </c>
      <c r="F54">
        <v>1.09237E-2</v>
      </c>
      <c r="G54">
        <v>0</v>
      </c>
    </row>
    <row r="55" spans="1:7" x14ac:dyDescent="0.3">
      <c r="A55" t="s">
        <v>12</v>
      </c>
      <c r="B55" t="s">
        <v>28</v>
      </c>
      <c r="C55">
        <v>5</v>
      </c>
      <c r="D55">
        <v>2</v>
      </c>
      <c r="E55" s="1">
        <v>551.7726907</v>
      </c>
      <c r="F55" s="1">
        <v>1.08194E-2</v>
      </c>
      <c r="G55">
        <v>0</v>
      </c>
    </row>
    <row r="56" spans="1:7" x14ac:dyDescent="0.3">
      <c r="A56" t="s">
        <v>23</v>
      </c>
      <c r="B56" t="s">
        <v>29</v>
      </c>
      <c r="C56">
        <v>5</v>
      </c>
      <c r="D56">
        <v>2</v>
      </c>
      <c r="E56" s="1">
        <v>364.68942959999998</v>
      </c>
      <c r="F56" s="1">
        <v>1.0782000000000001E-3</v>
      </c>
      <c r="G56">
        <v>0</v>
      </c>
    </row>
    <row r="57" spans="1:7" x14ac:dyDescent="0.3">
      <c r="A57" t="s">
        <v>7</v>
      </c>
      <c r="B57" t="s">
        <v>29</v>
      </c>
      <c r="C57">
        <v>5</v>
      </c>
      <c r="D57">
        <v>2</v>
      </c>
      <c r="E57" s="1">
        <v>362.06810919999998</v>
      </c>
      <c r="F57" s="1">
        <v>4.4776E-3</v>
      </c>
      <c r="G57">
        <v>0</v>
      </c>
    </row>
    <row r="58" spans="1:7" x14ac:dyDescent="0.3">
      <c r="A58" t="s">
        <v>25</v>
      </c>
      <c r="B58" t="s">
        <v>29</v>
      </c>
      <c r="C58">
        <v>5</v>
      </c>
      <c r="D58">
        <v>2</v>
      </c>
      <c r="E58" s="1">
        <v>364.68942959999998</v>
      </c>
      <c r="F58" s="1">
        <v>1.0514000000000001E-3</v>
      </c>
      <c r="G58">
        <v>0</v>
      </c>
    </row>
    <row r="59" spans="1:7" x14ac:dyDescent="0.3">
      <c r="A59" t="s">
        <v>19</v>
      </c>
      <c r="B59" t="s">
        <v>29</v>
      </c>
      <c r="C59">
        <v>5</v>
      </c>
      <c r="D59">
        <v>2</v>
      </c>
      <c r="E59" s="1">
        <v>569.75440070000002</v>
      </c>
      <c r="F59" s="1">
        <v>2.8799153</v>
      </c>
      <c r="G59">
        <v>0</v>
      </c>
    </row>
    <row r="60" spans="1:7" x14ac:dyDescent="0.3">
      <c r="A60" t="s">
        <v>17</v>
      </c>
      <c r="B60" t="s">
        <v>29</v>
      </c>
      <c r="C60">
        <v>5</v>
      </c>
      <c r="D60">
        <v>2</v>
      </c>
      <c r="E60" s="1">
        <v>362.06810919999998</v>
      </c>
      <c r="F60" s="1">
        <v>1.9087977</v>
      </c>
      <c r="G60">
        <v>0</v>
      </c>
    </row>
    <row r="61" spans="1:7" x14ac:dyDescent="0.3">
      <c r="A61" t="s">
        <v>18</v>
      </c>
      <c r="B61" t="s">
        <v>29</v>
      </c>
      <c r="C61">
        <v>5</v>
      </c>
      <c r="D61">
        <v>2</v>
      </c>
      <c r="E61" s="1">
        <v>362.06810919999998</v>
      </c>
      <c r="F61" s="1">
        <v>1.9087814999999999</v>
      </c>
      <c r="G61">
        <v>0</v>
      </c>
    </row>
    <row r="62" spans="1:7" x14ac:dyDescent="0.3">
      <c r="A62" t="s">
        <v>22</v>
      </c>
      <c r="B62" t="s">
        <v>29</v>
      </c>
      <c r="C62">
        <v>5</v>
      </c>
      <c r="D62">
        <v>2</v>
      </c>
      <c r="E62" s="1">
        <v>569.75440070000002</v>
      </c>
      <c r="F62" s="1">
        <v>2.8258654000000001</v>
      </c>
      <c r="G62">
        <v>0</v>
      </c>
    </row>
    <row r="63" spans="1:7" x14ac:dyDescent="0.3">
      <c r="A63" t="s">
        <v>20</v>
      </c>
      <c r="B63" t="s">
        <v>29</v>
      </c>
      <c r="C63">
        <v>5</v>
      </c>
      <c r="D63">
        <v>2</v>
      </c>
      <c r="E63" s="1">
        <v>362.06810919999998</v>
      </c>
      <c r="F63" s="1">
        <v>1.4706649000000001</v>
      </c>
      <c r="G63">
        <v>0</v>
      </c>
    </row>
    <row r="64" spans="1:7" x14ac:dyDescent="0.3">
      <c r="A64" t="s">
        <v>21</v>
      </c>
      <c r="B64" t="s">
        <v>29</v>
      </c>
      <c r="C64">
        <v>5</v>
      </c>
      <c r="D64">
        <v>2</v>
      </c>
      <c r="E64" s="1">
        <v>362.06810919999998</v>
      </c>
      <c r="F64" s="1">
        <v>1.4706036</v>
      </c>
      <c r="G64">
        <v>0</v>
      </c>
    </row>
    <row r="65" spans="1:7" x14ac:dyDescent="0.3">
      <c r="A65" t="s">
        <v>26</v>
      </c>
      <c r="B65" t="s">
        <v>29</v>
      </c>
      <c r="C65">
        <v>5</v>
      </c>
      <c r="D65">
        <v>2</v>
      </c>
      <c r="E65">
        <v>363.06810919999998</v>
      </c>
      <c r="F65">
        <v>0.65116350000000001</v>
      </c>
      <c r="G65">
        <v>0</v>
      </c>
    </row>
    <row r="66" spans="1:7" x14ac:dyDescent="0.3">
      <c r="A66" t="s">
        <v>10</v>
      </c>
      <c r="B66" t="s">
        <v>29</v>
      </c>
      <c r="C66">
        <v>5</v>
      </c>
      <c r="D66">
        <v>2</v>
      </c>
      <c r="E66" s="1">
        <v>362.06810919999998</v>
      </c>
      <c r="F66">
        <v>0.56252639999999998</v>
      </c>
      <c r="G66">
        <v>0</v>
      </c>
    </row>
    <row r="67" spans="1:7" x14ac:dyDescent="0.3">
      <c r="A67" t="s">
        <v>11</v>
      </c>
      <c r="B67" t="s">
        <v>29</v>
      </c>
      <c r="C67">
        <v>5</v>
      </c>
      <c r="D67">
        <v>2</v>
      </c>
      <c r="E67" s="1">
        <v>365.68942959999998</v>
      </c>
      <c r="F67" s="1">
        <v>1.7072999999999999E-3</v>
      </c>
      <c r="G67">
        <v>0</v>
      </c>
    </row>
    <row r="68" spans="1:7" x14ac:dyDescent="0.3">
      <c r="A68" t="s">
        <v>24</v>
      </c>
      <c r="B68" t="s">
        <v>29</v>
      </c>
      <c r="C68">
        <v>5</v>
      </c>
      <c r="D68">
        <v>2</v>
      </c>
      <c r="E68" s="1">
        <v>373.9320702</v>
      </c>
      <c r="F68" s="3">
        <v>1.9700000000000001E-5</v>
      </c>
      <c r="G68">
        <v>0</v>
      </c>
    </row>
    <row r="69" spans="1:7" x14ac:dyDescent="0.3">
      <c r="A69" t="s">
        <v>14</v>
      </c>
      <c r="B69" t="s">
        <v>29</v>
      </c>
      <c r="C69">
        <v>5</v>
      </c>
      <c r="D69">
        <v>2</v>
      </c>
      <c r="E69" s="1">
        <v>453.06810919999998</v>
      </c>
      <c r="F69" s="1">
        <v>1.1660800000000001E-2</v>
      </c>
      <c r="G69">
        <v>0</v>
      </c>
    </row>
    <row r="70" spans="1:7" x14ac:dyDescent="0.3">
      <c r="A70" t="s">
        <v>15</v>
      </c>
      <c r="B70" t="s">
        <v>29</v>
      </c>
      <c r="C70">
        <v>5</v>
      </c>
      <c r="D70">
        <v>2</v>
      </c>
      <c r="E70" s="1">
        <v>454.275216</v>
      </c>
      <c r="F70" s="1">
        <v>1.21485E-2</v>
      </c>
      <c r="G70">
        <v>0</v>
      </c>
    </row>
    <row r="71" spans="1:7" x14ac:dyDescent="0.3">
      <c r="A71" t="s">
        <v>16</v>
      </c>
      <c r="B71" t="s">
        <v>29</v>
      </c>
      <c r="C71">
        <v>5</v>
      </c>
      <c r="D71">
        <v>2</v>
      </c>
      <c r="E71" s="1">
        <v>453.06810919999998</v>
      </c>
      <c r="F71" s="1">
        <v>0.66136680000000003</v>
      </c>
      <c r="G71">
        <v>0</v>
      </c>
    </row>
    <row r="72" spans="1:7" x14ac:dyDescent="0.3">
      <c r="A72" t="s">
        <v>13</v>
      </c>
      <c r="B72" t="s">
        <v>29</v>
      </c>
      <c r="C72">
        <v>5</v>
      </c>
      <c r="D72">
        <v>2</v>
      </c>
      <c r="E72" s="1">
        <v>580.6183618</v>
      </c>
      <c r="F72" s="1">
        <v>1.16124E-2</v>
      </c>
      <c r="G72">
        <v>0</v>
      </c>
    </row>
    <row r="73" spans="1:7" x14ac:dyDescent="0.3">
      <c r="A73" t="s">
        <v>12</v>
      </c>
      <c r="B73" t="s">
        <v>29</v>
      </c>
      <c r="C73">
        <v>5</v>
      </c>
      <c r="D73">
        <v>2</v>
      </c>
      <c r="E73" s="1">
        <v>454.275216</v>
      </c>
      <c r="F73">
        <v>1.14821E-2</v>
      </c>
      <c r="G73">
        <v>0</v>
      </c>
    </row>
    <row r="74" spans="1:7" x14ac:dyDescent="0.3">
      <c r="A74" t="s">
        <v>23</v>
      </c>
      <c r="B74" t="s">
        <v>30</v>
      </c>
      <c r="C74">
        <v>5</v>
      </c>
      <c r="D74">
        <v>2</v>
      </c>
      <c r="E74">
        <v>442.02752470000001</v>
      </c>
      <c r="F74" s="1">
        <v>1.0246999999999999E-3</v>
      </c>
      <c r="G74">
        <v>0</v>
      </c>
    </row>
    <row r="75" spans="1:7" x14ac:dyDescent="0.3">
      <c r="A75" t="s">
        <v>7</v>
      </c>
      <c r="B75" t="s">
        <v>30</v>
      </c>
      <c r="C75">
        <v>5</v>
      </c>
      <c r="D75">
        <v>2</v>
      </c>
      <c r="E75" s="1">
        <v>442.02752470000001</v>
      </c>
      <c r="F75" s="1">
        <v>3.4023E-3</v>
      </c>
      <c r="G75">
        <v>0</v>
      </c>
    </row>
    <row r="76" spans="1:7" x14ac:dyDescent="0.3">
      <c r="A76" t="s">
        <v>25</v>
      </c>
      <c r="B76" t="s">
        <v>30</v>
      </c>
      <c r="C76">
        <v>5</v>
      </c>
      <c r="D76">
        <v>2</v>
      </c>
      <c r="E76" s="1">
        <v>443.23463149999998</v>
      </c>
      <c r="F76" s="1">
        <v>8.5280000000000002E-4</v>
      </c>
      <c r="G76">
        <v>0</v>
      </c>
    </row>
    <row r="77" spans="1:7" x14ac:dyDescent="0.3">
      <c r="A77" t="s">
        <v>19</v>
      </c>
      <c r="B77" t="s">
        <v>30</v>
      </c>
      <c r="C77">
        <v>5</v>
      </c>
      <c r="D77">
        <v>2</v>
      </c>
      <c r="E77" s="1">
        <v>730.29960259999996</v>
      </c>
      <c r="F77" s="1">
        <v>3.1822023000000002</v>
      </c>
      <c r="G77">
        <v>0</v>
      </c>
    </row>
    <row r="78" spans="1:7" x14ac:dyDescent="0.3">
      <c r="A78" t="s">
        <v>17</v>
      </c>
      <c r="B78" t="s">
        <v>30</v>
      </c>
      <c r="C78">
        <v>5</v>
      </c>
      <c r="D78">
        <v>2</v>
      </c>
      <c r="E78" s="1">
        <v>442.02752470000001</v>
      </c>
      <c r="F78" s="1">
        <v>1.9490049</v>
      </c>
      <c r="G78">
        <v>0</v>
      </c>
    </row>
    <row r="79" spans="1:7" x14ac:dyDescent="0.3">
      <c r="A79" t="s">
        <v>18</v>
      </c>
      <c r="B79" t="s">
        <v>30</v>
      </c>
      <c r="C79">
        <v>5</v>
      </c>
      <c r="D79">
        <v>2</v>
      </c>
      <c r="E79" s="1">
        <v>442.02752470000001</v>
      </c>
      <c r="F79" s="1">
        <v>1.9489869</v>
      </c>
      <c r="G79">
        <v>0</v>
      </c>
    </row>
    <row r="80" spans="1:7" x14ac:dyDescent="0.3">
      <c r="A80" t="s">
        <v>22</v>
      </c>
      <c r="B80" t="s">
        <v>30</v>
      </c>
      <c r="C80">
        <v>5</v>
      </c>
      <c r="D80">
        <v>2</v>
      </c>
      <c r="E80" s="1">
        <v>730.29960259999996</v>
      </c>
      <c r="F80" s="1">
        <v>2.5548312000000002</v>
      </c>
      <c r="G80">
        <v>0</v>
      </c>
    </row>
    <row r="81" spans="1:7" x14ac:dyDescent="0.3">
      <c r="A81" t="s">
        <v>20</v>
      </c>
      <c r="B81" t="s">
        <v>30</v>
      </c>
      <c r="C81">
        <v>5</v>
      </c>
      <c r="D81">
        <v>2</v>
      </c>
      <c r="E81">
        <v>442.02752470000001</v>
      </c>
      <c r="F81" s="1">
        <v>1.5502796000000001</v>
      </c>
      <c r="G81">
        <v>0</v>
      </c>
    </row>
    <row r="82" spans="1:7" x14ac:dyDescent="0.3">
      <c r="A82" t="s">
        <v>21</v>
      </c>
      <c r="B82" t="s">
        <v>30</v>
      </c>
      <c r="C82">
        <v>5</v>
      </c>
      <c r="D82">
        <v>2</v>
      </c>
      <c r="E82" s="1">
        <v>442.02752470000001</v>
      </c>
      <c r="F82" s="1">
        <v>1.5502741</v>
      </c>
      <c r="G82">
        <v>0</v>
      </c>
    </row>
    <row r="83" spans="1:7" x14ac:dyDescent="0.3">
      <c r="A83" t="s">
        <v>26</v>
      </c>
      <c r="B83" t="s">
        <v>30</v>
      </c>
      <c r="C83">
        <v>5</v>
      </c>
      <c r="D83">
        <v>2</v>
      </c>
      <c r="E83">
        <v>472.06305859999998</v>
      </c>
      <c r="F83">
        <v>0.74049589999999998</v>
      </c>
      <c r="G83">
        <v>0</v>
      </c>
    </row>
    <row r="84" spans="1:7" x14ac:dyDescent="0.3">
      <c r="A84" t="s">
        <v>10</v>
      </c>
      <c r="B84" t="s">
        <v>30</v>
      </c>
      <c r="C84">
        <v>5</v>
      </c>
      <c r="D84">
        <v>2</v>
      </c>
      <c r="E84">
        <v>442.02752470000001</v>
      </c>
      <c r="F84">
        <v>0.50897820000000005</v>
      </c>
      <c r="G84">
        <v>0</v>
      </c>
    </row>
    <row r="85" spans="1:7" x14ac:dyDescent="0.3">
      <c r="A85" t="s">
        <v>11</v>
      </c>
      <c r="B85" t="s">
        <v>30</v>
      </c>
      <c r="C85">
        <v>5</v>
      </c>
      <c r="D85">
        <v>2</v>
      </c>
      <c r="E85" s="1">
        <v>537.2701654</v>
      </c>
      <c r="F85" s="1">
        <v>1.1130000000000001E-3</v>
      </c>
      <c r="G85">
        <v>0</v>
      </c>
    </row>
    <row r="86" spans="1:7" x14ac:dyDescent="0.3">
      <c r="A86" t="s">
        <v>24</v>
      </c>
      <c r="B86" t="s">
        <v>30</v>
      </c>
      <c r="C86">
        <v>5</v>
      </c>
      <c r="D86">
        <v>2</v>
      </c>
      <c r="E86" s="1">
        <v>535.82041790000005</v>
      </c>
      <c r="F86" s="3">
        <v>3.18E-5</v>
      </c>
      <c r="G86">
        <v>0</v>
      </c>
    </row>
    <row r="87" spans="1:7" x14ac:dyDescent="0.3">
      <c r="A87" t="s">
        <v>14</v>
      </c>
      <c r="B87" t="s">
        <v>30</v>
      </c>
      <c r="C87">
        <v>5</v>
      </c>
      <c r="D87">
        <v>2</v>
      </c>
      <c r="E87" s="1">
        <v>535.82041790000005</v>
      </c>
      <c r="F87" s="1">
        <v>1.0975800000000001E-2</v>
      </c>
      <c r="G87">
        <v>0</v>
      </c>
    </row>
    <row r="88" spans="1:7" x14ac:dyDescent="0.3">
      <c r="A88" t="s">
        <v>15</v>
      </c>
      <c r="B88" t="s">
        <v>30</v>
      </c>
      <c r="C88">
        <v>5</v>
      </c>
      <c r="D88">
        <v>2</v>
      </c>
      <c r="E88" s="1">
        <v>538.23463149999998</v>
      </c>
      <c r="F88" s="1">
        <v>1.1501600000000001E-2</v>
      </c>
      <c r="G88">
        <v>0</v>
      </c>
    </row>
    <row r="89" spans="1:7" x14ac:dyDescent="0.3">
      <c r="A89" t="s">
        <v>16</v>
      </c>
      <c r="B89" t="s">
        <v>30</v>
      </c>
      <c r="C89">
        <v>5</v>
      </c>
      <c r="D89">
        <v>2</v>
      </c>
      <c r="E89" s="1">
        <v>535.82041790000005</v>
      </c>
      <c r="F89" s="1">
        <v>0.72072829999999999</v>
      </c>
      <c r="G89">
        <v>0</v>
      </c>
    </row>
    <row r="90" spans="1:7" x14ac:dyDescent="0.3">
      <c r="A90" t="s">
        <v>13</v>
      </c>
      <c r="B90" t="s">
        <v>30</v>
      </c>
      <c r="C90">
        <v>5</v>
      </c>
      <c r="D90">
        <v>2</v>
      </c>
      <c r="E90" s="1">
        <v>730.29960259999996</v>
      </c>
      <c r="F90" s="1">
        <v>1.08989E-2</v>
      </c>
      <c r="G90">
        <v>0</v>
      </c>
    </row>
    <row r="91" spans="1:7" x14ac:dyDescent="0.3">
      <c r="A91" t="s">
        <v>12</v>
      </c>
      <c r="B91" t="s">
        <v>30</v>
      </c>
      <c r="C91">
        <v>5</v>
      </c>
      <c r="D91">
        <v>2</v>
      </c>
      <c r="E91" s="1">
        <v>535.82041790000005</v>
      </c>
      <c r="F91">
        <v>1.0789999999999999E-2</v>
      </c>
      <c r="G91">
        <v>0</v>
      </c>
    </row>
    <row r="92" spans="1:7" x14ac:dyDescent="0.3">
      <c r="A92" t="s">
        <v>23</v>
      </c>
      <c r="B92" t="s">
        <v>31</v>
      </c>
      <c r="C92">
        <v>5</v>
      </c>
      <c r="D92">
        <v>2</v>
      </c>
      <c r="E92" s="1">
        <v>365.5533906</v>
      </c>
      <c r="F92" s="1">
        <v>1.0380000000000001E-3</v>
      </c>
      <c r="G92">
        <v>0</v>
      </c>
    </row>
    <row r="93" spans="1:7" x14ac:dyDescent="0.3">
      <c r="A93" t="s">
        <v>7</v>
      </c>
      <c r="B93" t="s">
        <v>31</v>
      </c>
      <c r="C93">
        <v>5</v>
      </c>
      <c r="D93">
        <v>2</v>
      </c>
      <c r="E93">
        <v>364.34628379999998</v>
      </c>
      <c r="F93" s="1">
        <v>3.4635999999999998E-3</v>
      </c>
      <c r="G93">
        <v>0</v>
      </c>
    </row>
    <row r="94" spans="1:7" x14ac:dyDescent="0.3">
      <c r="A94" t="s">
        <v>25</v>
      </c>
      <c r="B94" t="s">
        <v>31</v>
      </c>
      <c r="C94">
        <v>5</v>
      </c>
      <c r="D94">
        <v>2</v>
      </c>
      <c r="E94" s="1">
        <v>364.34628379999998</v>
      </c>
      <c r="F94">
        <v>7.3169999999999995E-4</v>
      </c>
      <c r="G94">
        <v>0</v>
      </c>
    </row>
    <row r="95" spans="1:7" x14ac:dyDescent="0.3">
      <c r="A95" t="s">
        <v>19</v>
      </c>
      <c r="B95" t="s">
        <v>31</v>
      </c>
      <c r="C95">
        <v>5</v>
      </c>
      <c r="D95">
        <v>2</v>
      </c>
      <c r="E95" s="1">
        <v>576.99704139999994</v>
      </c>
      <c r="F95" s="1">
        <v>3.2534070000000002</v>
      </c>
      <c r="G95">
        <v>0</v>
      </c>
    </row>
    <row r="96" spans="1:7" x14ac:dyDescent="0.3">
      <c r="A96" t="s">
        <v>17</v>
      </c>
      <c r="B96" t="s">
        <v>31</v>
      </c>
      <c r="C96">
        <v>5</v>
      </c>
      <c r="D96">
        <v>2</v>
      </c>
      <c r="E96">
        <v>365.5533906</v>
      </c>
      <c r="F96" s="1">
        <v>2.2399764000000002</v>
      </c>
      <c r="G96">
        <v>0</v>
      </c>
    </row>
    <row r="97" spans="1:7" x14ac:dyDescent="0.3">
      <c r="A97" t="s">
        <v>18</v>
      </c>
      <c r="B97" t="s">
        <v>31</v>
      </c>
      <c r="C97">
        <v>5</v>
      </c>
      <c r="D97">
        <v>2</v>
      </c>
      <c r="E97" s="1">
        <v>365.5533906</v>
      </c>
      <c r="F97" s="1">
        <v>2.2399594</v>
      </c>
      <c r="G97">
        <v>0</v>
      </c>
    </row>
    <row r="98" spans="1:7" x14ac:dyDescent="0.3">
      <c r="A98" t="s">
        <v>22</v>
      </c>
      <c r="B98" t="s">
        <v>31</v>
      </c>
      <c r="C98">
        <v>5</v>
      </c>
      <c r="D98">
        <v>2</v>
      </c>
      <c r="E98" s="1">
        <v>576.99704139999994</v>
      </c>
      <c r="F98" s="1">
        <v>2.8161217999999999</v>
      </c>
      <c r="G98">
        <v>0</v>
      </c>
    </row>
    <row r="99" spans="1:7" x14ac:dyDescent="0.3">
      <c r="A99" t="s">
        <v>20</v>
      </c>
      <c r="B99" t="s">
        <v>31</v>
      </c>
      <c r="C99">
        <v>5</v>
      </c>
      <c r="D99">
        <v>2</v>
      </c>
      <c r="E99">
        <v>365.5533906</v>
      </c>
      <c r="F99" s="1">
        <v>1.6849242</v>
      </c>
      <c r="G99">
        <v>0</v>
      </c>
    </row>
    <row r="100" spans="1:7" x14ac:dyDescent="0.3">
      <c r="A100" t="s">
        <v>21</v>
      </c>
      <c r="B100" t="s">
        <v>31</v>
      </c>
      <c r="C100">
        <v>5</v>
      </c>
      <c r="D100">
        <v>2</v>
      </c>
      <c r="E100" s="1">
        <v>365.5533906</v>
      </c>
      <c r="F100" s="1">
        <v>1.6849253</v>
      </c>
      <c r="G100">
        <v>0</v>
      </c>
    </row>
    <row r="101" spans="1:7" x14ac:dyDescent="0.3">
      <c r="A101" t="s">
        <v>26</v>
      </c>
      <c r="B101" t="s">
        <v>31</v>
      </c>
      <c r="C101">
        <v>5</v>
      </c>
      <c r="D101">
        <v>2</v>
      </c>
      <c r="E101">
        <v>365.5533906</v>
      </c>
      <c r="F101">
        <v>0.58423150000000001</v>
      </c>
      <c r="G101">
        <v>0</v>
      </c>
    </row>
    <row r="102" spans="1:7" x14ac:dyDescent="0.3">
      <c r="A102" t="s">
        <v>10</v>
      </c>
      <c r="B102" t="s">
        <v>31</v>
      </c>
      <c r="C102">
        <v>5</v>
      </c>
      <c r="D102">
        <v>2</v>
      </c>
      <c r="E102" s="1">
        <v>364.34628379999998</v>
      </c>
      <c r="F102">
        <v>1.1336024</v>
      </c>
      <c r="G102">
        <v>0</v>
      </c>
    </row>
    <row r="103" spans="1:7" x14ac:dyDescent="0.3">
      <c r="A103" t="s">
        <v>11</v>
      </c>
      <c r="B103" t="s">
        <v>31</v>
      </c>
      <c r="C103">
        <v>5</v>
      </c>
      <c r="D103">
        <v>2</v>
      </c>
      <c r="E103" s="1">
        <v>365.5533906</v>
      </c>
      <c r="F103" s="1">
        <v>1.0291E-3</v>
      </c>
      <c r="G103">
        <v>0</v>
      </c>
    </row>
    <row r="104" spans="1:7" x14ac:dyDescent="0.3">
      <c r="A104" t="s">
        <v>24</v>
      </c>
      <c r="B104" t="s">
        <v>31</v>
      </c>
      <c r="C104">
        <v>5</v>
      </c>
      <c r="D104">
        <v>2</v>
      </c>
      <c r="E104" s="1">
        <v>365.5533906</v>
      </c>
      <c r="F104" s="3">
        <v>2.0400000000000001E-5</v>
      </c>
      <c r="G104">
        <v>0</v>
      </c>
    </row>
    <row r="105" spans="1:7" x14ac:dyDescent="0.3">
      <c r="A105" t="s">
        <v>14</v>
      </c>
      <c r="B105" t="s">
        <v>31</v>
      </c>
      <c r="C105">
        <v>5</v>
      </c>
      <c r="D105">
        <v>2</v>
      </c>
      <c r="E105" s="1">
        <v>365.5533906</v>
      </c>
      <c r="F105" s="1">
        <v>1.19493E-2</v>
      </c>
      <c r="G105">
        <v>0</v>
      </c>
    </row>
    <row r="106" spans="1:7" x14ac:dyDescent="0.3">
      <c r="A106" t="s">
        <v>15</v>
      </c>
      <c r="B106" t="s">
        <v>31</v>
      </c>
      <c r="C106">
        <v>5</v>
      </c>
      <c r="D106">
        <v>2</v>
      </c>
      <c r="E106" s="1">
        <v>364.34628379999998</v>
      </c>
      <c r="F106" s="1">
        <v>1.2611900000000001E-2</v>
      </c>
      <c r="G106">
        <v>0</v>
      </c>
    </row>
    <row r="107" spans="1:7" x14ac:dyDescent="0.3">
      <c r="A107" t="s">
        <v>16</v>
      </c>
      <c r="B107" t="s">
        <v>31</v>
      </c>
      <c r="C107">
        <v>5</v>
      </c>
      <c r="D107">
        <v>2</v>
      </c>
      <c r="E107" s="1">
        <v>364.34628379999998</v>
      </c>
      <c r="F107" s="1">
        <v>1.6951620999999999</v>
      </c>
      <c r="G107">
        <v>0</v>
      </c>
    </row>
    <row r="108" spans="1:7" x14ac:dyDescent="0.3">
      <c r="A108" t="s">
        <v>13</v>
      </c>
      <c r="B108" t="s">
        <v>31</v>
      </c>
      <c r="C108">
        <v>5</v>
      </c>
      <c r="D108">
        <v>2</v>
      </c>
      <c r="E108" s="1">
        <v>583.03257529999996</v>
      </c>
      <c r="F108" s="1">
        <v>1.2075300000000001E-2</v>
      </c>
      <c r="G108">
        <v>0</v>
      </c>
    </row>
    <row r="109" spans="1:7" x14ac:dyDescent="0.3">
      <c r="A109" t="s">
        <v>12</v>
      </c>
      <c r="B109" t="s">
        <v>31</v>
      </c>
      <c r="C109">
        <v>5</v>
      </c>
      <c r="D109">
        <v>2</v>
      </c>
      <c r="E109" s="1">
        <v>365.5533906</v>
      </c>
      <c r="F109" s="1">
        <v>1.1985900000000001E-2</v>
      </c>
      <c r="G109">
        <v>0</v>
      </c>
    </row>
    <row r="110" spans="1:7" x14ac:dyDescent="0.3">
      <c r="A110" t="s">
        <v>23</v>
      </c>
      <c r="B110" t="s">
        <v>32</v>
      </c>
      <c r="C110">
        <v>5</v>
      </c>
      <c r="D110">
        <v>2</v>
      </c>
      <c r="E110" s="1">
        <v>387.24577870000002</v>
      </c>
      <c r="F110" s="1">
        <v>1.8110999999999999E-3</v>
      </c>
      <c r="G110">
        <v>0</v>
      </c>
    </row>
    <row r="111" spans="1:7" x14ac:dyDescent="0.3">
      <c r="A111" t="s">
        <v>7</v>
      </c>
      <c r="B111" t="s">
        <v>32</v>
      </c>
      <c r="C111">
        <v>5</v>
      </c>
      <c r="D111">
        <v>2</v>
      </c>
      <c r="E111" s="1">
        <v>372.86709910000002</v>
      </c>
      <c r="F111" s="1">
        <v>3.3316000000000001E-3</v>
      </c>
      <c r="G111">
        <v>0</v>
      </c>
    </row>
    <row r="112" spans="1:7" x14ac:dyDescent="0.3">
      <c r="A112" t="s">
        <v>25</v>
      </c>
      <c r="B112" t="s">
        <v>32</v>
      </c>
      <c r="C112">
        <v>5</v>
      </c>
      <c r="D112">
        <v>2</v>
      </c>
      <c r="E112" s="1">
        <v>392.07420589999998</v>
      </c>
      <c r="F112">
        <v>7.0049999999999995E-4</v>
      </c>
      <c r="G112">
        <v>0</v>
      </c>
    </row>
    <row r="113" spans="1:7" x14ac:dyDescent="0.3">
      <c r="A113" t="s">
        <v>19</v>
      </c>
      <c r="B113" t="s">
        <v>32</v>
      </c>
      <c r="C113">
        <v>5</v>
      </c>
      <c r="D113">
        <v>2</v>
      </c>
      <c r="E113" s="1">
        <v>605.96760419999998</v>
      </c>
      <c r="F113" s="1">
        <v>2.6974974</v>
      </c>
      <c r="G113">
        <v>0</v>
      </c>
    </row>
    <row r="114" spans="1:7" x14ac:dyDescent="0.3">
      <c r="A114" t="s">
        <v>17</v>
      </c>
      <c r="B114" t="s">
        <v>32</v>
      </c>
      <c r="C114">
        <v>5</v>
      </c>
      <c r="D114">
        <v>2</v>
      </c>
      <c r="E114" s="1">
        <v>372.86709910000002</v>
      </c>
      <c r="F114" s="1">
        <v>1.8050732</v>
      </c>
      <c r="G114">
        <v>0</v>
      </c>
    </row>
    <row r="115" spans="1:7" x14ac:dyDescent="0.3">
      <c r="A115" t="s">
        <v>18</v>
      </c>
      <c r="B115" t="s">
        <v>32</v>
      </c>
      <c r="C115">
        <v>5</v>
      </c>
      <c r="D115">
        <v>2</v>
      </c>
      <c r="E115" s="1">
        <v>372.86709910000002</v>
      </c>
      <c r="F115" s="1">
        <v>1.805064</v>
      </c>
      <c r="G115">
        <v>0</v>
      </c>
    </row>
    <row r="116" spans="1:7" x14ac:dyDescent="0.3">
      <c r="A116" t="s">
        <v>22</v>
      </c>
      <c r="B116" t="s">
        <v>32</v>
      </c>
      <c r="C116">
        <v>5</v>
      </c>
      <c r="D116">
        <v>2</v>
      </c>
      <c r="E116" s="1">
        <v>605.96760419999998</v>
      </c>
      <c r="F116" s="1">
        <v>2.3722302000000002</v>
      </c>
      <c r="G116">
        <v>0</v>
      </c>
    </row>
    <row r="117" spans="1:7" x14ac:dyDescent="0.3">
      <c r="A117" t="s">
        <v>20</v>
      </c>
      <c r="B117" t="s">
        <v>32</v>
      </c>
      <c r="C117">
        <v>5</v>
      </c>
      <c r="D117">
        <v>2</v>
      </c>
      <c r="E117" s="1">
        <v>387.24577870000002</v>
      </c>
      <c r="F117" s="1">
        <v>1.3844273</v>
      </c>
      <c r="G117">
        <v>0</v>
      </c>
    </row>
    <row r="118" spans="1:7" x14ac:dyDescent="0.3">
      <c r="A118" t="s">
        <v>21</v>
      </c>
      <c r="B118" t="s">
        <v>32</v>
      </c>
      <c r="C118">
        <v>5</v>
      </c>
      <c r="D118">
        <v>2</v>
      </c>
      <c r="E118" s="1">
        <v>387.24577870000002</v>
      </c>
      <c r="F118" s="1">
        <v>1.3844269</v>
      </c>
      <c r="G118">
        <v>0</v>
      </c>
    </row>
    <row r="119" spans="1:7" x14ac:dyDescent="0.3">
      <c r="A119" t="s">
        <v>26</v>
      </c>
      <c r="B119" t="s">
        <v>32</v>
      </c>
      <c r="C119">
        <v>5</v>
      </c>
      <c r="D119">
        <v>2</v>
      </c>
      <c r="E119">
        <v>387.24577870000002</v>
      </c>
      <c r="F119">
        <v>0.48999510000000002</v>
      </c>
      <c r="G119">
        <v>0</v>
      </c>
    </row>
    <row r="120" spans="1:7" x14ac:dyDescent="0.3">
      <c r="A120" t="s">
        <v>10</v>
      </c>
      <c r="B120" t="s">
        <v>32</v>
      </c>
      <c r="C120">
        <v>5</v>
      </c>
      <c r="D120">
        <v>2</v>
      </c>
      <c r="E120" s="1">
        <v>372.86709910000002</v>
      </c>
      <c r="F120">
        <v>0.55057610000000001</v>
      </c>
      <c r="G120">
        <v>0</v>
      </c>
    </row>
    <row r="121" spans="1:7" x14ac:dyDescent="0.3">
      <c r="A121" t="s">
        <v>11</v>
      </c>
      <c r="B121" t="s">
        <v>32</v>
      </c>
      <c r="C121">
        <v>5</v>
      </c>
      <c r="D121">
        <v>2</v>
      </c>
      <c r="E121" s="1">
        <v>387.24577870000002</v>
      </c>
      <c r="F121" s="1">
        <v>1.1516E-3</v>
      </c>
      <c r="G121">
        <v>0</v>
      </c>
    </row>
    <row r="122" spans="1:7" x14ac:dyDescent="0.3">
      <c r="A122" t="s">
        <v>24</v>
      </c>
      <c r="B122" t="s">
        <v>32</v>
      </c>
      <c r="C122">
        <v>5</v>
      </c>
      <c r="D122">
        <v>2</v>
      </c>
      <c r="E122" s="1">
        <v>387.24577870000002</v>
      </c>
      <c r="F122" s="3">
        <v>2.1699999999999999E-5</v>
      </c>
      <c r="G122">
        <v>0</v>
      </c>
    </row>
    <row r="123" spans="1:7" x14ac:dyDescent="0.3">
      <c r="A123" t="s">
        <v>14</v>
      </c>
      <c r="B123" t="s">
        <v>32</v>
      </c>
      <c r="C123">
        <v>5</v>
      </c>
      <c r="D123">
        <v>2</v>
      </c>
      <c r="E123" s="1">
        <v>481.24577870000002</v>
      </c>
      <c r="F123" s="1">
        <v>1.1573099999999999E-2</v>
      </c>
      <c r="G123">
        <v>0</v>
      </c>
    </row>
    <row r="124" spans="1:7" x14ac:dyDescent="0.3">
      <c r="A124" t="s">
        <v>15</v>
      </c>
      <c r="B124" t="s">
        <v>32</v>
      </c>
      <c r="C124">
        <v>5</v>
      </c>
      <c r="D124">
        <v>2</v>
      </c>
      <c r="E124" s="1">
        <v>483.6599923</v>
      </c>
      <c r="F124" s="1">
        <v>1.21688E-2</v>
      </c>
      <c r="G124">
        <v>0</v>
      </c>
    </row>
    <row r="125" spans="1:7" x14ac:dyDescent="0.3">
      <c r="A125" t="s">
        <v>16</v>
      </c>
      <c r="B125" t="s">
        <v>32</v>
      </c>
      <c r="C125">
        <v>5</v>
      </c>
      <c r="D125">
        <v>2</v>
      </c>
      <c r="E125" s="1">
        <v>481.24577870000002</v>
      </c>
      <c r="F125" s="1">
        <v>0.82984829999999998</v>
      </c>
      <c r="G125">
        <v>0</v>
      </c>
    </row>
    <row r="126" spans="1:7" x14ac:dyDescent="0.3">
      <c r="A126" t="s">
        <v>13</v>
      </c>
      <c r="B126" t="s">
        <v>32</v>
      </c>
      <c r="C126">
        <v>5</v>
      </c>
      <c r="D126">
        <v>2</v>
      </c>
      <c r="E126" s="1">
        <v>608.38181770000006</v>
      </c>
      <c r="F126" s="1">
        <v>1.1477599999999999E-2</v>
      </c>
      <c r="G126">
        <v>0</v>
      </c>
    </row>
    <row r="127" spans="1:7" x14ac:dyDescent="0.3">
      <c r="A127" t="s">
        <v>12</v>
      </c>
      <c r="B127" t="s">
        <v>32</v>
      </c>
      <c r="C127">
        <v>5</v>
      </c>
      <c r="D127">
        <v>2</v>
      </c>
      <c r="E127" s="1">
        <v>482.45288549999998</v>
      </c>
      <c r="F127">
        <v>1.13764E-2</v>
      </c>
      <c r="G127">
        <v>0</v>
      </c>
    </row>
    <row r="128" spans="1:7" x14ac:dyDescent="0.3">
      <c r="A128" t="s">
        <v>23</v>
      </c>
      <c r="B128" t="s">
        <v>33</v>
      </c>
      <c r="C128">
        <v>5</v>
      </c>
      <c r="D128">
        <v>2</v>
      </c>
      <c r="E128" s="1">
        <v>398.90872969999998</v>
      </c>
      <c r="F128" s="1">
        <v>1.0093000000000001E-3</v>
      </c>
      <c r="G128">
        <v>0</v>
      </c>
    </row>
    <row r="129" spans="1:7" x14ac:dyDescent="0.3">
      <c r="A129" t="s">
        <v>7</v>
      </c>
      <c r="B129" t="s">
        <v>33</v>
      </c>
      <c r="C129">
        <v>5</v>
      </c>
      <c r="D129">
        <v>2</v>
      </c>
      <c r="E129" s="1">
        <v>398.90872969999998</v>
      </c>
      <c r="F129" s="1">
        <v>4.4502999999999999E-3</v>
      </c>
      <c r="G129">
        <v>0</v>
      </c>
    </row>
    <row r="130" spans="1:7" x14ac:dyDescent="0.3">
      <c r="A130" t="s">
        <v>25</v>
      </c>
      <c r="B130" t="s">
        <v>33</v>
      </c>
      <c r="C130">
        <v>5</v>
      </c>
      <c r="D130">
        <v>2</v>
      </c>
      <c r="E130" s="1">
        <v>399.11583639999998</v>
      </c>
      <c r="F130" s="1">
        <v>8.2269999999999999E-4</v>
      </c>
      <c r="G130">
        <v>0</v>
      </c>
    </row>
    <row r="131" spans="1:7" x14ac:dyDescent="0.3">
      <c r="A131" t="s">
        <v>19</v>
      </c>
      <c r="B131" t="s">
        <v>33</v>
      </c>
      <c r="C131">
        <v>5</v>
      </c>
      <c r="D131">
        <v>2</v>
      </c>
      <c r="E131" s="1">
        <v>647.00923469999998</v>
      </c>
      <c r="F131" s="1">
        <v>2.6386316999999999</v>
      </c>
      <c r="G131">
        <v>0</v>
      </c>
    </row>
    <row r="132" spans="1:7" x14ac:dyDescent="0.3">
      <c r="A132" t="s">
        <v>17</v>
      </c>
      <c r="B132" t="s">
        <v>33</v>
      </c>
      <c r="C132">
        <v>5</v>
      </c>
      <c r="D132">
        <v>2</v>
      </c>
      <c r="E132" s="1">
        <v>409.35847710000002</v>
      </c>
      <c r="F132" s="1">
        <v>1.5817889000000001</v>
      </c>
      <c r="G132">
        <v>0</v>
      </c>
    </row>
    <row r="133" spans="1:7" x14ac:dyDescent="0.3">
      <c r="A133" t="s">
        <v>18</v>
      </c>
      <c r="B133" t="s">
        <v>33</v>
      </c>
      <c r="C133">
        <v>5</v>
      </c>
      <c r="D133">
        <v>2</v>
      </c>
      <c r="E133" s="1">
        <v>409.35847710000002</v>
      </c>
      <c r="F133" s="1">
        <v>1.5819904</v>
      </c>
      <c r="G133">
        <v>0</v>
      </c>
    </row>
    <row r="134" spans="1:7" x14ac:dyDescent="0.3">
      <c r="A134" t="s">
        <v>22</v>
      </c>
      <c r="B134" t="s">
        <v>33</v>
      </c>
      <c r="C134">
        <v>5</v>
      </c>
      <c r="D134">
        <v>2</v>
      </c>
      <c r="E134" s="1">
        <v>647.00923469999998</v>
      </c>
      <c r="F134" s="1">
        <v>2.4056093999999999</v>
      </c>
      <c r="G134">
        <v>0</v>
      </c>
    </row>
    <row r="135" spans="1:7" x14ac:dyDescent="0.3">
      <c r="A135" t="s">
        <v>20</v>
      </c>
      <c r="B135" t="s">
        <v>33</v>
      </c>
      <c r="C135">
        <v>5</v>
      </c>
      <c r="D135">
        <v>2</v>
      </c>
      <c r="E135" s="1">
        <v>409.35847710000002</v>
      </c>
      <c r="F135" s="1">
        <v>1.6176132000000001</v>
      </c>
      <c r="G135">
        <v>0</v>
      </c>
    </row>
    <row r="136" spans="1:7" x14ac:dyDescent="0.3">
      <c r="A136" t="s">
        <v>21</v>
      </c>
      <c r="B136" t="s">
        <v>33</v>
      </c>
      <c r="C136">
        <v>5</v>
      </c>
      <c r="D136">
        <v>2</v>
      </c>
      <c r="E136" s="1">
        <v>409.35847710000002</v>
      </c>
      <c r="F136" s="1">
        <v>1.6176083000000001</v>
      </c>
      <c r="G136">
        <v>0</v>
      </c>
    </row>
    <row r="137" spans="1:7" x14ac:dyDescent="0.3">
      <c r="A137" t="s">
        <v>26</v>
      </c>
      <c r="B137" t="s">
        <v>33</v>
      </c>
      <c r="C137">
        <v>5</v>
      </c>
      <c r="D137">
        <v>2</v>
      </c>
      <c r="E137">
        <v>432.11583639999998</v>
      </c>
      <c r="F137">
        <v>0.62270150000000002</v>
      </c>
      <c r="G137">
        <v>0</v>
      </c>
    </row>
    <row r="138" spans="1:7" x14ac:dyDescent="0.3">
      <c r="A138" t="s">
        <v>10</v>
      </c>
      <c r="B138" t="s">
        <v>33</v>
      </c>
      <c r="C138">
        <v>5</v>
      </c>
      <c r="D138">
        <v>2</v>
      </c>
      <c r="E138" s="1">
        <v>398.90872969999998</v>
      </c>
      <c r="F138">
        <v>0.54654530000000001</v>
      </c>
      <c r="G138">
        <v>0</v>
      </c>
    </row>
    <row r="139" spans="1:7" x14ac:dyDescent="0.3">
      <c r="A139" t="s">
        <v>11</v>
      </c>
      <c r="B139" t="s">
        <v>33</v>
      </c>
      <c r="C139">
        <v>5</v>
      </c>
      <c r="D139">
        <v>2</v>
      </c>
      <c r="E139" s="1">
        <v>398.90872969999998</v>
      </c>
      <c r="F139" s="1">
        <v>1.0846E-3</v>
      </c>
      <c r="G139">
        <v>0</v>
      </c>
    </row>
    <row r="140" spans="1:7" x14ac:dyDescent="0.3">
      <c r="A140" t="s">
        <v>24</v>
      </c>
      <c r="B140" t="s">
        <v>33</v>
      </c>
      <c r="C140">
        <v>5</v>
      </c>
      <c r="D140">
        <v>2</v>
      </c>
      <c r="E140" s="1">
        <v>409.7726907</v>
      </c>
      <c r="F140" s="3">
        <v>2.51E-5</v>
      </c>
      <c r="G140">
        <v>0</v>
      </c>
    </row>
    <row r="141" spans="1:7" x14ac:dyDescent="0.3">
      <c r="A141" t="s">
        <v>14</v>
      </c>
      <c r="B141" t="s">
        <v>33</v>
      </c>
      <c r="C141">
        <v>5</v>
      </c>
      <c r="D141">
        <v>2</v>
      </c>
      <c r="E141" s="1">
        <v>551.90872969999998</v>
      </c>
      <c r="F141">
        <v>1.06853E-2</v>
      </c>
      <c r="G141">
        <v>0</v>
      </c>
    </row>
    <row r="142" spans="1:7" x14ac:dyDescent="0.3">
      <c r="A142" t="s">
        <v>15</v>
      </c>
      <c r="B142" t="s">
        <v>33</v>
      </c>
      <c r="C142">
        <v>5</v>
      </c>
      <c r="D142">
        <v>2</v>
      </c>
      <c r="E142" s="1">
        <v>551.90872969999998</v>
      </c>
      <c r="F142">
        <v>1.12389E-2</v>
      </c>
      <c r="G142">
        <v>0</v>
      </c>
    </row>
    <row r="143" spans="1:7" x14ac:dyDescent="0.3">
      <c r="A143" t="s">
        <v>16</v>
      </c>
      <c r="B143" t="s">
        <v>33</v>
      </c>
      <c r="C143">
        <v>5</v>
      </c>
      <c r="D143">
        <v>2</v>
      </c>
      <c r="E143" s="1">
        <v>551.90872969999998</v>
      </c>
      <c r="F143" s="1">
        <v>0.66089779999999998</v>
      </c>
      <c r="G143">
        <v>0</v>
      </c>
    </row>
    <row r="144" spans="1:7" x14ac:dyDescent="0.3">
      <c r="A144" t="s">
        <v>13</v>
      </c>
      <c r="B144" t="s">
        <v>33</v>
      </c>
      <c r="C144">
        <v>5</v>
      </c>
      <c r="D144">
        <v>2</v>
      </c>
      <c r="E144" s="1">
        <v>648.2163415</v>
      </c>
      <c r="F144" s="1">
        <v>1.0605399999999999E-2</v>
      </c>
      <c r="G144">
        <v>0</v>
      </c>
    </row>
    <row r="145" spans="1:7" x14ac:dyDescent="0.3">
      <c r="A145" t="s">
        <v>12</v>
      </c>
      <c r="B145" t="s">
        <v>33</v>
      </c>
      <c r="C145">
        <v>5</v>
      </c>
      <c r="D145">
        <v>2</v>
      </c>
      <c r="E145" s="1">
        <v>561.56558389999998</v>
      </c>
      <c r="F145" s="1">
        <v>1.0494E-2</v>
      </c>
      <c r="G145">
        <v>0</v>
      </c>
    </row>
    <row r="146" spans="1:7" x14ac:dyDescent="0.3">
      <c r="A146" t="s">
        <v>23</v>
      </c>
      <c r="B146" t="s">
        <v>34</v>
      </c>
      <c r="C146">
        <v>5</v>
      </c>
      <c r="D146">
        <v>2</v>
      </c>
      <c r="E146">
        <v>431.05696189999998</v>
      </c>
      <c r="F146" s="1">
        <v>1.0425E-3</v>
      </c>
      <c r="G146">
        <v>0</v>
      </c>
    </row>
    <row r="147" spans="1:7" x14ac:dyDescent="0.3">
      <c r="A147" t="s">
        <v>7</v>
      </c>
      <c r="B147" t="s">
        <v>34</v>
      </c>
      <c r="C147">
        <v>5</v>
      </c>
      <c r="D147">
        <v>2</v>
      </c>
      <c r="E147" s="1">
        <v>431.05696189999998</v>
      </c>
      <c r="F147" s="1">
        <v>4.7730000000000003E-3</v>
      </c>
      <c r="G147">
        <v>0</v>
      </c>
    </row>
    <row r="148" spans="1:7" x14ac:dyDescent="0.3">
      <c r="A148" t="s">
        <v>25</v>
      </c>
      <c r="B148" t="s">
        <v>34</v>
      </c>
      <c r="C148">
        <v>5</v>
      </c>
      <c r="D148">
        <v>2</v>
      </c>
      <c r="E148" s="1">
        <v>431.05696189999998</v>
      </c>
      <c r="F148" s="1">
        <v>9.2310000000000005E-4</v>
      </c>
      <c r="G148">
        <v>0</v>
      </c>
    </row>
    <row r="149" spans="1:7" x14ac:dyDescent="0.3">
      <c r="A149" t="s">
        <v>19</v>
      </c>
      <c r="B149" t="s">
        <v>34</v>
      </c>
      <c r="C149">
        <v>5</v>
      </c>
      <c r="D149">
        <v>2</v>
      </c>
      <c r="E149" s="1">
        <v>680.80822460000002</v>
      </c>
      <c r="F149">
        <v>3.0272074</v>
      </c>
      <c r="G149">
        <v>0</v>
      </c>
    </row>
    <row r="150" spans="1:7" x14ac:dyDescent="0.3">
      <c r="A150" t="s">
        <v>17</v>
      </c>
      <c r="B150" t="s">
        <v>34</v>
      </c>
      <c r="C150">
        <v>5</v>
      </c>
      <c r="D150">
        <v>2</v>
      </c>
      <c r="E150" s="1">
        <v>432.2640687</v>
      </c>
      <c r="F150">
        <v>1.5994280999999999</v>
      </c>
      <c r="G150">
        <v>0</v>
      </c>
    </row>
    <row r="151" spans="1:7" x14ac:dyDescent="0.3">
      <c r="A151" t="s">
        <v>18</v>
      </c>
      <c r="B151" t="s">
        <v>34</v>
      </c>
      <c r="C151">
        <v>5</v>
      </c>
      <c r="D151">
        <v>2</v>
      </c>
      <c r="E151" s="1">
        <v>432.2640687</v>
      </c>
      <c r="F151" s="1">
        <v>1.5994112</v>
      </c>
      <c r="G151">
        <v>0</v>
      </c>
    </row>
    <row r="152" spans="1:7" x14ac:dyDescent="0.3">
      <c r="A152" t="s">
        <v>22</v>
      </c>
      <c r="B152" t="s">
        <v>34</v>
      </c>
      <c r="C152">
        <v>5</v>
      </c>
      <c r="D152">
        <v>2</v>
      </c>
      <c r="E152" s="1">
        <v>680.80822460000002</v>
      </c>
      <c r="F152" s="1">
        <v>2.4876833</v>
      </c>
      <c r="G152">
        <v>0</v>
      </c>
    </row>
    <row r="153" spans="1:7" x14ac:dyDescent="0.3">
      <c r="A153" t="s">
        <v>20</v>
      </c>
      <c r="B153" t="s">
        <v>34</v>
      </c>
      <c r="C153">
        <v>5</v>
      </c>
      <c r="D153">
        <v>2</v>
      </c>
      <c r="E153" s="1">
        <v>432.2640687</v>
      </c>
      <c r="F153" s="1">
        <v>1.3442639999999999</v>
      </c>
      <c r="G153">
        <v>0</v>
      </c>
    </row>
    <row r="154" spans="1:7" x14ac:dyDescent="0.3">
      <c r="A154" t="s">
        <v>21</v>
      </c>
      <c r="B154" t="s">
        <v>34</v>
      </c>
      <c r="C154">
        <v>5</v>
      </c>
      <c r="D154">
        <v>2</v>
      </c>
      <c r="E154" s="1">
        <v>432.2640687</v>
      </c>
      <c r="F154" s="1">
        <v>1.3442536</v>
      </c>
      <c r="G154">
        <v>0</v>
      </c>
    </row>
    <row r="155" spans="1:7" x14ac:dyDescent="0.3">
      <c r="A155" t="s">
        <v>26</v>
      </c>
      <c r="B155" t="s">
        <v>34</v>
      </c>
      <c r="C155">
        <v>5</v>
      </c>
      <c r="D155">
        <v>2</v>
      </c>
      <c r="E155">
        <v>431.05696189999998</v>
      </c>
      <c r="F155">
        <v>0.55407139999999999</v>
      </c>
      <c r="G155">
        <v>0</v>
      </c>
    </row>
    <row r="156" spans="1:7" x14ac:dyDescent="0.3">
      <c r="A156" t="s">
        <v>10</v>
      </c>
      <c r="B156" t="s">
        <v>34</v>
      </c>
      <c r="C156">
        <v>5</v>
      </c>
      <c r="D156">
        <v>2</v>
      </c>
      <c r="E156" s="1">
        <v>431.05696189999998</v>
      </c>
      <c r="F156">
        <v>0.42795650000000002</v>
      </c>
      <c r="G156">
        <v>0</v>
      </c>
    </row>
    <row r="157" spans="1:7" x14ac:dyDescent="0.3">
      <c r="A157" t="s">
        <v>11</v>
      </c>
      <c r="B157" t="s">
        <v>34</v>
      </c>
      <c r="C157">
        <v>5</v>
      </c>
      <c r="D157">
        <v>2</v>
      </c>
      <c r="E157" s="1">
        <v>431.05696189999998</v>
      </c>
      <c r="F157" s="1">
        <v>1.1332E-3</v>
      </c>
      <c r="G157">
        <v>0</v>
      </c>
    </row>
    <row r="158" spans="1:7" x14ac:dyDescent="0.3">
      <c r="A158" t="s">
        <v>24</v>
      </c>
      <c r="B158" t="s">
        <v>34</v>
      </c>
      <c r="C158">
        <v>5</v>
      </c>
      <c r="D158">
        <v>2</v>
      </c>
      <c r="E158" s="1">
        <v>510.8853891</v>
      </c>
      <c r="F158">
        <v>1.21E-4</v>
      </c>
      <c r="G158">
        <v>0</v>
      </c>
    </row>
    <row r="159" spans="1:7" x14ac:dyDescent="0.3">
      <c r="A159" t="s">
        <v>14</v>
      </c>
      <c r="B159" t="s">
        <v>34</v>
      </c>
      <c r="C159">
        <v>5</v>
      </c>
      <c r="D159">
        <v>2</v>
      </c>
      <c r="E159" s="1">
        <v>507.47117550000002</v>
      </c>
      <c r="F159" s="1">
        <v>1.24241E-2</v>
      </c>
      <c r="G159">
        <v>0</v>
      </c>
    </row>
    <row r="160" spans="1:7" x14ac:dyDescent="0.3">
      <c r="A160" t="s">
        <v>15</v>
      </c>
      <c r="B160" t="s">
        <v>34</v>
      </c>
      <c r="C160">
        <v>5</v>
      </c>
      <c r="D160">
        <v>2</v>
      </c>
      <c r="E160" s="1">
        <v>520.74935010000002</v>
      </c>
      <c r="F160" s="1">
        <v>1.3007400000000001E-2</v>
      </c>
      <c r="G160">
        <v>0</v>
      </c>
    </row>
    <row r="161" spans="1:7" x14ac:dyDescent="0.3">
      <c r="A161" t="s">
        <v>16</v>
      </c>
      <c r="B161" t="s">
        <v>34</v>
      </c>
      <c r="C161">
        <v>5</v>
      </c>
      <c r="D161">
        <v>2</v>
      </c>
      <c r="E161" s="1">
        <v>507.47117550000002</v>
      </c>
      <c r="F161" s="1">
        <v>0.5930687</v>
      </c>
      <c r="G161">
        <v>0</v>
      </c>
    </row>
    <row r="162" spans="1:7" x14ac:dyDescent="0.3">
      <c r="A162" t="s">
        <v>13</v>
      </c>
      <c r="B162" t="s">
        <v>34</v>
      </c>
      <c r="C162">
        <v>5</v>
      </c>
      <c r="D162">
        <v>2</v>
      </c>
      <c r="E162" s="1">
        <v>700.12193309999998</v>
      </c>
      <c r="F162" s="1">
        <v>1.23795E-2</v>
      </c>
      <c r="G162">
        <v>0</v>
      </c>
    </row>
    <row r="163" spans="1:7" x14ac:dyDescent="0.3">
      <c r="A163" t="s">
        <v>12</v>
      </c>
      <c r="B163" t="s">
        <v>34</v>
      </c>
      <c r="C163">
        <v>5</v>
      </c>
      <c r="D163">
        <v>2</v>
      </c>
      <c r="E163" s="1">
        <v>508.67828229999998</v>
      </c>
      <c r="F163">
        <v>1.22477E-2</v>
      </c>
      <c r="G163">
        <v>0</v>
      </c>
    </row>
    <row r="164" spans="1:7" x14ac:dyDescent="0.3">
      <c r="A164" t="s">
        <v>23</v>
      </c>
      <c r="B164" t="s">
        <v>35</v>
      </c>
      <c r="C164">
        <v>5</v>
      </c>
      <c r="D164">
        <v>2</v>
      </c>
      <c r="E164">
        <v>356.76049740000002</v>
      </c>
      <c r="F164" s="1">
        <v>9.7619999999999998E-4</v>
      </c>
      <c r="G164">
        <v>0</v>
      </c>
    </row>
    <row r="165" spans="1:7" x14ac:dyDescent="0.3">
      <c r="A165" t="s">
        <v>7</v>
      </c>
      <c r="B165" t="s">
        <v>35</v>
      </c>
      <c r="C165">
        <v>5</v>
      </c>
      <c r="D165">
        <v>2</v>
      </c>
      <c r="E165" s="1">
        <v>356.76049740000002</v>
      </c>
      <c r="F165" s="1">
        <v>3.2279000000000001E-3</v>
      </c>
      <c r="G165">
        <v>0</v>
      </c>
    </row>
    <row r="166" spans="1:7" x14ac:dyDescent="0.3">
      <c r="A166" t="s">
        <v>25</v>
      </c>
      <c r="B166" t="s">
        <v>35</v>
      </c>
      <c r="C166">
        <v>5</v>
      </c>
      <c r="D166">
        <v>2</v>
      </c>
      <c r="E166" s="1">
        <v>364.0031381</v>
      </c>
      <c r="F166" s="1">
        <v>7.0819999999999998E-4</v>
      </c>
      <c r="G166">
        <v>0</v>
      </c>
    </row>
    <row r="167" spans="1:7" x14ac:dyDescent="0.3">
      <c r="A167" t="s">
        <v>19</v>
      </c>
      <c r="B167" t="s">
        <v>35</v>
      </c>
      <c r="C167">
        <v>5</v>
      </c>
      <c r="D167">
        <v>2</v>
      </c>
      <c r="E167">
        <v>580.6183618</v>
      </c>
      <c r="F167" s="1">
        <v>2.6423741000000001</v>
      </c>
      <c r="G167">
        <v>0</v>
      </c>
    </row>
    <row r="168" spans="1:7" x14ac:dyDescent="0.3">
      <c r="A168" t="s">
        <v>17</v>
      </c>
      <c r="B168" t="s">
        <v>35</v>
      </c>
      <c r="C168">
        <v>5</v>
      </c>
      <c r="D168">
        <v>2</v>
      </c>
      <c r="E168" s="1">
        <v>364.0031381</v>
      </c>
      <c r="F168" s="1">
        <v>1.928612</v>
      </c>
      <c r="G168">
        <v>0</v>
      </c>
    </row>
    <row r="169" spans="1:7" x14ac:dyDescent="0.3">
      <c r="A169" t="s">
        <v>18</v>
      </c>
      <c r="B169" t="s">
        <v>35</v>
      </c>
      <c r="C169">
        <v>5</v>
      </c>
      <c r="D169">
        <v>2</v>
      </c>
      <c r="E169" s="1">
        <v>364.0031381</v>
      </c>
      <c r="F169" s="1">
        <v>1.9285877</v>
      </c>
      <c r="G169">
        <v>0</v>
      </c>
    </row>
    <row r="170" spans="1:7" x14ac:dyDescent="0.3">
      <c r="A170" t="s">
        <v>22</v>
      </c>
      <c r="B170" t="s">
        <v>35</v>
      </c>
      <c r="C170">
        <v>5</v>
      </c>
      <c r="D170">
        <v>2</v>
      </c>
      <c r="E170">
        <v>580.6183618</v>
      </c>
      <c r="F170" s="1">
        <v>2.4052766999999999</v>
      </c>
      <c r="G170">
        <v>0</v>
      </c>
    </row>
    <row r="171" spans="1:7" x14ac:dyDescent="0.3">
      <c r="A171" t="s">
        <v>20</v>
      </c>
      <c r="B171" t="s">
        <v>35</v>
      </c>
      <c r="C171">
        <v>5</v>
      </c>
      <c r="D171">
        <v>2</v>
      </c>
      <c r="E171" s="1">
        <v>364.0031381</v>
      </c>
      <c r="F171" s="1">
        <v>1.4839564000000001</v>
      </c>
      <c r="G171">
        <v>0</v>
      </c>
    </row>
    <row r="172" spans="1:7" x14ac:dyDescent="0.3">
      <c r="A172" t="s">
        <v>21</v>
      </c>
      <c r="B172" t="s">
        <v>35</v>
      </c>
      <c r="C172">
        <v>5</v>
      </c>
      <c r="D172">
        <v>2</v>
      </c>
      <c r="E172" s="1">
        <v>364.0031381</v>
      </c>
      <c r="F172" s="1">
        <v>1.4839525</v>
      </c>
      <c r="G172">
        <v>0</v>
      </c>
    </row>
    <row r="173" spans="1:7" x14ac:dyDescent="0.3">
      <c r="A173" t="s">
        <v>26</v>
      </c>
      <c r="B173" t="s">
        <v>35</v>
      </c>
      <c r="C173">
        <v>5</v>
      </c>
      <c r="D173">
        <v>2</v>
      </c>
      <c r="E173">
        <v>356.76049740000002</v>
      </c>
      <c r="F173">
        <v>0.53715840000000004</v>
      </c>
      <c r="G173">
        <v>0</v>
      </c>
    </row>
    <row r="174" spans="1:7" x14ac:dyDescent="0.3">
      <c r="A174" t="s">
        <v>10</v>
      </c>
      <c r="B174" t="s">
        <v>35</v>
      </c>
      <c r="C174">
        <v>5</v>
      </c>
      <c r="D174">
        <v>2</v>
      </c>
      <c r="E174">
        <v>356.76049740000002</v>
      </c>
      <c r="F174">
        <v>0.59933800000000004</v>
      </c>
      <c r="G174">
        <v>0</v>
      </c>
    </row>
    <row r="175" spans="1:7" x14ac:dyDescent="0.3">
      <c r="A175" t="s">
        <v>11</v>
      </c>
      <c r="B175" t="s">
        <v>35</v>
      </c>
      <c r="C175">
        <v>5</v>
      </c>
      <c r="D175">
        <v>2</v>
      </c>
      <c r="E175" s="1">
        <v>356.76049740000002</v>
      </c>
      <c r="F175" s="1">
        <v>9.5009999999999995E-4</v>
      </c>
      <c r="G175">
        <v>0</v>
      </c>
    </row>
    <row r="176" spans="1:7" x14ac:dyDescent="0.3">
      <c r="A176" t="s">
        <v>24</v>
      </c>
      <c r="B176" t="s">
        <v>35</v>
      </c>
      <c r="C176">
        <v>5</v>
      </c>
      <c r="D176">
        <v>2</v>
      </c>
      <c r="E176" s="1">
        <v>364.0031381</v>
      </c>
      <c r="F176" s="3">
        <v>1.9199999999999999E-5</v>
      </c>
      <c r="G176">
        <v>0</v>
      </c>
    </row>
    <row r="177" spans="1:7" x14ac:dyDescent="0.3">
      <c r="A177" t="s">
        <v>14</v>
      </c>
      <c r="B177" t="s">
        <v>35</v>
      </c>
      <c r="C177">
        <v>5</v>
      </c>
      <c r="D177">
        <v>2</v>
      </c>
      <c r="E177" s="1">
        <v>364.0031381</v>
      </c>
      <c r="F177" s="1">
        <v>1.46187E-2</v>
      </c>
      <c r="G177">
        <v>0</v>
      </c>
    </row>
    <row r="178" spans="1:7" x14ac:dyDescent="0.3">
      <c r="A178" t="s">
        <v>15</v>
      </c>
      <c r="B178" t="s">
        <v>35</v>
      </c>
      <c r="C178">
        <v>5</v>
      </c>
      <c r="D178">
        <v>2</v>
      </c>
      <c r="E178" s="1">
        <v>364.0031381</v>
      </c>
      <c r="F178" s="1">
        <v>1.5555299999999999E-2</v>
      </c>
      <c r="G178">
        <v>0</v>
      </c>
    </row>
    <row r="179" spans="1:7" x14ac:dyDescent="0.3">
      <c r="A179" t="s">
        <v>16</v>
      </c>
      <c r="B179" t="s">
        <v>35</v>
      </c>
      <c r="C179">
        <v>5</v>
      </c>
      <c r="D179">
        <v>2</v>
      </c>
      <c r="E179">
        <v>356.76049740000002</v>
      </c>
      <c r="F179" s="1">
        <v>0.70789760000000002</v>
      </c>
      <c r="G179">
        <v>0</v>
      </c>
    </row>
    <row r="180" spans="1:7" x14ac:dyDescent="0.3">
      <c r="A180" t="s">
        <v>13</v>
      </c>
      <c r="B180" t="s">
        <v>35</v>
      </c>
      <c r="C180">
        <v>5</v>
      </c>
      <c r="D180">
        <v>2</v>
      </c>
      <c r="E180" s="1">
        <v>580.6183618</v>
      </c>
      <c r="F180">
        <v>1.4759400000000001E-2</v>
      </c>
      <c r="G180">
        <v>0</v>
      </c>
    </row>
    <row r="181" spans="1:7" x14ac:dyDescent="0.3">
      <c r="A181" t="s">
        <v>12</v>
      </c>
      <c r="B181" t="s">
        <v>35</v>
      </c>
      <c r="C181">
        <v>5</v>
      </c>
      <c r="D181">
        <v>2</v>
      </c>
      <c r="E181" s="1">
        <v>364.0031381</v>
      </c>
      <c r="F181" s="1">
        <v>1.465E-2</v>
      </c>
      <c r="G181">
        <v>0</v>
      </c>
    </row>
    <row r="182" spans="1:7" x14ac:dyDescent="0.3">
      <c r="A182" t="s">
        <v>23</v>
      </c>
      <c r="B182" t="s">
        <v>36</v>
      </c>
      <c r="C182">
        <v>5</v>
      </c>
      <c r="D182">
        <v>2</v>
      </c>
      <c r="E182" s="1">
        <v>910.19004229999996</v>
      </c>
      <c r="F182" s="1">
        <v>1.0621000000000001E-3</v>
      </c>
      <c r="G182">
        <v>0</v>
      </c>
    </row>
    <row r="183" spans="1:7" x14ac:dyDescent="0.3">
      <c r="A183" t="s">
        <v>7</v>
      </c>
      <c r="B183" t="s">
        <v>36</v>
      </c>
      <c r="C183">
        <v>5</v>
      </c>
      <c r="D183">
        <v>2</v>
      </c>
      <c r="E183" s="1">
        <v>776.88243050000005</v>
      </c>
      <c r="F183" s="1">
        <v>3.4058000000000001E-3</v>
      </c>
      <c r="G183">
        <v>0</v>
      </c>
    </row>
    <row r="184" spans="1:7" x14ac:dyDescent="0.3">
      <c r="A184" t="s">
        <v>25</v>
      </c>
      <c r="B184" t="s">
        <v>36</v>
      </c>
      <c r="C184">
        <v>5</v>
      </c>
      <c r="D184">
        <v>2</v>
      </c>
      <c r="E184" s="1">
        <v>969.73419820000004</v>
      </c>
      <c r="F184" s="1">
        <v>8.2830000000000002E-4</v>
      </c>
      <c r="G184">
        <v>0</v>
      </c>
    </row>
    <row r="185" spans="1:7" x14ac:dyDescent="0.3">
      <c r="A185" t="s">
        <v>19</v>
      </c>
      <c r="B185" t="s">
        <v>36</v>
      </c>
      <c r="C185">
        <v>5</v>
      </c>
      <c r="D185">
        <v>2</v>
      </c>
      <c r="E185">
        <v>1033.2834049999999</v>
      </c>
      <c r="F185" s="1">
        <v>2.7507945999999999</v>
      </c>
      <c r="G185">
        <v>0</v>
      </c>
    </row>
    <row r="186" spans="1:7" x14ac:dyDescent="0.3">
      <c r="A186" t="s">
        <v>17</v>
      </c>
      <c r="B186" t="s">
        <v>36</v>
      </c>
      <c r="C186">
        <v>5</v>
      </c>
      <c r="D186">
        <v>2</v>
      </c>
      <c r="E186" s="1">
        <v>787.74639149999996</v>
      </c>
      <c r="F186" s="1">
        <v>1.5020802</v>
      </c>
      <c r="G186">
        <v>0</v>
      </c>
    </row>
    <row r="187" spans="1:7" x14ac:dyDescent="0.3">
      <c r="A187" t="s">
        <v>18</v>
      </c>
      <c r="B187" t="s">
        <v>36</v>
      </c>
      <c r="C187">
        <v>5</v>
      </c>
      <c r="D187">
        <v>2</v>
      </c>
      <c r="E187" s="1">
        <v>776.88243050000005</v>
      </c>
      <c r="F187" s="1">
        <v>1.5022972999999999</v>
      </c>
      <c r="G187">
        <v>0</v>
      </c>
    </row>
    <row r="188" spans="1:7" x14ac:dyDescent="0.3">
      <c r="A188" t="s">
        <v>22</v>
      </c>
      <c r="B188" t="s">
        <v>36</v>
      </c>
      <c r="C188">
        <v>5</v>
      </c>
      <c r="D188">
        <v>2</v>
      </c>
      <c r="E188" s="1">
        <v>1033.2834049999999</v>
      </c>
      <c r="F188" s="1">
        <v>2.1112734</v>
      </c>
      <c r="G188">
        <v>0</v>
      </c>
    </row>
    <row r="189" spans="1:7" x14ac:dyDescent="0.3">
      <c r="A189" t="s">
        <v>20</v>
      </c>
      <c r="B189" t="s">
        <v>36</v>
      </c>
      <c r="C189">
        <v>5</v>
      </c>
      <c r="D189">
        <v>2</v>
      </c>
      <c r="E189" s="1">
        <v>787.74639149999996</v>
      </c>
      <c r="F189" s="1">
        <v>1.2334792000000001</v>
      </c>
      <c r="G189">
        <v>0</v>
      </c>
    </row>
    <row r="190" spans="1:7" x14ac:dyDescent="0.3">
      <c r="A190" t="s">
        <v>21</v>
      </c>
      <c r="B190" t="s">
        <v>36</v>
      </c>
      <c r="C190">
        <v>5</v>
      </c>
      <c r="D190">
        <v>2</v>
      </c>
      <c r="E190" s="1">
        <v>776.88243050000005</v>
      </c>
      <c r="F190">
        <v>1.2336948000000001</v>
      </c>
      <c r="G190">
        <v>0</v>
      </c>
    </row>
    <row r="191" spans="1:7" x14ac:dyDescent="0.3">
      <c r="A191" t="s">
        <v>26</v>
      </c>
      <c r="B191" t="s">
        <v>36</v>
      </c>
      <c r="C191">
        <v>5</v>
      </c>
      <c r="D191">
        <v>2</v>
      </c>
      <c r="E191">
        <v>910.19004229999996</v>
      </c>
      <c r="F191">
        <v>0.65718600000000005</v>
      </c>
      <c r="G191">
        <v>0</v>
      </c>
    </row>
    <row r="192" spans="1:7" x14ac:dyDescent="0.3">
      <c r="A192" t="s">
        <v>10</v>
      </c>
      <c r="B192" t="s">
        <v>36</v>
      </c>
      <c r="C192">
        <v>5</v>
      </c>
      <c r="D192">
        <v>2</v>
      </c>
      <c r="E192" s="1">
        <v>776.88243050000005</v>
      </c>
      <c r="F192">
        <v>0.57541059999999999</v>
      </c>
      <c r="G192">
        <v>0</v>
      </c>
    </row>
    <row r="193" spans="1:7" x14ac:dyDescent="0.3">
      <c r="A193" t="s">
        <v>11</v>
      </c>
      <c r="B193" t="s">
        <v>36</v>
      </c>
      <c r="C193">
        <v>5</v>
      </c>
      <c r="D193">
        <v>2</v>
      </c>
      <c r="E193" s="1">
        <v>776.88243050000005</v>
      </c>
      <c r="F193" s="1">
        <v>1.0962000000000001E-3</v>
      </c>
      <c r="G193">
        <v>0</v>
      </c>
    </row>
    <row r="194" spans="1:7" x14ac:dyDescent="0.3">
      <c r="A194" t="s">
        <v>24</v>
      </c>
      <c r="B194" t="s">
        <v>36</v>
      </c>
      <c r="C194">
        <v>5</v>
      </c>
      <c r="D194">
        <v>2</v>
      </c>
      <c r="E194" s="1">
        <v>787.74639149999996</v>
      </c>
      <c r="F194" s="3">
        <v>2.72E-5</v>
      </c>
      <c r="G194">
        <v>0</v>
      </c>
    </row>
    <row r="195" spans="1:7" x14ac:dyDescent="0.3">
      <c r="A195" t="s">
        <v>14</v>
      </c>
      <c r="B195" t="s">
        <v>36</v>
      </c>
      <c r="C195">
        <v>5</v>
      </c>
      <c r="D195">
        <v>2</v>
      </c>
      <c r="E195" s="1">
        <v>776.88243050000005</v>
      </c>
      <c r="F195" s="1">
        <v>1.1978000000000001E-2</v>
      </c>
      <c r="G195">
        <v>0</v>
      </c>
    </row>
    <row r="196" spans="1:7" x14ac:dyDescent="0.3">
      <c r="A196" t="s">
        <v>15</v>
      </c>
      <c r="B196" t="s">
        <v>36</v>
      </c>
      <c r="C196">
        <v>5</v>
      </c>
      <c r="D196">
        <v>2</v>
      </c>
      <c r="E196" s="1">
        <v>776.88243050000005</v>
      </c>
      <c r="F196" s="1">
        <v>1.25034E-2</v>
      </c>
      <c r="G196">
        <v>0</v>
      </c>
    </row>
    <row r="197" spans="1:7" x14ac:dyDescent="0.3">
      <c r="A197" t="s">
        <v>16</v>
      </c>
      <c r="B197" t="s">
        <v>36</v>
      </c>
      <c r="C197">
        <v>5</v>
      </c>
      <c r="D197">
        <v>2</v>
      </c>
      <c r="E197" s="1">
        <v>776.88243050000005</v>
      </c>
      <c r="F197" s="1">
        <v>0.68348560000000003</v>
      </c>
      <c r="G197">
        <v>0</v>
      </c>
    </row>
    <row r="198" spans="1:7" x14ac:dyDescent="0.3">
      <c r="A198" t="s">
        <v>13</v>
      </c>
      <c r="B198" t="s">
        <v>36</v>
      </c>
      <c r="C198">
        <v>5</v>
      </c>
      <c r="D198">
        <v>2</v>
      </c>
      <c r="E198" s="1">
        <v>1238.4915570000001</v>
      </c>
      <c r="F198" s="1">
        <v>1.19002E-2</v>
      </c>
      <c r="G198">
        <v>0</v>
      </c>
    </row>
    <row r="199" spans="1:7" x14ac:dyDescent="0.3">
      <c r="A199" t="s">
        <v>12</v>
      </c>
      <c r="B199" t="s">
        <v>36</v>
      </c>
      <c r="C199">
        <v>5</v>
      </c>
      <c r="D199">
        <v>2</v>
      </c>
      <c r="E199" s="1">
        <v>787.74639149999996</v>
      </c>
      <c r="F199" s="1">
        <v>1.1801900000000001E-2</v>
      </c>
      <c r="G199">
        <v>0</v>
      </c>
    </row>
    <row r="200" spans="1:7" x14ac:dyDescent="0.3">
      <c r="A200" t="s">
        <v>23</v>
      </c>
      <c r="B200" t="s">
        <v>37</v>
      </c>
      <c r="C200">
        <v>5</v>
      </c>
      <c r="D200">
        <v>2</v>
      </c>
      <c r="E200" s="1">
        <v>556.41839760000005</v>
      </c>
      <c r="F200" s="1">
        <v>1.7855E-3</v>
      </c>
      <c r="G200">
        <v>0</v>
      </c>
    </row>
    <row r="201" spans="1:7" x14ac:dyDescent="0.3">
      <c r="A201" t="s">
        <v>7</v>
      </c>
      <c r="B201" t="s">
        <v>37</v>
      </c>
      <c r="C201">
        <v>5</v>
      </c>
      <c r="D201">
        <v>2</v>
      </c>
      <c r="E201" s="1">
        <v>493.41839759999999</v>
      </c>
      <c r="F201">
        <v>3.2745000000000001E-3</v>
      </c>
      <c r="G201">
        <v>0</v>
      </c>
    </row>
    <row r="202" spans="1:7" x14ac:dyDescent="0.3">
      <c r="A202" t="s">
        <v>25</v>
      </c>
      <c r="B202" t="s">
        <v>37</v>
      </c>
      <c r="C202">
        <v>5</v>
      </c>
      <c r="D202">
        <v>2</v>
      </c>
      <c r="E202" s="1">
        <v>558.83261119999997</v>
      </c>
      <c r="F202" s="1">
        <v>1.0747E-3</v>
      </c>
      <c r="G202">
        <v>0</v>
      </c>
    </row>
    <row r="203" spans="1:7" x14ac:dyDescent="0.3">
      <c r="A203" t="s">
        <v>19</v>
      </c>
      <c r="B203" t="s">
        <v>37</v>
      </c>
      <c r="C203">
        <v>5</v>
      </c>
      <c r="D203">
        <v>2</v>
      </c>
      <c r="E203" s="1">
        <v>795.48336879999999</v>
      </c>
      <c r="F203" s="1">
        <v>3.8631709999999999</v>
      </c>
      <c r="G203">
        <v>0</v>
      </c>
    </row>
    <row r="204" spans="1:7" x14ac:dyDescent="0.3">
      <c r="A204" t="s">
        <v>17</v>
      </c>
      <c r="B204" t="s">
        <v>37</v>
      </c>
      <c r="C204">
        <v>5</v>
      </c>
      <c r="D204">
        <v>2</v>
      </c>
      <c r="E204" s="1">
        <v>494.24682480000001</v>
      </c>
      <c r="F204" s="1">
        <v>2.2240052000000001</v>
      </c>
      <c r="G204">
        <v>0</v>
      </c>
    </row>
    <row r="205" spans="1:7" x14ac:dyDescent="0.3">
      <c r="A205" t="s">
        <v>18</v>
      </c>
      <c r="B205" t="s">
        <v>37</v>
      </c>
      <c r="C205">
        <v>5</v>
      </c>
      <c r="D205">
        <v>2</v>
      </c>
      <c r="E205" s="1">
        <v>494.24682480000001</v>
      </c>
      <c r="F205" s="1">
        <v>2.2239865999999999</v>
      </c>
      <c r="G205">
        <v>0</v>
      </c>
    </row>
    <row r="206" spans="1:7" x14ac:dyDescent="0.3">
      <c r="A206" t="s">
        <v>22</v>
      </c>
      <c r="B206" t="s">
        <v>37</v>
      </c>
      <c r="C206">
        <v>5</v>
      </c>
      <c r="D206">
        <v>2</v>
      </c>
      <c r="E206" s="1">
        <v>795.48336879999999</v>
      </c>
      <c r="F206" s="1">
        <v>2.5439560999999999</v>
      </c>
      <c r="G206">
        <v>0</v>
      </c>
    </row>
    <row r="207" spans="1:7" x14ac:dyDescent="0.3">
      <c r="A207" t="s">
        <v>20</v>
      </c>
      <c r="B207" t="s">
        <v>37</v>
      </c>
      <c r="C207">
        <v>5</v>
      </c>
      <c r="D207">
        <v>2</v>
      </c>
      <c r="E207" s="1">
        <v>494.24682480000001</v>
      </c>
      <c r="F207" s="1">
        <v>1.7411985000000001</v>
      </c>
      <c r="G207">
        <v>0</v>
      </c>
    </row>
    <row r="208" spans="1:7" x14ac:dyDescent="0.3">
      <c r="A208" t="s">
        <v>21</v>
      </c>
      <c r="B208" t="s">
        <v>37</v>
      </c>
      <c r="C208">
        <v>5</v>
      </c>
      <c r="D208">
        <v>2</v>
      </c>
      <c r="E208" s="1">
        <v>494.24682480000001</v>
      </c>
      <c r="F208" s="1">
        <v>1.7411915</v>
      </c>
      <c r="G208">
        <v>0</v>
      </c>
    </row>
    <row r="209" spans="1:7" x14ac:dyDescent="0.3">
      <c r="A209" t="s">
        <v>26</v>
      </c>
      <c r="B209" t="s">
        <v>37</v>
      </c>
      <c r="C209">
        <v>5</v>
      </c>
      <c r="D209">
        <v>2</v>
      </c>
      <c r="E209">
        <v>556.41839760000005</v>
      </c>
      <c r="F209">
        <v>0.69773689999999999</v>
      </c>
      <c r="G209">
        <v>0</v>
      </c>
    </row>
    <row r="210" spans="1:7" x14ac:dyDescent="0.3">
      <c r="A210" t="s">
        <v>10</v>
      </c>
      <c r="B210" t="s">
        <v>37</v>
      </c>
      <c r="C210">
        <v>5</v>
      </c>
      <c r="D210">
        <v>2</v>
      </c>
      <c r="E210" s="1">
        <v>493.41839759999999</v>
      </c>
      <c r="F210">
        <v>0.94239209999999995</v>
      </c>
      <c r="G210">
        <v>0</v>
      </c>
    </row>
    <row r="211" spans="1:7" x14ac:dyDescent="0.3">
      <c r="A211" t="s">
        <v>11</v>
      </c>
      <c r="B211" t="s">
        <v>37</v>
      </c>
      <c r="C211">
        <v>5</v>
      </c>
      <c r="D211">
        <v>2</v>
      </c>
      <c r="E211" s="1">
        <v>580.72600950000003</v>
      </c>
      <c r="F211" s="1">
        <v>1.0887E-3</v>
      </c>
      <c r="G211">
        <v>0</v>
      </c>
    </row>
    <row r="212" spans="1:7" x14ac:dyDescent="0.3">
      <c r="A212" t="s">
        <v>24</v>
      </c>
      <c r="B212" t="s">
        <v>37</v>
      </c>
      <c r="C212">
        <v>5</v>
      </c>
      <c r="D212">
        <v>2</v>
      </c>
      <c r="E212" s="1">
        <v>556.41839760000005</v>
      </c>
      <c r="F212" s="3">
        <v>2.97E-5</v>
      </c>
      <c r="G212">
        <v>0</v>
      </c>
    </row>
    <row r="213" spans="1:7" x14ac:dyDescent="0.3">
      <c r="A213" t="s">
        <v>14</v>
      </c>
      <c r="B213" t="s">
        <v>37</v>
      </c>
      <c r="C213">
        <v>5</v>
      </c>
      <c r="D213">
        <v>2</v>
      </c>
      <c r="E213" s="1">
        <v>671.31179589999999</v>
      </c>
      <c r="F213" s="1">
        <v>9.8936000000000007E-3</v>
      </c>
      <c r="G213">
        <v>0</v>
      </c>
    </row>
    <row r="214" spans="1:7" x14ac:dyDescent="0.3">
      <c r="A214" t="s">
        <v>15</v>
      </c>
      <c r="B214" t="s">
        <v>37</v>
      </c>
      <c r="C214">
        <v>5</v>
      </c>
      <c r="D214">
        <v>2</v>
      </c>
      <c r="E214" s="1">
        <v>671.31179589999999</v>
      </c>
      <c r="F214" s="1">
        <v>1.0322400000000001E-2</v>
      </c>
      <c r="G214">
        <v>0</v>
      </c>
    </row>
    <row r="215" spans="1:7" x14ac:dyDescent="0.3">
      <c r="A215" t="s">
        <v>16</v>
      </c>
      <c r="B215" t="s">
        <v>37</v>
      </c>
      <c r="C215">
        <v>5</v>
      </c>
      <c r="D215">
        <v>2</v>
      </c>
      <c r="E215" s="1">
        <v>671.31179589999999</v>
      </c>
      <c r="F215" s="1">
        <v>1.2421275000000001</v>
      </c>
      <c r="G215">
        <v>0</v>
      </c>
    </row>
    <row r="216" spans="1:7" x14ac:dyDescent="0.3">
      <c r="A216" t="s">
        <v>13</v>
      </c>
      <c r="B216" t="s">
        <v>37</v>
      </c>
      <c r="C216">
        <v>5</v>
      </c>
      <c r="D216">
        <v>2</v>
      </c>
      <c r="E216" s="1">
        <v>801.51890270000001</v>
      </c>
      <c r="F216">
        <v>9.8092000000000006E-3</v>
      </c>
      <c r="G216">
        <v>0</v>
      </c>
    </row>
    <row r="217" spans="1:7" x14ac:dyDescent="0.3">
      <c r="A217" t="s">
        <v>12</v>
      </c>
      <c r="B217" t="s">
        <v>37</v>
      </c>
      <c r="C217">
        <v>5</v>
      </c>
      <c r="D217">
        <v>2</v>
      </c>
      <c r="E217" s="1">
        <v>671.31179589999999</v>
      </c>
      <c r="F217">
        <v>9.7184000000000003E-3</v>
      </c>
      <c r="G217">
        <v>0</v>
      </c>
    </row>
    <row r="218" spans="1:7" x14ac:dyDescent="0.3">
      <c r="A218" t="s">
        <v>23</v>
      </c>
      <c r="B218" t="s">
        <v>38</v>
      </c>
      <c r="C218">
        <v>5</v>
      </c>
      <c r="D218">
        <v>2</v>
      </c>
      <c r="E218" s="1">
        <v>576.81536730000005</v>
      </c>
      <c r="F218" s="1">
        <v>2.3446000000000001E-3</v>
      </c>
      <c r="G218">
        <v>0</v>
      </c>
    </row>
    <row r="219" spans="1:7" x14ac:dyDescent="0.3">
      <c r="A219" t="s">
        <v>7</v>
      </c>
      <c r="B219" t="s">
        <v>38</v>
      </c>
      <c r="C219">
        <v>5</v>
      </c>
      <c r="D219">
        <v>2</v>
      </c>
      <c r="E219" s="1">
        <v>576.60826050000003</v>
      </c>
      <c r="F219">
        <v>3.5918999999999999E-3</v>
      </c>
      <c r="G219">
        <v>0</v>
      </c>
    </row>
    <row r="220" spans="1:7" x14ac:dyDescent="0.3">
      <c r="A220" t="s">
        <v>25</v>
      </c>
      <c r="B220" t="s">
        <v>38</v>
      </c>
      <c r="C220">
        <v>5</v>
      </c>
      <c r="D220">
        <v>2</v>
      </c>
      <c r="E220" s="1">
        <v>579.02247399999999</v>
      </c>
      <c r="F220" s="1">
        <v>8.876E-4</v>
      </c>
      <c r="G220">
        <v>0</v>
      </c>
    </row>
    <row r="221" spans="1:7" x14ac:dyDescent="0.3">
      <c r="A221" t="s">
        <v>19</v>
      </c>
      <c r="B221" t="s">
        <v>38</v>
      </c>
      <c r="C221">
        <v>5</v>
      </c>
      <c r="D221">
        <v>2</v>
      </c>
      <c r="E221" s="1">
        <v>899.29455199999995</v>
      </c>
      <c r="F221" s="1">
        <v>2.9633688</v>
      </c>
      <c r="G221">
        <v>0</v>
      </c>
    </row>
    <row r="222" spans="1:7" x14ac:dyDescent="0.3">
      <c r="A222" t="s">
        <v>17</v>
      </c>
      <c r="B222" t="s">
        <v>38</v>
      </c>
      <c r="C222">
        <v>5</v>
      </c>
      <c r="D222">
        <v>2</v>
      </c>
      <c r="E222" s="1">
        <v>576.81536730000005</v>
      </c>
      <c r="F222" s="1">
        <v>1.5251121999999999</v>
      </c>
      <c r="G222">
        <v>0</v>
      </c>
    </row>
    <row r="223" spans="1:7" x14ac:dyDescent="0.3">
      <c r="A223" t="s">
        <v>18</v>
      </c>
      <c r="B223" t="s">
        <v>38</v>
      </c>
      <c r="C223">
        <v>5</v>
      </c>
      <c r="D223">
        <v>2</v>
      </c>
      <c r="E223" s="1">
        <v>576.81536730000005</v>
      </c>
      <c r="F223" s="1">
        <v>1.5250695000000001</v>
      </c>
      <c r="G223">
        <v>0</v>
      </c>
    </row>
    <row r="224" spans="1:7" x14ac:dyDescent="0.3">
      <c r="A224" t="s">
        <v>22</v>
      </c>
      <c r="B224" t="s">
        <v>38</v>
      </c>
      <c r="C224">
        <v>5</v>
      </c>
      <c r="D224">
        <v>2</v>
      </c>
      <c r="E224" s="1">
        <v>899.29455199999995</v>
      </c>
      <c r="F224" s="1">
        <v>2.8175428999999999</v>
      </c>
      <c r="G224">
        <v>0</v>
      </c>
    </row>
    <row r="225" spans="1:7" x14ac:dyDescent="0.3">
      <c r="A225" t="s">
        <v>20</v>
      </c>
      <c r="B225" t="s">
        <v>38</v>
      </c>
      <c r="C225">
        <v>5</v>
      </c>
      <c r="D225">
        <v>2</v>
      </c>
      <c r="E225" s="1">
        <v>576.81536730000005</v>
      </c>
      <c r="F225" s="1">
        <v>1.1932777000000001</v>
      </c>
      <c r="G225">
        <v>0</v>
      </c>
    </row>
    <row r="226" spans="1:7" x14ac:dyDescent="0.3">
      <c r="A226" t="s">
        <v>21</v>
      </c>
      <c r="B226" t="s">
        <v>38</v>
      </c>
      <c r="C226">
        <v>5</v>
      </c>
      <c r="D226">
        <v>2</v>
      </c>
      <c r="E226" s="1">
        <v>576.81536730000005</v>
      </c>
      <c r="F226" s="1">
        <v>1.1932659999999999</v>
      </c>
      <c r="G226">
        <v>0</v>
      </c>
    </row>
    <row r="227" spans="1:7" x14ac:dyDescent="0.3">
      <c r="A227" t="s">
        <v>26</v>
      </c>
      <c r="B227" t="s">
        <v>38</v>
      </c>
      <c r="C227">
        <v>5</v>
      </c>
      <c r="D227">
        <v>2</v>
      </c>
      <c r="E227">
        <v>576.81536730000005</v>
      </c>
      <c r="F227">
        <v>0.50573140000000005</v>
      </c>
      <c r="G227">
        <v>0</v>
      </c>
    </row>
    <row r="228" spans="1:7" x14ac:dyDescent="0.3">
      <c r="A228" t="s">
        <v>10</v>
      </c>
      <c r="B228" t="s">
        <v>38</v>
      </c>
      <c r="C228">
        <v>5</v>
      </c>
      <c r="D228">
        <v>2</v>
      </c>
      <c r="E228" s="1">
        <v>576.60826050000003</v>
      </c>
      <c r="F228">
        <v>0.49627199999999999</v>
      </c>
      <c r="G228">
        <v>0</v>
      </c>
    </row>
    <row r="229" spans="1:7" x14ac:dyDescent="0.3">
      <c r="A229" t="s">
        <v>11</v>
      </c>
      <c r="B229" t="s">
        <v>38</v>
      </c>
      <c r="C229">
        <v>5</v>
      </c>
      <c r="D229">
        <v>2</v>
      </c>
      <c r="E229" s="1">
        <v>576.81536730000005</v>
      </c>
      <c r="F229">
        <v>1.0438999999999999E-3</v>
      </c>
      <c r="G229">
        <v>0</v>
      </c>
    </row>
    <row r="230" spans="1:7" x14ac:dyDescent="0.3">
      <c r="A230" t="s">
        <v>24</v>
      </c>
      <c r="B230" t="s">
        <v>38</v>
      </c>
      <c r="C230">
        <v>5</v>
      </c>
      <c r="D230">
        <v>2</v>
      </c>
      <c r="E230" s="1">
        <v>576.81536730000005</v>
      </c>
      <c r="F230" s="3">
        <v>1.7799999999999999E-5</v>
      </c>
      <c r="G230">
        <v>0</v>
      </c>
    </row>
    <row r="231" spans="1:7" x14ac:dyDescent="0.3">
      <c r="A231" t="s">
        <v>14</v>
      </c>
      <c r="B231" t="s">
        <v>38</v>
      </c>
      <c r="C231">
        <v>5</v>
      </c>
      <c r="D231">
        <v>2</v>
      </c>
      <c r="E231" s="1">
        <v>576.81536730000005</v>
      </c>
      <c r="F231" s="1">
        <v>1.1707E-2</v>
      </c>
      <c r="G231">
        <v>0</v>
      </c>
    </row>
    <row r="232" spans="1:7" x14ac:dyDescent="0.3">
      <c r="A232" t="s">
        <v>15</v>
      </c>
      <c r="B232" t="s">
        <v>38</v>
      </c>
      <c r="C232">
        <v>5</v>
      </c>
      <c r="D232">
        <v>2</v>
      </c>
      <c r="E232" s="1">
        <v>579.22958080000001</v>
      </c>
      <c r="F232" s="1">
        <v>1.2444E-2</v>
      </c>
      <c r="G232">
        <v>0</v>
      </c>
    </row>
    <row r="233" spans="1:7" x14ac:dyDescent="0.3">
      <c r="A233" t="s">
        <v>16</v>
      </c>
      <c r="B233" t="s">
        <v>38</v>
      </c>
      <c r="C233">
        <v>5</v>
      </c>
      <c r="D233">
        <v>2</v>
      </c>
      <c r="E233" s="1">
        <v>576.60826050000003</v>
      </c>
      <c r="F233" s="1">
        <v>0.66913060000000002</v>
      </c>
      <c r="G233">
        <v>0</v>
      </c>
    </row>
    <row r="234" spans="1:7" x14ac:dyDescent="0.3">
      <c r="A234" t="s">
        <v>13</v>
      </c>
      <c r="B234" t="s">
        <v>38</v>
      </c>
      <c r="C234">
        <v>5</v>
      </c>
      <c r="D234">
        <v>2</v>
      </c>
      <c r="E234" s="1">
        <v>908.95140619999995</v>
      </c>
      <c r="F234" s="1">
        <v>1.184E-2</v>
      </c>
      <c r="G234">
        <v>0</v>
      </c>
    </row>
    <row r="235" spans="1:7" x14ac:dyDescent="0.3">
      <c r="A235" t="s">
        <v>12</v>
      </c>
      <c r="B235" t="s">
        <v>38</v>
      </c>
      <c r="C235">
        <v>5</v>
      </c>
      <c r="D235">
        <v>2</v>
      </c>
      <c r="E235" s="1">
        <v>576.81536730000005</v>
      </c>
      <c r="F235" s="1">
        <v>1.1755E-2</v>
      </c>
      <c r="G235">
        <v>0</v>
      </c>
    </row>
    <row r="236" spans="1:7" x14ac:dyDescent="0.3">
      <c r="A236" t="s">
        <v>23</v>
      </c>
      <c r="B236" t="s">
        <v>39</v>
      </c>
      <c r="C236">
        <v>5</v>
      </c>
      <c r="D236">
        <v>2</v>
      </c>
      <c r="E236" s="1">
        <v>255.51681070000001</v>
      </c>
      <c r="F236" s="1">
        <v>1.0688E-3</v>
      </c>
      <c r="G236">
        <v>0</v>
      </c>
    </row>
    <row r="237" spans="1:7" x14ac:dyDescent="0.3">
      <c r="A237" t="s">
        <v>7</v>
      </c>
      <c r="B237" t="s">
        <v>39</v>
      </c>
      <c r="C237">
        <v>5</v>
      </c>
      <c r="D237">
        <v>2</v>
      </c>
      <c r="E237" s="1">
        <v>255.51681070000001</v>
      </c>
      <c r="F237" s="1">
        <v>4.7616999999999998E-3</v>
      </c>
      <c r="G237">
        <v>0</v>
      </c>
    </row>
    <row r="238" spans="1:7" x14ac:dyDescent="0.3">
      <c r="A238" t="s">
        <v>25</v>
      </c>
      <c r="B238" t="s">
        <v>39</v>
      </c>
      <c r="C238">
        <v>5</v>
      </c>
      <c r="D238">
        <v>2</v>
      </c>
      <c r="E238" s="1">
        <v>265.10259710000003</v>
      </c>
      <c r="F238" s="1">
        <v>1.0934E-3</v>
      </c>
      <c r="G238">
        <v>0</v>
      </c>
    </row>
    <row r="239" spans="1:7" x14ac:dyDescent="0.3">
      <c r="A239" t="s">
        <v>19</v>
      </c>
      <c r="B239" t="s">
        <v>39</v>
      </c>
      <c r="C239">
        <v>5</v>
      </c>
      <c r="D239">
        <v>2</v>
      </c>
      <c r="E239" s="1">
        <v>375.41020889999999</v>
      </c>
      <c r="F239" s="1">
        <v>3.7106588</v>
      </c>
      <c r="G239">
        <v>0</v>
      </c>
    </row>
    <row r="240" spans="1:7" x14ac:dyDescent="0.3">
      <c r="A240" t="s">
        <v>17</v>
      </c>
      <c r="B240" t="s">
        <v>39</v>
      </c>
      <c r="C240">
        <v>5</v>
      </c>
      <c r="D240">
        <v>2</v>
      </c>
      <c r="E240" s="1">
        <v>255.51681070000001</v>
      </c>
      <c r="F240" s="1">
        <v>2.6300922999999998</v>
      </c>
      <c r="G240">
        <v>0</v>
      </c>
    </row>
    <row r="241" spans="1:7" x14ac:dyDescent="0.3">
      <c r="A241" t="s">
        <v>18</v>
      </c>
      <c r="B241" t="s">
        <v>39</v>
      </c>
      <c r="C241">
        <v>5</v>
      </c>
      <c r="D241">
        <v>2</v>
      </c>
      <c r="E241" s="1">
        <v>255.51681070000001</v>
      </c>
      <c r="F241" s="1">
        <v>2.6304850000000002</v>
      </c>
      <c r="G241">
        <v>0</v>
      </c>
    </row>
    <row r="242" spans="1:7" x14ac:dyDescent="0.3">
      <c r="A242" t="s">
        <v>22</v>
      </c>
      <c r="B242" t="s">
        <v>39</v>
      </c>
      <c r="C242">
        <v>5</v>
      </c>
      <c r="D242">
        <v>2</v>
      </c>
      <c r="E242" s="1">
        <v>375.41020889999999</v>
      </c>
      <c r="F242" s="1">
        <v>3.3462405</v>
      </c>
      <c r="G242">
        <v>0</v>
      </c>
    </row>
    <row r="243" spans="1:7" x14ac:dyDescent="0.3">
      <c r="A243" t="s">
        <v>20</v>
      </c>
      <c r="B243" t="s">
        <v>39</v>
      </c>
      <c r="C243">
        <v>5</v>
      </c>
      <c r="D243">
        <v>2</v>
      </c>
      <c r="E243" s="1">
        <v>255.51681070000001</v>
      </c>
      <c r="F243" s="1">
        <v>2.0774903999999998</v>
      </c>
      <c r="G243">
        <v>0</v>
      </c>
    </row>
    <row r="244" spans="1:7" x14ac:dyDescent="0.3">
      <c r="A244" t="s">
        <v>21</v>
      </c>
      <c r="B244" t="s">
        <v>39</v>
      </c>
      <c r="C244">
        <v>5</v>
      </c>
      <c r="D244">
        <v>2</v>
      </c>
      <c r="E244" s="1">
        <v>255.51681070000001</v>
      </c>
      <c r="F244" s="1">
        <v>2.0778018</v>
      </c>
      <c r="G244">
        <v>0</v>
      </c>
    </row>
    <row r="245" spans="1:7" x14ac:dyDescent="0.3">
      <c r="A245" t="s">
        <v>26</v>
      </c>
      <c r="B245" t="s">
        <v>39</v>
      </c>
      <c r="C245">
        <v>5</v>
      </c>
      <c r="D245">
        <v>2</v>
      </c>
      <c r="E245">
        <v>255.51681070000001</v>
      </c>
      <c r="F245">
        <v>0.73414740000000001</v>
      </c>
      <c r="G245">
        <v>0</v>
      </c>
    </row>
    <row r="246" spans="1:7" x14ac:dyDescent="0.3">
      <c r="A246" t="s">
        <v>10</v>
      </c>
      <c r="B246" t="s">
        <v>39</v>
      </c>
      <c r="C246">
        <v>5</v>
      </c>
      <c r="D246">
        <v>2</v>
      </c>
      <c r="E246" s="1">
        <v>255.51681070000001</v>
      </c>
      <c r="F246">
        <v>1.0917816</v>
      </c>
      <c r="G246">
        <v>0</v>
      </c>
    </row>
    <row r="247" spans="1:7" x14ac:dyDescent="0.3">
      <c r="A247" t="s">
        <v>11</v>
      </c>
      <c r="B247" t="s">
        <v>39</v>
      </c>
      <c r="C247">
        <v>5</v>
      </c>
      <c r="D247">
        <v>2</v>
      </c>
      <c r="E247" s="1">
        <v>255.51681070000001</v>
      </c>
      <c r="F247" s="1">
        <v>5.7629199999999998E-2</v>
      </c>
      <c r="G247">
        <v>0</v>
      </c>
    </row>
    <row r="248" spans="1:7" x14ac:dyDescent="0.3">
      <c r="A248" t="s">
        <v>24</v>
      </c>
      <c r="B248" t="s">
        <v>39</v>
      </c>
      <c r="C248">
        <v>5</v>
      </c>
      <c r="D248">
        <v>2</v>
      </c>
      <c r="E248" s="1">
        <v>255.51681070000001</v>
      </c>
      <c r="F248" s="3">
        <v>2.1100000000000001E-5</v>
      </c>
      <c r="G248">
        <v>0</v>
      </c>
    </row>
    <row r="249" spans="1:7" x14ac:dyDescent="0.3">
      <c r="A249" t="s">
        <v>14</v>
      </c>
      <c r="B249" t="s">
        <v>39</v>
      </c>
      <c r="C249">
        <v>5</v>
      </c>
      <c r="D249">
        <v>2</v>
      </c>
      <c r="E249" s="1">
        <v>255.51681070000001</v>
      </c>
      <c r="F249" s="1">
        <v>3.3642499999999999E-2</v>
      </c>
      <c r="G249">
        <v>0</v>
      </c>
    </row>
    <row r="250" spans="1:7" x14ac:dyDescent="0.3">
      <c r="A250" t="s">
        <v>15</v>
      </c>
      <c r="B250" t="s">
        <v>39</v>
      </c>
      <c r="C250">
        <v>5</v>
      </c>
      <c r="D250">
        <v>2</v>
      </c>
      <c r="E250" s="1">
        <v>256.7239174</v>
      </c>
      <c r="F250" s="1">
        <v>3.5589200000000001E-2</v>
      </c>
      <c r="G250">
        <v>0</v>
      </c>
    </row>
    <row r="251" spans="1:7" x14ac:dyDescent="0.3">
      <c r="A251" t="s">
        <v>16</v>
      </c>
      <c r="B251" t="s">
        <v>39</v>
      </c>
      <c r="C251">
        <v>5</v>
      </c>
      <c r="D251">
        <v>2</v>
      </c>
      <c r="E251" s="1">
        <v>255.51681070000001</v>
      </c>
      <c r="F251" s="1">
        <v>1.551261</v>
      </c>
      <c r="G251">
        <v>0</v>
      </c>
    </row>
    <row r="252" spans="1:7" x14ac:dyDescent="0.3">
      <c r="A252" t="s">
        <v>13</v>
      </c>
      <c r="B252" t="s">
        <v>39</v>
      </c>
      <c r="C252">
        <v>5</v>
      </c>
      <c r="D252">
        <v>2</v>
      </c>
      <c r="E252" s="1">
        <v>388.68838349999999</v>
      </c>
      <c r="F252" s="1">
        <v>3.3664800000000002E-2</v>
      </c>
      <c r="G252">
        <v>0</v>
      </c>
    </row>
    <row r="253" spans="1:7" x14ac:dyDescent="0.3">
      <c r="A253" t="s">
        <v>12</v>
      </c>
      <c r="B253" t="s">
        <v>39</v>
      </c>
      <c r="C253">
        <v>5</v>
      </c>
      <c r="D253">
        <v>2</v>
      </c>
      <c r="E253" s="1">
        <v>255.51681070000001</v>
      </c>
      <c r="F253" s="1">
        <v>3.3359100000000003E-2</v>
      </c>
      <c r="G253">
        <v>0</v>
      </c>
    </row>
    <row r="254" spans="1:7" x14ac:dyDescent="0.3">
      <c r="A254" t="s">
        <v>23</v>
      </c>
      <c r="B254" t="s">
        <v>40</v>
      </c>
      <c r="C254">
        <v>5</v>
      </c>
      <c r="D254">
        <v>2</v>
      </c>
      <c r="E254" s="1">
        <v>560.73210610000001</v>
      </c>
      <c r="F254" s="1">
        <v>8.4127999999999998E-3</v>
      </c>
      <c r="G254">
        <v>0</v>
      </c>
    </row>
    <row r="255" spans="1:7" x14ac:dyDescent="0.3">
      <c r="A255" t="s">
        <v>7</v>
      </c>
      <c r="B255" t="s">
        <v>40</v>
      </c>
      <c r="C255">
        <v>5</v>
      </c>
      <c r="D255">
        <v>2</v>
      </c>
      <c r="E255" s="1">
        <v>536.42449429999999</v>
      </c>
      <c r="F255" s="1">
        <v>1.8612699999999999E-2</v>
      </c>
      <c r="G255">
        <v>0</v>
      </c>
    </row>
    <row r="256" spans="1:7" x14ac:dyDescent="0.3">
      <c r="A256" t="s">
        <v>25</v>
      </c>
      <c r="B256" t="s">
        <v>40</v>
      </c>
      <c r="C256">
        <v>5</v>
      </c>
      <c r="D256">
        <v>2</v>
      </c>
      <c r="E256" s="1">
        <v>560.73210610000001</v>
      </c>
      <c r="F256" s="1">
        <v>1.0639E-3</v>
      </c>
      <c r="G256">
        <v>0</v>
      </c>
    </row>
    <row r="257" spans="1:7" x14ac:dyDescent="0.3">
      <c r="A257" t="s">
        <v>19</v>
      </c>
      <c r="B257" t="s">
        <v>40</v>
      </c>
      <c r="C257">
        <v>5</v>
      </c>
      <c r="D257">
        <v>2</v>
      </c>
      <c r="E257">
        <v>818.41839760000005</v>
      </c>
      <c r="F257" s="1">
        <v>4.0758469000000002</v>
      </c>
      <c r="G257">
        <v>0</v>
      </c>
    </row>
    <row r="258" spans="1:7" x14ac:dyDescent="0.3">
      <c r="A258" t="s">
        <v>17</v>
      </c>
      <c r="B258" t="s">
        <v>40</v>
      </c>
      <c r="C258">
        <v>5</v>
      </c>
      <c r="D258">
        <v>2</v>
      </c>
      <c r="E258">
        <v>536.42449429999999</v>
      </c>
      <c r="F258" s="1">
        <v>2.3315187000000002</v>
      </c>
      <c r="G258">
        <v>0</v>
      </c>
    </row>
    <row r="259" spans="1:7" x14ac:dyDescent="0.3">
      <c r="A259" t="s">
        <v>18</v>
      </c>
      <c r="B259" t="s">
        <v>40</v>
      </c>
      <c r="C259">
        <v>5</v>
      </c>
      <c r="D259">
        <v>2</v>
      </c>
      <c r="E259" s="1">
        <v>536.42449429999999</v>
      </c>
      <c r="F259" s="1">
        <v>2.3314973000000001</v>
      </c>
      <c r="G259">
        <v>0</v>
      </c>
    </row>
    <row r="260" spans="1:7" x14ac:dyDescent="0.3">
      <c r="A260" t="s">
        <v>22</v>
      </c>
      <c r="B260" t="s">
        <v>40</v>
      </c>
      <c r="C260">
        <v>5</v>
      </c>
      <c r="D260">
        <v>2</v>
      </c>
      <c r="E260">
        <v>818.41839760000005</v>
      </c>
      <c r="F260" s="1">
        <v>2.8474788000000002</v>
      </c>
      <c r="G260">
        <v>0</v>
      </c>
    </row>
    <row r="261" spans="1:7" x14ac:dyDescent="0.3">
      <c r="A261" t="s">
        <v>20</v>
      </c>
      <c r="B261" t="s">
        <v>40</v>
      </c>
      <c r="C261">
        <v>5</v>
      </c>
      <c r="D261">
        <v>2</v>
      </c>
      <c r="E261">
        <v>560.73210610000001</v>
      </c>
      <c r="F261" s="1">
        <v>2.0099920999999998</v>
      </c>
      <c r="G261">
        <v>0</v>
      </c>
    </row>
    <row r="262" spans="1:7" x14ac:dyDescent="0.3">
      <c r="A262" t="s">
        <v>21</v>
      </c>
      <c r="B262" t="s">
        <v>40</v>
      </c>
      <c r="C262">
        <v>5</v>
      </c>
      <c r="D262">
        <v>2</v>
      </c>
      <c r="E262" s="1">
        <v>560.73210610000001</v>
      </c>
      <c r="F262" s="1">
        <v>2.0099743000000001</v>
      </c>
      <c r="G262">
        <v>0</v>
      </c>
    </row>
    <row r="263" spans="1:7" x14ac:dyDescent="0.3">
      <c r="A263" t="s">
        <v>26</v>
      </c>
      <c r="B263" t="s">
        <v>40</v>
      </c>
      <c r="C263">
        <v>5</v>
      </c>
      <c r="D263">
        <v>2</v>
      </c>
      <c r="E263">
        <v>560.73210610000001</v>
      </c>
      <c r="F263">
        <v>0.69350500000000004</v>
      </c>
      <c r="G263">
        <v>0</v>
      </c>
    </row>
    <row r="264" spans="1:7" x14ac:dyDescent="0.3">
      <c r="A264" t="s">
        <v>10</v>
      </c>
      <c r="B264" t="s">
        <v>40</v>
      </c>
      <c r="C264">
        <v>5</v>
      </c>
      <c r="D264">
        <v>2</v>
      </c>
      <c r="E264" s="1">
        <v>536.42449429999999</v>
      </c>
      <c r="F264">
        <v>0.85902129999999999</v>
      </c>
      <c r="G264">
        <v>0</v>
      </c>
    </row>
    <row r="265" spans="1:7" x14ac:dyDescent="0.3">
      <c r="A265" t="s">
        <v>11</v>
      </c>
      <c r="B265" t="s">
        <v>40</v>
      </c>
      <c r="C265">
        <v>5</v>
      </c>
      <c r="D265">
        <v>2</v>
      </c>
      <c r="E265" s="1">
        <v>560.73210610000001</v>
      </c>
      <c r="F265" s="1">
        <v>1.8025000000000001E-3</v>
      </c>
      <c r="G265">
        <v>0</v>
      </c>
    </row>
    <row r="266" spans="1:7" x14ac:dyDescent="0.3">
      <c r="A266" t="s">
        <v>24</v>
      </c>
      <c r="B266" t="s">
        <v>40</v>
      </c>
      <c r="C266">
        <v>5</v>
      </c>
      <c r="D266">
        <v>2</v>
      </c>
      <c r="E266" s="1">
        <v>564.25292139999999</v>
      </c>
      <c r="F266" s="3">
        <v>2.3600000000000001E-5</v>
      </c>
      <c r="G266">
        <v>0</v>
      </c>
    </row>
    <row r="267" spans="1:7" x14ac:dyDescent="0.3">
      <c r="A267" t="s">
        <v>14</v>
      </c>
      <c r="B267" t="s">
        <v>40</v>
      </c>
      <c r="C267">
        <v>5</v>
      </c>
      <c r="D267">
        <v>2</v>
      </c>
      <c r="E267" s="1">
        <v>688.56053329999997</v>
      </c>
      <c r="F267" s="1">
        <v>1.44324E-2</v>
      </c>
      <c r="G267">
        <v>0</v>
      </c>
    </row>
    <row r="268" spans="1:7" x14ac:dyDescent="0.3">
      <c r="A268" t="s">
        <v>15</v>
      </c>
      <c r="B268" t="s">
        <v>40</v>
      </c>
      <c r="C268">
        <v>5</v>
      </c>
      <c r="D268">
        <v>2</v>
      </c>
      <c r="E268">
        <v>688.56053329999997</v>
      </c>
      <c r="F268">
        <v>1.50527E-2</v>
      </c>
      <c r="G268">
        <v>0</v>
      </c>
    </row>
    <row r="269" spans="1:7" x14ac:dyDescent="0.3">
      <c r="A269" t="s">
        <v>16</v>
      </c>
      <c r="B269" t="s">
        <v>40</v>
      </c>
      <c r="C269">
        <v>5</v>
      </c>
      <c r="D269">
        <v>2</v>
      </c>
      <c r="E269" s="1">
        <v>688.56053329999997</v>
      </c>
      <c r="F269" s="1">
        <v>1.0632119</v>
      </c>
      <c r="G269">
        <v>0</v>
      </c>
    </row>
    <row r="270" spans="1:7" x14ac:dyDescent="0.3">
      <c r="A270" t="s">
        <v>13</v>
      </c>
      <c r="B270" t="s">
        <v>40</v>
      </c>
      <c r="C270">
        <v>5</v>
      </c>
      <c r="D270">
        <v>2</v>
      </c>
      <c r="E270">
        <v>824.45393160000003</v>
      </c>
      <c r="F270" s="1">
        <v>1.43392E-2</v>
      </c>
      <c r="G270">
        <v>0</v>
      </c>
    </row>
    <row r="271" spans="1:7" x14ac:dyDescent="0.3">
      <c r="A271" t="s">
        <v>12</v>
      </c>
      <c r="B271" t="s">
        <v>40</v>
      </c>
      <c r="C271">
        <v>5</v>
      </c>
      <c r="D271">
        <v>2</v>
      </c>
      <c r="E271" s="1">
        <v>689.76764000000003</v>
      </c>
      <c r="F271" s="1">
        <v>1.423E-2</v>
      </c>
      <c r="G271">
        <v>0</v>
      </c>
    </row>
    <row r="272" spans="1:7" x14ac:dyDescent="0.3">
      <c r="A272" t="s">
        <v>23</v>
      </c>
      <c r="B272" t="s">
        <v>41</v>
      </c>
      <c r="C272">
        <v>5</v>
      </c>
      <c r="D272">
        <v>2</v>
      </c>
      <c r="E272" s="1">
        <v>536.94530959999997</v>
      </c>
      <c r="F272" s="1">
        <v>1.1011E-3</v>
      </c>
      <c r="G272">
        <v>0</v>
      </c>
    </row>
    <row r="273" spans="1:7" x14ac:dyDescent="0.3">
      <c r="A273" t="s">
        <v>7</v>
      </c>
      <c r="B273" t="s">
        <v>41</v>
      </c>
      <c r="C273">
        <v>5</v>
      </c>
      <c r="D273">
        <v>2</v>
      </c>
      <c r="E273" s="1">
        <v>536.73820279999995</v>
      </c>
      <c r="F273" s="1">
        <v>4.1339000000000002E-3</v>
      </c>
      <c r="G273">
        <v>0</v>
      </c>
    </row>
    <row r="274" spans="1:7" x14ac:dyDescent="0.3">
      <c r="A274" t="s">
        <v>25</v>
      </c>
      <c r="B274" t="s">
        <v>41</v>
      </c>
      <c r="C274">
        <v>5</v>
      </c>
      <c r="D274">
        <v>2</v>
      </c>
      <c r="E274" s="1">
        <v>541.56662989999995</v>
      </c>
      <c r="F274" s="1">
        <v>1.7066100000000001E-2</v>
      </c>
      <c r="G274">
        <v>0</v>
      </c>
    </row>
    <row r="275" spans="1:7" x14ac:dyDescent="0.3">
      <c r="A275" t="s">
        <v>19</v>
      </c>
      <c r="B275" t="s">
        <v>41</v>
      </c>
      <c r="C275">
        <v>5</v>
      </c>
      <c r="D275">
        <v>2</v>
      </c>
      <c r="E275">
        <v>832.90367900000001</v>
      </c>
      <c r="F275" s="1">
        <v>3.3858622</v>
      </c>
      <c r="G275">
        <v>0</v>
      </c>
    </row>
    <row r="276" spans="1:7" x14ac:dyDescent="0.3">
      <c r="A276" t="s">
        <v>17</v>
      </c>
      <c r="B276" t="s">
        <v>41</v>
      </c>
      <c r="C276">
        <v>5</v>
      </c>
      <c r="D276">
        <v>2</v>
      </c>
      <c r="E276">
        <v>536.73820279999995</v>
      </c>
      <c r="F276">
        <v>2.6535719000000002</v>
      </c>
      <c r="G276">
        <v>0</v>
      </c>
    </row>
    <row r="277" spans="1:7" x14ac:dyDescent="0.3">
      <c r="A277" t="s">
        <v>18</v>
      </c>
      <c r="B277" t="s">
        <v>41</v>
      </c>
      <c r="C277">
        <v>5</v>
      </c>
      <c r="D277">
        <v>2</v>
      </c>
      <c r="E277" s="1">
        <v>536.73820279999995</v>
      </c>
      <c r="F277" s="1">
        <v>2.6535627000000002</v>
      </c>
      <c r="G277">
        <v>0</v>
      </c>
    </row>
    <row r="278" spans="1:7" x14ac:dyDescent="0.3">
      <c r="A278" t="s">
        <v>22</v>
      </c>
      <c r="B278" t="s">
        <v>41</v>
      </c>
      <c r="C278">
        <v>5</v>
      </c>
      <c r="D278">
        <v>2</v>
      </c>
      <c r="E278" s="1">
        <v>832.90367900000001</v>
      </c>
      <c r="F278" s="1">
        <v>2.9904185999999999</v>
      </c>
      <c r="G278">
        <v>0</v>
      </c>
    </row>
    <row r="279" spans="1:7" x14ac:dyDescent="0.3">
      <c r="A279" t="s">
        <v>20</v>
      </c>
      <c r="B279" t="s">
        <v>41</v>
      </c>
      <c r="C279">
        <v>5</v>
      </c>
      <c r="D279">
        <v>2</v>
      </c>
      <c r="E279" s="1">
        <v>536.73820279999995</v>
      </c>
      <c r="F279" s="1">
        <v>2.1656312999999998</v>
      </c>
      <c r="G279">
        <v>0</v>
      </c>
    </row>
    <row r="280" spans="1:7" x14ac:dyDescent="0.3">
      <c r="A280" t="s">
        <v>21</v>
      </c>
      <c r="B280" t="s">
        <v>41</v>
      </c>
      <c r="C280">
        <v>5</v>
      </c>
      <c r="D280">
        <v>2</v>
      </c>
      <c r="E280" s="1">
        <v>536.73820279999995</v>
      </c>
      <c r="F280" s="1">
        <v>2.1656190999999998</v>
      </c>
      <c r="G280">
        <v>0</v>
      </c>
    </row>
    <row r="281" spans="1:7" x14ac:dyDescent="0.3">
      <c r="A281" t="s">
        <v>26</v>
      </c>
      <c r="B281" t="s">
        <v>41</v>
      </c>
      <c r="C281">
        <v>5</v>
      </c>
      <c r="D281">
        <v>2</v>
      </c>
      <c r="E281">
        <v>536.94530959999997</v>
      </c>
      <c r="F281">
        <v>0.62226840000000005</v>
      </c>
      <c r="G281">
        <v>0</v>
      </c>
    </row>
    <row r="282" spans="1:7" x14ac:dyDescent="0.3">
      <c r="A282" t="s">
        <v>10</v>
      </c>
      <c r="B282" t="s">
        <v>41</v>
      </c>
      <c r="C282">
        <v>5</v>
      </c>
      <c r="D282">
        <v>2</v>
      </c>
      <c r="E282" s="1">
        <v>536.73820279999995</v>
      </c>
      <c r="F282">
        <v>0.67883610000000005</v>
      </c>
      <c r="G282">
        <v>0</v>
      </c>
    </row>
    <row r="283" spans="1:7" x14ac:dyDescent="0.3">
      <c r="A283" t="s">
        <v>11</v>
      </c>
      <c r="B283" t="s">
        <v>41</v>
      </c>
      <c r="C283">
        <v>5</v>
      </c>
      <c r="D283">
        <v>2</v>
      </c>
      <c r="E283" s="1">
        <v>541.08134849999999</v>
      </c>
      <c r="F283" s="1">
        <v>1.2962E-3</v>
      </c>
      <c r="G283">
        <v>0</v>
      </c>
    </row>
    <row r="284" spans="1:7" x14ac:dyDescent="0.3">
      <c r="A284" t="s">
        <v>24</v>
      </c>
      <c r="B284" t="s">
        <v>41</v>
      </c>
      <c r="C284">
        <v>5</v>
      </c>
      <c r="D284">
        <v>2</v>
      </c>
      <c r="E284" s="1">
        <v>536.94530959999997</v>
      </c>
      <c r="F284" s="3">
        <v>2.12E-5</v>
      </c>
      <c r="G284">
        <v>0</v>
      </c>
    </row>
    <row r="285" spans="1:7" x14ac:dyDescent="0.3">
      <c r="A285" t="s">
        <v>14</v>
      </c>
      <c r="B285" t="s">
        <v>41</v>
      </c>
      <c r="C285">
        <v>5</v>
      </c>
      <c r="D285">
        <v>2</v>
      </c>
      <c r="E285" s="1">
        <v>541.28845530000001</v>
      </c>
      <c r="F285" s="1">
        <v>1.14766E-2</v>
      </c>
      <c r="G285">
        <v>0</v>
      </c>
    </row>
    <row r="286" spans="1:7" x14ac:dyDescent="0.3">
      <c r="A286" t="s">
        <v>15</v>
      </c>
      <c r="B286" t="s">
        <v>41</v>
      </c>
      <c r="C286">
        <v>5</v>
      </c>
      <c r="D286">
        <v>2</v>
      </c>
      <c r="E286" s="1">
        <v>542.28845530000001</v>
      </c>
      <c r="F286" s="1">
        <v>1.22708E-2</v>
      </c>
      <c r="G286">
        <v>0</v>
      </c>
    </row>
    <row r="287" spans="1:7" x14ac:dyDescent="0.3">
      <c r="A287" t="s">
        <v>16</v>
      </c>
      <c r="B287" t="s">
        <v>41</v>
      </c>
      <c r="C287">
        <v>5</v>
      </c>
      <c r="D287">
        <v>2</v>
      </c>
      <c r="E287" s="1">
        <v>541.08134849999999</v>
      </c>
      <c r="F287" s="1">
        <v>1.0209045000000001</v>
      </c>
      <c r="G287">
        <v>0</v>
      </c>
    </row>
    <row r="288" spans="1:7" x14ac:dyDescent="0.3">
      <c r="A288" t="s">
        <v>13</v>
      </c>
      <c r="B288" t="s">
        <v>41</v>
      </c>
      <c r="C288">
        <v>5</v>
      </c>
      <c r="D288">
        <v>2</v>
      </c>
      <c r="E288" s="1">
        <v>834.11078580000003</v>
      </c>
      <c r="F288">
        <v>1.16325E-2</v>
      </c>
      <c r="G288">
        <v>0</v>
      </c>
    </row>
    <row r="289" spans="1:7" x14ac:dyDescent="0.3">
      <c r="A289" t="s">
        <v>12</v>
      </c>
      <c r="B289" t="s">
        <v>41</v>
      </c>
      <c r="C289">
        <v>5</v>
      </c>
      <c r="D289">
        <v>2</v>
      </c>
      <c r="E289" s="1">
        <v>541.28845530000001</v>
      </c>
      <c r="F289" s="1">
        <v>1.1518E-2</v>
      </c>
      <c r="G289">
        <v>0</v>
      </c>
    </row>
    <row r="290" spans="1:7" x14ac:dyDescent="0.3">
      <c r="A290" t="s">
        <v>23</v>
      </c>
      <c r="B290" t="s">
        <v>42</v>
      </c>
      <c r="C290">
        <v>5</v>
      </c>
      <c r="D290">
        <v>2</v>
      </c>
      <c r="E290" s="1">
        <v>396.7726907</v>
      </c>
      <c r="F290" s="1">
        <v>1.273E-3</v>
      </c>
      <c r="G290">
        <v>0</v>
      </c>
    </row>
    <row r="291" spans="1:7" x14ac:dyDescent="0.3">
      <c r="A291" t="s">
        <v>7</v>
      </c>
      <c r="B291" t="s">
        <v>42</v>
      </c>
      <c r="C291">
        <v>5</v>
      </c>
      <c r="D291">
        <v>2</v>
      </c>
      <c r="E291" s="1">
        <v>396.7726907</v>
      </c>
      <c r="F291" s="1">
        <v>4.1514000000000004E-3</v>
      </c>
      <c r="G291">
        <v>0</v>
      </c>
    </row>
    <row r="292" spans="1:7" x14ac:dyDescent="0.3">
      <c r="A292" t="s">
        <v>25</v>
      </c>
      <c r="B292" t="s">
        <v>42</v>
      </c>
      <c r="C292">
        <v>5</v>
      </c>
      <c r="D292">
        <v>2</v>
      </c>
      <c r="E292" s="1">
        <v>457.35847710000002</v>
      </c>
      <c r="F292" s="1">
        <v>9.835E-4</v>
      </c>
      <c r="G292">
        <v>0</v>
      </c>
    </row>
    <row r="293" spans="1:7" x14ac:dyDescent="0.3">
      <c r="A293" t="s">
        <v>19</v>
      </c>
      <c r="B293" t="s">
        <v>42</v>
      </c>
      <c r="C293">
        <v>5</v>
      </c>
      <c r="D293">
        <v>2</v>
      </c>
      <c r="E293" s="1">
        <v>619.24577869999996</v>
      </c>
      <c r="F293" s="1">
        <v>3.6090051999999999</v>
      </c>
      <c r="G293">
        <v>0</v>
      </c>
    </row>
    <row r="294" spans="1:7" x14ac:dyDescent="0.3">
      <c r="A294" t="s">
        <v>17</v>
      </c>
      <c r="B294" t="s">
        <v>42</v>
      </c>
      <c r="C294">
        <v>5</v>
      </c>
      <c r="D294">
        <v>2</v>
      </c>
      <c r="E294" s="1">
        <v>396.7726907</v>
      </c>
      <c r="F294" s="1">
        <v>3.2275689999999999</v>
      </c>
      <c r="G294">
        <v>0</v>
      </c>
    </row>
    <row r="295" spans="1:7" x14ac:dyDescent="0.3">
      <c r="A295" t="s">
        <v>18</v>
      </c>
      <c r="B295" t="s">
        <v>42</v>
      </c>
      <c r="C295">
        <v>5</v>
      </c>
      <c r="D295">
        <v>2</v>
      </c>
      <c r="E295" s="1">
        <v>396.7726907</v>
      </c>
      <c r="F295" s="1">
        <v>3.2275494</v>
      </c>
      <c r="G295">
        <v>0</v>
      </c>
    </row>
    <row r="296" spans="1:7" x14ac:dyDescent="0.3">
      <c r="A296" t="s">
        <v>22</v>
      </c>
      <c r="B296" t="s">
        <v>42</v>
      </c>
      <c r="C296">
        <v>5</v>
      </c>
      <c r="D296">
        <v>2</v>
      </c>
      <c r="E296" s="1">
        <v>619.24577869999996</v>
      </c>
      <c r="F296" s="1">
        <v>3.1046711999999999</v>
      </c>
      <c r="G296">
        <v>0</v>
      </c>
    </row>
    <row r="297" spans="1:7" x14ac:dyDescent="0.3">
      <c r="A297" t="s">
        <v>20</v>
      </c>
      <c r="B297" t="s">
        <v>42</v>
      </c>
      <c r="C297">
        <v>5</v>
      </c>
      <c r="D297">
        <v>2</v>
      </c>
      <c r="E297" s="1">
        <v>429.97979750000002</v>
      </c>
      <c r="F297" s="1">
        <v>2.0327766999999999</v>
      </c>
      <c r="G297">
        <v>0</v>
      </c>
    </row>
    <row r="298" spans="1:7" x14ac:dyDescent="0.3">
      <c r="A298" t="s">
        <v>21</v>
      </c>
      <c r="B298" t="s">
        <v>42</v>
      </c>
      <c r="C298">
        <v>5</v>
      </c>
      <c r="D298">
        <v>2</v>
      </c>
      <c r="E298" s="1">
        <v>429.97979750000002</v>
      </c>
      <c r="F298" s="1">
        <v>2.0327375999999999</v>
      </c>
      <c r="G298">
        <v>0</v>
      </c>
    </row>
    <row r="299" spans="1:7" x14ac:dyDescent="0.3">
      <c r="A299" t="s">
        <v>26</v>
      </c>
      <c r="B299" t="s">
        <v>42</v>
      </c>
      <c r="C299">
        <v>5</v>
      </c>
      <c r="D299">
        <v>2</v>
      </c>
      <c r="E299">
        <v>396.7726907</v>
      </c>
      <c r="F299">
        <v>1.342023</v>
      </c>
      <c r="G299">
        <v>0</v>
      </c>
    </row>
    <row r="300" spans="1:7" x14ac:dyDescent="0.3">
      <c r="A300" t="s">
        <v>10</v>
      </c>
      <c r="B300" t="s">
        <v>42</v>
      </c>
      <c r="C300">
        <v>5</v>
      </c>
      <c r="D300">
        <v>2</v>
      </c>
      <c r="E300" s="1">
        <v>396.7726907</v>
      </c>
      <c r="F300">
        <v>1.2099089999999999</v>
      </c>
      <c r="G300">
        <v>0</v>
      </c>
    </row>
    <row r="301" spans="1:7" x14ac:dyDescent="0.3">
      <c r="A301" t="s">
        <v>11</v>
      </c>
      <c r="B301" t="s">
        <v>42</v>
      </c>
      <c r="C301">
        <v>5</v>
      </c>
      <c r="D301">
        <v>2</v>
      </c>
      <c r="E301" s="1">
        <v>396.7726907</v>
      </c>
      <c r="F301">
        <v>1.3912E-3</v>
      </c>
      <c r="G301">
        <v>0</v>
      </c>
    </row>
    <row r="302" spans="1:7" x14ac:dyDescent="0.3">
      <c r="A302" t="s">
        <v>24</v>
      </c>
      <c r="B302" t="s">
        <v>42</v>
      </c>
      <c r="C302">
        <v>5</v>
      </c>
      <c r="D302">
        <v>2</v>
      </c>
      <c r="E302" s="1">
        <v>457.35847710000002</v>
      </c>
      <c r="F302" s="3">
        <v>3.3599999999999997E-5</v>
      </c>
      <c r="G302">
        <v>0</v>
      </c>
    </row>
    <row r="303" spans="1:7" x14ac:dyDescent="0.3">
      <c r="A303" t="s">
        <v>14</v>
      </c>
      <c r="B303" t="s">
        <v>42</v>
      </c>
      <c r="C303">
        <v>5</v>
      </c>
      <c r="D303">
        <v>2</v>
      </c>
      <c r="E303" s="1">
        <v>556.53004999999996</v>
      </c>
      <c r="F303">
        <v>1.23102E-2</v>
      </c>
      <c r="G303">
        <v>0</v>
      </c>
    </row>
    <row r="304" spans="1:7" x14ac:dyDescent="0.3">
      <c r="A304" t="s">
        <v>15</v>
      </c>
      <c r="B304" t="s">
        <v>42</v>
      </c>
      <c r="C304">
        <v>5</v>
      </c>
      <c r="D304">
        <v>2</v>
      </c>
      <c r="E304" s="1">
        <v>556.53004999999996</v>
      </c>
      <c r="F304" s="1">
        <v>1.29455E-2</v>
      </c>
      <c r="G304">
        <v>0</v>
      </c>
    </row>
    <row r="305" spans="1:7" x14ac:dyDescent="0.3">
      <c r="A305" t="s">
        <v>16</v>
      </c>
      <c r="B305" t="s">
        <v>42</v>
      </c>
      <c r="C305">
        <v>5</v>
      </c>
      <c r="D305">
        <v>2</v>
      </c>
      <c r="E305" s="1">
        <v>556.53004999999996</v>
      </c>
      <c r="F305" s="1">
        <v>1.0875085</v>
      </c>
      <c r="G305">
        <v>0</v>
      </c>
    </row>
    <row r="306" spans="1:7" x14ac:dyDescent="0.3">
      <c r="A306" t="s">
        <v>13</v>
      </c>
      <c r="B306" t="s">
        <v>42</v>
      </c>
      <c r="C306">
        <v>5</v>
      </c>
      <c r="D306">
        <v>2</v>
      </c>
      <c r="E306" s="1">
        <v>638.55948720000004</v>
      </c>
      <c r="F306" s="1">
        <v>1.21957E-2</v>
      </c>
      <c r="G306">
        <v>0</v>
      </c>
    </row>
    <row r="307" spans="1:7" x14ac:dyDescent="0.3">
      <c r="A307" t="s">
        <v>12</v>
      </c>
      <c r="B307" t="s">
        <v>42</v>
      </c>
      <c r="C307">
        <v>5</v>
      </c>
      <c r="D307">
        <v>2</v>
      </c>
      <c r="E307" s="1">
        <v>556.53004999999996</v>
      </c>
      <c r="F307" s="1">
        <v>1.20506E-2</v>
      </c>
      <c r="G307">
        <v>0</v>
      </c>
    </row>
    <row r="308" spans="1:7" x14ac:dyDescent="0.3">
      <c r="A308" t="s">
        <v>23</v>
      </c>
      <c r="B308" t="s">
        <v>43</v>
      </c>
      <c r="C308">
        <v>5</v>
      </c>
      <c r="D308">
        <v>2</v>
      </c>
      <c r="E308" s="1">
        <v>353.78993459999998</v>
      </c>
      <c r="F308" s="1">
        <v>1.0571000000000001E-3</v>
      </c>
      <c r="G308">
        <v>0</v>
      </c>
    </row>
    <row r="309" spans="1:7" x14ac:dyDescent="0.3">
      <c r="A309" t="s">
        <v>7</v>
      </c>
      <c r="B309" t="s">
        <v>43</v>
      </c>
      <c r="C309">
        <v>5</v>
      </c>
      <c r="D309">
        <v>2</v>
      </c>
      <c r="E309" s="1">
        <v>353.78993459999998</v>
      </c>
      <c r="F309" s="1">
        <v>7.3873000000000003E-3</v>
      </c>
      <c r="G309">
        <v>0</v>
      </c>
    </row>
    <row r="310" spans="1:7" x14ac:dyDescent="0.3">
      <c r="A310" t="s">
        <v>25</v>
      </c>
      <c r="B310" t="s">
        <v>43</v>
      </c>
      <c r="C310">
        <v>5</v>
      </c>
      <c r="D310">
        <v>2</v>
      </c>
      <c r="E310" s="1">
        <v>356.6183618</v>
      </c>
      <c r="F310" s="1">
        <v>8.878E-4</v>
      </c>
      <c r="G310">
        <v>0</v>
      </c>
    </row>
    <row r="311" spans="1:7" x14ac:dyDescent="0.3">
      <c r="A311" t="s">
        <v>19</v>
      </c>
      <c r="B311" t="s">
        <v>43</v>
      </c>
      <c r="C311">
        <v>5</v>
      </c>
      <c r="D311">
        <v>2</v>
      </c>
      <c r="E311">
        <v>543.19805150000002</v>
      </c>
      <c r="F311" s="1">
        <v>3.4757639</v>
      </c>
      <c r="G311">
        <v>0</v>
      </c>
    </row>
    <row r="312" spans="1:7" x14ac:dyDescent="0.3">
      <c r="A312" t="s">
        <v>17</v>
      </c>
      <c r="B312" t="s">
        <v>43</v>
      </c>
      <c r="C312">
        <v>5</v>
      </c>
      <c r="D312">
        <v>2</v>
      </c>
      <c r="E312" s="1">
        <v>354.20414820000002</v>
      </c>
      <c r="F312" s="1">
        <v>2.3281871000000001</v>
      </c>
      <c r="G312">
        <v>0</v>
      </c>
    </row>
    <row r="313" spans="1:7" x14ac:dyDescent="0.3">
      <c r="A313" t="s">
        <v>18</v>
      </c>
      <c r="B313" t="s">
        <v>43</v>
      </c>
      <c r="C313">
        <v>5</v>
      </c>
      <c r="D313">
        <v>2</v>
      </c>
      <c r="E313" s="1">
        <v>354.20414820000002</v>
      </c>
      <c r="F313" s="1">
        <v>2.3281754000000001</v>
      </c>
      <c r="G313">
        <v>0</v>
      </c>
    </row>
    <row r="314" spans="1:7" x14ac:dyDescent="0.3">
      <c r="A314" t="s">
        <v>22</v>
      </c>
      <c r="B314" t="s">
        <v>43</v>
      </c>
      <c r="C314">
        <v>5</v>
      </c>
      <c r="D314">
        <v>2</v>
      </c>
      <c r="E314" s="1">
        <v>543.19805150000002</v>
      </c>
      <c r="F314" s="1">
        <v>3.2402001999999999</v>
      </c>
      <c r="G314">
        <v>0</v>
      </c>
    </row>
    <row r="315" spans="1:7" x14ac:dyDescent="0.3">
      <c r="A315" t="s">
        <v>20</v>
      </c>
      <c r="B315" t="s">
        <v>43</v>
      </c>
      <c r="C315">
        <v>5</v>
      </c>
      <c r="D315">
        <v>2</v>
      </c>
      <c r="E315" s="1">
        <v>354.20414820000002</v>
      </c>
      <c r="F315" s="1">
        <v>2.0881816</v>
      </c>
      <c r="G315">
        <v>0</v>
      </c>
    </row>
    <row r="316" spans="1:7" x14ac:dyDescent="0.3">
      <c r="A316" t="s">
        <v>21</v>
      </c>
      <c r="B316" t="s">
        <v>43</v>
      </c>
      <c r="C316">
        <v>5</v>
      </c>
      <c r="D316">
        <v>2</v>
      </c>
      <c r="E316" s="1">
        <v>354.20414820000002</v>
      </c>
      <c r="F316" s="1">
        <v>2.0881850000000002</v>
      </c>
      <c r="G316">
        <v>0</v>
      </c>
    </row>
    <row r="317" spans="1:7" x14ac:dyDescent="0.3">
      <c r="A317" t="s">
        <v>26</v>
      </c>
      <c r="B317" t="s">
        <v>43</v>
      </c>
      <c r="C317">
        <v>5</v>
      </c>
      <c r="D317">
        <v>2</v>
      </c>
      <c r="E317">
        <v>353.78993459999998</v>
      </c>
      <c r="F317">
        <v>0.76863079999999995</v>
      </c>
      <c r="G317">
        <v>0</v>
      </c>
    </row>
    <row r="318" spans="1:7" x14ac:dyDescent="0.3">
      <c r="A318" t="s">
        <v>10</v>
      </c>
      <c r="B318" t="s">
        <v>43</v>
      </c>
      <c r="C318">
        <v>5</v>
      </c>
      <c r="D318">
        <v>2</v>
      </c>
      <c r="E318" s="1">
        <v>353.78993459999998</v>
      </c>
      <c r="F318">
        <v>0.83383039999999997</v>
      </c>
      <c r="G318">
        <v>0</v>
      </c>
    </row>
    <row r="319" spans="1:7" x14ac:dyDescent="0.3">
      <c r="A319" t="s">
        <v>11</v>
      </c>
      <c r="B319" t="s">
        <v>43</v>
      </c>
      <c r="C319">
        <v>5</v>
      </c>
      <c r="D319">
        <v>2</v>
      </c>
      <c r="E319" s="1">
        <v>353.78993459999998</v>
      </c>
      <c r="F319">
        <v>1.2324E-3</v>
      </c>
      <c r="G319">
        <v>0</v>
      </c>
    </row>
    <row r="320" spans="1:7" x14ac:dyDescent="0.3">
      <c r="A320" t="s">
        <v>24</v>
      </c>
      <c r="B320" t="s">
        <v>43</v>
      </c>
      <c r="C320">
        <v>5</v>
      </c>
      <c r="D320">
        <v>2</v>
      </c>
      <c r="E320" s="1">
        <v>354.20414820000002</v>
      </c>
      <c r="F320" s="3">
        <v>2.26E-5</v>
      </c>
      <c r="G320">
        <v>0</v>
      </c>
    </row>
    <row r="321" spans="1:7" x14ac:dyDescent="0.3">
      <c r="A321" t="s">
        <v>14</v>
      </c>
      <c r="B321" t="s">
        <v>43</v>
      </c>
      <c r="C321">
        <v>5</v>
      </c>
      <c r="D321">
        <v>2</v>
      </c>
      <c r="E321">
        <v>354.20414820000002</v>
      </c>
      <c r="F321" s="1">
        <v>2.4819999999999998E-2</v>
      </c>
      <c r="G321">
        <v>0</v>
      </c>
    </row>
    <row r="322" spans="1:7" x14ac:dyDescent="0.3">
      <c r="A322" t="s">
        <v>15</v>
      </c>
      <c r="B322" t="s">
        <v>43</v>
      </c>
      <c r="C322">
        <v>5</v>
      </c>
      <c r="D322">
        <v>2</v>
      </c>
      <c r="E322" s="1">
        <v>356.6183618</v>
      </c>
      <c r="F322" s="1">
        <v>2.55733E-2</v>
      </c>
      <c r="G322">
        <v>0</v>
      </c>
    </row>
    <row r="323" spans="1:7" x14ac:dyDescent="0.3">
      <c r="A323" t="s">
        <v>16</v>
      </c>
      <c r="B323" t="s">
        <v>43</v>
      </c>
      <c r="C323">
        <v>5</v>
      </c>
      <c r="D323">
        <v>2</v>
      </c>
      <c r="E323" s="1">
        <v>353.78993459999998</v>
      </c>
      <c r="F323" s="1">
        <v>1.0790786999999999</v>
      </c>
      <c r="G323">
        <v>0</v>
      </c>
    </row>
    <row r="324" spans="1:7" x14ac:dyDescent="0.3">
      <c r="A324" t="s">
        <v>13</v>
      </c>
      <c r="B324" t="s">
        <v>43</v>
      </c>
      <c r="C324">
        <v>5</v>
      </c>
      <c r="D324">
        <v>2</v>
      </c>
      <c r="E324" s="1">
        <v>558.8904397</v>
      </c>
      <c r="F324" s="1">
        <v>2.49739E-2</v>
      </c>
      <c r="G324">
        <v>0</v>
      </c>
    </row>
    <row r="325" spans="1:7" x14ac:dyDescent="0.3">
      <c r="A325" t="s">
        <v>12</v>
      </c>
      <c r="B325" t="s">
        <v>43</v>
      </c>
      <c r="C325">
        <v>5</v>
      </c>
      <c r="D325">
        <v>2</v>
      </c>
      <c r="E325" s="1">
        <v>354.20414820000002</v>
      </c>
      <c r="F325" s="1">
        <v>2.4861999999999999E-2</v>
      </c>
      <c r="G325">
        <v>0</v>
      </c>
    </row>
    <row r="326" spans="1:7" x14ac:dyDescent="0.3">
      <c r="A326" t="s">
        <v>23</v>
      </c>
      <c r="B326" t="s">
        <v>44</v>
      </c>
      <c r="C326">
        <v>5</v>
      </c>
      <c r="D326">
        <v>2</v>
      </c>
      <c r="E326" s="1">
        <v>324.5056634</v>
      </c>
      <c r="F326" s="1">
        <v>1.2463000000000001E-3</v>
      </c>
      <c r="G326">
        <v>0</v>
      </c>
    </row>
    <row r="327" spans="1:7" x14ac:dyDescent="0.3">
      <c r="A327" t="s">
        <v>7</v>
      </c>
      <c r="B327" t="s">
        <v>44</v>
      </c>
      <c r="C327">
        <v>5</v>
      </c>
      <c r="D327">
        <v>2</v>
      </c>
      <c r="E327" s="1">
        <v>324.5056634</v>
      </c>
      <c r="F327" s="1">
        <v>3.9757000000000004E-3</v>
      </c>
      <c r="G327">
        <v>0</v>
      </c>
    </row>
    <row r="328" spans="1:7" x14ac:dyDescent="0.3">
      <c r="A328" t="s">
        <v>25</v>
      </c>
      <c r="B328" t="s">
        <v>44</v>
      </c>
      <c r="C328">
        <v>5</v>
      </c>
      <c r="D328">
        <v>2</v>
      </c>
      <c r="E328" s="1">
        <v>353.5056634</v>
      </c>
      <c r="F328" s="1">
        <v>1.43077E-2</v>
      </c>
      <c r="G328">
        <v>0</v>
      </c>
    </row>
    <row r="329" spans="1:7" x14ac:dyDescent="0.3">
      <c r="A329" t="s">
        <v>19</v>
      </c>
      <c r="B329" t="s">
        <v>44</v>
      </c>
      <c r="C329">
        <v>5</v>
      </c>
      <c r="D329">
        <v>2</v>
      </c>
      <c r="E329" s="1">
        <v>500.9493142</v>
      </c>
      <c r="F329" s="1">
        <v>2.8943310000000002</v>
      </c>
      <c r="G329">
        <v>0</v>
      </c>
    </row>
    <row r="330" spans="1:7" x14ac:dyDescent="0.3">
      <c r="A330" t="s">
        <v>17</v>
      </c>
      <c r="B330" t="s">
        <v>44</v>
      </c>
      <c r="C330">
        <v>5</v>
      </c>
      <c r="D330">
        <v>2</v>
      </c>
      <c r="E330" s="1">
        <v>324.5056634</v>
      </c>
      <c r="F330">
        <v>2.4532493</v>
      </c>
      <c r="G330">
        <v>0</v>
      </c>
    </row>
    <row r="331" spans="1:7" x14ac:dyDescent="0.3">
      <c r="A331" t="s">
        <v>18</v>
      </c>
      <c r="B331" t="s">
        <v>44</v>
      </c>
      <c r="C331">
        <v>5</v>
      </c>
      <c r="D331">
        <v>2</v>
      </c>
      <c r="E331" s="1">
        <v>324.5056634</v>
      </c>
      <c r="F331" s="1">
        <v>2.4532248000000001</v>
      </c>
      <c r="G331">
        <v>0</v>
      </c>
    </row>
    <row r="332" spans="1:7" x14ac:dyDescent="0.3">
      <c r="A332" t="s">
        <v>22</v>
      </c>
      <c r="B332" t="s">
        <v>44</v>
      </c>
      <c r="C332">
        <v>5</v>
      </c>
      <c r="D332">
        <v>2</v>
      </c>
      <c r="E332" s="1">
        <v>500.9493142</v>
      </c>
      <c r="F332" s="1">
        <v>2.5255679</v>
      </c>
      <c r="G332">
        <v>0</v>
      </c>
    </row>
    <row r="333" spans="1:7" x14ac:dyDescent="0.3">
      <c r="A333" t="s">
        <v>20</v>
      </c>
      <c r="B333" t="s">
        <v>44</v>
      </c>
      <c r="C333">
        <v>5</v>
      </c>
      <c r="D333">
        <v>2</v>
      </c>
      <c r="E333" s="1">
        <v>324.5056634</v>
      </c>
      <c r="F333" s="1">
        <v>1.8188112000000001</v>
      </c>
      <c r="G333">
        <v>0</v>
      </c>
    </row>
    <row r="334" spans="1:7" x14ac:dyDescent="0.3">
      <c r="A334" t="s">
        <v>21</v>
      </c>
      <c r="B334" t="s">
        <v>44</v>
      </c>
      <c r="C334">
        <v>5</v>
      </c>
      <c r="D334">
        <v>2</v>
      </c>
      <c r="E334" s="1">
        <v>324.5056634</v>
      </c>
      <c r="F334" s="1">
        <v>1.8188135999999999</v>
      </c>
      <c r="G334">
        <v>0</v>
      </c>
    </row>
    <row r="335" spans="1:7" x14ac:dyDescent="0.3">
      <c r="A335" t="s">
        <v>26</v>
      </c>
      <c r="B335" t="s">
        <v>44</v>
      </c>
      <c r="C335">
        <v>5</v>
      </c>
      <c r="D335">
        <v>2</v>
      </c>
      <c r="E335">
        <v>324.5056634</v>
      </c>
      <c r="F335">
        <v>0.80420809999999998</v>
      </c>
      <c r="G335">
        <v>0</v>
      </c>
    </row>
    <row r="336" spans="1:7" x14ac:dyDescent="0.3">
      <c r="A336" t="s">
        <v>10</v>
      </c>
      <c r="B336" t="s">
        <v>44</v>
      </c>
      <c r="C336">
        <v>5</v>
      </c>
      <c r="D336">
        <v>2</v>
      </c>
      <c r="E336" s="1">
        <v>324.5056634</v>
      </c>
      <c r="F336" s="1">
        <v>0.55054910000000001</v>
      </c>
      <c r="G336">
        <v>0</v>
      </c>
    </row>
    <row r="337" spans="1:7" x14ac:dyDescent="0.3">
      <c r="A337" t="s">
        <v>11</v>
      </c>
      <c r="B337" t="s">
        <v>44</v>
      </c>
      <c r="C337">
        <v>5</v>
      </c>
      <c r="D337">
        <v>2</v>
      </c>
      <c r="E337" s="1">
        <v>353.5056634</v>
      </c>
      <c r="F337" s="1">
        <v>1.2034999999999999E-3</v>
      </c>
      <c r="G337">
        <v>0</v>
      </c>
    </row>
    <row r="338" spans="1:7" x14ac:dyDescent="0.3">
      <c r="A338" t="s">
        <v>24</v>
      </c>
      <c r="B338" t="s">
        <v>44</v>
      </c>
      <c r="C338">
        <v>5</v>
      </c>
      <c r="D338">
        <v>2</v>
      </c>
      <c r="E338" s="1">
        <v>324.5056634</v>
      </c>
      <c r="F338" s="3">
        <v>2.8600000000000001E-5</v>
      </c>
      <c r="G338">
        <v>0</v>
      </c>
    </row>
    <row r="339" spans="1:7" x14ac:dyDescent="0.3">
      <c r="A339" t="s">
        <v>14</v>
      </c>
      <c r="B339" t="s">
        <v>44</v>
      </c>
      <c r="C339">
        <v>5</v>
      </c>
      <c r="D339">
        <v>2</v>
      </c>
      <c r="E339" s="1">
        <v>353.5056634</v>
      </c>
      <c r="F339" s="1">
        <v>1.31983E-2</v>
      </c>
      <c r="G339">
        <v>0</v>
      </c>
    </row>
    <row r="340" spans="1:7" x14ac:dyDescent="0.3">
      <c r="A340" t="s">
        <v>15</v>
      </c>
      <c r="B340" t="s">
        <v>44</v>
      </c>
      <c r="C340">
        <v>5</v>
      </c>
      <c r="D340">
        <v>2</v>
      </c>
      <c r="E340" s="1">
        <v>353.5056634</v>
      </c>
      <c r="F340" s="1">
        <v>1.39483E-2</v>
      </c>
      <c r="G340">
        <v>0</v>
      </c>
    </row>
    <row r="341" spans="1:7" x14ac:dyDescent="0.3">
      <c r="A341" t="s">
        <v>16</v>
      </c>
      <c r="B341" t="s">
        <v>44</v>
      </c>
      <c r="C341">
        <v>5</v>
      </c>
      <c r="D341">
        <v>2</v>
      </c>
      <c r="E341" s="1">
        <v>353.5056634</v>
      </c>
      <c r="F341" s="1">
        <v>0.76066679999999998</v>
      </c>
      <c r="G341">
        <v>0</v>
      </c>
    </row>
    <row r="342" spans="1:7" x14ac:dyDescent="0.3">
      <c r="A342" t="s">
        <v>13</v>
      </c>
      <c r="B342" t="s">
        <v>44</v>
      </c>
      <c r="C342">
        <v>5</v>
      </c>
      <c r="D342">
        <v>2</v>
      </c>
      <c r="E342" s="1">
        <v>502.15642100000002</v>
      </c>
      <c r="F342" s="1">
        <v>1.3501600000000001E-2</v>
      </c>
      <c r="G342">
        <v>0</v>
      </c>
    </row>
    <row r="343" spans="1:7" x14ac:dyDescent="0.3">
      <c r="A343" t="s">
        <v>12</v>
      </c>
      <c r="B343" t="s">
        <v>44</v>
      </c>
      <c r="C343">
        <v>5</v>
      </c>
      <c r="D343">
        <v>2</v>
      </c>
      <c r="E343" s="1">
        <v>353.5056634</v>
      </c>
      <c r="F343" s="1">
        <v>1.33527E-2</v>
      </c>
      <c r="G343">
        <v>0</v>
      </c>
    </row>
    <row r="344" spans="1:7" x14ac:dyDescent="0.3">
      <c r="A344" t="s">
        <v>23</v>
      </c>
      <c r="B344" t="s">
        <v>45</v>
      </c>
      <c r="C344">
        <v>5</v>
      </c>
      <c r="D344">
        <v>2</v>
      </c>
      <c r="E344" s="1">
        <v>407.86100240000002</v>
      </c>
      <c r="F344" s="1">
        <v>1.0889000000000001E-3</v>
      </c>
      <c r="G344">
        <v>0</v>
      </c>
    </row>
    <row r="345" spans="1:7" x14ac:dyDescent="0.3">
      <c r="A345" t="s">
        <v>7</v>
      </c>
      <c r="B345" t="s">
        <v>45</v>
      </c>
      <c r="C345">
        <v>5</v>
      </c>
      <c r="D345">
        <v>2</v>
      </c>
      <c r="E345" s="1">
        <v>356.1036431</v>
      </c>
      <c r="F345" s="1">
        <v>4.6137000000000001E-3</v>
      </c>
      <c r="G345">
        <v>0</v>
      </c>
    </row>
    <row r="346" spans="1:7" x14ac:dyDescent="0.3">
      <c r="A346" t="s">
        <v>25</v>
      </c>
      <c r="B346" t="s">
        <v>45</v>
      </c>
      <c r="C346">
        <v>5</v>
      </c>
      <c r="D346">
        <v>2</v>
      </c>
      <c r="E346" s="1">
        <v>409.275216</v>
      </c>
      <c r="F346" s="1">
        <v>1.0688E-3</v>
      </c>
      <c r="G346">
        <v>0</v>
      </c>
    </row>
    <row r="347" spans="1:7" x14ac:dyDescent="0.3">
      <c r="A347" t="s">
        <v>19</v>
      </c>
      <c r="B347" t="s">
        <v>45</v>
      </c>
      <c r="C347">
        <v>5</v>
      </c>
      <c r="D347">
        <v>2</v>
      </c>
      <c r="E347">
        <v>558.8904397</v>
      </c>
      <c r="F347" s="1">
        <v>4.4147673000000003</v>
      </c>
      <c r="G347">
        <v>0</v>
      </c>
    </row>
    <row r="348" spans="1:7" x14ac:dyDescent="0.3">
      <c r="A348" t="s">
        <v>17</v>
      </c>
      <c r="B348" t="s">
        <v>45</v>
      </c>
      <c r="C348">
        <v>5</v>
      </c>
      <c r="D348">
        <v>2</v>
      </c>
      <c r="E348" s="1">
        <v>356.1036431</v>
      </c>
      <c r="F348" s="1">
        <v>2.9245144000000001</v>
      </c>
      <c r="G348">
        <v>0</v>
      </c>
    </row>
    <row r="349" spans="1:7" x14ac:dyDescent="0.3">
      <c r="A349" t="s">
        <v>18</v>
      </c>
      <c r="B349" t="s">
        <v>45</v>
      </c>
      <c r="C349">
        <v>5</v>
      </c>
      <c r="D349">
        <v>2</v>
      </c>
      <c r="E349" s="1">
        <v>356.1036431</v>
      </c>
      <c r="F349" s="1">
        <v>2.924509</v>
      </c>
      <c r="G349">
        <v>0</v>
      </c>
    </row>
    <row r="350" spans="1:7" x14ac:dyDescent="0.3">
      <c r="A350" t="s">
        <v>22</v>
      </c>
      <c r="B350" t="s">
        <v>45</v>
      </c>
      <c r="C350">
        <v>5</v>
      </c>
      <c r="D350">
        <v>2</v>
      </c>
      <c r="E350" s="1">
        <v>558.8904397</v>
      </c>
      <c r="F350" s="1">
        <v>3.0410351000000002</v>
      </c>
      <c r="G350">
        <v>0</v>
      </c>
    </row>
    <row r="351" spans="1:7" x14ac:dyDescent="0.3">
      <c r="A351" t="s">
        <v>20</v>
      </c>
      <c r="B351" t="s">
        <v>45</v>
      </c>
      <c r="C351">
        <v>5</v>
      </c>
      <c r="D351">
        <v>2</v>
      </c>
      <c r="E351" s="1">
        <v>356.1036431</v>
      </c>
      <c r="F351" s="1">
        <v>1.9678416000000001</v>
      </c>
      <c r="G351">
        <v>0</v>
      </c>
    </row>
    <row r="352" spans="1:7" x14ac:dyDescent="0.3">
      <c r="A352" t="s">
        <v>21</v>
      </c>
      <c r="B352" t="s">
        <v>45</v>
      </c>
      <c r="C352">
        <v>5</v>
      </c>
      <c r="D352">
        <v>2</v>
      </c>
      <c r="E352">
        <v>356.1036431</v>
      </c>
      <c r="F352" s="1">
        <v>1.9678253000000001</v>
      </c>
      <c r="G352">
        <v>0</v>
      </c>
    </row>
    <row r="353" spans="1:7" x14ac:dyDescent="0.3">
      <c r="A353" t="s">
        <v>26</v>
      </c>
      <c r="B353" t="s">
        <v>45</v>
      </c>
      <c r="C353">
        <v>5</v>
      </c>
      <c r="D353">
        <v>2</v>
      </c>
      <c r="E353">
        <v>407.86100240000002</v>
      </c>
      <c r="F353">
        <v>0.83189000000000002</v>
      </c>
      <c r="G353">
        <v>0</v>
      </c>
    </row>
    <row r="354" spans="1:7" x14ac:dyDescent="0.3">
      <c r="A354" t="s">
        <v>10</v>
      </c>
      <c r="B354" t="s">
        <v>45</v>
      </c>
      <c r="C354">
        <v>5</v>
      </c>
      <c r="D354">
        <v>2</v>
      </c>
      <c r="E354">
        <v>356.1036431</v>
      </c>
      <c r="F354">
        <v>0.94446549999999996</v>
      </c>
      <c r="G354">
        <v>0</v>
      </c>
    </row>
    <row r="355" spans="1:7" x14ac:dyDescent="0.3">
      <c r="A355" t="s">
        <v>11</v>
      </c>
      <c r="B355" t="s">
        <v>45</v>
      </c>
      <c r="C355">
        <v>5</v>
      </c>
      <c r="D355">
        <v>2</v>
      </c>
      <c r="E355" s="1">
        <v>409.275216</v>
      </c>
      <c r="F355" s="1">
        <v>1.2734999999999999E-3</v>
      </c>
      <c r="G355">
        <v>0</v>
      </c>
    </row>
    <row r="356" spans="1:7" x14ac:dyDescent="0.3">
      <c r="A356" t="s">
        <v>24</v>
      </c>
      <c r="B356" t="s">
        <v>45</v>
      </c>
      <c r="C356">
        <v>5</v>
      </c>
      <c r="D356">
        <v>2</v>
      </c>
      <c r="E356" s="1">
        <v>370.1036431</v>
      </c>
      <c r="F356" s="3">
        <v>2.1399999999999998E-5</v>
      </c>
      <c r="G356">
        <v>0</v>
      </c>
    </row>
    <row r="357" spans="1:7" x14ac:dyDescent="0.3">
      <c r="A357" t="s">
        <v>14</v>
      </c>
      <c r="B357" t="s">
        <v>45</v>
      </c>
      <c r="C357">
        <v>5</v>
      </c>
      <c r="D357">
        <v>2</v>
      </c>
      <c r="E357" s="1">
        <v>437.4467889</v>
      </c>
      <c r="F357">
        <v>1.4651000000000001E-2</v>
      </c>
      <c r="G357">
        <v>0</v>
      </c>
    </row>
    <row r="358" spans="1:7" x14ac:dyDescent="0.3">
      <c r="A358" t="s">
        <v>15</v>
      </c>
      <c r="B358" t="s">
        <v>45</v>
      </c>
      <c r="C358">
        <v>5</v>
      </c>
      <c r="D358">
        <v>2</v>
      </c>
      <c r="E358" s="1">
        <v>437.4467889</v>
      </c>
      <c r="F358" s="1">
        <v>1.5354599999999999E-2</v>
      </c>
      <c r="G358">
        <v>0</v>
      </c>
    </row>
    <row r="359" spans="1:7" x14ac:dyDescent="0.3">
      <c r="A359" t="s">
        <v>16</v>
      </c>
      <c r="B359" t="s">
        <v>45</v>
      </c>
      <c r="C359">
        <v>5</v>
      </c>
      <c r="D359">
        <v>2</v>
      </c>
      <c r="E359" s="1">
        <v>437.4467889</v>
      </c>
      <c r="F359" s="1">
        <v>1.0986815999999999</v>
      </c>
      <c r="G359">
        <v>0</v>
      </c>
    </row>
    <row r="360" spans="1:7" x14ac:dyDescent="0.3">
      <c r="A360" t="s">
        <v>13</v>
      </c>
      <c r="B360" t="s">
        <v>45</v>
      </c>
      <c r="C360">
        <v>5</v>
      </c>
      <c r="D360">
        <v>2</v>
      </c>
      <c r="E360" s="1">
        <v>573.37572109999996</v>
      </c>
      <c r="F360" s="1">
        <v>1.4571600000000001E-2</v>
      </c>
      <c r="G360">
        <v>0</v>
      </c>
    </row>
    <row r="361" spans="1:7" x14ac:dyDescent="0.3">
      <c r="A361" t="s">
        <v>12</v>
      </c>
      <c r="B361" t="s">
        <v>45</v>
      </c>
      <c r="C361">
        <v>5</v>
      </c>
      <c r="D361">
        <v>2</v>
      </c>
      <c r="E361" s="1">
        <v>437.4467889</v>
      </c>
      <c r="F361" s="1">
        <v>1.44496E-2</v>
      </c>
      <c r="G361">
        <v>0</v>
      </c>
    </row>
    <row r="362" spans="1:7" x14ac:dyDescent="0.3">
      <c r="A362" t="s">
        <v>23</v>
      </c>
      <c r="B362" t="s">
        <v>46</v>
      </c>
      <c r="C362">
        <v>5</v>
      </c>
      <c r="D362">
        <v>2</v>
      </c>
      <c r="E362" s="1">
        <v>773.51489809999998</v>
      </c>
      <c r="F362" s="1">
        <v>1.1670000000000001E-3</v>
      </c>
      <c r="G362">
        <v>0</v>
      </c>
    </row>
    <row r="363" spans="1:7" x14ac:dyDescent="0.3">
      <c r="A363" t="s">
        <v>7</v>
      </c>
      <c r="B363" t="s">
        <v>46</v>
      </c>
      <c r="C363">
        <v>5</v>
      </c>
      <c r="D363">
        <v>2</v>
      </c>
      <c r="E363" s="1">
        <v>723.30779129999996</v>
      </c>
      <c r="F363" s="1">
        <v>3.9722999999999998E-3</v>
      </c>
      <c r="G363">
        <v>0</v>
      </c>
    </row>
    <row r="364" spans="1:7" x14ac:dyDescent="0.3">
      <c r="A364" t="s">
        <v>25</v>
      </c>
      <c r="B364" t="s">
        <v>46</v>
      </c>
      <c r="C364">
        <v>5</v>
      </c>
      <c r="D364">
        <v>2</v>
      </c>
      <c r="E364" s="1">
        <v>724.51489809999998</v>
      </c>
      <c r="F364" s="1">
        <v>9.4979999999999999E-4</v>
      </c>
      <c r="G364">
        <v>0</v>
      </c>
    </row>
    <row r="365" spans="1:7" x14ac:dyDescent="0.3">
      <c r="A365" t="s">
        <v>19</v>
      </c>
      <c r="B365" t="s">
        <v>46</v>
      </c>
      <c r="C365">
        <v>5</v>
      </c>
      <c r="D365">
        <v>2</v>
      </c>
      <c r="E365" s="1">
        <v>1128.6448399999999</v>
      </c>
      <c r="F365" s="1">
        <v>3.3311403999999998</v>
      </c>
      <c r="G365">
        <v>0</v>
      </c>
    </row>
    <row r="366" spans="1:7" x14ac:dyDescent="0.3">
      <c r="A366" t="s">
        <v>17</v>
      </c>
      <c r="B366" t="s">
        <v>46</v>
      </c>
      <c r="C366">
        <v>5</v>
      </c>
      <c r="D366">
        <v>2</v>
      </c>
      <c r="E366" s="1">
        <v>724.7220049</v>
      </c>
      <c r="F366" s="1">
        <v>2.0818875000000001</v>
      </c>
      <c r="G366">
        <v>0</v>
      </c>
    </row>
    <row r="367" spans="1:7" x14ac:dyDescent="0.3">
      <c r="A367" t="s">
        <v>18</v>
      </c>
      <c r="B367" t="s">
        <v>46</v>
      </c>
      <c r="C367">
        <v>5</v>
      </c>
      <c r="D367">
        <v>2</v>
      </c>
      <c r="E367" s="1">
        <v>724.7220049</v>
      </c>
      <c r="F367" s="1">
        <v>2.0818780000000001</v>
      </c>
      <c r="G367">
        <v>0</v>
      </c>
    </row>
    <row r="368" spans="1:7" x14ac:dyDescent="0.3">
      <c r="A368" t="s">
        <v>22</v>
      </c>
      <c r="B368" t="s">
        <v>46</v>
      </c>
      <c r="C368">
        <v>5</v>
      </c>
      <c r="D368">
        <v>2</v>
      </c>
      <c r="E368">
        <v>1128.6448399999999</v>
      </c>
      <c r="F368" s="1">
        <v>2.7589282000000002</v>
      </c>
      <c r="G368">
        <v>0</v>
      </c>
    </row>
    <row r="369" spans="1:7" x14ac:dyDescent="0.3">
      <c r="A369" t="s">
        <v>20</v>
      </c>
      <c r="B369" t="s">
        <v>46</v>
      </c>
      <c r="C369">
        <v>5</v>
      </c>
      <c r="D369">
        <v>2</v>
      </c>
      <c r="E369" s="1">
        <v>724.7220049</v>
      </c>
      <c r="F369" s="1">
        <v>1.5652284999999999</v>
      </c>
      <c r="G369">
        <v>0</v>
      </c>
    </row>
    <row r="370" spans="1:7" x14ac:dyDescent="0.3">
      <c r="A370" t="s">
        <v>21</v>
      </c>
      <c r="B370" t="s">
        <v>46</v>
      </c>
      <c r="C370">
        <v>5</v>
      </c>
      <c r="D370">
        <v>2</v>
      </c>
      <c r="E370" s="1">
        <v>724.7220049</v>
      </c>
      <c r="F370" s="1">
        <v>1.5652252</v>
      </c>
      <c r="G370">
        <v>0</v>
      </c>
    </row>
    <row r="371" spans="1:7" x14ac:dyDescent="0.3">
      <c r="A371" t="s">
        <v>26</v>
      </c>
      <c r="B371" t="s">
        <v>46</v>
      </c>
      <c r="C371">
        <v>5</v>
      </c>
      <c r="D371">
        <v>2</v>
      </c>
      <c r="E371">
        <v>841.57986930000004</v>
      </c>
      <c r="F371">
        <v>0.672875</v>
      </c>
      <c r="G371">
        <v>0</v>
      </c>
    </row>
    <row r="372" spans="1:7" x14ac:dyDescent="0.3">
      <c r="A372" t="s">
        <v>10</v>
      </c>
      <c r="B372" t="s">
        <v>46</v>
      </c>
      <c r="C372">
        <v>5</v>
      </c>
      <c r="D372">
        <v>2</v>
      </c>
      <c r="E372" s="1">
        <v>723.30779129999996</v>
      </c>
      <c r="F372">
        <v>0.81511259999999996</v>
      </c>
      <c r="G372">
        <v>0</v>
      </c>
    </row>
    <row r="373" spans="1:7" x14ac:dyDescent="0.3">
      <c r="A373" t="s">
        <v>11</v>
      </c>
      <c r="B373" t="s">
        <v>46</v>
      </c>
      <c r="C373">
        <v>5</v>
      </c>
      <c r="D373">
        <v>2</v>
      </c>
      <c r="E373" s="1">
        <v>774.7220049</v>
      </c>
      <c r="F373" s="1">
        <v>1.2417000000000001E-3</v>
      </c>
      <c r="G373">
        <v>0</v>
      </c>
    </row>
    <row r="374" spans="1:7" x14ac:dyDescent="0.3">
      <c r="A374" t="s">
        <v>24</v>
      </c>
      <c r="B374" t="s">
        <v>46</v>
      </c>
      <c r="C374">
        <v>5</v>
      </c>
      <c r="D374">
        <v>2</v>
      </c>
      <c r="E374" s="1">
        <v>774.7220049</v>
      </c>
      <c r="F374" s="3">
        <v>2.19E-5</v>
      </c>
      <c r="G374">
        <v>0</v>
      </c>
    </row>
    <row r="375" spans="1:7" x14ac:dyDescent="0.3">
      <c r="A375" t="s">
        <v>14</v>
      </c>
      <c r="B375" t="s">
        <v>46</v>
      </c>
      <c r="C375">
        <v>5</v>
      </c>
      <c r="D375">
        <v>2</v>
      </c>
      <c r="E375" s="1">
        <v>842.78697599999998</v>
      </c>
      <c r="F375" s="1">
        <v>1.28141E-2</v>
      </c>
      <c r="G375">
        <v>0</v>
      </c>
    </row>
    <row r="376" spans="1:7" x14ac:dyDescent="0.3">
      <c r="A376" t="s">
        <v>15</v>
      </c>
      <c r="B376" t="s">
        <v>46</v>
      </c>
      <c r="C376">
        <v>5</v>
      </c>
      <c r="D376">
        <v>2</v>
      </c>
      <c r="E376" s="1">
        <v>841.57986930000004</v>
      </c>
      <c r="F376" s="1">
        <v>1.36486E-2</v>
      </c>
      <c r="G376">
        <v>0</v>
      </c>
    </row>
    <row r="377" spans="1:7" x14ac:dyDescent="0.3">
      <c r="A377" t="s">
        <v>16</v>
      </c>
      <c r="B377" t="s">
        <v>46</v>
      </c>
      <c r="C377">
        <v>5</v>
      </c>
      <c r="D377">
        <v>2</v>
      </c>
      <c r="E377">
        <v>841.57986930000004</v>
      </c>
      <c r="F377" s="1">
        <v>1.0730757</v>
      </c>
      <c r="G377">
        <v>0</v>
      </c>
    </row>
    <row r="378" spans="1:7" x14ac:dyDescent="0.3">
      <c r="A378" t="s">
        <v>13</v>
      </c>
      <c r="B378" t="s">
        <v>46</v>
      </c>
      <c r="C378">
        <v>5</v>
      </c>
      <c r="D378">
        <v>2</v>
      </c>
      <c r="E378" s="1">
        <v>1144.337229</v>
      </c>
      <c r="F378" s="1">
        <v>1.29684E-2</v>
      </c>
      <c r="G378">
        <v>0</v>
      </c>
    </row>
    <row r="379" spans="1:7" x14ac:dyDescent="0.3">
      <c r="A379" t="s">
        <v>12</v>
      </c>
      <c r="B379" t="s">
        <v>46</v>
      </c>
      <c r="C379">
        <v>5</v>
      </c>
      <c r="D379">
        <v>2</v>
      </c>
      <c r="E379" s="1">
        <v>842.78697599999998</v>
      </c>
      <c r="F379" s="1">
        <v>1.28518E-2</v>
      </c>
      <c r="G379">
        <v>0</v>
      </c>
    </row>
    <row r="380" spans="1:7" x14ac:dyDescent="0.3">
      <c r="A380" t="s">
        <v>23</v>
      </c>
      <c r="B380" t="s">
        <v>47</v>
      </c>
      <c r="C380">
        <v>5</v>
      </c>
      <c r="D380">
        <v>2</v>
      </c>
      <c r="E380" s="1">
        <v>406.1513703</v>
      </c>
      <c r="F380" s="1">
        <v>3.0574E-3</v>
      </c>
      <c r="G380">
        <v>0</v>
      </c>
    </row>
    <row r="381" spans="1:7" x14ac:dyDescent="0.3">
      <c r="A381" t="s">
        <v>7</v>
      </c>
      <c r="B381" t="s">
        <v>47</v>
      </c>
      <c r="C381">
        <v>5</v>
      </c>
      <c r="D381">
        <v>2</v>
      </c>
      <c r="E381" s="1">
        <v>406.1513703</v>
      </c>
      <c r="F381" s="1">
        <v>5.3648000000000003E-3</v>
      </c>
      <c r="G381">
        <v>0</v>
      </c>
    </row>
    <row r="382" spans="1:7" x14ac:dyDescent="0.3">
      <c r="A382" t="s">
        <v>25</v>
      </c>
      <c r="B382" t="s">
        <v>47</v>
      </c>
      <c r="C382">
        <v>5</v>
      </c>
      <c r="D382">
        <v>2</v>
      </c>
      <c r="E382" s="1">
        <v>406.1513703</v>
      </c>
      <c r="F382" s="1">
        <v>8.4360000000000001E-4</v>
      </c>
      <c r="G382">
        <v>0</v>
      </c>
    </row>
    <row r="383" spans="1:7" x14ac:dyDescent="0.3">
      <c r="A383" t="s">
        <v>19</v>
      </c>
      <c r="B383" t="s">
        <v>47</v>
      </c>
      <c r="C383">
        <v>5</v>
      </c>
      <c r="D383">
        <v>2</v>
      </c>
      <c r="E383" s="1">
        <v>637.35238049999998</v>
      </c>
      <c r="F383" s="1">
        <v>2.9904795000000002</v>
      </c>
      <c r="G383">
        <v>0</v>
      </c>
    </row>
    <row r="384" spans="1:7" x14ac:dyDescent="0.3">
      <c r="A384" t="s">
        <v>17</v>
      </c>
      <c r="B384" t="s">
        <v>47</v>
      </c>
      <c r="C384">
        <v>5</v>
      </c>
      <c r="D384">
        <v>2</v>
      </c>
      <c r="E384" s="1">
        <v>407.56558389999998</v>
      </c>
      <c r="F384" s="1">
        <v>1.7418574</v>
      </c>
      <c r="G384">
        <v>0</v>
      </c>
    </row>
    <row r="385" spans="1:7" x14ac:dyDescent="0.3">
      <c r="A385" t="s">
        <v>18</v>
      </c>
      <c r="B385" t="s">
        <v>47</v>
      </c>
      <c r="C385">
        <v>5</v>
      </c>
      <c r="D385">
        <v>2</v>
      </c>
      <c r="E385" s="1">
        <v>407.56558389999998</v>
      </c>
      <c r="F385" s="1">
        <v>1.7418404999999999</v>
      </c>
      <c r="G385">
        <v>0</v>
      </c>
    </row>
    <row r="386" spans="1:7" x14ac:dyDescent="0.3">
      <c r="A386" t="s">
        <v>22</v>
      </c>
      <c r="B386" t="s">
        <v>47</v>
      </c>
      <c r="C386">
        <v>5</v>
      </c>
      <c r="D386">
        <v>2</v>
      </c>
      <c r="E386" s="1">
        <v>637.35238049999998</v>
      </c>
      <c r="F386" s="1">
        <v>2.8431788999999998</v>
      </c>
      <c r="G386">
        <v>0</v>
      </c>
    </row>
    <row r="387" spans="1:7" x14ac:dyDescent="0.3">
      <c r="A387" t="s">
        <v>20</v>
      </c>
      <c r="B387" t="s">
        <v>47</v>
      </c>
      <c r="C387">
        <v>5</v>
      </c>
      <c r="D387">
        <v>2</v>
      </c>
      <c r="E387" s="1">
        <v>407.56558389999998</v>
      </c>
      <c r="F387" s="1">
        <v>1.3336364000000001</v>
      </c>
      <c r="G387">
        <v>0</v>
      </c>
    </row>
    <row r="388" spans="1:7" x14ac:dyDescent="0.3">
      <c r="A388" t="s">
        <v>21</v>
      </c>
      <c r="B388" t="s">
        <v>47</v>
      </c>
      <c r="C388">
        <v>5</v>
      </c>
      <c r="D388">
        <v>2</v>
      </c>
      <c r="E388" s="1">
        <v>407.56558389999998</v>
      </c>
      <c r="F388" s="1">
        <v>1.3336311000000001</v>
      </c>
      <c r="G388">
        <v>0</v>
      </c>
    </row>
    <row r="389" spans="1:7" x14ac:dyDescent="0.3">
      <c r="A389" t="s">
        <v>26</v>
      </c>
      <c r="B389" t="s">
        <v>47</v>
      </c>
      <c r="C389">
        <v>5</v>
      </c>
      <c r="D389">
        <v>2</v>
      </c>
      <c r="E389">
        <v>406.1513703</v>
      </c>
      <c r="F389">
        <v>0.496305</v>
      </c>
      <c r="G389">
        <v>0</v>
      </c>
    </row>
    <row r="390" spans="1:7" x14ac:dyDescent="0.3">
      <c r="A390" t="s">
        <v>10</v>
      </c>
      <c r="B390" t="s">
        <v>47</v>
      </c>
      <c r="C390">
        <v>5</v>
      </c>
      <c r="D390">
        <v>2</v>
      </c>
      <c r="E390" s="1">
        <v>406.1513703</v>
      </c>
      <c r="F390">
        <v>0.59789820000000005</v>
      </c>
      <c r="G390">
        <v>0</v>
      </c>
    </row>
    <row r="391" spans="1:7" x14ac:dyDescent="0.3">
      <c r="A391" t="s">
        <v>11</v>
      </c>
      <c r="B391" t="s">
        <v>47</v>
      </c>
      <c r="C391">
        <v>5</v>
      </c>
      <c r="D391">
        <v>2</v>
      </c>
      <c r="E391" s="1">
        <v>406.35847710000002</v>
      </c>
      <c r="F391" s="1">
        <v>1.3419E-3</v>
      </c>
      <c r="G391">
        <v>0</v>
      </c>
    </row>
    <row r="392" spans="1:7" x14ac:dyDescent="0.3">
      <c r="A392" t="s">
        <v>24</v>
      </c>
      <c r="B392" t="s">
        <v>47</v>
      </c>
      <c r="C392">
        <v>5</v>
      </c>
      <c r="D392">
        <v>2</v>
      </c>
      <c r="E392" s="1">
        <v>407.56558389999998</v>
      </c>
      <c r="F392" s="3">
        <v>2.0800000000000001E-5</v>
      </c>
      <c r="G392">
        <v>0</v>
      </c>
    </row>
    <row r="393" spans="1:7" x14ac:dyDescent="0.3">
      <c r="A393" t="s">
        <v>14</v>
      </c>
      <c r="B393" t="s">
        <v>47</v>
      </c>
      <c r="C393">
        <v>5</v>
      </c>
      <c r="D393">
        <v>2</v>
      </c>
      <c r="E393" s="1">
        <v>476.7726907</v>
      </c>
      <c r="F393" s="1">
        <v>1.28071E-2</v>
      </c>
      <c r="G393">
        <v>0</v>
      </c>
    </row>
    <row r="394" spans="1:7" x14ac:dyDescent="0.3">
      <c r="A394" t="s">
        <v>15</v>
      </c>
      <c r="B394" t="s">
        <v>47</v>
      </c>
      <c r="C394">
        <v>5</v>
      </c>
      <c r="D394">
        <v>2</v>
      </c>
      <c r="E394" s="1">
        <v>476.7726907</v>
      </c>
      <c r="F394" s="1">
        <v>1.3453400000000001E-2</v>
      </c>
      <c r="G394">
        <v>0</v>
      </c>
    </row>
    <row r="395" spans="1:7" x14ac:dyDescent="0.3">
      <c r="A395" t="s">
        <v>16</v>
      </c>
      <c r="B395" t="s">
        <v>47</v>
      </c>
      <c r="C395">
        <v>5</v>
      </c>
      <c r="D395">
        <v>2</v>
      </c>
      <c r="E395" s="1">
        <v>476.7726907</v>
      </c>
      <c r="F395" s="1">
        <v>0.77460260000000003</v>
      </c>
      <c r="G395">
        <v>0</v>
      </c>
    </row>
    <row r="396" spans="1:7" x14ac:dyDescent="0.3">
      <c r="A396" t="s">
        <v>13</v>
      </c>
      <c r="B396" t="s">
        <v>47</v>
      </c>
      <c r="C396">
        <v>5</v>
      </c>
      <c r="D396">
        <v>2</v>
      </c>
      <c r="E396" s="1">
        <v>637.35238049999998</v>
      </c>
      <c r="F396" s="1">
        <v>1.2697E-2</v>
      </c>
      <c r="G396">
        <v>0</v>
      </c>
    </row>
    <row r="397" spans="1:7" x14ac:dyDescent="0.3">
      <c r="A397" t="s">
        <v>12</v>
      </c>
      <c r="B397" t="s">
        <v>47</v>
      </c>
      <c r="C397">
        <v>5</v>
      </c>
      <c r="D397">
        <v>2</v>
      </c>
      <c r="E397" s="1">
        <v>477.97979750000002</v>
      </c>
      <c r="F397" s="1">
        <v>1.2567200000000001E-2</v>
      </c>
      <c r="G397">
        <v>0</v>
      </c>
    </row>
    <row r="398" spans="1:7" x14ac:dyDescent="0.3">
      <c r="A398" t="s">
        <v>23</v>
      </c>
      <c r="B398" t="s">
        <v>48</v>
      </c>
      <c r="C398">
        <v>5</v>
      </c>
      <c r="D398">
        <v>2</v>
      </c>
      <c r="E398">
        <v>401.3818177</v>
      </c>
      <c r="F398" s="1">
        <v>1.1249999999999999E-3</v>
      </c>
      <c r="G398">
        <v>0</v>
      </c>
    </row>
    <row r="399" spans="1:7" x14ac:dyDescent="0.3">
      <c r="A399" t="s">
        <v>7</v>
      </c>
      <c r="B399" t="s">
        <v>48</v>
      </c>
      <c r="C399">
        <v>5</v>
      </c>
      <c r="D399">
        <v>2</v>
      </c>
      <c r="E399" s="1">
        <v>401.3818177</v>
      </c>
      <c r="F399" s="1">
        <v>4.2662000000000004E-3</v>
      </c>
      <c r="G399">
        <v>0</v>
      </c>
    </row>
    <row r="400" spans="1:7" x14ac:dyDescent="0.3">
      <c r="A400" t="s">
        <v>25</v>
      </c>
      <c r="B400" t="s">
        <v>48</v>
      </c>
      <c r="C400">
        <v>5</v>
      </c>
      <c r="D400">
        <v>2</v>
      </c>
      <c r="E400" s="1">
        <v>403.0031381</v>
      </c>
      <c r="F400" s="1">
        <v>1.0462E-3</v>
      </c>
      <c r="G400">
        <v>0</v>
      </c>
    </row>
    <row r="401" spans="1:7" x14ac:dyDescent="0.3">
      <c r="A401" t="s">
        <v>19</v>
      </c>
      <c r="B401" t="s">
        <v>48</v>
      </c>
      <c r="C401">
        <v>5</v>
      </c>
      <c r="D401">
        <v>2</v>
      </c>
      <c r="E401">
        <v>581.82546850000006</v>
      </c>
      <c r="F401" s="1">
        <v>3.1152834999999999</v>
      </c>
      <c r="G401">
        <v>0</v>
      </c>
    </row>
    <row r="402" spans="1:7" x14ac:dyDescent="0.3">
      <c r="A402" t="s">
        <v>17</v>
      </c>
      <c r="B402" t="s">
        <v>48</v>
      </c>
      <c r="C402">
        <v>5</v>
      </c>
      <c r="D402">
        <v>2</v>
      </c>
      <c r="E402" s="1">
        <v>401.3818177</v>
      </c>
      <c r="F402" s="1">
        <v>1.7902123999999999</v>
      </c>
      <c r="G402">
        <v>0</v>
      </c>
    </row>
    <row r="403" spans="1:7" x14ac:dyDescent="0.3">
      <c r="A403" t="s">
        <v>18</v>
      </c>
      <c r="B403" t="s">
        <v>48</v>
      </c>
      <c r="C403">
        <v>5</v>
      </c>
      <c r="D403">
        <v>2</v>
      </c>
      <c r="E403" s="1">
        <v>401.3818177</v>
      </c>
      <c r="F403" s="1">
        <v>1.7900875999999999</v>
      </c>
      <c r="G403">
        <v>0</v>
      </c>
    </row>
    <row r="404" spans="1:7" x14ac:dyDescent="0.3">
      <c r="A404" t="s">
        <v>22</v>
      </c>
      <c r="B404" t="s">
        <v>48</v>
      </c>
      <c r="C404">
        <v>5</v>
      </c>
      <c r="D404">
        <v>2</v>
      </c>
      <c r="E404">
        <v>581.82546850000006</v>
      </c>
      <c r="F404" s="1">
        <v>2.6724587999999998</v>
      </c>
      <c r="G404">
        <v>0</v>
      </c>
    </row>
    <row r="405" spans="1:7" x14ac:dyDescent="0.3">
      <c r="A405" t="s">
        <v>20</v>
      </c>
      <c r="B405" t="s">
        <v>48</v>
      </c>
      <c r="C405">
        <v>5</v>
      </c>
      <c r="D405">
        <v>2</v>
      </c>
      <c r="E405" s="1">
        <v>401.3818177</v>
      </c>
      <c r="F405">
        <v>1.5689051000000001</v>
      </c>
      <c r="G405">
        <v>0</v>
      </c>
    </row>
    <row r="406" spans="1:7" x14ac:dyDescent="0.3">
      <c r="A406" t="s">
        <v>21</v>
      </c>
      <c r="B406" t="s">
        <v>48</v>
      </c>
      <c r="C406">
        <v>5</v>
      </c>
      <c r="D406">
        <v>2</v>
      </c>
      <c r="E406" s="1">
        <v>401.3818177</v>
      </c>
      <c r="F406" s="1">
        <v>1.5689184</v>
      </c>
      <c r="G406">
        <v>0</v>
      </c>
    </row>
    <row r="407" spans="1:7" x14ac:dyDescent="0.3">
      <c r="A407" t="s">
        <v>26</v>
      </c>
      <c r="B407" t="s">
        <v>48</v>
      </c>
      <c r="C407">
        <v>5</v>
      </c>
      <c r="D407">
        <v>2</v>
      </c>
      <c r="E407">
        <v>401.3818177</v>
      </c>
      <c r="F407">
        <v>0.54100470000000001</v>
      </c>
      <c r="G407">
        <v>0</v>
      </c>
    </row>
    <row r="408" spans="1:7" x14ac:dyDescent="0.3">
      <c r="A408" t="s">
        <v>10</v>
      </c>
      <c r="B408" t="s">
        <v>48</v>
      </c>
      <c r="C408">
        <v>5</v>
      </c>
      <c r="D408">
        <v>2</v>
      </c>
      <c r="E408">
        <v>401.3818177</v>
      </c>
      <c r="F408">
        <v>0.57117709999999999</v>
      </c>
      <c r="G408">
        <v>0</v>
      </c>
    </row>
    <row r="409" spans="1:7" x14ac:dyDescent="0.3">
      <c r="A409" t="s">
        <v>11</v>
      </c>
      <c r="B409" t="s">
        <v>48</v>
      </c>
      <c r="C409">
        <v>5</v>
      </c>
      <c r="D409">
        <v>2</v>
      </c>
      <c r="E409" s="1">
        <v>404.41735160000002</v>
      </c>
      <c r="F409" s="1">
        <v>1.4939E-3</v>
      </c>
      <c r="G409">
        <v>0</v>
      </c>
    </row>
    <row r="410" spans="1:7" x14ac:dyDescent="0.3">
      <c r="A410" t="s">
        <v>24</v>
      </c>
      <c r="B410" t="s">
        <v>48</v>
      </c>
      <c r="C410">
        <v>5</v>
      </c>
      <c r="D410">
        <v>2</v>
      </c>
      <c r="E410" s="1">
        <v>401.3818177</v>
      </c>
      <c r="F410" s="3">
        <v>2.0299999999999999E-5</v>
      </c>
      <c r="G410">
        <v>0</v>
      </c>
    </row>
    <row r="411" spans="1:7" x14ac:dyDescent="0.3">
      <c r="A411" t="s">
        <v>14</v>
      </c>
      <c r="B411" t="s">
        <v>48</v>
      </c>
      <c r="C411">
        <v>5</v>
      </c>
      <c r="D411">
        <v>2</v>
      </c>
      <c r="E411" s="1">
        <v>402.13917700000002</v>
      </c>
      <c r="F411" s="1">
        <v>1.3495800000000001E-2</v>
      </c>
      <c r="G411">
        <v>0</v>
      </c>
    </row>
    <row r="412" spans="1:7" x14ac:dyDescent="0.3">
      <c r="A412" t="s">
        <v>15</v>
      </c>
      <c r="B412" t="s">
        <v>48</v>
      </c>
      <c r="C412">
        <v>5</v>
      </c>
      <c r="D412">
        <v>2</v>
      </c>
      <c r="E412" s="1">
        <v>404.5533906</v>
      </c>
      <c r="F412" s="1">
        <v>1.45437E-2</v>
      </c>
      <c r="G412">
        <v>0</v>
      </c>
    </row>
    <row r="413" spans="1:7" x14ac:dyDescent="0.3">
      <c r="A413" t="s">
        <v>16</v>
      </c>
      <c r="B413" t="s">
        <v>48</v>
      </c>
      <c r="C413">
        <v>5</v>
      </c>
      <c r="D413">
        <v>2</v>
      </c>
      <c r="E413" s="1">
        <v>402.13917700000002</v>
      </c>
      <c r="F413" s="1">
        <v>0.75563309999999995</v>
      </c>
      <c r="G413">
        <v>0</v>
      </c>
    </row>
    <row r="414" spans="1:7" x14ac:dyDescent="0.3">
      <c r="A414" t="s">
        <v>13</v>
      </c>
      <c r="B414" t="s">
        <v>48</v>
      </c>
      <c r="C414">
        <v>5</v>
      </c>
      <c r="D414">
        <v>2</v>
      </c>
      <c r="E414" s="1">
        <v>586.65389570000002</v>
      </c>
      <c r="F414">
        <v>1.33942E-2</v>
      </c>
      <c r="G414">
        <v>0</v>
      </c>
    </row>
    <row r="415" spans="1:7" x14ac:dyDescent="0.3">
      <c r="A415" t="s">
        <v>12</v>
      </c>
      <c r="B415" t="s">
        <v>48</v>
      </c>
      <c r="C415">
        <v>5</v>
      </c>
      <c r="D415">
        <v>2</v>
      </c>
      <c r="E415" s="1">
        <v>404.5533906</v>
      </c>
      <c r="F415" s="1">
        <v>1.32663E-2</v>
      </c>
      <c r="G415">
        <v>0</v>
      </c>
    </row>
    <row r="416" spans="1:7" x14ac:dyDescent="0.3">
      <c r="A416" t="s">
        <v>23</v>
      </c>
      <c r="B416" t="s">
        <v>49</v>
      </c>
      <c r="C416">
        <v>5</v>
      </c>
      <c r="D416">
        <v>2</v>
      </c>
      <c r="E416" s="1">
        <v>487.58997049999999</v>
      </c>
      <c r="F416" s="1">
        <v>1.0778999999999999E-3</v>
      </c>
      <c r="G416">
        <v>0</v>
      </c>
    </row>
    <row r="417" spans="1:7" x14ac:dyDescent="0.3">
      <c r="A417" t="s">
        <v>7</v>
      </c>
      <c r="B417" t="s">
        <v>49</v>
      </c>
      <c r="C417">
        <v>5</v>
      </c>
      <c r="D417">
        <v>2</v>
      </c>
      <c r="E417" s="1">
        <v>487.58997049999999</v>
      </c>
      <c r="F417">
        <v>4.1371000000000003E-3</v>
      </c>
      <c r="G417">
        <v>0</v>
      </c>
    </row>
    <row r="418" spans="1:7" x14ac:dyDescent="0.3">
      <c r="A418" t="s">
        <v>25</v>
      </c>
      <c r="B418" t="s">
        <v>49</v>
      </c>
      <c r="C418">
        <v>5</v>
      </c>
      <c r="D418">
        <v>2</v>
      </c>
      <c r="E418" s="1">
        <v>488.79707730000001</v>
      </c>
      <c r="F418" s="1">
        <v>8.4190000000000003E-4</v>
      </c>
      <c r="G418">
        <v>0</v>
      </c>
    </row>
    <row r="419" spans="1:7" x14ac:dyDescent="0.3">
      <c r="A419" t="s">
        <v>19</v>
      </c>
      <c r="B419" t="s">
        <v>49</v>
      </c>
      <c r="C419">
        <v>5</v>
      </c>
      <c r="D419">
        <v>2</v>
      </c>
      <c r="E419" s="1">
        <v>800.31179589999999</v>
      </c>
      <c r="F419" s="1">
        <v>3.9050682999999999</v>
      </c>
      <c r="G419">
        <v>0</v>
      </c>
    </row>
    <row r="420" spans="1:7" x14ac:dyDescent="0.3">
      <c r="A420" t="s">
        <v>17</v>
      </c>
      <c r="B420" t="s">
        <v>49</v>
      </c>
      <c r="C420">
        <v>5</v>
      </c>
      <c r="D420">
        <v>2</v>
      </c>
      <c r="E420" s="1">
        <v>488.79707730000001</v>
      </c>
      <c r="F420" s="1">
        <v>2.7328731999999998</v>
      </c>
      <c r="G420">
        <v>0</v>
      </c>
    </row>
    <row r="421" spans="1:7" x14ac:dyDescent="0.3">
      <c r="A421" t="s">
        <v>18</v>
      </c>
      <c r="B421" t="s">
        <v>49</v>
      </c>
      <c r="C421">
        <v>5</v>
      </c>
      <c r="D421">
        <v>2</v>
      </c>
      <c r="E421" s="1">
        <v>488.79707730000001</v>
      </c>
      <c r="F421" s="1">
        <v>2.7328408999999998</v>
      </c>
      <c r="G421">
        <v>0</v>
      </c>
    </row>
    <row r="422" spans="1:7" x14ac:dyDescent="0.3">
      <c r="A422" t="s">
        <v>22</v>
      </c>
      <c r="B422" t="s">
        <v>49</v>
      </c>
      <c r="C422">
        <v>5</v>
      </c>
      <c r="D422">
        <v>2</v>
      </c>
      <c r="E422" s="1">
        <v>800.31179589999999</v>
      </c>
      <c r="F422" s="1">
        <v>3.6953977</v>
      </c>
      <c r="G422">
        <v>0</v>
      </c>
    </row>
    <row r="423" spans="1:7" x14ac:dyDescent="0.3">
      <c r="A423" t="s">
        <v>20</v>
      </c>
      <c r="B423" t="s">
        <v>49</v>
      </c>
      <c r="C423">
        <v>5</v>
      </c>
      <c r="D423">
        <v>2</v>
      </c>
      <c r="E423" s="1">
        <v>488.79707730000001</v>
      </c>
      <c r="F423" s="1">
        <v>2.0622666000000001</v>
      </c>
      <c r="G423">
        <v>0</v>
      </c>
    </row>
    <row r="424" spans="1:7" x14ac:dyDescent="0.3">
      <c r="A424" t="s">
        <v>21</v>
      </c>
      <c r="B424" t="s">
        <v>49</v>
      </c>
      <c r="C424">
        <v>5</v>
      </c>
      <c r="D424">
        <v>2</v>
      </c>
      <c r="E424" s="1">
        <v>488.79707730000001</v>
      </c>
      <c r="F424" s="1">
        <v>2.0622511000000001</v>
      </c>
      <c r="G424">
        <v>0</v>
      </c>
    </row>
    <row r="425" spans="1:7" x14ac:dyDescent="0.3">
      <c r="A425" t="s">
        <v>26</v>
      </c>
      <c r="B425" t="s">
        <v>49</v>
      </c>
      <c r="C425">
        <v>5</v>
      </c>
      <c r="D425">
        <v>2</v>
      </c>
      <c r="E425">
        <v>487.58997049999999</v>
      </c>
      <c r="F425">
        <v>0.84389970000000003</v>
      </c>
      <c r="G425">
        <v>0</v>
      </c>
    </row>
    <row r="426" spans="1:7" x14ac:dyDescent="0.3">
      <c r="A426" t="s">
        <v>10</v>
      </c>
      <c r="B426" t="s">
        <v>49</v>
      </c>
      <c r="C426">
        <v>5</v>
      </c>
      <c r="D426">
        <v>2</v>
      </c>
      <c r="E426" s="1">
        <v>487.58997049999999</v>
      </c>
      <c r="F426">
        <v>0.57865169999999999</v>
      </c>
      <c r="G426">
        <v>0</v>
      </c>
    </row>
    <row r="427" spans="1:7" x14ac:dyDescent="0.3">
      <c r="A427" t="s">
        <v>11</v>
      </c>
      <c r="B427" t="s">
        <v>49</v>
      </c>
      <c r="C427">
        <v>5</v>
      </c>
      <c r="D427">
        <v>2</v>
      </c>
      <c r="E427" s="1">
        <v>487.58997049999999</v>
      </c>
      <c r="F427" s="1">
        <v>1.2930000000000001E-3</v>
      </c>
      <c r="G427">
        <v>0</v>
      </c>
    </row>
    <row r="428" spans="1:7" x14ac:dyDescent="0.3">
      <c r="A428" t="s">
        <v>24</v>
      </c>
      <c r="B428" t="s">
        <v>49</v>
      </c>
      <c r="C428">
        <v>5</v>
      </c>
      <c r="D428">
        <v>2</v>
      </c>
      <c r="E428" s="1">
        <v>531.03971799999999</v>
      </c>
      <c r="F428" s="3">
        <v>2.09E-5</v>
      </c>
      <c r="G428">
        <v>0</v>
      </c>
    </row>
    <row r="429" spans="1:7" x14ac:dyDescent="0.3">
      <c r="A429" t="s">
        <v>14</v>
      </c>
      <c r="B429" t="s">
        <v>49</v>
      </c>
      <c r="C429">
        <v>5</v>
      </c>
      <c r="D429">
        <v>2</v>
      </c>
      <c r="E429" s="1">
        <v>488.79707730000001</v>
      </c>
      <c r="F429" s="1">
        <v>1.2094300000000001E-2</v>
      </c>
      <c r="G429">
        <v>0</v>
      </c>
    </row>
    <row r="430" spans="1:7" x14ac:dyDescent="0.3">
      <c r="A430" t="s">
        <v>15</v>
      </c>
      <c r="B430" t="s">
        <v>49</v>
      </c>
      <c r="C430">
        <v>5</v>
      </c>
      <c r="D430">
        <v>2</v>
      </c>
      <c r="E430" s="1">
        <v>488.79707730000001</v>
      </c>
      <c r="F430" s="1">
        <v>1.2922599999999999E-2</v>
      </c>
      <c r="G430">
        <v>0</v>
      </c>
    </row>
    <row r="431" spans="1:7" x14ac:dyDescent="0.3">
      <c r="A431" t="s">
        <v>16</v>
      </c>
      <c r="B431" t="s">
        <v>49</v>
      </c>
      <c r="C431">
        <v>5</v>
      </c>
      <c r="D431">
        <v>2</v>
      </c>
      <c r="E431" s="1">
        <v>487.58997049999999</v>
      </c>
      <c r="F431" s="1">
        <v>0.77296609999999999</v>
      </c>
      <c r="G431">
        <v>0</v>
      </c>
    </row>
    <row r="432" spans="1:7" x14ac:dyDescent="0.3">
      <c r="A432" t="s">
        <v>13</v>
      </c>
      <c r="B432" t="s">
        <v>49</v>
      </c>
      <c r="C432">
        <v>5</v>
      </c>
      <c r="D432">
        <v>2</v>
      </c>
      <c r="E432" s="1">
        <v>803.93311630000005</v>
      </c>
      <c r="F432" s="1">
        <v>1.22492E-2</v>
      </c>
      <c r="G432">
        <v>0</v>
      </c>
    </row>
    <row r="433" spans="1:7" x14ac:dyDescent="0.3">
      <c r="A433" t="s">
        <v>12</v>
      </c>
      <c r="B433" t="s">
        <v>49</v>
      </c>
      <c r="C433">
        <v>5</v>
      </c>
      <c r="D433">
        <v>2</v>
      </c>
      <c r="E433" s="1">
        <v>488.79707730000001</v>
      </c>
      <c r="F433" s="1">
        <v>1.21353E-2</v>
      </c>
      <c r="G433">
        <v>0</v>
      </c>
    </row>
    <row r="434" spans="1:7" x14ac:dyDescent="0.3">
      <c r="A434" t="s">
        <v>23</v>
      </c>
      <c r="B434" t="s">
        <v>50</v>
      </c>
      <c r="C434">
        <v>5</v>
      </c>
      <c r="D434">
        <v>2</v>
      </c>
      <c r="E434" s="1">
        <v>410.90872969999998</v>
      </c>
      <c r="F434" s="1">
        <v>1.0494E-3</v>
      </c>
      <c r="G434">
        <v>0</v>
      </c>
    </row>
    <row r="435" spans="1:7" x14ac:dyDescent="0.3">
      <c r="A435" t="s">
        <v>7</v>
      </c>
      <c r="B435" t="s">
        <v>50</v>
      </c>
      <c r="C435">
        <v>5</v>
      </c>
      <c r="D435">
        <v>2</v>
      </c>
      <c r="E435" s="1">
        <v>400.73715679999998</v>
      </c>
      <c r="F435" s="1">
        <v>4.0699000000000004E-3</v>
      </c>
      <c r="G435">
        <v>0</v>
      </c>
    </row>
    <row r="436" spans="1:7" x14ac:dyDescent="0.3">
      <c r="A436" t="s">
        <v>25</v>
      </c>
      <c r="B436" t="s">
        <v>50</v>
      </c>
      <c r="C436">
        <v>5</v>
      </c>
      <c r="D436">
        <v>2</v>
      </c>
      <c r="E436" s="1">
        <v>446.3229432</v>
      </c>
      <c r="F436" s="1">
        <v>9.7619999999999998E-4</v>
      </c>
      <c r="G436">
        <v>0</v>
      </c>
    </row>
    <row r="437" spans="1:7" x14ac:dyDescent="0.3">
      <c r="A437" t="s">
        <v>19</v>
      </c>
      <c r="B437" t="s">
        <v>50</v>
      </c>
      <c r="C437">
        <v>5</v>
      </c>
      <c r="D437">
        <v>2</v>
      </c>
      <c r="E437" s="1">
        <v>644.59502120000002</v>
      </c>
      <c r="F437" s="1">
        <v>3.3846402000000002</v>
      </c>
      <c r="G437">
        <v>0</v>
      </c>
    </row>
    <row r="438" spans="1:7" x14ac:dyDescent="0.3">
      <c r="A438" t="s">
        <v>17</v>
      </c>
      <c r="B438" t="s">
        <v>50</v>
      </c>
      <c r="C438">
        <v>5</v>
      </c>
      <c r="D438">
        <v>2</v>
      </c>
      <c r="E438" s="1">
        <v>400.73715679999998</v>
      </c>
      <c r="F438" s="1">
        <v>2.4265774000000002</v>
      </c>
      <c r="G438">
        <v>0</v>
      </c>
    </row>
    <row r="439" spans="1:7" x14ac:dyDescent="0.3">
      <c r="A439" t="s">
        <v>18</v>
      </c>
      <c r="B439" t="s">
        <v>50</v>
      </c>
      <c r="C439">
        <v>5</v>
      </c>
      <c r="D439">
        <v>2</v>
      </c>
      <c r="E439" s="1">
        <v>400.73715679999998</v>
      </c>
      <c r="F439" s="1">
        <v>2.4265664</v>
      </c>
      <c r="G439">
        <v>0</v>
      </c>
    </row>
    <row r="440" spans="1:7" x14ac:dyDescent="0.3">
      <c r="A440" t="s">
        <v>22</v>
      </c>
      <c r="B440" t="s">
        <v>50</v>
      </c>
      <c r="C440">
        <v>5</v>
      </c>
      <c r="D440">
        <v>2</v>
      </c>
      <c r="E440" s="1">
        <v>644.59502120000002</v>
      </c>
      <c r="F440" s="1">
        <v>2.9639272999999999</v>
      </c>
      <c r="G440">
        <v>0</v>
      </c>
    </row>
    <row r="441" spans="1:7" x14ac:dyDescent="0.3">
      <c r="A441" t="s">
        <v>20</v>
      </c>
      <c r="B441" t="s">
        <v>50</v>
      </c>
      <c r="C441">
        <v>5</v>
      </c>
      <c r="D441">
        <v>2</v>
      </c>
      <c r="E441" s="1">
        <v>410.90872969999998</v>
      </c>
      <c r="F441" s="1">
        <v>1.8150176</v>
      </c>
      <c r="G441">
        <v>0</v>
      </c>
    </row>
    <row r="442" spans="1:7" x14ac:dyDescent="0.3">
      <c r="A442" t="s">
        <v>21</v>
      </c>
      <c r="B442" t="s">
        <v>50</v>
      </c>
      <c r="C442">
        <v>5</v>
      </c>
      <c r="D442">
        <v>2</v>
      </c>
      <c r="E442" s="1">
        <v>410.90872969999998</v>
      </c>
      <c r="F442" s="1">
        <v>1.8150200999999999</v>
      </c>
      <c r="G442">
        <v>0</v>
      </c>
    </row>
    <row r="443" spans="1:7" x14ac:dyDescent="0.3">
      <c r="A443" t="s">
        <v>26</v>
      </c>
      <c r="B443" t="s">
        <v>50</v>
      </c>
      <c r="C443">
        <v>5</v>
      </c>
      <c r="D443">
        <v>2</v>
      </c>
      <c r="E443">
        <v>410.90872969999998</v>
      </c>
      <c r="F443">
        <v>0.82705499999999998</v>
      </c>
      <c r="G443">
        <v>0</v>
      </c>
    </row>
    <row r="444" spans="1:7" x14ac:dyDescent="0.3">
      <c r="A444" t="s">
        <v>10</v>
      </c>
      <c r="B444" t="s">
        <v>50</v>
      </c>
      <c r="C444">
        <v>5</v>
      </c>
      <c r="D444">
        <v>2</v>
      </c>
      <c r="E444" s="1">
        <v>400.73715679999998</v>
      </c>
      <c r="F444">
        <v>0.69772000000000001</v>
      </c>
      <c r="G444">
        <v>0</v>
      </c>
    </row>
    <row r="445" spans="1:7" x14ac:dyDescent="0.3">
      <c r="A445" t="s">
        <v>11</v>
      </c>
      <c r="B445" t="s">
        <v>50</v>
      </c>
      <c r="C445">
        <v>5</v>
      </c>
      <c r="D445">
        <v>2</v>
      </c>
      <c r="E445" s="1">
        <v>410.90872969999998</v>
      </c>
      <c r="F445" s="1">
        <v>1.3102000000000001E-3</v>
      </c>
      <c r="G445">
        <v>0</v>
      </c>
    </row>
    <row r="446" spans="1:7" x14ac:dyDescent="0.3">
      <c r="A446" t="s">
        <v>24</v>
      </c>
      <c r="B446" t="s">
        <v>50</v>
      </c>
      <c r="C446">
        <v>5</v>
      </c>
      <c r="D446">
        <v>2</v>
      </c>
      <c r="E446" s="1">
        <v>445.11583639999998</v>
      </c>
      <c r="F446" s="3">
        <v>2.0999999999999999E-5</v>
      </c>
      <c r="G446">
        <v>0</v>
      </c>
    </row>
    <row r="447" spans="1:7" x14ac:dyDescent="0.3">
      <c r="A447" t="s">
        <v>14</v>
      </c>
      <c r="B447" t="s">
        <v>50</v>
      </c>
      <c r="C447">
        <v>5</v>
      </c>
      <c r="D447">
        <v>2</v>
      </c>
      <c r="E447" s="1">
        <v>490.90872969999998</v>
      </c>
      <c r="F447" s="1">
        <v>1.2879699999999999E-2</v>
      </c>
      <c r="G447">
        <v>0</v>
      </c>
    </row>
    <row r="448" spans="1:7" x14ac:dyDescent="0.3">
      <c r="A448" t="s">
        <v>15</v>
      </c>
      <c r="B448" t="s">
        <v>50</v>
      </c>
      <c r="C448">
        <v>5</v>
      </c>
      <c r="D448">
        <v>2</v>
      </c>
      <c r="E448" s="1">
        <v>490.90872969999998</v>
      </c>
      <c r="F448" s="1">
        <v>1.3454799999999999E-2</v>
      </c>
      <c r="G448">
        <v>0</v>
      </c>
    </row>
    <row r="449" spans="1:7" x14ac:dyDescent="0.3">
      <c r="A449" t="s">
        <v>16</v>
      </c>
      <c r="B449" t="s">
        <v>50</v>
      </c>
      <c r="C449">
        <v>5</v>
      </c>
      <c r="D449">
        <v>2</v>
      </c>
      <c r="E449" s="1">
        <v>490.90872969999998</v>
      </c>
      <c r="F449" s="1">
        <v>1.0454946000000001</v>
      </c>
      <c r="G449">
        <v>0</v>
      </c>
    </row>
    <row r="450" spans="1:7" x14ac:dyDescent="0.3">
      <c r="A450" t="s">
        <v>13</v>
      </c>
      <c r="B450" t="s">
        <v>50</v>
      </c>
      <c r="C450">
        <v>5</v>
      </c>
      <c r="D450">
        <v>2</v>
      </c>
      <c r="E450" s="1">
        <v>649.42344830000002</v>
      </c>
      <c r="F450" s="1">
        <v>1.27949E-2</v>
      </c>
      <c r="G450">
        <v>0</v>
      </c>
    </row>
    <row r="451" spans="1:7" x14ac:dyDescent="0.3">
      <c r="A451" t="s">
        <v>12</v>
      </c>
      <c r="B451" t="s">
        <v>50</v>
      </c>
      <c r="C451">
        <v>5</v>
      </c>
      <c r="D451">
        <v>2</v>
      </c>
      <c r="E451" s="1">
        <v>493.3229432</v>
      </c>
      <c r="F451" s="1">
        <v>1.26523E-2</v>
      </c>
      <c r="G451">
        <v>0</v>
      </c>
    </row>
    <row r="452" spans="1:7" x14ac:dyDescent="0.3">
      <c r="A452" t="s">
        <v>23</v>
      </c>
      <c r="B452" t="s">
        <v>8</v>
      </c>
      <c r="C452">
        <v>8</v>
      </c>
      <c r="D452">
        <v>2</v>
      </c>
      <c r="E452">
        <v>621.56662989999995</v>
      </c>
      <c r="F452" s="1">
        <v>0.28018599999999999</v>
      </c>
      <c r="G452">
        <v>0</v>
      </c>
    </row>
    <row r="453" spans="1:7" x14ac:dyDescent="0.3">
      <c r="A453" t="s">
        <v>7</v>
      </c>
      <c r="B453" t="s">
        <v>8</v>
      </c>
      <c r="C453">
        <v>8</v>
      </c>
      <c r="D453">
        <v>2</v>
      </c>
      <c r="E453">
        <v>515.98084349999999</v>
      </c>
      <c r="F453" s="1">
        <v>2.1517938000000001</v>
      </c>
      <c r="G453">
        <v>0</v>
      </c>
    </row>
    <row r="454" spans="1:7" x14ac:dyDescent="0.3">
      <c r="A454" t="s">
        <v>25</v>
      </c>
      <c r="B454" t="s">
        <v>8</v>
      </c>
      <c r="C454">
        <v>8</v>
      </c>
      <c r="D454">
        <v>2</v>
      </c>
      <c r="E454" s="1">
        <v>544.56662989999995</v>
      </c>
      <c r="F454" s="1">
        <v>2.7488999999999999E-3</v>
      </c>
      <c r="G454">
        <v>0</v>
      </c>
    </row>
    <row r="455" spans="1:7" x14ac:dyDescent="0.3">
      <c r="A455" t="s">
        <v>19</v>
      </c>
      <c r="B455" t="s">
        <v>8</v>
      </c>
      <c r="C455">
        <v>8</v>
      </c>
      <c r="D455">
        <v>2</v>
      </c>
      <c r="E455" s="1">
        <v>861.87424180000005</v>
      </c>
      <c r="F455" s="1">
        <v>4.3499312999999997</v>
      </c>
      <c r="G455">
        <v>0</v>
      </c>
    </row>
    <row r="456" spans="1:7" x14ac:dyDescent="0.3">
      <c r="A456" t="s">
        <v>17</v>
      </c>
      <c r="B456" t="s">
        <v>8</v>
      </c>
      <c r="C456">
        <v>8</v>
      </c>
      <c r="D456">
        <v>2</v>
      </c>
      <c r="E456" s="1">
        <v>515.98084349999999</v>
      </c>
      <c r="F456" s="1">
        <v>2.0590098999999999</v>
      </c>
      <c r="G456">
        <v>0</v>
      </c>
    </row>
    <row r="457" spans="1:7" x14ac:dyDescent="0.3">
      <c r="A457" t="s">
        <v>18</v>
      </c>
      <c r="B457" t="s">
        <v>8</v>
      </c>
      <c r="C457">
        <v>8</v>
      </c>
      <c r="D457">
        <v>2</v>
      </c>
      <c r="E457" s="1">
        <v>515.98084349999999</v>
      </c>
      <c r="F457" s="1">
        <v>2.0648441000000002</v>
      </c>
      <c r="G457">
        <v>0</v>
      </c>
    </row>
    <row r="458" spans="1:7" x14ac:dyDescent="0.3">
      <c r="A458" t="s">
        <v>22</v>
      </c>
      <c r="B458" t="s">
        <v>8</v>
      </c>
      <c r="C458">
        <v>8</v>
      </c>
      <c r="D458">
        <v>2</v>
      </c>
      <c r="E458" s="1">
        <v>861.87424180000005</v>
      </c>
      <c r="F458" s="1">
        <v>3.8617868</v>
      </c>
      <c r="G458">
        <v>0</v>
      </c>
    </row>
    <row r="459" spans="1:7" x14ac:dyDescent="0.3">
      <c r="A459" t="s">
        <v>20</v>
      </c>
      <c r="B459" t="s">
        <v>8</v>
      </c>
      <c r="C459">
        <v>8</v>
      </c>
      <c r="D459">
        <v>2</v>
      </c>
      <c r="E459">
        <v>518.18795030000001</v>
      </c>
      <c r="F459" s="1">
        <v>1.6240299</v>
      </c>
      <c r="G459">
        <v>0</v>
      </c>
    </row>
    <row r="460" spans="1:7" x14ac:dyDescent="0.3">
      <c r="A460" t="s">
        <v>21</v>
      </c>
      <c r="B460" t="s">
        <v>8</v>
      </c>
      <c r="C460">
        <v>8</v>
      </c>
      <c r="D460">
        <v>2</v>
      </c>
      <c r="E460">
        <v>518.18795030000001</v>
      </c>
      <c r="F460">
        <v>1.6329754000000001</v>
      </c>
      <c r="G460">
        <v>0</v>
      </c>
    </row>
    <row r="461" spans="1:7" x14ac:dyDescent="0.3">
      <c r="A461" t="s">
        <v>26</v>
      </c>
      <c r="B461" t="s">
        <v>8</v>
      </c>
      <c r="C461">
        <v>8</v>
      </c>
      <c r="D461">
        <v>2</v>
      </c>
      <c r="E461" s="1">
        <v>621.56662989999995</v>
      </c>
      <c r="F461" s="1">
        <v>0.66073420000000005</v>
      </c>
      <c r="G461">
        <v>0</v>
      </c>
    </row>
    <row r="462" spans="1:7" x14ac:dyDescent="0.3">
      <c r="A462" t="s">
        <v>10</v>
      </c>
      <c r="B462" t="s">
        <v>8</v>
      </c>
      <c r="C462">
        <v>8</v>
      </c>
      <c r="D462">
        <v>2</v>
      </c>
      <c r="E462" s="1">
        <v>515.98084349999999</v>
      </c>
      <c r="F462" s="1">
        <v>0.79422519999999996</v>
      </c>
      <c r="G462">
        <v>0</v>
      </c>
    </row>
    <row r="463" spans="1:7" x14ac:dyDescent="0.3">
      <c r="A463" t="s">
        <v>11</v>
      </c>
      <c r="B463" t="s">
        <v>8</v>
      </c>
      <c r="C463">
        <v>8</v>
      </c>
      <c r="D463">
        <v>2</v>
      </c>
      <c r="E463" s="1">
        <v>621.56662989999995</v>
      </c>
      <c r="F463">
        <v>2.8557000000000001E-3</v>
      </c>
      <c r="G463">
        <v>0</v>
      </c>
    </row>
    <row r="464" spans="1:7" x14ac:dyDescent="0.3">
      <c r="A464" t="s">
        <v>24</v>
      </c>
      <c r="B464" t="s">
        <v>8</v>
      </c>
      <c r="C464">
        <v>8</v>
      </c>
      <c r="D464">
        <v>2</v>
      </c>
      <c r="E464" s="1">
        <v>566.63769769999999</v>
      </c>
      <c r="F464" s="2">
        <v>4.0000000000000003E-5</v>
      </c>
      <c r="G464">
        <v>0</v>
      </c>
    </row>
    <row r="465" spans="1:7" x14ac:dyDescent="0.3">
      <c r="A465" t="s">
        <v>14</v>
      </c>
      <c r="B465" t="s">
        <v>8</v>
      </c>
      <c r="C465">
        <v>8</v>
      </c>
      <c r="D465">
        <v>2</v>
      </c>
      <c r="E465" s="1">
        <v>831.01637740000001</v>
      </c>
      <c r="F465" s="1">
        <v>5.1423000000000003E-2</v>
      </c>
      <c r="G465">
        <v>0</v>
      </c>
    </row>
    <row r="466" spans="1:7" x14ac:dyDescent="0.3">
      <c r="A466" t="s">
        <v>15</v>
      </c>
      <c r="B466" t="s">
        <v>8</v>
      </c>
      <c r="C466">
        <v>8</v>
      </c>
      <c r="D466">
        <v>2</v>
      </c>
      <c r="E466" s="1">
        <v>840.67323160000001</v>
      </c>
      <c r="F466" s="1">
        <v>1.7298899999999999E-2</v>
      </c>
      <c r="G466">
        <v>0</v>
      </c>
    </row>
    <row r="467" spans="1:7" x14ac:dyDescent="0.3">
      <c r="A467" t="s">
        <v>16</v>
      </c>
      <c r="B467" t="s">
        <v>8</v>
      </c>
      <c r="C467">
        <v>8</v>
      </c>
      <c r="D467">
        <v>2</v>
      </c>
      <c r="E467" s="1">
        <v>831.01637740000001</v>
      </c>
      <c r="F467" s="1">
        <v>0.99705060000000001</v>
      </c>
      <c r="G467">
        <v>0</v>
      </c>
    </row>
    <row r="468" spans="1:7" x14ac:dyDescent="0.3">
      <c r="A468" t="s">
        <v>13</v>
      </c>
      <c r="B468" t="s">
        <v>8</v>
      </c>
      <c r="C468">
        <v>8</v>
      </c>
      <c r="D468">
        <v>2</v>
      </c>
      <c r="E468" s="1">
        <v>889.63769769999999</v>
      </c>
      <c r="F468">
        <v>1.4852799999999999E-2</v>
      </c>
      <c r="G468">
        <v>0</v>
      </c>
    </row>
    <row r="469" spans="1:7" x14ac:dyDescent="0.3">
      <c r="A469" t="s">
        <v>12</v>
      </c>
      <c r="B469" t="s">
        <v>8</v>
      </c>
      <c r="C469">
        <v>8</v>
      </c>
      <c r="D469">
        <v>2</v>
      </c>
      <c r="E469" s="1">
        <v>834.63769769999999</v>
      </c>
      <c r="F469">
        <v>1.44884E-2</v>
      </c>
      <c r="G469">
        <v>0</v>
      </c>
    </row>
    <row r="470" spans="1:7" x14ac:dyDescent="0.3">
      <c r="A470" t="s">
        <v>23</v>
      </c>
      <c r="B470" t="s">
        <v>27</v>
      </c>
      <c r="C470">
        <v>8</v>
      </c>
      <c r="D470">
        <v>2</v>
      </c>
      <c r="E470">
        <v>505.79707730000001</v>
      </c>
      <c r="F470" s="1">
        <v>0.27363779999999999</v>
      </c>
      <c r="G470">
        <v>0</v>
      </c>
    </row>
    <row r="471" spans="1:7" x14ac:dyDescent="0.3">
      <c r="A471" t="s">
        <v>7</v>
      </c>
      <c r="B471" t="s">
        <v>27</v>
      </c>
      <c r="C471">
        <v>8</v>
      </c>
      <c r="D471">
        <v>2</v>
      </c>
      <c r="E471">
        <v>479.79707730000001</v>
      </c>
      <c r="F471" s="1">
        <v>2.0208645000000001</v>
      </c>
      <c r="G471">
        <v>0</v>
      </c>
    </row>
    <row r="472" spans="1:7" x14ac:dyDescent="0.3">
      <c r="A472" t="s">
        <v>25</v>
      </c>
      <c r="B472" t="s">
        <v>27</v>
      </c>
      <c r="C472">
        <v>8</v>
      </c>
      <c r="D472">
        <v>2</v>
      </c>
      <c r="E472" s="1">
        <v>528.28235870000003</v>
      </c>
      <c r="F472" s="1">
        <v>2.3765000000000001E-3</v>
      </c>
      <c r="G472">
        <v>0</v>
      </c>
    </row>
    <row r="473" spans="1:7" x14ac:dyDescent="0.3">
      <c r="A473" t="s">
        <v>19</v>
      </c>
      <c r="B473" t="s">
        <v>27</v>
      </c>
      <c r="C473">
        <v>8</v>
      </c>
      <c r="D473">
        <v>2</v>
      </c>
      <c r="E473" s="1">
        <v>788.24072809999996</v>
      </c>
      <c r="F473" s="1">
        <v>4.6342067</v>
      </c>
      <c r="G473">
        <v>0</v>
      </c>
    </row>
    <row r="474" spans="1:7" x14ac:dyDescent="0.3">
      <c r="A474" t="s">
        <v>17</v>
      </c>
      <c r="B474" t="s">
        <v>27</v>
      </c>
      <c r="C474">
        <v>8</v>
      </c>
      <c r="D474">
        <v>2</v>
      </c>
      <c r="E474" s="1">
        <v>483.24682480000001</v>
      </c>
      <c r="F474" s="1">
        <v>1.9801886</v>
      </c>
      <c r="G474">
        <v>0</v>
      </c>
    </row>
    <row r="475" spans="1:7" x14ac:dyDescent="0.3">
      <c r="A475" t="s">
        <v>18</v>
      </c>
      <c r="B475" t="s">
        <v>27</v>
      </c>
      <c r="C475">
        <v>8</v>
      </c>
      <c r="D475">
        <v>2</v>
      </c>
      <c r="E475" s="1">
        <v>479.79707730000001</v>
      </c>
      <c r="F475" s="1">
        <v>1.9815126000000001</v>
      </c>
      <c r="G475">
        <v>0</v>
      </c>
    </row>
    <row r="476" spans="1:7" x14ac:dyDescent="0.3">
      <c r="A476" t="s">
        <v>22</v>
      </c>
      <c r="B476" t="s">
        <v>27</v>
      </c>
      <c r="C476">
        <v>8</v>
      </c>
      <c r="D476">
        <v>2</v>
      </c>
      <c r="E476" s="1">
        <v>788.24072809999996</v>
      </c>
      <c r="F476" s="1">
        <v>3.8686938999999998</v>
      </c>
      <c r="G476">
        <v>0</v>
      </c>
    </row>
    <row r="477" spans="1:7" x14ac:dyDescent="0.3">
      <c r="A477" t="s">
        <v>20</v>
      </c>
      <c r="B477" t="s">
        <v>27</v>
      </c>
      <c r="C477">
        <v>8</v>
      </c>
      <c r="D477">
        <v>2</v>
      </c>
      <c r="E477" s="1">
        <v>508.21129089999999</v>
      </c>
      <c r="F477" s="1">
        <v>1.4993527</v>
      </c>
      <c r="G477">
        <v>0</v>
      </c>
    </row>
    <row r="478" spans="1:7" x14ac:dyDescent="0.3">
      <c r="A478" t="s">
        <v>21</v>
      </c>
      <c r="B478" t="s">
        <v>27</v>
      </c>
      <c r="C478">
        <v>8</v>
      </c>
      <c r="D478">
        <v>2</v>
      </c>
      <c r="E478" s="1">
        <v>508.21129089999999</v>
      </c>
      <c r="F478" s="1">
        <v>1.5007096</v>
      </c>
      <c r="G478">
        <v>0</v>
      </c>
    </row>
    <row r="479" spans="1:7" x14ac:dyDescent="0.3">
      <c r="A479" t="s">
        <v>26</v>
      </c>
      <c r="B479" t="s">
        <v>27</v>
      </c>
      <c r="C479">
        <v>8</v>
      </c>
      <c r="D479">
        <v>2</v>
      </c>
      <c r="E479" s="1">
        <v>505.79707730000001</v>
      </c>
      <c r="F479" s="1">
        <v>0.7186283</v>
      </c>
      <c r="G479">
        <v>0</v>
      </c>
    </row>
    <row r="480" spans="1:7" x14ac:dyDescent="0.3">
      <c r="A480" t="s">
        <v>10</v>
      </c>
      <c r="B480" t="s">
        <v>27</v>
      </c>
      <c r="C480">
        <v>8</v>
      </c>
      <c r="D480">
        <v>2</v>
      </c>
      <c r="E480" s="1">
        <v>479.79707730000001</v>
      </c>
      <c r="F480" s="1">
        <v>0.7799296</v>
      </c>
      <c r="G480">
        <v>0</v>
      </c>
    </row>
    <row r="481" spans="1:7" x14ac:dyDescent="0.3">
      <c r="A481" t="s">
        <v>11</v>
      </c>
      <c r="B481" t="s">
        <v>27</v>
      </c>
      <c r="C481">
        <v>8</v>
      </c>
      <c r="D481">
        <v>2</v>
      </c>
      <c r="E481" s="1">
        <v>513.45393160000003</v>
      </c>
      <c r="F481">
        <v>5.8916999999999997E-3</v>
      </c>
      <c r="G481">
        <v>0</v>
      </c>
    </row>
    <row r="482" spans="1:7" x14ac:dyDescent="0.3">
      <c r="A482" t="s">
        <v>24</v>
      </c>
      <c r="B482" t="s">
        <v>27</v>
      </c>
      <c r="C482">
        <v>8</v>
      </c>
      <c r="D482">
        <v>2</v>
      </c>
      <c r="E482" s="1">
        <v>525.86814509999999</v>
      </c>
      <c r="F482" s="2">
        <v>2.72E-5</v>
      </c>
      <c r="G482">
        <v>0</v>
      </c>
    </row>
    <row r="483" spans="1:7" x14ac:dyDescent="0.3">
      <c r="A483" t="s">
        <v>14</v>
      </c>
      <c r="B483" t="s">
        <v>27</v>
      </c>
      <c r="C483">
        <v>8</v>
      </c>
      <c r="D483">
        <v>2</v>
      </c>
      <c r="E483" s="1">
        <v>512.41839760000005</v>
      </c>
      <c r="F483" s="1">
        <v>1.7481500000000001E-2</v>
      </c>
      <c r="G483">
        <v>0</v>
      </c>
    </row>
    <row r="484" spans="1:7" x14ac:dyDescent="0.3">
      <c r="A484" t="s">
        <v>15</v>
      </c>
      <c r="B484" t="s">
        <v>27</v>
      </c>
      <c r="C484">
        <v>8</v>
      </c>
      <c r="D484">
        <v>2</v>
      </c>
      <c r="E484" s="1">
        <v>515.28235870000003</v>
      </c>
      <c r="F484" s="1">
        <v>1.7643300000000001E-2</v>
      </c>
      <c r="G484">
        <v>0</v>
      </c>
    </row>
    <row r="485" spans="1:7" x14ac:dyDescent="0.3">
      <c r="A485" t="s">
        <v>16</v>
      </c>
      <c r="B485" t="s">
        <v>27</v>
      </c>
      <c r="C485">
        <v>8</v>
      </c>
      <c r="D485">
        <v>2</v>
      </c>
      <c r="E485" s="1">
        <v>512.41839760000005</v>
      </c>
      <c r="F485" s="1">
        <v>0.99588460000000001</v>
      </c>
      <c r="G485">
        <v>0</v>
      </c>
    </row>
    <row r="486" spans="1:7" x14ac:dyDescent="0.3">
      <c r="A486" t="s">
        <v>13</v>
      </c>
      <c r="B486" t="s">
        <v>27</v>
      </c>
      <c r="C486">
        <v>8</v>
      </c>
      <c r="D486">
        <v>2</v>
      </c>
      <c r="E486" s="1">
        <v>817.21129089999999</v>
      </c>
      <c r="F486" s="1">
        <v>1.65013E-2</v>
      </c>
      <c r="G486">
        <v>0</v>
      </c>
    </row>
    <row r="487" spans="1:7" x14ac:dyDescent="0.3">
      <c r="A487" t="s">
        <v>12</v>
      </c>
      <c r="B487" t="s">
        <v>27</v>
      </c>
      <c r="C487">
        <v>8</v>
      </c>
      <c r="D487">
        <v>2</v>
      </c>
      <c r="E487" s="1">
        <v>514.86814509999999</v>
      </c>
      <c r="F487" s="1">
        <v>1.6216600000000001E-2</v>
      </c>
      <c r="G487">
        <v>0</v>
      </c>
    </row>
    <row r="488" spans="1:7" x14ac:dyDescent="0.3">
      <c r="A488" t="s">
        <v>23</v>
      </c>
      <c r="B488" t="s">
        <v>28</v>
      </c>
      <c r="C488">
        <v>8</v>
      </c>
      <c r="D488">
        <v>2</v>
      </c>
      <c r="E488">
        <v>519.31179589999999</v>
      </c>
      <c r="F488" s="1">
        <v>0.27397579999999999</v>
      </c>
      <c r="G488">
        <v>0</v>
      </c>
    </row>
    <row r="489" spans="1:7" x14ac:dyDescent="0.3">
      <c r="A489" t="s">
        <v>7</v>
      </c>
      <c r="B489" t="s">
        <v>28</v>
      </c>
      <c r="C489">
        <v>8</v>
      </c>
      <c r="D489">
        <v>2</v>
      </c>
      <c r="E489">
        <v>474.31179589999999</v>
      </c>
      <c r="F489" s="1">
        <v>1.8903772000000001</v>
      </c>
      <c r="G489">
        <v>0</v>
      </c>
    </row>
    <row r="490" spans="1:7" x14ac:dyDescent="0.3">
      <c r="A490" t="s">
        <v>25</v>
      </c>
      <c r="B490" t="s">
        <v>28</v>
      </c>
      <c r="C490">
        <v>8</v>
      </c>
      <c r="D490">
        <v>2</v>
      </c>
      <c r="E490" s="1">
        <v>497.34732980000001</v>
      </c>
      <c r="F490" s="1">
        <v>2.5309E-3</v>
      </c>
      <c r="G490">
        <v>0</v>
      </c>
    </row>
    <row r="491" spans="1:7" x14ac:dyDescent="0.3">
      <c r="A491" t="s">
        <v>19</v>
      </c>
      <c r="B491" t="s">
        <v>28</v>
      </c>
      <c r="C491">
        <v>8</v>
      </c>
      <c r="D491">
        <v>2</v>
      </c>
      <c r="E491" s="1">
        <v>778.58387389999996</v>
      </c>
      <c r="F491" s="1">
        <v>3.9767888999999998</v>
      </c>
      <c r="G491">
        <v>0</v>
      </c>
    </row>
    <row r="492" spans="1:7" x14ac:dyDescent="0.3">
      <c r="A492" t="s">
        <v>17</v>
      </c>
      <c r="B492" t="s">
        <v>28</v>
      </c>
      <c r="C492">
        <v>8</v>
      </c>
      <c r="D492">
        <v>2</v>
      </c>
      <c r="E492" s="1">
        <v>479.55443659999997</v>
      </c>
      <c r="F492" s="1">
        <v>1.9968157</v>
      </c>
      <c r="G492">
        <v>0</v>
      </c>
    </row>
    <row r="493" spans="1:7" x14ac:dyDescent="0.3">
      <c r="A493" t="s">
        <v>18</v>
      </c>
      <c r="B493" t="s">
        <v>28</v>
      </c>
      <c r="C493">
        <v>8</v>
      </c>
      <c r="D493">
        <v>2</v>
      </c>
      <c r="E493" s="1">
        <v>474.31179589999999</v>
      </c>
      <c r="F493" s="1">
        <v>1.9981656999999999</v>
      </c>
      <c r="G493">
        <v>0</v>
      </c>
    </row>
    <row r="494" spans="1:7" x14ac:dyDescent="0.3">
      <c r="A494" t="s">
        <v>22</v>
      </c>
      <c r="B494" t="s">
        <v>28</v>
      </c>
      <c r="C494">
        <v>8</v>
      </c>
      <c r="D494">
        <v>2</v>
      </c>
      <c r="E494" s="1">
        <v>779.79098060000001</v>
      </c>
      <c r="F494" s="1">
        <v>3.5766814999999998</v>
      </c>
      <c r="G494">
        <v>0</v>
      </c>
    </row>
    <row r="495" spans="1:7" x14ac:dyDescent="0.3">
      <c r="A495" t="s">
        <v>20</v>
      </c>
      <c r="B495" t="s">
        <v>28</v>
      </c>
      <c r="C495">
        <v>8</v>
      </c>
      <c r="D495">
        <v>2</v>
      </c>
      <c r="E495" s="1">
        <v>479.55443659999997</v>
      </c>
      <c r="F495" s="1">
        <v>1.5131072000000001</v>
      </c>
      <c r="G495">
        <v>0</v>
      </c>
    </row>
    <row r="496" spans="1:7" x14ac:dyDescent="0.3">
      <c r="A496" t="s">
        <v>21</v>
      </c>
      <c r="B496" t="s">
        <v>28</v>
      </c>
      <c r="C496">
        <v>8</v>
      </c>
      <c r="D496">
        <v>2</v>
      </c>
      <c r="E496" s="1">
        <v>474.31179589999999</v>
      </c>
      <c r="F496" s="1">
        <v>1.5144591999999999</v>
      </c>
      <c r="G496">
        <v>0</v>
      </c>
    </row>
    <row r="497" spans="1:7" x14ac:dyDescent="0.3">
      <c r="A497" t="s">
        <v>26</v>
      </c>
      <c r="B497" t="s">
        <v>28</v>
      </c>
      <c r="C497">
        <v>8</v>
      </c>
      <c r="D497">
        <v>2</v>
      </c>
      <c r="E497">
        <v>519.31179589999999</v>
      </c>
      <c r="F497" s="1">
        <v>0.63852569999999997</v>
      </c>
      <c r="G497">
        <v>0</v>
      </c>
    </row>
    <row r="498" spans="1:7" x14ac:dyDescent="0.3">
      <c r="A498" t="s">
        <v>10</v>
      </c>
      <c r="B498" t="s">
        <v>28</v>
      </c>
      <c r="C498">
        <v>8</v>
      </c>
      <c r="D498">
        <v>2</v>
      </c>
      <c r="E498">
        <v>474.31179589999999</v>
      </c>
      <c r="F498">
        <v>0.72660499999999995</v>
      </c>
      <c r="G498">
        <v>0</v>
      </c>
    </row>
    <row r="499" spans="1:7" x14ac:dyDescent="0.3">
      <c r="A499" t="s">
        <v>11</v>
      </c>
      <c r="B499" t="s">
        <v>28</v>
      </c>
      <c r="C499">
        <v>8</v>
      </c>
      <c r="D499">
        <v>2</v>
      </c>
      <c r="E499" s="1">
        <v>480.93311629999999</v>
      </c>
      <c r="F499">
        <v>2.7036E-3</v>
      </c>
      <c r="G499">
        <v>0</v>
      </c>
    </row>
    <row r="500" spans="1:7" x14ac:dyDescent="0.3">
      <c r="A500" t="s">
        <v>24</v>
      </c>
      <c r="B500" t="s">
        <v>28</v>
      </c>
      <c r="C500">
        <v>8</v>
      </c>
      <c r="D500">
        <v>2</v>
      </c>
      <c r="E500" s="1">
        <v>491.58997049999999</v>
      </c>
      <c r="F500" s="2">
        <v>2.72E-5</v>
      </c>
      <c r="G500">
        <v>0</v>
      </c>
    </row>
    <row r="501" spans="1:7" x14ac:dyDescent="0.3">
      <c r="A501" t="s">
        <v>14</v>
      </c>
      <c r="B501" t="s">
        <v>28</v>
      </c>
      <c r="C501">
        <v>8</v>
      </c>
      <c r="D501">
        <v>2</v>
      </c>
      <c r="E501">
        <v>682.14022309999996</v>
      </c>
      <c r="F501">
        <v>5.2138900000000002E-2</v>
      </c>
      <c r="G501">
        <v>0</v>
      </c>
    </row>
    <row r="502" spans="1:7" x14ac:dyDescent="0.3">
      <c r="A502" t="s">
        <v>15</v>
      </c>
      <c r="B502" t="s">
        <v>28</v>
      </c>
      <c r="C502">
        <v>8</v>
      </c>
      <c r="D502">
        <v>2</v>
      </c>
      <c r="E502" s="1">
        <v>685.76154340000005</v>
      </c>
      <c r="F502">
        <v>1.3359599999999999E-2</v>
      </c>
      <c r="G502">
        <v>0</v>
      </c>
    </row>
    <row r="503" spans="1:7" x14ac:dyDescent="0.3">
      <c r="A503" t="s">
        <v>16</v>
      </c>
      <c r="B503" t="s">
        <v>28</v>
      </c>
      <c r="C503">
        <v>8</v>
      </c>
      <c r="D503">
        <v>2</v>
      </c>
      <c r="E503" s="1">
        <v>682.14022309999996</v>
      </c>
      <c r="F503" s="1">
        <v>0.90070280000000003</v>
      </c>
      <c r="G503">
        <v>0</v>
      </c>
    </row>
    <row r="504" spans="1:7" x14ac:dyDescent="0.3">
      <c r="A504" t="s">
        <v>13</v>
      </c>
      <c r="B504" t="s">
        <v>28</v>
      </c>
      <c r="C504">
        <v>8</v>
      </c>
      <c r="D504">
        <v>2</v>
      </c>
      <c r="E504" s="1">
        <v>788.24072809999996</v>
      </c>
      <c r="F504" s="1">
        <v>1.1638600000000001E-2</v>
      </c>
      <c r="G504">
        <v>0</v>
      </c>
    </row>
    <row r="505" spans="1:7" x14ac:dyDescent="0.3">
      <c r="A505" t="s">
        <v>12</v>
      </c>
      <c r="B505" t="s">
        <v>28</v>
      </c>
      <c r="C505">
        <v>8</v>
      </c>
      <c r="D505">
        <v>2</v>
      </c>
      <c r="E505" s="1">
        <v>688.17575699999998</v>
      </c>
      <c r="F505">
        <v>1.12897E-2</v>
      </c>
      <c r="G505">
        <v>0</v>
      </c>
    </row>
    <row r="506" spans="1:7" x14ac:dyDescent="0.3">
      <c r="A506" t="s">
        <v>23</v>
      </c>
      <c r="B506" t="s">
        <v>29</v>
      </c>
      <c r="C506">
        <v>8</v>
      </c>
      <c r="D506">
        <v>2</v>
      </c>
      <c r="E506">
        <v>697.56767590000004</v>
      </c>
      <c r="F506" s="1">
        <v>0.27245999999999998</v>
      </c>
      <c r="G506">
        <v>0</v>
      </c>
    </row>
    <row r="507" spans="1:7" x14ac:dyDescent="0.3">
      <c r="A507" t="s">
        <v>7</v>
      </c>
      <c r="B507" t="s">
        <v>29</v>
      </c>
      <c r="C507">
        <v>8</v>
      </c>
      <c r="D507">
        <v>2</v>
      </c>
      <c r="E507">
        <v>660.56767590000004</v>
      </c>
      <c r="F507" s="1">
        <v>1.9766895</v>
      </c>
      <c r="G507">
        <v>0</v>
      </c>
    </row>
    <row r="508" spans="1:7" x14ac:dyDescent="0.3">
      <c r="A508" t="s">
        <v>25</v>
      </c>
      <c r="B508" t="s">
        <v>29</v>
      </c>
      <c r="C508">
        <v>8</v>
      </c>
      <c r="D508">
        <v>2</v>
      </c>
      <c r="E508" s="1">
        <v>707.8813844</v>
      </c>
      <c r="F508" s="1">
        <v>2.3276E-3</v>
      </c>
      <c r="G508">
        <v>0</v>
      </c>
    </row>
    <row r="509" spans="1:7" x14ac:dyDescent="0.3">
      <c r="A509" t="s">
        <v>19</v>
      </c>
      <c r="B509" t="s">
        <v>29</v>
      </c>
      <c r="C509">
        <v>8</v>
      </c>
      <c r="D509">
        <v>2</v>
      </c>
      <c r="E509" s="1">
        <v>1070.7037150000001</v>
      </c>
      <c r="F509" s="1">
        <v>4.1186832000000004</v>
      </c>
      <c r="G509">
        <v>0</v>
      </c>
    </row>
    <row r="510" spans="1:7" x14ac:dyDescent="0.3">
      <c r="A510" t="s">
        <v>17</v>
      </c>
      <c r="B510" t="s">
        <v>29</v>
      </c>
      <c r="C510">
        <v>8</v>
      </c>
      <c r="D510">
        <v>2</v>
      </c>
      <c r="E510">
        <v>672.46717090000004</v>
      </c>
      <c r="F510" s="1">
        <v>2.0299917999999999</v>
      </c>
      <c r="G510">
        <v>0</v>
      </c>
    </row>
    <row r="511" spans="1:7" x14ac:dyDescent="0.3">
      <c r="A511" t="s">
        <v>18</v>
      </c>
      <c r="B511" t="s">
        <v>29</v>
      </c>
      <c r="C511">
        <v>8</v>
      </c>
      <c r="D511">
        <v>2</v>
      </c>
      <c r="E511" s="1">
        <v>663.81031659999996</v>
      </c>
      <c r="F511" s="1">
        <v>2.0313240000000001</v>
      </c>
      <c r="G511">
        <v>0</v>
      </c>
    </row>
    <row r="512" spans="1:7" x14ac:dyDescent="0.3">
      <c r="A512" t="s">
        <v>22</v>
      </c>
      <c r="B512" t="s">
        <v>29</v>
      </c>
      <c r="C512">
        <v>8</v>
      </c>
      <c r="D512">
        <v>2</v>
      </c>
      <c r="E512" s="1">
        <v>1076.739249</v>
      </c>
      <c r="F512" s="1">
        <v>4.3180813999999996</v>
      </c>
      <c r="G512">
        <v>0</v>
      </c>
    </row>
    <row r="513" spans="1:7" x14ac:dyDescent="0.3">
      <c r="A513" t="s">
        <v>20</v>
      </c>
      <c r="B513" t="s">
        <v>29</v>
      </c>
      <c r="C513">
        <v>8</v>
      </c>
      <c r="D513">
        <v>2</v>
      </c>
      <c r="E513" s="1">
        <v>677.29559800000004</v>
      </c>
      <c r="F513" s="1">
        <v>1.3726221000000001</v>
      </c>
      <c r="G513">
        <v>0</v>
      </c>
    </row>
    <row r="514" spans="1:7" x14ac:dyDescent="0.3">
      <c r="A514" t="s">
        <v>21</v>
      </c>
      <c r="B514" t="s">
        <v>29</v>
      </c>
      <c r="C514">
        <v>8</v>
      </c>
      <c r="D514">
        <v>2</v>
      </c>
      <c r="E514" s="1">
        <v>660.56767590000004</v>
      </c>
      <c r="F514" s="1">
        <v>1.3743569</v>
      </c>
      <c r="G514">
        <v>0</v>
      </c>
    </row>
    <row r="515" spans="1:7" x14ac:dyDescent="0.3">
      <c r="A515" t="s">
        <v>26</v>
      </c>
      <c r="B515" t="s">
        <v>29</v>
      </c>
      <c r="C515">
        <v>8</v>
      </c>
      <c r="D515">
        <v>2</v>
      </c>
      <c r="E515" s="1">
        <v>697.56767590000004</v>
      </c>
      <c r="F515" s="1">
        <v>0.61501439999999996</v>
      </c>
      <c r="G515">
        <v>0</v>
      </c>
    </row>
    <row r="516" spans="1:7" x14ac:dyDescent="0.3">
      <c r="A516" t="s">
        <v>10</v>
      </c>
      <c r="B516" t="s">
        <v>29</v>
      </c>
      <c r="C516">
        <v>8</v>
      </c>
      <c r="D516">
        <v>2</v>
      </c>
      <c r="E516" s="1">
        <v>661.81031659999996</v>
      </c>
      <c r="F516" s="1">
        <v>0.73874340000000005</v>
      </c>
      <c r="G516">
        <v>0</v>
      </c>
    </row>
    <row r="517" spans="1:7" x14ac:dyDescent="0.3">
      <c r="A517" t="s">
        <v>11</v>
      </c>
      <c r="B517" t="s">
        <v>29</v>
      </c>
      <c r="C517">
        <v>8</v>
      </c>
      <c r="D517">
        <v>2</v>
      </c>
      <c r="E517" s="1">
        <v>671.26006410000002</v>
      </c>
      <c r="F517" s="1">
        <v>2.9472999999999999E-3</v>
      </c>
      <c r="G517">
        <v>0</v>
      </c>
    </row>
    <row r="518" spans="1:7" x14ac:dyDescent="0.3">
      <c r="A518" t="s">
        <v>24</v>
      </c>
      <c r="B518" t="s">
        <v>29</v>
      </c>
      <c r="C518">
        <v>8</v>
      </c>
      <c r="D518">
        <v>2</v>
      </c>
      <c r="E518" s="1">
        <v>672.67427769999995</v>
      </c>
      <c r="F518" s="2">
        <v>2.69E-5</v>
      </c>
      <c r="G518">
        <v>0</v>
      </c>
    </row>
    <row r="519" spans="1:7" x14ac:dyDescent="0.3">
      <c r="A519" t="s">
        <v>14</v>
      </c>
      <c r="B519" t="s">
        <v>29</v>
      </c>
      <c r="C519">
        <v>8</v>
      </c>
      <c r="D519">
        <v>2</v>
      </c>
      <c r="E519" s="1">
        <v>660.56767590000004</v>
      </c>
      <c r="F519" s="1">
        <v>1.25097E-2</v>
      </c>
      <c r="G519">
        <v>0</v>
      </c>
    </row>
    <row r="520" spans="1:7" x14ac:dyDescent="0.3">
      <c r="A520" t="s">
        <v>15</v>
      </c>
      <c r="B520" t="s">
        <v>29</v>
      </c>
      <c r="C520">
        <v>8</v>
      </c>
      <c r="D520">
        <v>2</v>
      </c>
      <c r="E520" s="1">
        <v>660.56767590000004</v>
      </c>
      <c r="F520" s="1">
        <v>1.2670000000000001E-2</v>
      </c>
      <c r="G520">
        <v>0</v>
      </c>
    </row>
    <row r="521" spans="1:7" x14ac:dyDescent="0.3">
      <c r="A521" t="s">
        <v>16</v>
      </c>
      <c r="B521" t="s">
        <v>29</v>
      </c>
      <c r="C521">
        <v>8</v>
      </c>
      <c r="D521">
        <v>2</v>
      </c>
      <c r="E521" s="1">
        <v>660.56767590000004</v>
      </c>
      <c r="F521" s="1">
        <v>0.95408059999999995</v>
      </c>
      <c r="G521">
        <v>0</v>
      </c>
    </row>
    <row r="522" spans="1:7" x14ac:dyDescent="0.3">
      <c r="A522" t="s">
        <v>13</v>
      </c>
      <c r="B522" t="s">
        <v>29</v>
      </c>
      <c r="C522">
        <v>8</v>
      </c>
      <c r="D522">
        <v>2</v>
      </c>
      <c r="E522" s="1">
        <v>1087.60321</v>
      </c>
      <c r="F522" s="1">
        <v>1.15513E-2</v>
      </c>
      <c r="G522">
        <v>0</v>
      </c>
    </row>
    <row r="523" spans="1:7" x14ac:dyDescent="0.3">
      <c r="A523" t="s">
        <v>12</v>
      </c>
      <c r="B523" t="s">
        <v>29</v>
      </c>
      <c r="C523">
        <v>8</v>
      </c>
      <c r="D523">
        <v>2</v>
      </c>
      <c r="E523" s="1">
        <v>677.29559800000004</v>
      </c>
      <c r="F523" s="1">
        <v>1.1270799999999999E-2</v>
      </c>
      <c r="G523">
        <v>0</v>
      </c>
    </row>
    <row r="524" spans="1:7" x14ac:dyDescent="0.3">
      <c r="A524" t="s">
        <v>23</v>
      </c>
      <c r="B524" t="s">
        <v>30</v>
      </c>
      <c r="C524">
        <v>8</v>
      </c>
      <c r="D524">
        <v>2</v>
      </c>
      <c r="E524">
        <v>757.59206259999996</v>
      </c>
      <c r="F524" s="1">
        <v>0.29413679999999998</v>
      </c>
      <c r="G524">
        <v>0</v>
      </c>
    </row>
    <row r="525" spans="1:7" x14ac:dyDescent="0.3">
      <c r="A525" t="s">
        <v>7</v>
      </c>
      <c r="B525" t="s">
        <v>30</v>
      </c>
      <c r="C525">
        <v>8</v>
      </c>
      <c r="D525">
        <v>2</v>
      </c>
      <c r="E525">
        <v>727.04181000000005</v>
      </c>
      <c r="F525" s="1">
        <v>2.0354735000000002</v>
      </c>
      <c r="G525">
        <v>0</v>
      </c>
    </row>
    <row r="526" spans="1:7" x14ac:dyDescent="0.3">
      <c r="A526" t="s">
        <v>25</v>
      </c>
      <c r="B526" t="s">
        <v>30</v>
      </c>
      <c r="C526">
        <v>8</v>
      </c>
      <c r="D526">
        <v>2</v>
      </c>
      <c r="E526" s="1">
        <v>730.69866430000002</v>
      </c>
      <c r="F526">
        <v>2.4215E-3</v>
      </c>
      <c r="G526">
        <v>0</v>
      </c>
    </row>
    <row r="527" spans="1:7" x14ac:dyDescent="0.3">
      <c r="A527" t="s">
        <v>19</v>
      </c>
      <c r="B527" t="s">
        <v>30</v>
      </c>
      <c r="C527">
        <v>8</v>
      </c>
      <c r="D527">
        <v>2</v>
      </c>
      <c r="E527" s="1">
        <v>1207.106781</v>
      </c>
      <c r="F527" s="1">
        <v>4.2237111000000001</v>
      </c>
      <c r="G527">
        <v>0</v>
      </c>
    </row>
    <row r="528" spans="1:7" x14ac:dyDescent="0.3">
      <c r="A528" t="s">
        <v>17</v>
      </c>
      <c r="B528" t="s">
        <v>30</v>
      </c>
      <c r="C528">
        <v>8</v>
      </c>
      <c r="D528">
        <v>2</v>
      </c>
      <c r="E528" s="1">
        <v>728.4915575</v>
      </c>
      <c r="F528" s="1">
        <v>1.9778690999999999</v>
      </c>
      <c r="G528">
        <v>0</v>
      </c>
    </row>
    <row r="529" spans="1:7" x14ac:dyDescent="0.3">
      <c r="A529" t="s">
        <v>18</v>
      </c>
      <c r="B529" t="s">
        <v>30</v>
      </c>
      <c r="C529">
        <v>8</v>
      </c>
      <c r="D529">
        <v>2</v>
      </c>
      <c r="E529" s="1">
        <v>728.4915575</v>
      </c>
      <c r="F529" s="1">
        <v>1.9792236999999999</v>
      </c>
      <c r="G529">
        <v>0</v>
      </c>
    </row>
    <row r="530" spans="1:7" x14ac:dyDescent="0.3">
      <c r="A530" t="s">
        <v>22</v>
      </c>
      <c r="B530" t="s">
        <v>30</v>
      </c>
      <c r="C530">
        <v>8</v>
      </c>
      <c r="D530">
        <v>2</v>
      </c>
      <c r="E530" s="1">
        <v>1207.106781</v>
      </c>
      <c r="F530">
        <v>3.8291186000000001</v>
      </c>
      <c r="G530">
        <v>0</v>
      </c>
    </row>
    <row r="531" spans="1:7" x14ac:dyDescent="0.3">
      <c r="A531" t="s">
        <v>20</v>
      </c>
      <c r="B531" t="s">
        <v>30</v>
      </c>
      <c r="C531">
        <v>8</v>
      </c>
      <c r="D531">
        <v>2</v>
      </c>
      <c r="E531" s="1">
        <v>758.00627610000004</v>
      </c>
      <c r="F531" s="1">
        <v>1.566713</v>
      </c>
      <c r="G531">
        <v>0</v>
      </c>
    </row>
    <row r="532" spans="1:7" x14ac:dyDescent="0.3">
      <c r="A532" t="s">
        <v>21</v>
      </c>
      <c r="B532" t="s">
        <v>30</v>
      </c>
      <c r="C532">
        <v>8</v>
      </c>
      <c r="D532">
        <v>2</v>
      </c>
      <c r="E532" s="1">
        <v>757.59206259999996</v>
      </c>
      <c r="F532" s="1">
        <v>1.5680685000000001</v>
      </c>
      <c r="G532">
        <v>0</v>
      </c>
    </row>
    <row r="533" spans="1:7" x14ac:dyDescent="0.3">
      <c r="A533" t="s">
        <v>26</v>
      </c>
      <c r="B533" t="s">
        <v>30</v>
      </c>
      <c r="C533">
        <v>8</v>
      </c>
      <c r="D533">
        <v>2</v>
      </c>
      <c r="E533" s="1">
        <v>757.59206259999996</v>
      </c>
      <c r="F533" s="1">
        <v>0.69315890000000002</v>
      </c>
      <c r="G533">
        <v>0</v>
      </c>
    </row>
    <row r="534" spans="1:7" x14ac:dyDescent="0.3">
      <c r="A534" t="s">
        <v>10</v>
      </c>
      <c r="B534" t="s">
        <v>30</v>
      </c>
      <c r="C534">
        <v>8</v>
      </c>
      <c r="D534">
        <v>2</v>
      </c>
      <c r="E534" s="1">
        <v>727.24891679999996</v>
      </c>
      <c r="F534" s="1">
        <v>0.83140670000000005</v>
      </c>
      <c r="G534">
        <v>0</v>
      </c>
    </row>
    <row r="535" spans="1:7" x14ac:dyDescent="0.3">
      <c r="A535" t="s">
        <v>11</v>
      </c>
      <c r="B535" t="s">
        <v>30</v>
      </c>
      <c r="C535">
        <v>8</v>
      </c>
      <c r="D535">
        <v>2</v>
      </c>
      <c r="E535" s="1">
        <v>797.38495579999994</v>
      </c>
      <c r="F535">
        <v>2.8519000000000001E-3</v>
      </c>
      <c r="G535">
        <v>0</v>
      </c>
    </row>
    <row r="536" spans="1:7" x14ac:dyDescent="0.3">
      <c r="A536" t="s">
        <v>24</v>
      </c>
      <c r="B536" t="s">
        <v>30</v>
      </c>
      <c r="C536">
        <v>8</v>
      </c>
      <c r="D536">
        <v>2</v>
      </c>
      <c r="E536" s="1">
        <v>759.21338290000006</v>
      </c>
      <c r="F536" s="2">
        <v>4.1600000000000002E-5</v>
      </c>
      <c r="G536">
        <v>0</v>
      </c>
    </row>
    <row r="537" spans="1:7" x14ac:dyDescent="0.3">
      <c r="A537" t="s">
        <v>14</v>
      </c>
      <c r="B537" t="s">
        <v>30</v>
      </c>
      <c r="C537">
        <v>8</v>
      </c>
      <c r="D537">
        <v>2</v>
      </c>
      <c r="E537" s="1">
        <v>917.14231510000002</v>
      </c>
      <c r="F537" s="1">
        <v>1.36975E-2</v>
      </c>
      <c r="G537">
        <v>0</v>
      </c>
    </row>
    <row r="538" spans="1:7" x14ac:dyDescent="0.3">
      <c r="A538" t="s">
        <v>15</v>
      </c>
      <c r="B538" t="s">
        <v>30</v>
      </c>
      <c r="C538">
        <v>8</v>
      </c>
      <c r="D538">
        <v>2</v>
      </c>
      <c r="E538" s="1">
        <v>924.38495579999994</v>
      </c>
      <c r="F538">
        <v>1.3792799999999999E-2</v>
      </c>
      <c r="G538">
        <v>0</v>
      </c>
    </row>
    <row r="539" spans="1:7" x14ac:dyDescent="0.3">
      <c r="A539" t="s">
        <v>16</v>
      </c>
      <c r="B539" t="s">
        <v>30</v>
      </c>
      <c r="C539">
        <v>8</v>
      </c>
      <c r="D539">
        <v>2</v>
      </c>
      <c r="E539" s="1">
        <v>917.14231510000002</v>
      </c>
      <c r="F539" s="1">
        <v>1.0527324</v>
      </c>
      <c r="G539">
        <v>0</v>
      </c>
    </row>
    <row r="540" spans="1:7" x14ac:dyDescent="0.3">
      <c r="A540" t="s">
        <v>13</v>
      </c>
      <c r="B540" t="s">
        <v>30</v>
      </c>
      <c r="C540">
        <v>8</v>
      </c>
      <c r="D540">
        <v>2</v>
      </c>
      <c r="E540" s="1">
        <v>1207.106781</v>
      </c>
      <c r="F540">
        <v>1.27238E-2</v>
      </c>
      <c r="G540">
        <v>0</v>
      </c>
    </row>
    <row r="541" spans="1:7" x14ac:dyDescent="0.3">
      <c r="A541" t="s">
        <v>12</v>
      </c>
      <c r="B541" t="s">
        <v>30</v>
      </c>
      <c r="C541">
        <v>8</v>
      </c>
      <c r="D541">
        <v>2</v>
      </c>
      <c r="E541" s="1">
        <v>919.55652869999994</v>
      </c>
      <c r="F541">
        <v>1.2454399999999999E-2</v>
      </c>
      <c r="G541">
        <v>0</v>
      </c>
    </row>
    <row r="542" spans="1:7" x14ac:dyDescent="0.3">
      <c r="A542" t="s">
        <v>23</v>
      </c>
      <c r="B542" t="s">
        <v>31</v>
      </c>
      <c r="C542">
        <v>8</v>
      </c>
      <c r="D542">
        <v>2</v>
      </c>
      <c r="E542">
        <v>802.33217790000003</v>
      </c>
      <c r="F542" s="1">
        <v>0.34175499999999998</v>
      </c>
      <c r="G542">
        <v>0</v>
      </c>
    </row>
    <row r="543" spans="1:7" x14ac:dyDescent="0.3">
      <c r="A543" t="s">
        <v>7</v>
      </c>
      <c r="B543" t="s">
        <v>31</v>
      </c>
      <c r="C543">
        <v>8</v>
      </c>
      <c r="D543">
        <v>2</v>
      </c>
      <c r="E543">
        <v>799.91796439999996</v>
      </c>
      <c r="F543" s="1">
        <v>2.5067753000000002</v>
      </c>
      <c r="G543">
        <v>0</v>
      </c>
    </row>
    <row r="544" spans="1:7" x14ac:dyDescent="0.3">
      <c r="A544" t="s">
        <v>25</v>
      </c>
      <c r="B544" t="s">
        <v>31</v>
      </c>
      <c r="C544">
        <v>8</v>
      </c>
      <c r="D544">
        <v>2</v>
      </c>
      <c r="E544" s="1">
        <v>807.19613900000002</v>
      </c>
      <c r="F544">
        <v>2.7953000000000001E-3</v>
      </c>
      <c r="G544">
        <v>0</v>
      </c>
    </row>
    <row r="545" spans="1:7" x14ac:dyDescent="0.3">
      <c r="A545" t="s">
        <v>19</v>
      </c>
      <c r="B545" t="s">
        <v>31</v>
      </c>
      <c r="C545">
        <v>8</v>
      </c>
      <c r="D545">
        <v>2</v>
      </c>
      <c r="E545" s="1">
        <v>1289.1900419999999</v>
      </c>
      <c r="F545" s="1">
        <v>5.2993388000000001</v>
      </c>
      <c r="G545">
        <v>0</v>
      </c>
    </row>
    <row r="546" spans="1:7" x14ac:dyDescent="0.3">
      <c r="A546" t="s">
        <v>17</v>
      </c>
      <c r="B546" t="s">
        <v>31</v>
      </c>
      <c r="C546">
        <v>8</v>
      </c>
      <c r="D546">
        <v>2</v>
      </c>
      <c r="E546" s="1">
        <v>803.53928470000005</v>
      </c>
      <c r="F546" s="1">
        <v>3.0496108</v>
      </c>
      <c r="G546">
        <v>0</v>
      </c>
    </row>
    <row r="547" spans="1:7" x14ac:dyDescent="0.3">
      <c r="A547" t="s">
        <v>18</v>
      </c>
      <c r="B547" t="s">
        <v>31</v>
      </c>
      <c r="C547">
        <v>8</v>
      </c>
      <c r="D547">
        <v>2</v>
      </c>
      <c r="E547" s="1">
        <v>799.91796439999996</v>
      </c>
      <c r="F547" s="1">
        <v>3.0509957999999999</v>
      </c>
      <c r="G547">
        <v>0</v>
      </c>
    </row>
    <row r="548" spans="1:7" x14ac:dyDescent="0.3">
      <c r="A548" t="s">
        <v>22</v>
      </c>
      <c r="B548" t="s">
        <v>31</v>
      </c>
      <c r="C548">
        <v>8</v>
      </c>
      <c r="D548">
        <v>2</v>
      </c>
      <c r="E548" s="1">
        <v>1292.811363</v>
      </c>
      <c r="F548" s="1">
        <v>4.5650274</v>
      </c>
      <c r="G548">
        <v>0</v>
      </c>
    </row>
    <row r="549" spans="1:7" x14ac:dyDescent="0.3">
      <c r="A549" t="s">
        <v>20</v>
      </c>
      <c r="B549" t="s">
        <v>31</v>
      </c>
      <c r="C549">
        <v>8</v>
      </c>
      <c r="D549">
        <v>2</v>
      </c>
      <c r="E549" s="1">
        <v>803.53928470000005</v>
      </c>
      <c r="F549" s="1">
        <v>2.2106048999999999</v>
      </c>
      <c r="G549">
        <v>0</v>
      </c>
    </row>
    <row r="550" spans="1:7" x14ac:dyDescent="0.3">
      <c r="A550" t="s">
        <v>21</v>
      </c>
      <c r="B550" t="s">
        <v>31</v>
      </c>
      <c r="C550">
        <v>8</v>
      </c>
      <c r="D550">
        <v>2</v>
      </c>
      <c r="E550" s="1">
        <v>799.91796439999996</v>
      </c>
      <c r="F550" s="1">
        <v>2.2121108</v>
      </c>
      <c r="G550">
        <v>0</v>
      </c>
    </row>
    <row r="551" spans="1:7" x14ac:dyDescent="0.3">
      <c r="A551" t="s">
        <v>26</v>
      </c>
      <c r="B551" t="s">
        <v>31</v>
      </c>
      <c r="C551">
        <v>8</v>
      </c>
      <c r="D551">
        <v>2</v>
      </c>
      <c r="E551" s="1">
        <v>802.33217790000003</v>
      </c>
      <c r="F551" s="1">
        <v>0.74910719999999997</v>
      </c>
      <c r="G551">
        <v>0</v>
      </c>
    </row>
    <row r="552" spans="1:7" x14ac:dyDescent="0.3">
      <c r="A552" t="s">
        <v>10</v>
      </c>
      <c r="B552" t="s">
        <v>31</v>
      </c>
      <c r="C552">
        <v>8</v>
      </c>
      <c r="D552">
        <v>2</v>
      </c>
      <c r="E552" s="1">
        <v>799.91796439999996</v>
      </c>
      <c r="F552" s="1">
        <v>1.2346980999999999</v>
      </c>
      <c r="G552">
        <v>0</v>
      </c>
    </row>
    <row r="553" spans="1:7" x14ac:dyDescent="0.3">
      <c r="A553" t="s">
        <v>11</v>
      </c>
      <c r="B553" t="s">
        <v>31</v>
      </c>
      <c r="C553">
        <v>8</v>
      </c>
      <c r="D553">
        <v>2</v>
      </c>
      <c r="E553" s="1">
        <v>802.33217790000003</v>
      </c>
      <c r="F553" s="1">
        <v>6.8021999999999996E-3</v>
      </c>
      <c r="G553">
        <v>0</v>
      </c>
    </row>
    <row r="554" spans="1:7" x14ac:dyDescent="0.3">
      <c r="A554" t="s">
        <v>24</v>
      </c>
      <c r="B554" t="s">
        <v>31</v>
      </c>
      <c r="C554">
        <v>8</v>
      </c>
      <c r="D554">
        <v>2</v>
      </c>
      <c r="E554" s="1">
        <v>803.53928470000005</v>
      </c>
      <c r="F554" s="2">
        <v>5.7899999999999998E-5</v>
      </c>
      <c r="G554">
        <v>0</v>
      </c>
    </row>
    <row r="555" spans="1:7" x14ac:dyDescent="0.3">
      <c r="A555" t="s">
        <v>14</v>
      </c>
      <c r="B555" t="s">
        <v>31</v>
      </c>
      <c r="C555">
        <v>8</v>
      </c>
      <c r="D555">
        <v>2</v>
      </c>
      <c r="E555" s="1">
        <v>799.91796439999996</v>
      </c>
      <c r="F555">
        <v>2.7576699999999999E-2</v>
      </c>
      <c r="G555">
        <v>0</v>
      </c>
    </row>
    <row r="556" spans="1:7" x14ac:dyDescent="0.3">
      <c r="A556" t="s">
        <v>15</v>
      </c>
      <c r="B556" t="s">
        <v>31</v>
      </c>
      <c r="C556">
        <v>8</v>
      </c>
      <c r="D556">
        <v>2</v>
      </c>
      <c r="E556" s="1">
        <v>805.9890322</v>
      </c>
      <c r="F556" s="1">
        <v>2.7778400000000002E-2</v>
      </c>
      <c r="G556">
        <v>0</v>
      </c>
    </row>
    <row r="557" spans="1:7" x14ac:dyDescent="0.3">
      <c r="A557" t="s">
        <v>16</v>
      </c>
      <c r="B557" t="s">
        <v>31</v>
      </c>
      <c r="C557">
        <v>8</v>
      </c>
      <c r="D557">
        <v>2</v>
      </c>
      <c r="E557" s="1">
        <v>799.91796439999996</v>
      </c>
      <c r="F557" s="1">
        <v>1.3547928</v>
      </c>
      <c r="G557">
        <v>0</v>
      </c>
    </row>
    <row r="558" spans="1:7" x14ac:dyDescent="0.3">
      <c r="A558" t="s">
        <v>13</v>
      </c>
      <c r="B558" t="s">
        <v>31</v>
      </c>
      <c r="C558">
        <v>8</v>
      </c>
      <c r="D558">
        <v>2</v>
      </c>
      <c r="E558" s="1">
        <v>1300.054003</v>
      </c>
      <c r="F558" s="1">
        <v>2.66904E-2</v>
      </c>
      <c r="G558">
        <v>0</v>
      </c>
    </row>
    <row r="559" spans="1:7" x14ac:dyDescent="0.3">
      <c r="A559" t="s">
        <v>12</v>
      </c>
      <c r="B559" t="s">
        <v>31</v>
      </c>
      <c r="C559">
        <v>8</v>
      </c>
      <c r="D559">
        <v>2</v>
      </c>
      <c r="E559" s="1">
        <v>803.53928470000005</v>
      </c>
      <c r="F559" s="1">
        <v>2.6020100000000001E-2</v>
      </c>
      <c r="G559">
        <v>0</v>
      </c>
    </row>
    <row r="560" spans="1:7" x14ac:dyDescent="0.3">
      <c r="A560" t="s">
        <v>23</v>
      </c>
      <c r="B560" t="s">
        <v>32</v>
      </c>
      <c r="C560">
        <v>8</v>
      </c>
      <c r="D560">
        <v>2</v>
      </c>
      <c r="E560">
        <v>719.7636354</v>
      </c>
      <c r="F560" s="1">
        <v>0.3599985</v>
      </c>
      <c r="G560">
        <v>0</v>
      </c>
    </row>
    <row r="561" spans="1:7" x14ac:dyDescent="0.3">
      <c r="A561" t="s">
        <v>7</v>
      </c>
      <c r="B561" t="s">
        <v>32</v>
      </c>
      <c r="C561">
        <v>8</v>
      </c>
      <c r="D561">
        <v>2</v>
      </c>
      <c r="E561">
        <v>716.97074220000002</v>
      </c>
      <c r="F561" s="1">
        <v>2.5571109000000001</v>
      </c>
      <c r="G561">
        <v>0</v>
      </c>
    </row>
    <row r="562" spans="1:7" x14ac:dyDescent="0.3">
      <c r="A562" t="s">
        <v>25</v>
      </c>
      <c r="B562" t="s">
        <v>32</v>
      </c>
      <c r="C562">
        <v>8</v>
      </c>
      <c r="D562">
        <v>2</v>
      </c>
      <c r="E562" s="1">
        <v>737.59206259999996</v>
      </c>
      <c r="F562" s="1">
        <v>2.6404000000000002E-3</v>
      </c>
      <c r="G562">
        <v>0</v>
      </c>
    </row>
    <row r="563" spans="1:7" x14ac:dyDescent="0.3">
      <c r="A563" t="s">
        <v>19</v>
      </c>
      <c r="B563" t="s">
        <v>32</v>
      </c>
      <c r="C563">
        <v>8</v>
      </c>
      <c r="D563">
        <v>2</v>
      </c>
      <c r="E563" s="1">
        <v>1207.106781</v>
      </c>
      <c r="F563" s="1">
        <v>6.4028811000000001</v>
      </c>
      <c r="G563">
        <v>0</v>
      </c>
    </row>
    <row r="564" spans="1:7" x14ac:dyDescent="0.3">
      <c r="A564" t="s">
        <v>17</v>
      </c>
      <c r="B564" t="s">
        <v>32</v>
      </c>
      <c r="C564">
        <v>8</v>
      </c>
      <c r="D564">
        <v>2</v>
      </c>
      <c r="E564" s="1">
        <v>717.79916930000002</v>
      </c>
      <c r="F564" s="1">
        <v>3.3696372000000001</v>
      </c>
      <c r="G564">
        <v>0</v>
      </c>
    </row>
    <row r="565" spans="1:7" x14ac:dyDescent="0.3">
      <c r="A565" t="s">
        <v>18</v>
      </c>
      <c r="B565" t="s">
        <v>32</v>
      </c>
      <c r="C565">
        <v>8</v>
      </c>
      <c r="D565">
        <v>2</v>
      </c>
      <c r="E565" s="1">
        <v>716.97074220000002</v>
      </c>
      <c r="F565" s="1">
        <v>3.3715274000000002</v>
      </c>
      <c r="G565">
        <v>0</v>
      </c>
    </row>
    <row r="566" spans="1:7" x14ac:dyDescent="0.3">
      <c r="A566" t="s">
        <v>22</v>
      </c>
      <c r="B566" t="s">
        <v>32</v>
      </c>
      <c r="C566">
        <v>8</v>
      </c>
      <c r="D566">
        <v>2</v>
      </c>
      <c r="E566" s="1">
        <v>1207.106781</v>
      </c>
      <c r="F566" s="1">
        <v>4.9384686000000002</v>
      </c>
      <c r="G566">
        <v>0</v>
      </c>
    </row>
    <row r="567" spans="1:7" x14ac:dyDescent="0.3">
      <c r="A567" t="s">
        <v>20</v>
      </c>
      <c r="B567" t="s">
        <v>32</v>
      </c>
      <c r="C567">
        <v>8</v>
      </c>
      <c r="D567">
        <v>2</v>
      </c>
      <c r="E567" s="1">
        <v>717.79916930000002</v>
      </c>
      <c r="F567" s="1">
        <v>1.7895684000000001</v>
      </c>
      <c r="G567">
        <v>0</v>
      </c>
    </row>
    <row r="568" spans="1:7" x14ac:dyDescent="0.3">
      <c r="A568" t="s">
        <v>21</v>
      </c>
      <c r="B568" t="s">
        <v>32</v>
      </c>
      <c r="C568">
        <v>8</v>
      </c>
      <c r="D568">
        <v>2</v>
      </c>
      <c r="E568" s="1">
        <v>716.97074220000002</v>
      </c>
      <c r="F568" s="1">
        <v>1.7910173</v>
      </c>
      <c r="G568">
        <v>0</v>
      </c>
    </row>
    <row r="569" spans="1:7" x14ac:dyDescent="0.3">
      <c r="A569" t="s">
        <v>26</v>
      </c>
      <c r="B569" t="s">
        <v>32</v>
      </c>
      <c r="C569">
        <v>8</v>
      </c>
      <c r="D569">
        <v>2</v>
      </c>
      <c r="E569" s="1">
        <v>717.38495579999994</v>
      </c>
      <c r="F569" s="1">
        <v>0.86657419999999996</v>
      </c>
      <c r="G569">
        <v>0</v>
      </c>
    </row>
    <row r="570" spans="1:7" x14ac:dyDescent="0.3">
      <c r="A570" t="s">
        <v>10</v>
      </c>
      <c r="B570" t="s">
        <v>32</v>
      </c>
      <c r="C570">
        <v>8</v>
      </c>
      <c r="D570">
        <v>2</v>
      </c>
      <c r="E570" s="1">
        <v>716.97074220000002</v>
      </c>
      <c r="F570" s="1">
        <v>1.0784347000000001</v>
      </c>
      <c r="G570">
        <v>0</v>
      </c>
    </row>
    <row r="571" spans="1:7" x14ac:dyDescent="0.3">
      <c r="A571" t="s">
        <v>11</v>
      </c>
      <c r="B571" t="s">
        <v>32</v>
      </c>
      <c r="C571">
        <v>8</v>
      </c>
      <c r="D571">
        <v>2</v>
      </c>
      <c r="E571" s="1">
        <v>739.97074220000002</v>
      </c>
      <c r="F571" s="1">
        <v>4.7130999999999996E-3</v>
      </c>
      <c r="G571">
        <v>0</v>
      </c>
    </row>
    <row r="572" spans="1:7" x14ac:dyDescent="0.3">
      <c r="A572" t="s">
        <v>24</v>
      </c>
      <c r="B572" t="s">
        <v>32</v>
      </c>
      <c r="C572">
        <v>8</v>
      </c>
      <c r="D572">
        <v>2</v>
      </c>
      <c r="E572" s="1">
        <v>757.59206259999996</v>
      </c>
      <c r="F572" s="2">
        <v>4.2799999999999997E-5</v>
      </c>
      <c r="G572">
        <v>0</v>
      </c>
    </row>
    <row r="573" spans="1:7" x14ac:dyDescent="0.3">
      <c r="A573" t="s">
        <v>14</v>
      </c>
      <c r="B573" t="s">
        <v>32</v>
      </c>
      <c r="C573">
        <v>8</v>
      </c>
      <c r="D573">
        <v>2</v>
      </c>
      <c r="E573" s="1">
        <v>764.97074220000002</v>
      </c>
      <c r="F573" s="1">
        <v>1.71731E-2</v>
      </c>
      <c r="G573">
        <v>0</v>
      </c>
    </row>
    <row r="574" spans="1:7" x14ac:dyDescent="0.3">
      <c r="A574" t="s">
        <v>15</v>
      </c>
      <c r="B574" t="s">
        <v>32</v>
      </c>
      <c r="C574">
        <v>8</v>
      </c>
      <c r="D574">
        <v>2</v>
      </c>
      <c r="E574" s="1">
        <v>767.59206259999996</v>
      </c>
      <c r="F574" s="1">
        <v>1.7097000000000001E-2</v>
      </c>
      <c r="G574">
        <v>0</v>
      </c>
    </row>
    <row r="575" spans="1:7" x14ac:dyDescent="0.3">
      <c r="A575" t="s">
        <v>16</v>
      </c>
      <c r="B575" t="s">
        <v>32</v>
      </c>
      <c r="C575">
        <v>8</v>
      </c>
      <c r="D575">
        <v>2</v>
      </c>
      <c r="E575" s="1">
        <v>764.97074220000002</v>
      </c>
      <c r="F575" s="1">
        <v>1.3762638</v>
      </c>
      <c r="G575">
        <v>0</v>
      </c>
    </row>
    <row r="576" spans="1:7" x14ac:dyDescent="0.3">
      <c r="A576" t="s">
        <v>13</v>
      </c>
      <c r="B576" t="s">
        <v>32</v>
      </c>
      <c r="C576">
        <v>8</v>
      </c>
      <c r="D576">
        <v>2</v>
      </c>
      <c r="E576" s="1">
        <v>1216.763635</v>
      </c>
      <c r="F576" s="1">
        <v>1.5939700000000001E-2</v>
      </c>
      <c r="G576">
        <v>0</v>
      </c>
    </row>
    <row r="577" spans="1:7" x14ac:dyDescent="0.3">
      <c r="A577" t="s">
        <v>12</v>
      </c>
      <c r="B577" t="s">
        <v>32</v>
      </c>
      <c r="C577">
        <v>8</v>
      </c>
      <c r="D577">
        <v>2</v>
      </c>
      <c r="E577" s="1">
        <v>766.38495579999994</v>
      </c>
      <c r="F577">
        <v>1.57506E-2</v>
      </c>
      <c r="G577">
        <v>0</v>
      </c>
    </row>
    <row r="578" spans="1:7" x14ac:dyDescent="0.3">
      <c r="A578" t="s">
        <v>23</v>
      </c>
      <c r="B578" t="s">
        <v>33</v>
      </c>
      <c r="C578">
        <v>8</v>
      </c>
      <c r="D578">
        <v>2</v>
      </c>
      <c r="E578">
        <v>712.85804380000002</v>
      </c>
      <c r="F578" s="1">
        <v>0.30152440000000003</v>
      </c>
      <c r="G578">
        <v>0</v>
      </c>
    </row>
    <row r="579" spans="1:7" x14ac:dyDescent="0.3">
      <c r="A579" t="s">
        <v>7</v>
      </c>
      <c r="B579" t="s">
        <v>33</v>
      </c>
      <c r="C579">
        <v>8</v>
      </c>
      <c r="D579">
        <v>2</v>
      </c>
      <c r="E579">
        <v>684.65093709999996</v>
      </c>
      <c r="F579" s="1">
        <v>1.996497</v>
      </c>
      <c r="G579">
        <v>0</v>
      </c>
    </row>
    <row r="580" spans="1:7" x14ac:dyDescent="0.3">
      <c r="A580" t="s">
        <v>25</v>
      </c>
      <c r="B580" t="s">
        <v>33</v>
      </c>
      <c r="C580">
        <v>8</v>
      </c>
      <c r="D580">
        <v>2</v>
      </c>
      <c r="E580" s="1">
        <v>716.23672350000004</v>
      </c>
      <c r="F580" s="1">
        <v>2.5777999999999999E-3</v>
      </c>
      <c r="G580">
        <v>0</v>
      </c>
    </row>
    <row r="581" spans="1:7" x14ac:dyDescent="0.3">
      <c r="A581" t="s">
        <v>19</v>
      </c>
      <c r="B581" t="s">
        <v>33</v>
      </c>
      <c r="C581">
        <v>8</v>
      </c>
      <c r="D581">
        <v>2</v>
      </c>
      <c r="E581" s="1">
        <v>1147.9585489999999</v>
      </c>
      <c r="F581" s="1">
        <v>4.2242882000000002</v>
      </c>
      <c r="G581">
        <v>0</v>
      </c>
    </row>
    <row r="582" spans="1:7" x14ac:dyDescent="0.3">
      <c r="A582" t="s">
        <v>17</v>
      </c>
      <c r="B582" t="s">
        <v>33</v>
      </c>
      <c r="C582">
        <v>8</v>
      </c>
      <c r="D582">
        <v>2</v>
      </c>
      <c r="E582" s="1">
        <v>685.85804380000002</v>
      </c>
      <c r="F582" s="1">
        <v>2.0196513999999999</v>
      </c>
      <c r="G582">
        <v>0</v>
      </c>
    </row>
    <row r="583" spans="1:7" x14ac:dyDescent="0.3">
      <c r="A583" t="s">
        <v>18</v>
      </c>
      <c r="B583" t="s">
        <v>33</v>
      </c>
      <c r="C583">
        <v>8</v>
      </c>
      <c r="D583">
        <v>2</v>
      </c>
      <c r="E583" s="1">
        <v>684.65093709999996</v>
      </c>
      <c r="F583" s="1">
        <v>2.0211686000000002</v>
      </c>
      <c r="G583">
        <v>0</v>
      </c>
    </row>
    <row r="584" spans="1:7" x14ac:dyDescent="0.3">
      <c r="A584" t="s">
        <v>22</v>
      </c>
      <c r="B584" t="s">
        <v>33</v>
      </c>
      <c r="C584">
        <v>8</v>
      </c>
      <c r="D584">
        <v>2</v>
      </c>
      <c r="E584" s="1">
        <v>1147.9585489999999</v>
      </c>
      <c r="F584">
        <v>3.7018708999999999</v>
      </c>
      <c r="G584">
        <v>0</v>
      </c>
    </row>
    <row r="585" spans="1:7" x14ac:dyDescent="0.3">
      <c r="A585" t="s">
        <v>20</v>
      </c>
      <c r="B585" t="s">
        <v>33</v>
      </c>
      <c r="C585">
        <v>8</v>
      </c>
      <c r="D585">
        <v>2</v>
      </c>
      <c r="E585">
        <v>685.85804380000002</v>
      </c>
      <c r="F585" s="1">
        <v>1.6275271</v>
      </c>
      <c r="G585">
        <v>0</v>
      </c>
    </row>
    <row r="586" spans="1:7" x14ac:dyDescent="0.3">
      <c r="A586" t="s">
        <v>21</v>
      </c>
      <c r="B586" t="s">
        <v>33</v>
      </c>
      <c r="C586">
        <v>8</v>
      </c>
      <c r="D586">
        <v>2</v>
      </c>
      <c r="E586">
        <v>684.65093709999996</v>
      </c>
      <c r="F586">
        <v>1.6288632999999999</v>
      </c>
      <c r="G586">
        <v>0</v>
      </c>
    </row>
    <row r="587" spans="1:7" x14ac:dyDescent="0.3">
      <c r="A587" t="s">
        <v>26</v>
      </c>
      <c r="B587" t="s">
        <v>33</v>
      </c>
      <c r="C587">
        <v>8</v>
      </c>
      <c r="D587">
        <v>2</v>
      </c>
      <c r="E587" s="1">
        <v>712.85804380000002</v>
      </c>
      <c r="F587" s="1">
        <v>0.67650650000000001</v>
      </c>
      <c r="G587">
        <v>0</v>
      </c>
    </row>
    <row r="588" spans="1:7" x14ac:dyDescent="0.3">
      <c r="A588" t="s">
        <v>10</v>
      </c>
      <c r="B588" t="s">
        <v>33</v>
      </c>
      <c r="C588">
        <v>8</v>
      </c>
      <c r="D588">
        <v>2</v>
      </c>
      <c r="E588" s="1">
        <v>684.65093709999996</v>
      </c>
      <c r="F588" s="1">
        <v>0.71637989999999996</v>
      </c>
      <c r="G588">
        <v>0</v>
      </c>
    </row>
    <row r="589" spans="1:7" x14ac:dyDescent="0.3">
      <c r="A589" t="s">
        <v>11</v>
      </c>
      <c r="B589" t="s">
        <v>33</v>
      </c>
      <c r="C589">
        <v>8</v>
      </c>
      <c r="D589">
        <v>2</v>
      </c>
      <c r="E589" s="1">
        <v>713.27225739999994</v>
      </c>
      <c r="F589" s="1">
        <v>6.2734000000000002E-3</v>
      </c>
      <c r="G589">
        <v>0</v>
      </c>
    </row>
    <row r="590" spans="1:7" x14ac:dyDescent="0.3">
      <c r="A590" t="s">
        <v>24</v>
      </c>
      <c r="B590" t="s">
        <v>33</v>
      </c>
      <c r="C590">
        <v>8</v>
      </c>
      <c r="D590">
        <v>2</v>
      </c>
      <c r="E590" s="1">
        <v>740.47936419999996</v>
      </c>
      <c r="F590" s="2">
        <v>3.0800000000000003E-5</v>
      </c>
      <c r="G590">
        <v>0</v>
      </c>
    </row>
    <row r="591" spans="1:7" x14ac:dyDescent="0.3">
      <c r="A591" t="s">
        <v>14</v>
      </c>
      <c r="B591" t="s">
        <v>33</v>
      </c>
      <c r="C591">
        <v>8</v>
      </c>
      <c r="D591">
        <v>2</v>
      </c>
      <c r="E591" s="1">
        <v>965.65093709999996</v>
      </c>
      <c r="F591">
        <v>7.8793600000000005E-2</v>
      </c>
      <c r="G591">
        <v>0</v>
      </c>
    </row>
    <row r="592" spans="1:7" x14ac:dyDescent="0.3">
      <c r="A592" t="s">
        <v>15</v>
      </c>
      <c r="B592" t="s">
        <v>33</v>
      </c>
      <c r="C592">
        <v>8</v>
      </c>
      <c r="D592">
        <v>2</v>
      </c>
      <c r="E592" s="1">
        <v>966.85804380000002</v>
      </c>
      <c r="F592" s="1">
        <v>1.42635E-2</v>
      </c>
      <c r="G592">
        <v>0</v>
      </c>
    </row>
    <row r="593" spans="1:7" x14ac:dyDescent="0.3">
      <c r="A593" t="s">
        <v>16</v>
      </c>
      <c r="B593" t="s">
        <v>33</v>
      </c>
      <c r="C593">
        <v>8</v>
      </c>
      <c r="D593">
        <v>2</v>
      </c>
      <c r="E593" s="1">
        <v>965.65093709999996</v>
      </c>
      <c r="F593" s="1">
        <v>0.92857440000000002</v>
      </c>
      <c r="G593">
        <v>0</v>
      </c>
    </row>
    <row r="594" spans="1:7" x14ac:dyDescent="0.3">
      <c r="A594" t="s">
        <v>13</v>
      </c>
      <c r="B594" t="s">
        <v>33</v>
      </c>
      <c r="C594">
        <v>8</v>
      </c>
      <c r="D594">
        <v>2</v>
      </c>
      <c r="E594" s="1">
        <v>1167.2722570000001</v>
      </c>
      <c r="F594" s="1">
        <v>1.24318E-2</v>
      </c>
      <c r="G594">
        <v>0</v>
      </c>
    </row>
    <row r="595" spans="1:7" x14ac:dyDescent="0.3">
      <c r="A595" t="s">
        <v>12</v>
      </c>
      <c r="B595" t="s">
        <v>33</v>
      </c>
      <c r="C595">
        <v>8</v>
      </c>
      <c r="D595">
        <v>2</v>
      </c>
      <c r="E595" s="1">
        <v>971.68647099999998</v>
      </c>
      <c r="F595" s="1">
        <v>1.20465E-2</v>
      </c>
      <c r="G595">
        <v>0</v>
      </c>
    </row>
    <row r="596" spans="1:7" x14ac:dyDescent="0.3">
      <c r="A596" t="s">
        <v>23</v>
      </c>
      <c r="B596" t="s">
        <v>34</v>
      </c>
      <c r="C596">
        <v>8</v>
      </c>
      <c r="D596">
        <v>2</v>
      </c>
      <c r="E596">
        <v>773.84689660000004</v>
      </c>
      <c r="F596" s="1">
        <v>0.27177689999999999</v>
      </c>
      <c r="G596">
        <v>0</v>
      </c>
    </row>
    <row r="597" spans="1:7" x14ac:dyDescent="0.3">
      <c r="A597" t="s">
        <v>7</v>
      </c>
      <c r="B597" t="s">
        <v>34</v>
      </c>
      <c r="C597">
        <v>8</v>
      </c>
      <c r="D597">
        <v>2</v>
      </c>
      <c r="E597">
        <v>769.29664400000001</v>
      </c>
      <c r="F597" s="1">
        <v>2.2582548999999998</v>
      </c>
      <c r="G597">
        <v>0</v>
      </c>
    </row>
    <row r="598" spans="1:7" x14ac:dyDescent="0.3">
      <c r="A598" t="s">
        <v>25</v>
      </c>
      <c r="B598" t="s">
        <v>34</v>
      </c>
      <c r="C598">
        <v>8</v>
      </c>
      <c r="D598">
        <v>2</v>
      </c>
      <c r="E598" s="1">
        <v>791.05400329999998</v>
      </c>
      <c r="F598" s="1">
        <v>3.0585E-3</v>
      </c>
      <c r="G598">
        <v>0</v>
      </c>
    </row>
    <row r="599" spans="1:7" x14ac:dyDescent="0.3">
      <c r="A599" t="s">
        <v>19</v>
      </c>
      <c r="B599" t="s">
        <v>34</v>
      </c>
      <c r="C599">
        <v>8</v>
      </c>
      <c r="D599">
        <v>2</v>
      </c>
      <c r="E599" s="1">
        <v>1267.4621199999999</v>
      </c>
      <c r="F599" s="1">
        <v>4.8630493000000001</v>
      </c>
      <c r="G599">
        <v>0</v>
      </c>
    </row>
    <row r="600" spans="1:7" x14ac:dyDescent="0.3">
      <c r="A600" t="s">
        <v>17</v>
      </c>
      <c r="B600" t="s">
        <v>34</v>
      </c>
      <c r="C600">
        <v>8</v>
      </c>
      <c r="D600">
        <v>2</v>
      </c>
      <c r="E600" s="1">
        <v>769.71085760000005</v>
      </c>
      <c r="F600" s="1">
        <v>2.1789773000000001</v>
      </c>
      <c r="G600">
        <v>0</v>
      </c>
    </row>
    <row r="601" spans="1:7" x14ac:dyDescent="0.3">
      <c r="A601" t="s">
        <v>18</v>
      </c>
      <c r="B601" t="s">
        <v>34</v>
      </c>
      <c r="C601">
        <v>8</v>
      </c>
      <c r="D601">
        <v>2</v>
      </c>
      <c r="E601" s="1">
        <v>769.29664400000001</v>
      </c>
      <c r="F601" s="1">
        <v>2.1807900999999998</v>
      </c>
      <c r="G601">
        <v>0</v>
      </c>
    </row>
    <row r="602" spans="1:7" x14ac:dyDescent="0.3">
      <c r="A602" t="s">
        <v>22</v>
      </c>
      <c r="B602" t="s">
        <v>34</v>
      </c>
      <c r="C602">
        <v>8</v>
      </c>
      <c r="D602">
        <v>2</v>
      </c>
      <c r="E602" s="1">
        <v>1267.4621199999999</v>
      </c>
      <c r="F602" s="1">
        <v>4.4575972000000004</v>
      </c>
      <c r="G602">
        <v>0</v>
      </c>
    </row>
    <row r="603" spans="1:7" x14ac:dyDescent="0.3">
      <c r="A603" t="s">
        <v>20</v>
      </c>
      <c r="B603" t="s">
        <v>34</v>
      </c>
      <c r="C603">
        <v>8</v>
      </c>
      <c r="D603">
        <v>2</v>
      </c>
      <c r="E603" s="1">
        <v>775.05400329999998</v>
      </c>
      <c r="F603" s="1">
        <v>1.7063923000000001</v>
      </c>
      <c r="G603">
        <v>0</v>
      </c>
    </row>
    <row r="604" spans="1:7" x14ac:dyDescent="0.3">
      <c r="A604" t="s">
        <v>21</v>
      </c>
      <c r="B604" t="s">
        <v>34</v>
      </c>
      <c r="C604">
        <v>8</v>
      </c>
      <c r="D604">
        <v>2</v>
      </c>
      <c r="E604" s="1">
        <v>773.84689660000004</v>
      </c>
      <c r="F604" s="1">
        <v>1.7085459000000001</v>
      </c>
      <c r="G604">
        <v>0</v>
      </c>
    </row>
    <row r="605" spans="1:7" x14ac:dyDescent="0.3">
      <c r="A605" t="s">
        <v>26</v>
      </c>
      <c r="B605" t="s">
        <v>34</v>
      </c>
      <c r="C605">
        <v>8</v>
      </c>
      <c r="D605">
        <v>2</v>
      </c>
      <c r="E605" s="1">
        <v>773.84689660000004</v>
      </c>
      <c r="F605" s="1">
        <v>0.75533439999999996</v>
      </c>
      <c r="G605">
        <v>0</v>
      </c>
    </row>
    <row r="606" spans="1:7" x14ac:dyDescent="0.3">
      <c r="A606" t="s">
        <v>10</v>
      </c>
      <c r="B606" t="s">
        <v>34</v>
      </c>
      <c r="C606">
        <v>8</v>
      </c>
      <c r="D606">
        <v>2</v>
      </c>
      <c r="E606" s="1">
        <v>769.29664400000001</v>
      </c>
      <c r="F606" s="1">
        <v>0.86100810000000005</v>
      </c>
      <c r="G606">
        <v>0</v>
      </c>
    </row>
    <row r="607" spans="1:7" x14ac:dyDescent="0.3">
      <c r="A607" t="s">
        <v>11</v>
      </c>
      <c r="B607" t="s">
        <v>34</v>
      </c>
      <c r="C607">
        <v>8</v>
      </c>
      <c r="D607">
        <v>2</v>
      </c>
      <c r="E607" s="1">
        <v>773.84689660000004</v>
      </c>
      <c r="F607">
        <v>2.7280999999999998E-3</v>
      </c>
      <c r="G607">
        <v>0</v>
      </c>
    </row>
    <row r="608" spans="1:7" x14ac:dyDescent="0.3">
      <c r="A608" t="s">
        <v>24</v>
      </c>
      <c r="B608" t="s">
        <v>34</v>
      </c>
      <c r="C608">
        <v>8</v>
      </c>
      <c r="D608">
        <v>2</v>
      </c>
      <c r="E608" s="1">
        <v>791.05400329999998</v>
      </c>
      <c r="F608" s="2">
        <v>4.5000000000000003E-5</v>
      </c>
      <c r="G608">
        <v>0</v>
      </c>
    </row>
    <row r="609" spans="1:7" x14ac:dyDescent="0.3">
      <c r="A609" t="s">
        <v>14</v>
      </c>
      <c r="B609" t="s">
        <v>34</v>
      </c>
      <c r="C609">
        <v>8</v>
      </c>
      <c r="D609">
        <v>2</v>
      </c>
      <c r="E609" s="1">
        <v>1021.846897</v>
      </c>
      <c r="F609" s="1">
        <v>5.0502499999999999E-2</v>
      </c>
      <c r="G609">
        <v>0</v>
      </c>
    </row>
    <row r="610" spans="1:7" x14ac:dyDescent="0.3">
      <c r="A610" t="s">
        <v>15</v>
      </c>
      <c r="B610" t="s">
        <v>34</v>
      </c>
      <c r="C610">
        <v>8</v>
      </c>
      <c r="D610">
        <v>2</v>
      </c>
      <c r="E610" s="1">
        <v>1026.675324</v>
      </c>
      <c r="F610" s="1">
        <v>1.6512099999999998E-2</v>
      </c>
      <c r="G610">
        <v>0</v>
      </c>
    </row>
    <row r="611" spans="1:7" x14ac:dyDescent="0.3">
      <c r="A611" t="s">
        <v>16</v>
      </c>
      <c r="B611" t="s">
        <v>34</v>
      </c>
      <c r="C611">
        <v>8</v>
      </c>
      <c r="D611">
        <v>2</v>
      </c>
      <c r="E611" s="1">
        <v>1021.846897</v>
      </c>
      <c r="F611" s="1">
        <v>1.0302648000000001</v>
      </c>
      <c r="G611">
        <v>0</v>
      </c>
    </row>
    <row r="612" spans="1:7" x14ac:dyDescent="0.3">
      <c r="A612" t="s">
        <v>13</v>
      </c>
      <c r="B612" t="s">
        <v>34</v>
      </c>
      <c r="C612">
        <v>8</v>
      </c>
      <c r="D612">
        <v>2</v>
      </c>
      <c r="E612" s="1">
        <v>1295.225576</v>
      </c>
      <c r="F612" s="1">
        <v>1.4870899999999999E-2</v>
      </c>
      <c r="G612">
        <v>0</v>
      </c>
    </row>
    <row r="613" spans="1:7" x14ac:dyDescent="0.3">
      <c r="A613" t="s">
        <v>12</v>
      </c>
      <c r="B613" t="s">
        <v>34</v>
      </c>
      <c r="C613">
        <v>8</v>
      </c>
      <c r="D613">
        <v>2</v>
      </c>
      <c r="E613" s="1">
        <v>1023.054003</v>
      </c>
      <c r="F613" s="1">
        <v>1.45068E-2</v>
      </c>
      <c r="G613">
        <v>0</v>
      </c>
    </row>
    <row r="614" spans="1:7" x14ac:dyDescent="0.3">
      <c r="A614" t="s">
        <v>23</v>
      </c>
      <c r="B614" t="s">
        <v>35</v>
      </c>
      <c r="C614">
        <v>8</v>
      </c>
      <c r="D614">
        <v>2</v>
      </c>
      <c r="E614">
        <v>651.94635559999995</v>
      </c>
      <c r="F614" s="1">
        <v>0.28923860000000001</v>
      </c>
      <c r="G614">
        <v>0</v>
      </c>
    </row>
    <row r="615" spans="1:7" x14ac:dyDescent="0.3">
      <c r="A615" t="s">
        <v>7</v>
      </c>
      <c r="B615" t="s">
        <v>35</v>
      </c>
      <c r="C615">
        <v>8</v>
      </c>
      <c r="D615">
        <v>2</v>
      </c>
      <c r="E615">
        <v>637.73924880000004</v>
      </c>
      <c r="F615" s="1">
        <v>2.1676405999999999</v>
      </c>
      <c r="G615">
        <v>0</v>
      </c>
    </row>
    <row r="616" spans="1:7" x14ac:dyDescent="0.3">
      <c r="A616" t="s">
        <v>25</v>
      </c>
      <c r="B616" t="s">
        <v>35</v>
      </c>
      <c r="C616">
        <v>8</v>
      </c>
      <c r="D616">
        <v>2</v>
      </c>
      <c r="E616" s="1">
        <v>681.77478269999995</v>
      </c>
      <c r="F616" s="1">
        <v>3.8991999999999998E-3</v>
      </c>
      <c r="G616">
        <v>0</v>
      </c>
    </row>
    <row r="617" spans="1:7" x14ac:dyDescent="0.3">
      <c r="A617" t="s">
        <v>19</v>
      </c>
      <c r="B617" t="s">
        <v>35</v>
      </c>
      <c r="C617">
        <v>8</v>
      </c>
      <c r="D617">
        <v>2</v>
      </c>
      <c r="E617" s="1">
        <v>1059.8397540000001</v>
      </c>
      <c r="F617" s="1">
        <v>4.3047594</v>
      </c>
      <c r="G617">
        <v>0</v>
      </c>
    </row>
    <row r="618" spans="1:7" x14ac:dyDescent="0.3">
      <c r="A618" t="s">
        <v>17</v>
      </c>
      <c r="B618" t="s">
        <v>35</v>
      </c>
      <c r="C618">
        <v>8</v>
      </c>
      <c r="D618">
        <v>2</v>
      </c>
      <c r="E618" s="1">
        <v>638.94635559999995</v>
      </c>
      <c r="F618" s="1">
        <v>2.0646366999999999</v>
      </c>
      <c r="G618">
        <v>0</v>
      </c>
    </row>
    <row r="619" spans="1:7" x14ac:dyDescent="0.3">
      <c r="A619" t="s">
        <v>18</v>
      </c>
      <c r="B619" t="s">
        <v>35</v>
      </c>
      <c r="C619">
        <v>8</v>
      </c>
      <c r="D619">
        <v>2</v>
      </c>
      <c r="E619">
        <v>637.73924880000004</v>
      </c>
      <c r="F619" s="1">
        <v>2.0660164000000001</v>
      </c>
      <c r="G619">
        <v>0</v>
      </c>
    </row>
    <row r="620" spans="1:7" x14ac:dyDescent="0.3">
      <c r="A620" t="s">
        <v>22</v>
      </c>
      <c r="B620" t="s">
        <v>35</v>
      </c>
      <c r="C620">
        <v>8</v>
      </c>
      <c r="D620">
        <v>2</v>
      </c>
      <c r="E620" s="1">
        <v>1059.8397540000001</v>
      </c>
      <c r="F620" s="1">
        <v>3.8271532000000001</v>
      </c>
      <c r="G620">
        <v>0</v>
      </c>
    </row>
    <row r="621" spans="1:7" x14ac:dyDescent="0.3">
      <c r="A621" t="s">
        <v>20</v>
      </c>
      <c r="B621" t="s">
        <v>35</v>
      </c>
      <c r="C621">
        <v>8</v>
      </c>
      <c r="D621">
        <v>2</v>
      </c>
      <c r="E621" s="1">
        <v>652.36056919999999</v>
      </c>
      <c r="F621">
        <v>1.7088996000000001</v>
      </c>
      <c r="G621">
        <v>0</v>
      </c>
    </row>
    <row r="622" spans="1:7" x14ac:dyDescent="0.3">
      <c r="A622" t="s">
        <v>21</v>
      </c>
      <c r="B622" t="s">
        <v>35</v>
      </c>
      <c r="C622">
        <v>8</v>
      </c>
      <c r="D622">
        <v>2</v>
      </c>
      <c r="E622" s="1">
        <v>652.15346239999997</v>
      </c>
      <c r="F622" s="1">
        <v>1.7102360999999999</v>
      </c>
      <c r="G622">
        <v>0</v>
      </c>
    </row>
    <row r="623" spans="1:7" x14ac:dyDescent="0.3">
      <c r="A623" t="s">
        <v>26</v>
      </c>
      <c r="B623" t="s">
        <v>35</v>
      </c>
      <c r="C623">
        <v>8</v>
      </c>
      <c r="D623">
        <v>2</v>
      </c>
      <c r="E623" s="1">
        <v>638.94635559999995</v>
      </c>
      <c r="F623" s="1">
        <v>0.69375010000000004</v>
      </c>
      <c r="G623">
        <v>0</v>
      </c>
    </row>
    <row r="624" spans="1:7" x14ac:dyDescent="0.3">
      <c r="A624" t="s">
        <v>10</v>
      </c>
      <c r="B624" t="s">
        <v>35</v>
      </c>
      <c r="C624">
        <v>8</v>
      </c>
      <c r="D624">
        <v>2</v>
      </c>
      <c r="E624" s="1">
        <v>637.73924880000004</v>
      </c>
      <c r="F624" s="1">
        <v>0.82187350000000003</v>
      </c>
      <c r="G624">
        <v>0</v>
      </c>
    </row>
    <row r="625" spans="1:7" x14ac:dyDescent="0.3">
      <c r="A625" t="s">
        <v>11</v>
      </c>
      <c r="B625" t="s">
        <v>35</v>
      </c>
      <c r="C625">
        <v>8</v>
      </c>
      <c r="D625">
        <v>2</v>
      </c>
      <c r="E625" s="1">
        <v>652.15346239999997</v>
      </c>
      <c r="F625" s="1">
        <v>2.8034000000000002E-3</v>
      </c>
      <c r="G625">
        <v>0</v>
      </c>
    </row>
    <row r="626" spans="1:7" x14ac:dyDescent="0.3">
      <c r="A626" t="s">
        <v>24</v>
      </c>
      <c r="B626" t="s">
        <v>35</v>
      </c>
      <c r="C626">
        <v>8</v>
      </c>
      <c r="D626">
        <v>2</v>
      </c>
      <c r="E626" s="1">
        <v>652.15346239999997</v>
      </c>
      <c r="F626" s="2">
        <v>4.5000000000000003E-5</v>
      </c>
      <c r="G626">
        <v>0</v>
      </c>
    </row>
    <row r="627" spans="1:7" x14ac:dyDescent="0.3">
      <c r="A627" t="s">
        <v>14</v>
      </c>
      <c r="B627" t="s">
        <v>35</v>
      </c>
      <c r="C627">
        <v>8</v>
      </c>
      <c r="D627">
        <v>2</v>
      </c>
      <c r="E627" s="1">
        <v>945.91082170000004</v>
      </c>
      <c r="F627">
        <v>4.9782199999999999E-2</v>
      </c>
      <c r="G627">
        <v>0</v>
      </c>
    </row>
    <row r="628" spans="1:7" x14ac:dyDescent="0.3">
      <c r="A628" t="s">
        <v>15</v>
      </c>
      <c r="B628" t="s">
        <v>35</v>
      </c>
      <c r="C628">
        <v>8</v>
      </c>
      <c r="D628">
        <v>2</v>
      </c>
      <c r="E628" s="1">
        <v>972.46717090000004</v>
      </c>
      <c r="F628" s="1">
        <v>1.4115000000000001E-2</v>
      </c>
      <c r="G628">
        <v>0</v>
      </c>
    </row>
    <row r="629" spans="1:7" x14ac:dyDescent="0.3">
      <c r="A629" t="s">
        <v>16</v>
      </c>
      <c r="B629" t="s">
        <v>35</v>
      </c>
      <c r="C629">
        <v>8</v>
      </c>
      <c r="D629">
        <v>2</v>
      </c>
      <c r="E629" s="1">
        <v>945.91082170000004</v>
      </c>
      <c r="F629" s="1">
        <v>1.0542309999999999</v>
      </c>
      <c r="G629">
        <v>0</v>
      </c>
    </row>
    <row r="630" spans="1:7" x14ac:dyDescent="0.3">
      <c r="A630" t="s">
        <v>13</v>
      </c>
      <c r="B630" t="s">
        <v>35</v>
      </c>
      <c r="C630">
        <v>8</v>
      </c>
      <c r="D630">
        <v>2</v>
      </c>
      <c r="E630" s="1">
        <v>1070.7037150000001</v>
      </c>
      <c r="F630" s="1">
        <v>1.27478E-2</v>
      </c>
      <c r="G630">
        <v>0</v>
      </c>
    </row>
    <row r="631" spans="1:7" x14ac:dyDescent="0.3">
      <c r="A631" t="s">
        <v>12</v>
      </c>
      <c r="B631" t="s">
        <v>35</v>
      </c>
      <c r="C631">
        <v>8</v>
      </c>
      <c r="D631">
        <v>2</v>
      </c>
      <c r="E631" s="1">
        <v>947.11792849999995</v>
      </c>
      <c r="F631">
        <v>1.2357099999999999E-2</v>
      </c>
      <c r="G631">
        <v>0</v>
      </c>
    </row>
    <row r="632" spans="1:7" x14ac:dyDescent="0.3">
      <c r="A632" t="s">
        <v>23</v>
      </c>
      <c r="B632" t="s">
        <v>36</v>
      </c>
      <c r="C632">
        <v>8</v>
      </c>
      <c r="D632">
        <v>2</v>
      </c>
      <c r="E632">
        <v>770.35551850000002</v>
      </c>
      <c r="F632" s="1">
        <v>0.3524796</v>
      </c>
      <c r="G632">
        <v>0</v>
      </c>
    </row>
    <row r="633" spans="1:7" x14ac:dyDescent="0.3">
      <c r="A633" t="s">
        <v>7</v>
      </c>
      <c r="B633" t="s">
        <v>36</v>
      </c>
      <c r="C633">
        <v>8</v>
      </c>
      <c r="D633">
        <v>2</v>
      </c>
      <c r="E633">
        <v>770.35551850000002</v>
      </c>
      <c r="F633" s="1">
        <v>2.1849604999999999</v>
      </c>
      <c r="G633">
        <v>0</v>
      </c>
    </row>
    <row r="634" spans="1:7" x14ac:dyDescent="0.3">
      <c r="A634" t="s">
        <v>25</v>
      </c>
      <c r="B634" t="s">
        <v>36</v>
      </c>
      <c r="C634">
        <v>8</v>
      </c>
      <c r="D634">
        <v>2</v>
      </c>
      <c r="E634" s="1">
        <v>811.30883730000005</v>
      </c>
      <c r="F634" s="1">
        <v>1.8668000000000001E-3</v>
      </c>
      <c r="G634">
        <v>0</v>
      </c>
    </row>
    <row r="635" spans="1:7" x14ac:dyDescent="0.3">
      <c r="A635" t="s">
        <v>19</v>
      </c>
      <c r="B635" t="s">
        <v>36</v>
      </c>
      <c r="C635">
        <v>8</v>
      </c>
      <c r="D635">
        <v>2</v>
      </c>
      <c r="E635" s="1">
        <v>1187.793073</v>
      </c>
      <c r="F635" s="1">
        <v>5.6509665</v>
      </c>
      <c r="G635">
        <v>0</v>
      </c>
    </row>
    <row r="636" spans="1:7" x14ac:dyDescent="0.3">
      <c r="A636" t="s">
        <v>17</v>
      </c>
      <c r="B636" t="s">
        <v>36</v>
      </c>
      <c r="C636">
        <v>8</v>
      </c>
      <c r="D636">
        <v>2</v>
      </c>
      <c r="E636" s="1">
        <v>770.35551850000002</v>
      </c>
      <c r="F636" s="1">
        <v>2.1709307999999998</v>
      </c>
      <c r="G636">
        <v>0</v>
      </c>
    </row>
    <row r="637" spans="1:7" x14ac:dyDescent="0.3">
      <c r="A637" t="s">
        <v>18</v>
      </c>
      <c r="B637" t="s">
        <v>36</v>
      </c>
      <c r="C637">
        <v>8</v>
      </c>
      <c r="D637">
        <v>2</v>
      </c>
      <c r="E637" s="1">
        <v>770.35551850000002</v>
      </c>
      <c r="F637" s="1">
        <v>2.1722391000000001</v>
      </c>
      <c r="G637">
        <v>0</v>
      </c>
    </row>
    <row r="638" spans="1:7" x14ac:dyDescent="0.3">
      <c r="A638" t="s">
        <v>22</v>
      </c>
      <c r="B638" t="s">
        <v>36</v>
      </c>
      <c r="C638">
        <v>8</v>
      </c>
      <c r="D638">
        <v>2</v>
      </c>
      <c r="E638">
        <v>1187.793073</v>
      </c>
      <c r="F638" s="1">
        <v>5.0421312</v>
      </c>
      <c r="G638">
        <v>0</v>
      </c>
    </row>
    <row r="639" spans="1:7" x14ac:dyDescent="0.3">
      <c r="A639" t="s">
        <v>20</v>
      </c>
      <c r="B639" t="s">
        <v>36</v>
      </c>
      <c r="C639">
        <v>8</v>
      </c>
      <c r="D639">
        <v>2</v>
      </c>
      <c r="E639" s="1">
        <v>770.35551850000002</v>
      </c>
      <c r="F639" s="1">
        <v>1.7445155000000001</v>
      </c>
      <c r="G639">
        <v>0</v>
      </c>
    </row>
    <row r="640" spans="1:7" x14ac:dyDescent="0.3">
      <c r="A640" t="s">
        <v>21</v>
      </c>
      <c r="B640" t="s">
        <v>36</v>
      </c>
      <c r="C640">
        <v>8</v>
      </c>
      <c r="D640">
        <v>2</v>
      </c>
      <c r="E640" s="1">
        <v>770.35551850000002</v>
      </c>
      <c r="F640" s="1">
        <v>1.7458583000000001</v>
      </c>
      <c r="G640">
        <v>0</v>
      </c>
    </row>
    <row r="641" spans="1:7" x14ac:dyDescent="0.3">
      <c r="A641" t="s">
        <v>26</v>
      </c>
      <c r="B641" t="s">
        <v>36</v>
      </c>
      <c r="C641">
        <v>8</v>
      </c>
      <c r="D641">
        <v>2</v>
      </c>
      <c r="E641" s="1">
        <v>770.35551850000002</v>
      </c>
      <c r="F641" s="1">
        <v>1.4031028000000001</v>
      </c>
      <c r="G641">
        <v>0</v>
      </c>
    </row>
    <row r="642" spans="1:7" x14ac:dyDescent="0.3">
      <c r="A642" t="s">
        <v>10</v>
      </c>
      <c r="B642" t="s">
        <v>36</v>
      </c>
      <c r="C642">
        <v>8</v>
      </c>
      <c r="D642">
        <v>2</v>
      </c>
      <c r="E642" s="1">
        <v>770.35551850000002</v>
      </c>
      <c r="F642" s="1">
        <v>0.83422180000000001</v>
      </c>
      <c r="G642">
        <v>0</v>
      </c>
    </row>
    <row r="643" spans="1:7" x14ac:dyDescent="0.3">
      <c r="A643" t="s">
        <v>11</v>
      </c>
      <c r="B643" t="s">
        <v>36</v>
      </c>
      <c r="C643">
        <v>8</v>
      </c>
      <c r="D643">
        <v>2</v>
      </c>
      <c r="E643" s="1">
        <v>770.35551850000002</v>
      </c>
      <c r="F643">
        <v>2.7173000000000002E-3</v>
      </c>
      <c r="G643">
        <v>0</v>
      </c>
    </row>
    <row r="644" spans="1:7" x14ac:dyDescent="0.3">
      <c r="A644" t="s">
        <v>24</v>
      </c>
      <c r="B644" t="s">
        <v>36</v>
      </c>
      <c r="C644">
        <v>8</v>
      </c>
      <c r="D644">
        <v>2</v>
      </c>
      <c r="E644" s="1">
        <v>789.73419820000004</v>
      </c>
      <c r="F644" s="2">
        <v>2.8500000000000002E-5</v>
      </c>
      <c r="G644">
        <v>0</v>
      </c>
    </row>
    <row r="645" spans="1:7" x14ac:dyDescent="0.3">
      <c r="A645" t="s">
        <v>14</v>
      </c>
      <c r="B645" t="s">
        <v>36</v>
      </c>
      <c r="C645">
        <v>8</v>
      </c>
      <c r="D645">
        <v>2</v>
      </c>
      <c r="E645" s="1">
        <v>878.59815920000005</v>
      </c>
      <c r="F645" s="1">
        <v>2.0882600000000001E-2</v>
      </c>
      <c r="G645">
        <v>0</v>
      </c>
    </row>
    <row r="646" spans="1:7" x14ac:dyDescent="0.3">
      <c r="A646" t="s">
        <v>15</v>
      </c>
      <c r="B646" t="s">
        <v>36</v>
      </c>
      <c r="C646">
        <v>8</v>
      </c>
      <c r="D646">
        <v>2</v>
      </c>
      <c r="E646" s="1">
        <v>942.57481859999996</v>
      </c>
      <c r="F646" s="1">
        <v>1.52456E-2</v>
      </c>
      <c r="G646">
        <v>0</v>
      </c>
    </row>
    <row r="647" spans="1:7" x14ac:dyDescent="0.3">
      <c r="A647" t="s">
        <v>16</v>
      </c>
      <c r="B647" t="s">
        <v>36</v>
      </c>
      <c r="C647">
        <v>8</v>
      </c>
      <c r="D647">
        <v>2</v>
      </c>
      <c r="E647" s="1">
        <v>878.59815920000005</v>
      </c>
      <c r="F647" s="1">
        <v>1.0740646</v>
      </c>
      <c r="G647">
        <v>0</v>
      </c>
    </row>
    <row r="648" spans="1:7" x14ac:dyDescent="0.3">
      <c r="A648" t="s">
        <v>13</v>
      </c>
      <c r="B648" t="s">
        <v>36</v>
      </c>
      <c r="C648">
        <v>8</v>
      </c>
      <c r="D648">
        <v>2</v>
      </c>
      <c r="E648" s="1">
        <v>1277.118974</v>
      </c>
      <c r="F648" s="1">
        <v>1.3868800000000001E-2</v>
      </c>
      <c r="G648">
        <v>0</v>
      </c>
    </row>
    <row r="649" spans="1:7" x14ac:dyDescent="0.3">
      <c r="A649" t="s">
        <v>12</v>
      </c>
      <c r="B649" t="s">
        <v>36</v>
      </c>
      <c r="C649">
        <v>8</v>
      </c>
      <c r="D649">
        <v>2</v>
      </c>
      <c r="E649" s="1">
        <v>882.2194796</v>
      </c>
      <c r="F649">
        <v>1.35674E-2</v>
      </c>
      <c r="G649">
        <v>0</v>
      </c>
    </row>
    <row r="650" spans="1:7" x14ac:dyDescent="0.3">
      <c r="A650" t="s">
        <v>23</v>
      </c>
      <c r="B650" t="s">
        <v>37</v>
      </c>
      <c r="C650">
        <v>8</v>
      </c>
      <c r="D650">
        <v>2</v>
      </c>
      <c r="E650">
        <v>713.0529573</v>
      </c>
      <c r="F650" s="1">
        <v>0.3603903</v>
      </c>
      <c r="G650">
        <v>0</v>
      </c>
    </row>
    <row r="651" spans="1:7" x14ac:dyDescent="0.3">
      <c r="A651" t="s">
        <v>7</v>
      </c>
      <c r="B651" t="s">
        <v>37</v>
      </c>
      <c r="C651">
        <v>8</v>
      </c>
      <c r="D651">
        <v>2</v>
      </c>
      <c r="E651">
        <v>637.15346239999997</v>
      </c>
      <c r="F651" s="1">
        <v>2.2246299999999999</v>
      </c>
      <c r="G651">
        <v>0</v>
      </c>
    </row>
    <row r="652" spans="1:7" x14ac:dyDescent="0.3">
      <c r="A652" t="s">
        <v>25</v>
      </c>
      <c r="B652" t="s">
        <v>37</v>
      </c>
      <c r="C652">
        <v>8</v>
      </c>
      <c r="D652">
        <v>2</v>
      </c>
      <c r="E652" s="1">
        <v>697.98188949999997</v>
      </c>
      <c r="F652" s="1">
        <v>3.7513999999999998E-3</v>
      </c>
      <c r="G652">
        <v>0</v>
      </c>
    </row>
    <row r="653" spans="1:7" x14ac:dyDescent="0.3">
      <c r="A653" t="s">
        <v>19</v>
      </c>
      <c r="B653" t="s">
        <v>37</v>
      </c>
      <c r="C653">
        <v>8</v>
      </c>
      <c r="D653">
        <v>2</v>
      </c>
      <c r="E653" s="1">
        <v>1069.4966079999999</v>
      </c>
      <c r="F653" s="1">
        <v>4.5797207999999996</v>
      </c>
      <c r="G653">
        <v>0</v>
      </c>
    </row>
    <row r="654" spans="1:7" x14ac:dyDescent="0.3">
      <c r="A654" t="s">
        <v>17</v>
      </c>
      <c r="B654" t="s">
        <v>37</v>
      </c>
      <c r="C654">
        <v>8</v>
      </c>
      <c r="D654">
        <v>2</v>
      </c>
      <c r="E654" s="1">
        <v>637.15346239999997</v>
      </c>
      <c r="F654" s="1">
        <v>2.4784679000000001</v>
      </c>
      <c r="G654">
        <v>0</v>
      </c>
    </row>
    <row r="655" spans="1:7" x14ac:dyDescent="0.3">
      <c r="A655" t="s">
        <v>18</v>
      </c>
      <c r="B655" t="s">
        <v>37</v>
      </c>
      <c r="C655">
        <v>8</v>
      </c>
      <c r="D655">
        <v>2</v>
      </c>
      <c r="E655" s="1">
        <v>637.15346239999997</v>
      </c>
      <c r="F655" s="1">
        <v>2.4849893000000001</v>
      </c>
      <c r="G655">
        <v>0</v>
      </c>
    </row>
    <row r="656" spans="1:7" x14ac:dyDescent="0.3">
      <c r="A656" t="s">
        <v>22</v>
      </c>
      <c r="B656" t="s">
        <v>37</v>
      </c>
      <c r="C656">
        <v>8</v>
      </c>
      <c r="D656">
        <v>2</v>
      </c>
      <c r="E656" s="1">
        <v>1069.4966079999999</v>
      </c>
      <c r="F656" s="1">
        <v>4.6666492000000002</v>
      </c>
      <c r="G656">
        <v>0</v>
      </c>
    </row>
    <row r="657" spans="1:7" x14ac:dyDescent="0.3">
      <c r="A657" t="s">
        <v>20</v>
      </c>
      <c r="B657" t="s">
        <v>37</v>
      </c>
      <c r="C657">
        <v>8</v>
      </c>
      <c r="D657">
        <v>2</v>
      </c>
      <c r="E657">
        <v>654.91691830000002</v>
      </c>
      <c r="F657" s="1">
        <v>1.7032088000000001</v>
      </c>
      <c r="G657">
        <v>0</v>
      </c>
    </row>
    <row r="658" spans="1:7" x14ac:dyDescent="0.3">
      <c r="A658" t="s">
        <v>21</v>
      </c>
      <c r="B658" t="s">
        <v>37</v>
      </c>
      <c r="C658">
        <v>8</v>
      </c>
      <c r="D658">
        <v>2</v>
      </c>
      <c r="E658">
        <v>645.26006410000002</v>
      </c>
      <c r="F658">
        <v>1.7046676999999999</v>
      </c>
      <c r="G658">
        <v>0</v>
      </c>
    </row>
    <row r="659" spans="1:7" x14ac:dyDescent="0.3">
      <c r="A659" t="s">
        <v>26</v>
      </c>
      <c r="B659" t="s">
        <v>37</v>
      </c>
      <c r="C659">
        <v>8</v>
      </c>
      <c r="D659">
        <v>2</v>
      </c>
      <c r="E659" s="1">
        <v>710.08849120000002</v>
      </c>
      <c r="F659" s="1">
        <v>0.72496329999999998</v>
      </c>
      <c r="G659">
        <v>0</v>
      </c>
    </row>
    <row r="660" spans="1:7" x14ac:dyDescent="0.3">
      <c r="A660" t="s">
        <v>10</v>
      </c>
      <c r="B660" t="s">
        <v>37</v>
      </c>
      <c r="C660">
        <v>8</v>
      </c>
      <c r="D660">
        <v>2</v>
      </c>
      <c r="E660" s="1">
        <v>637.15346239999997</v>
      </c>
      <c r="F660" s="1">
        <v>0.99003280000000005</v>
      </c>
      <c r="G660">
        <v>0</v>
      </c>
    </row>
    <row r="661" spans="1:7" x14ac:dyDescent="0.3">
      <c r="A661" t="s">
        <v>11</v>
      </c>
      <c r="B661" t="s">
        <v>37</v>
      </c>
      <c r="C661">
        <v>8</v>
      </c>
      <c r="D661">
        <v>2</v>
      </c>
      <c r="E661" s="1">
        <v>638.36056919999999</v>
      </c>
      <c r="F661">
        <v>3.2586E-3</v>
      </c>
      <c r="G661">
        <v>0</v>
      </c>
    </row>
    <row r="662" spans="1:7" x14ac:dyDescent="0.3">
      <c r="A662" t="s">
        <v>24</v>
      </c>
      <c r="B662" t="s">
        <v>37</v>
      </c>
      <c r="C662">
        <v>8</v>
      </c>
      <c r="D662">
        <v>2</v>
      </c>
      <c r="E662" s="1">
        <v>713.0529573</v>
      </c>
      <c r="F662" s="2">
        <v>2.5400000000000001E-5</v>
      </c>
      <c r="G662">
        <v>0</v>
      </c>
    </row>
    <row r="663" spans="1:7" x14ac:dyDescent="0.3">
      <c r="A663" t="s">
        <v>14</v>
      </c>
      <c r="B663" t="s">
        <v>37</v>
      </c>
      <c r="C663">
        <v>8</v>
      </c>
      <c r="D663">
        <v>2</v>
      </c>
      <c r="E663" s="1">
        <v>904.94635559999995</v>
      </c>
      <c r="F663" s="1">
        <v>1.83766E-2</v>
      </c>
      <c r="G663">
        <v>0</v>
      </c>
    </row>
    <row r="664" spans="1:7" x14ac:dyDescent="0.3">
      <c r="A664" t="s">
        <v>15</v>
      </c>
      <c r="B664" t="s">
        <v>37</v>
      </c>
      <c r="C664">
        <v>8</v>
      </c>
      <c r="D664">
        <v>2</v>
      </c>
      <c r="E664" s="1">
        <v>938.74534549999998</v>
      </c>
      <c r="F664" s="1">
        <v>1.45431E-2</v>
      </c>
      <c r="G664">
        <v>0</v>
      </c>
    </row>
    <row r="665" spans="1:7" x14ac:dyDescent="0.3">
      <c r="A665" t="s">
        <v>16</v>
      </c>
      <c r="B665" t="s">
        <v>37</v>
      </c>
      <c r="C665">
        <v>8</v>
      </c>
      <c r="D665">
        <v>2</v>
      </c>
      <c r="E665" s="1">
        <v>904.94635559999995</v>
      </c>
      <c r="F665" s="1">
        <v>1.2081913</v>
      </c>
      <c r="G665">
        <v>0</v>
      </c>
    </row>
    <row r="666" spans="1:7" x14ac:dyDescent="0.3">
      <c r="A666" t="s">
        <v>13</v>
      </c>
      <c r="B666" t="s">
        <v>37</v>
      </c>
      <c r="C666">
        <v>8</v>
      </c>
      <c r="D666">
        <v>2</v>
      </c>
      <c r="E666" s="1">
        <v>1098.467171</v>
      </c>
      <c r="F666" s="1">
        <v>1.31942E-2</v>
      </c>
      <c r="G666">
        <v>0</v>
      </c>
    </row>
    <row r="667" spans="1:7" x14ac:dyDescent="0.3">
      <c r="A667" t="s">
        <v>12</v>
      </c>
      <c r="B667" t="s">
        <v>37</v>
      </c>
      <c r="C667">
        <v>8</v>
      </c>
      <c r="D667">
        <v>2</v>
      </c>
      <c r="E667" s="1">
        <v>904.94635559999995</v>
      </c>
      <c r="F667" s="1">
        <v>1.29009E-2</v>
      </c>
      <c r="G667">
        <v>0</v>
      </c>
    </row>
    <row r="668" spans="1:7" x14ac:dyDescent="0.3">
      <c r="A668" t="s">
        <v>23</v>
      </c>
      <c r="B668" t="s">
        <v>38</v>
      </c>
      <c r="C668">
        <v>8</v>
      </c>
      <c r="D668">
        <v>2</v>
      </c>
      <c r="E668">
        <v>858.11392390000003</v>
      </c>
      <c r="F668" s="1">
        <v>0.2727929</v>
      </c>
      <c r="G668">
        <v>0</v>
      </c>
    </row>
    <row r="669" spans="1:7" x14ac:dyDescent="0.3">
      <c r="A669" t="s">
        <v>7</v>
      </c>
      <c r="B669" t="s">
        <v>38</v>
      </c>
      <c r="C669">
        <v>8</v>
      </c>
      <c r="D669">
        <v>2</v>
      </c>
      <c r="E669">
        <v>851.14945780000005</v>
      </c>
      <c r="F669" s="1">
        <v>1.9651362000000001</v>
      </c>
      <c r="G669">
        <v>0</v>
      </c>
    </row>
    <row r="670" spans="1:7" x14ac:dyDescent="0.3">
      <c r="A670" t="s">
        <v>25</v>
      </c>
      <c r="B670" t="s">
        <v>38</v>
      </c>
      <c r="C670">
        <v>8</v>
      </c>
      <c r="D670">
        <v>2</v>
      </c>
      <c r="E670" s="1">
        <v>903.94235100000003</v>
      </c>
      <c r="F670" s="1">
        <v>2.5798000000000001E-3</v>
      </c>
      <c r="G670">
        <v>0</v>
      </c>
    </row>
    <row r="671" spans="1:7" x14ac:dyDescent="0.3">
      <c r="A671" t="s">
        <v>19</v>
      </c>
      <c r="B671" t="s">
        <v>38</v>
      </c>
      <c r="C671">
        <v>8</v>
      </c>
      <c r="D671">
        <v>2</v>
      </c>
      <c r="E671">
        <v>1394.2083319999999</v>
      </c>
      <c r="F671" s="1">
        <v>4.0498542000000004</v>
      </c>
      <c r="G671">
        <v>0</v>
      </c>
    </row>
    <row r="672" spans="1:7" x14ac:dyDescent="0.3">
      <c r="A672" t="s">
        <v>17</v>
      </c>
      <c r="B672" t="s">
        <v>38</v>
      </c>
      <c r="C672">
        <v>8</v>
      </c>
      <c r="D672">
        <v>2</v>
      </c>
      <c r="E672" s="1">
        <v>853.97788490000005</v>
      </c>
      <c r="F672" s="1">
        <v>1.9352100000000001</v>
      </c>
      <c r="G672">
        <v>0</v>
      </c>
    </row>
    <row r="673" spans="1:7" x14ac:dyDescent="0.3">
      <c r="A673" t="s">
        <v>18</v>
      </c>
      <c r="B673" t="s">
        <v>38</v>
      </c>
      <c r="C673">
        <v>8</v>
      </c>
      <c r="D673">
        <v>2</v>
      </c>
      <c r="E673" s="1">
        <v>851.14945780000005</v>
      </c>
      <c r="F673" s="1">
        <v>1.9365489</v>
      </c>
      <c r="G673">
        <v>0</v>
      </c>
    </row>
    <row r="674" spans="1:7" x14ac:dyDescent="0.3">
      <c r="A674" t="s">
        <v>22</v>
      </c>
      <c r="B674" t="s">
        <v>38</v>
      </c>
      <c r="C674">
        <v>8</v>
      </c>
      <c r="D674">
        <v>2</v>
      </c>
      <c r="E674">
        <v>1394.2083319999999</v>
      </c>
      <c r="F674">
        <v>3.4968840000000001</v>
      </c>
      <c r="G674">
        <v>0</v>
      </c>
    </row>
    <row r="675" spans="1:7" x14ac:dyDescent="0.3">
      <c r="A675" t="s">
        <v>20</v>
      </c>
      <c r="B675" t="s">
        <v>38</v>
      </c>
      <c r="C675">
        <v>8</v>
      </c>
      <c r="D675">
        <v>2</v>
      </c>
      <c r="E675" s="1">
        <v>872.56367130000001</v>
      </c>
      <c r="F675" s="1">
        <v>1.5677694</v>
      </c>
      <c r="G675">
        <v>0</v>
      </c>
    </row>
    <row r="676" spans="1:7" x14ac:dyDescent="0.3">
      <c r="A676" t="s">
        <v>21</v>
      </c>
      <c r="B676" t="s">
        <v>38</v>
      </c>
      <c r="C676">
        <v>8</v>
      </c>
      <c r="D676">
        <v>2</v>
      </c>
      <c r="E676" s="1">
        <v>872.14945780000005</v>
      </c>
      <c r="F676" s="1">
        <v>1.5691269999999999</v>
      </c>
      <c r="G676">
        <v>0</v>
      </c>
    </row>
    <row r="677" spans="1:7" x14ac:dyDescent="0.3">
      <c r="A677" t="s">
        <v>26</v>
      </c>
      <c r="B677" t="s">
        <v>38</v>
      </c>
      <c r="C677">
        <v>8</v>
      </c>
      <c r="D677">
        <v>2</v>
      </c>
      <c r="E677" s="1">
        <v>858.11392390000003</v>
      </c>
      <c r="F677" s="1">
        <v>0.64970830000000002</v>
      </c>
      <c r="G677">
        <v>0</v>
      </c>
    </row>
    <row r="678" spans="1:7" x14ac:dyDescent="0.3">
      <c r="A678" t="s">
        <v>10</v>
      </c>
      <c r="B678" t="s">
        <v>38</v>
      </c>
      <c r="C678">
        <v>8</v>
      </c>
      <c r="D678">
        <v>2</v>
      </c>
      <c r="E678" s="1">
        <v>851.14945780000005</v>
      </c>
      <c r="F678" s="1">
        <v>0.79057759999999999</v>
      </c>
      <c r="G678">
        <v>0</v>
      </c>
    </row>
    <row r="679" spans="1:7" x14ac:dyDescent="0.3">
      <c r="A679" t="s">
        <v>11</v>
      </c>
      <c r="B679" t="s">
        <v>38</v>
      </c>
      <c r="C679">
        <v>8</v>
      </c>
      <c r="D679">
        <v>2</v>
      </c>
      <c r="E679" s="1">
        <v>884.28549669999995</v>
      </c>
      <c r="F679" s="1">
        <v>2.7978999999999999E-3</v>
      </c>
      <c r="G679">
        <v>0</v>
      </c>
    </row>
    <row r="680" spans="1:7" x14ac:dyDescent="0.3">
      <c r="A680" t="s">
        <v>24</v>
      </c>
      <c r="B680" t="s">
        <v>38</v>
      </c>
      <c r="C680">
        <v>8</v>
      </c>
      <c r="D680">
        <v>2</v>
      </c>
      <c r="E680" s="1">
        <v>884.28549669999995</v>
      </c>
      <c r="F680" s="2">
        <v>2.73E-5</v>
      </c>
      <c r="G680">
        <v>0</v>
      </c>
    </row>
    <row r="681" spans="1:7" x14ac:dyDescent="0.3">
      <c r="A681" t="s">
        <v>14</v>
      </c>
      <c r="B681" t="s">
        <v>38</v>
      </c>
      <c r="C681">
        <v>8</v>
      </c>
      <c r="D681">
        <v>2</v>
      </c>
      <c r="E681" s="1">
        <v>1019.113924</v>
      </c>
      <c r="F681" s="1">
        <v>1.8202900000000001E-2</v>
      </c>
      <c r="G681">
        <v>0</v>
      </c>
    </row>
    <row r="682" spans="1:7" x14ac:dyDescent="0.3">
      <c r="A682" t="s">
        <v>15</v>
      </c>
      <c r="B682" t="s">
        <v>38</v>
      </c>
      <c r="C682">
        <v>8</v>
      </c>
      <c r="D682">
        <v>2</v>
      </c>
      <c r="E682" s="1">
        <v>1021.528137</v>
      </c>
      <c r="F682" s="1">
        <v>1.4791E-2</v>
      </c>
      <c r="G682">
        <v>0</v>
      </c>
    </row>
    <row r="683" spans="1:7" x14ac:dyDescent="0.3">
      <c r="A683" t="s">
        <v>16</v>
      </c>
      <c r="B683" t="s">
        <v>38</v>
      </c>
      <c r="C683">
        <v>8</v>
      </c>
      <c r="D683">
        <v>2</v>
      </c>
      <c r="E683" s="1">
        <v>1019.113924</v>
      </c>
      <c r="F683" s="1">
        <v>0.96343610000000002</v>
      </c>
      <c r="G683">
        <v>0</v>
      </c>
    </row>
    <row r="684" spans="1:7" x14ac:dyDescent="0.3">
      <c r="A684" t="s">
        <v>13</v>
      </c>
      <c r="B684" t="s">
        <v>38</v>
      </c>
      <c r="C684">
        <v>8</v>
      </c>
      <c r="D684">
        <v>2</v>
      </c>
      <c r="E684" s="1">
        <v>1424.386002</v>
      </c>
      <c r="F684" s="1">
        <v>1.31374E-2</v>
      </c>
      <c r="G684">
        <v>0</v>
      </c>
    </row>
    <row r="685" spans="1:7" x14ac:dyDescent="0.3">
      <c r="A685" t="s">
        <v>12</v>
      </c>
      <c r="B685" t="s">
        <v>38</v>
      </c>
      <c r="C685">
        <v>8</v>
      </c>
      <c r="D685">
        <v>2</v>
      </c>
      <c r="E685" s="1">
        <v>1020.3210309999999</v>
      </c>
      <c r="F685" s="1">
        <v>1.28448E-2</v>
      </c>
      <c r="G685">
        <v>0</v>
      </c>
    </row>
    <row r="686" spans="1:7" x14ac:dyDescent="0.3">
      <c r="A686" t="s">
        <v>23</v>
      </c>
      <c r="B686" t="s">
        <v>39</v>
      </c>
      <c r="C686">
        <v>8</v>
      </c>
      <c r="D686">
        <v>2</v>
      </c>
      <c r="E686">
        <v>483.57777720000001</v>
      </c>
      <c r="F686" s="1">
        <v>0.44541059999999999</v>
      </c>
      <c r="G686">
        <v>0</v>
      </c>
    </row>
    <row r="687" spans="1:7" x14ac:dyDescent="0.3">
      <c r="A687" t="s">
        <v>7</v>
      </c>
      <c r="B687" t="s">
        <v>39</v>
      </c>
      <c r="C687">
        <v>8</v>
      </c>
      <c r="D687">
        <v>2</v>
      </c>
      <c r="E687">
        <v>454.40620430000001</v>
      </c>
      <c r="F687" s="1">
        <v>2.8427851</v>
      </c>
      <c r="G687">
        <v>0</v>
      </c>
    </row>
    <row r="688" spans="1:7" x14ac:dyDescent="0.3">
      <c r="A688" t="s">
        <v>25</v>
      </c>
      <c r="B688" t="s">
        <v>39</v>
      </c>
      <c r="C688">
        <v>8</v>
      </c>
      <c r="D688">
        <v>2</v>
      </c>
      <c r="E688" s="1">
        <v>473.51890270000001</v>
      </c>
      <c r="F688" s="1">
        <v>2.0156000000000002E-3</v>
      </c>
      <c r="G688">
        <v>0</v>
      </c>
    </row>
    <row r="689" spans="1:7" x14ac:dyDescent="0.3">
      <c r="A689" t="s">
        <v>19</v>
      </c>
      <c r="B689" t="s">
        <v>39</v>
      </c>
      <c r="C689">
        <v>8</v>
      </c>
      <c r="D689">
        <v>2</v>
      </c>
      <c r="E689" s="1">
        <v>721.84985510000001</v>
      </c>
      <c r="F689">
        <v>6.3564083</v>
      </c>
      <c r="G689">
        <v>0</v>
      </c>
    </row>
    <row r="690" spans="1:7" x14ac:dyDescent="0.3">
      <c r="A690" t="s">
        <v>17</v>
      </c>
      <c r="B690" t="s">
        <v>39</v>
      </c>
      <c r="C690">
        <v>8</v>
      </c>
      <c r="D690">
        <v>2</v>
      </c>
      <c r="E690" s="1">
        <v>455.8204179</v>
      </c>
      <c r="F690" s="1">
        <v>2.7540968000000001</v>
      </c>
      <c r="G690">
        <v>0</v>
      </c>
    </row>
    <row r="691" spans="1:7" x14ac:dyDescent="0.3">
      <c r="A691" t="s">
        <v>18</v>
      </c>
      <c r="B691" t="s">
        <v>39</v>
      </c>
      <c r="C691">
        <v>8</v>
      </c>
      <c r="D691">
        <v>2</v>
      </c>
      <c r="E691" s="1">
        <v>454.40620430000001</v>
      </c>
      <c r="F691" s="1">
        <v>2.7553782999999998</v>
      </c>
      <c r="G691">
        <v>0</v>
      </c>
    </row>
    <row r="692" spans="1:7" x14ac:dyDescent="0.3">
      <c r="A692" t="s">
        <v>22</v>
      </c>
      <c r="B692" t="s">
        <v>39</v>
      </c>
      <c r="C692">
        <v>8</v>
      </c>
      <c r="D692">
        <v>2</v>
      </c>
      <c r="E692" s="1">
        <v>721.84985510000001</v>
      </c>
      <c r="F692" s="1">
        <v>5.3331182999999998</v>
      </c>
      <c r="G692">
        <v>0</v>
      </c>
    </row>
    <row r="693" spans="1:7" x14ac:dyDescent="0.3">
      <c r="A693" t="s">
        <v>20</v>
      </c>
      <c r="B693" t="s">
        <v>39</v>
      </c>
      <c r="C693">
        <v>8</v>
      </c>
      <c r="D693">
        <v>2</v>
      </c>
      <c r="E693" s="1">
        <v>462.40620430000001</v>
      </c>
      <c r="F693" s="1">
        <v>3.0830522</v>
      </c>
      <c r="G693">
        <v>0</v>
      </c>
    </row>
    <row r="694" spans="1:7" x14ac:dyDescent="0.3">
      <c r="A694" t="s">
        <v>21</v>
      </c>
      <c r="B694" t="s">
        <v>39</v>
      </c>
      <c r="C694">
        <v>8</v>
      </c>
      <c r="D694">
        <v>2</v>
      </c>
      <c r="E694" s="1">
        <v>462.19909760000002</v>
      </c>
      <c r="F694" s="1">
        <v>3.0843294000000001</v>
      </c>
      <c r="G694">
        <v>0</v>
      </c>
    </row>
    <row r="695" spans="1:7" x14ac:dyDescent="0.3">
      <c r="A695" t="s">
        <v>26</v>
      </c>
      <c r="B695" t="s">
        <v>39</v>
      </c>
      <c r="C695">
        <v>8</v>
      </c>
      <c r="D695">
        <v>2</v>
      </c>
      <c r="E695" s="1">
        <v>483.57777720000001</v>
      </c>
      <c r="F695" s="1">
        <v>0.84753670000000003</v>
      </c>
      <c r="G695">
        <v>0</v>
      </c>
    </row>
    <row r="696" spans="1:7" x14ac:dyDescent="0.3">
      <c r="A696" t="s">
        <v>10</v>
      </c>
      <c r="B696" t="s">
        <v>39</v>
      </c>
      <c r="C696">
        <v>8</v>
      </c>
      <c r="D696">
        <v>2</v>
      </c>
      <c r="E696" s="1">
        <v>455.8204179</v>
      </c>
      <c r="F696" s="1">
        <v>1.0560266</v>
      </c>
      <c r="G696">
        <v>0</v>
      </c>
    </row>
    <row r="697" spans="1:7" x14ac:dyDescent="0.3">
      <c r="A697" t="s">
        <v>11</v>
      </c>
      <c r="B697" t="s">
        <v>39</v>
      </c>
      <c r="C697">
        <v>8</v>
      </c>
      <c r="D697">
        <v>2</v>
      </c>
      <c r="E697" s="1">
        <v>484.78488399999998</v>
      </c>
      <c r="F697">
        <v>2.6581999999999999E-3</v>
      </c>
      <c r="G697">
        <v>0</v>
      </c>
    </row>
    <row r="698" spans="1:7" x14ac:dyDescent="0.3">
      <c r="A698" t="s">
        <v>24</v>
      </c>
      <c r="B698" t="s">
        <v>39</v>
      </c>
      <c r="C698">
        <v>8</v>
      </c>
      <c r="D698">
        <v>2</v>
      </c>
      <c r="E698" s="1">
        <v>462.40620430000001</v>
      </c>
      <c r="F698" s="2">
        <v>3.8899999999999997E-5</v>
      </c>
      <c r="G698">
        <v>0</v>
      </c>
    </row>
    <row r="699" spans="1:7" x14ac:dyDescent="0.3">
      <c r="A699" t="s">
        <v>14</v>
      </c>
      <c r="B699" t="s">
        <v>39</v>
      </c>
      <c r="C699">
        <v>8</v>
      </c>
      <c r="D699">
        <v>2</v>
      </c>
      <c r="E699" s="1">
        <v>544.78488400000003</v>
      </c>
      <c r="F699" s="1">
        <v>1.7944399999999999E-2</v>
      </c>
      <c r="G699">
        <v>0</v>
      </c>
    </row>
    <row r="700" spans="1:7" x14ac:dyDescent="0.3">
      <c r="A700" t="s">
        <v>15</v>
      </c>
      <c r="B700" t="s">
        <v>39</v>
      </c>
      <c r="C700">
        <v>8</v>
      </c>
      <c r="D700">
        <v>2</v>
      </c>
      <c r="E700" s="1">
        <v>545.99199080000005</v>
      </c>
      <c r="F700" s="1">
        <v>1.44242E-2</v>
      </c>
      <c r="G700">
        <v>0</v>
      </c>
    </row>
    <row r="701" spans="1:7" x14ac:dyDescent="0.3">
      <c r="A701" t="s">
        <v>16</v>
      </c>
      <c r="B701" t="s">
        <v>39</v>
      </c>
      <c r="C701">
        <v>8</v>
      </c>
      <c r="D701">
        <v>2</v>
      </c>
      <c r="E701" s="1">
        <v>544.78488400000003</v>
      </c>
      <c r="F701" s="1">
        <v>1.4350495999999999</v>
      </c>
      <c r="G701">
        <v>0</v>
      </c>
    </row>
    <row r="702" spans="1:7" x14ac:dyDescent="0.3">
      <c r="A702" t="s">
        <v>13</v>
      </c>
      <c r="B702" t="s">
        <v>39</v>
      </c>
      <c r="C702">
        <v>8</v>
      </c>
      <c r="D702">
        <v>2</v>
      </c>
      <c r="E702" s="1">
        <v>743.57777720000001</v>
      </c>
      <c r="F702" s="1">
        <v>1.2782E-2</v>
      </c>
      <c r="G702">
        <v>0</v>
      </c>
    </row>
    <row r="703" spans="1:7" x14ac:dyDescent="0.3">
      <c r="A703" t="s">
        <v>12</v>
      </c>
      <c r="B703" t="s">
        <v>39</v>
      </c>
      <c r="C703">
        <v>8</v>
      </c>
      <c r="D703">
        <v>2</v>
      </c>
      <c r="E703" s="1">
        <v>548.40620430000001</v>
      </c>
      <c r="F703">
        <v>1.2493799999999999E-2</v>
      </c>
      <c r="G703">
        <v>0</v>
      </c>
    </row>
    <row r="704" spans="1:7" x14ac:dyDescent="0.3">
      <c r="A704" t="s">
        <v>23</v>
      </c>
      <c r="B704" t="s">
        <v>40</v>
      </c>
      <c r="C704">
        <v>8</v>
      </c>
      <c r="D704">
        <v>2</v>
      </c>
      <c r="E704">
        <v>638.17680299999995</v>
      </c>
      <c r="F704" s="1">
        <v>0.2940623</v>
      </c>
      <c r="G704">
        <v>0</v>
      </c>
    </row>
    <row r="705" spans="1:7" x14ac:dyDescent="0.3">
      <c r="A705" t="s">
        <v>7</v>
      </c>
      <c r="B705" t="s">
        <v>40</v>
      </c>
      <c r="C705">
        <v>8</v>
      </c>
      <c r="D705">
        <v>2</v>
      </c>
      <c r="E705">
        <v>595.10573520000003</v>
      </c>
      <c r="F705" s="1">
        <v>2.1339655999999998</v>
      </c>
      <c r="G705">
        <v>0</v>
      </c>
    </row>
    <row r="706" spans="1:7" x14ac:dyDescent="0.3">
      <c r="A706" t="s">
        <v>25</v>
      </c>
      <c r="B706" t="s">
        <v>40</v>
      </c>
      <c r="C706">
        <v>8</v>
      </c>
      <c r="D706">
        <v>2</v>
      </c>
      <c r="E706" s="1">
        <v>630.49051150000003</v>
      </c>
      <c r="F706" s="1">
        <v>8.1721999999999993E-3</v>
      </c>
      <c r="G706">
        <v>0</v>
      </c>
    </row>
    <row r="707" spans="1:7" x14ac:dyDescent="0.3">
      <c r="A707" t="s">
        <v>19</v>
      </c>
      <c r="B707" t="s">
        <v>40</v>
      </c>
      <c r="C707">
        <v>8</v>
      </c>
      <c r="D707">
        <v>2</v>
      </c>
      <c r="E707" s="1">
        <v>992.24177410000004</v>
      </c>
      <c r="F707" s="1">
        <v>5.9400955</v>
      </c>
      <c r="G707">
        <v>0</v>
      </c>
    </row>
    <row r="708" spans="1:7" x14ac:dyDescent="0.3">
      <c r="A708" t="s">
        <v>17</v>
      </c>
      <c r="B708" t="s">
        <v>40</v>
      </c>
      <c r="C708">
        <v>8</v>
      </c>
      <c r="D708">
        <v>2</v>
      </c>
      <c r="E708" s="1">
        <v>596.31284189999997</v>
      </c>
      <c r="F708" s="1">
        <v>3.0851826</v>
      </c>
      <c r="G708">
        <v>0</v>
      </c>
    </row>
    <row r="709" spans="1:7" x14ac:dyDescent="0.3">
      <c r="A709" t="s">
        <v>18</v>
      </c>
      <c r="B709" t="s">
        <v>40</v>
      </c>
      <c r="C709">
        <v>8</v>
      </c>
      <c r="D709">
        <v>2</v>
      </c>
      <c r="E709" s="1">
        <v>595.10573520000003</v>
      </c>
      <c r="F709" s="1">
        <v>3.0865781000000001</v>
      </c>
      <c r="G709">
        <v>0</v>
      </c>
    </row>
    <row r="710" spans="1:7" x14ac:dyDescent="0.3">
      <c r="A710" t="s">
        <v>22</v>
      </c>
      <c r="B710" t="s">
        <v>40</v>
      </c>
      <c r="C710">
        <v>8</v>
      </c>
      <c r="D710">
        <v>2</v>
      </c>
      <c r="E710" s="1">
        <v>993.44888089999995</v>
      </c>
      <c r="F710">
        <v>4.4446593999999999</v>
      </c>
      <c r="G710">
        <v>0</v>
      </c>
    </row>
    <row r="711" spans="1:7" x14ac:dyDescent="0.3">
      <c r="A711" t="s">
        <v>20</v>
      </c>
      <c r="B711" t="s">
        <v>40</v>
      </c>
      <c r="C711">
        <v>8</v>
      </c>
      <c r="D711">
        <v>2</v>
      </c>
      <c r="E711" s="1">
        <v>596.31284189999997</v>
      </c>
      <c r="F711" s="1">
        <v>2.4629791999999999</v>
      </c>
      <c r="G711">
        <v>0</v>
      </c>
    </row>
    <row r="712" spans="1:7" x14ac:dyDescent="0.3">
      <c r="A712" t="s">
        <v>21</v>
      </c>
      <c r="B712" t="s">
        <v>40</v>
      </c>
      <c r="C712">
        <v>8</v>
      </c>
      <c r="D712">
        <v>2</v>
      </c>
      <c r="E712" s="1">
        <v>595.10573520000003</v>
      </c>
      <c r="F712" s="1">
        <v>2.4644550999999999</v>
      </c>
      <c r="G712">
        <v>0</v>
      </c>
    </row>
    <row r="713" spans="1:7" x14ac:dyDescent="0.3">
      <c r="A713" t="s">
        <v>26</v>
      </c>
      <c r="B713" t="s">
        <v>40</v>
      </c>
      <c r="C713">
        <v>8</v>
      </c>
      <c r="D713">
        <v>2</v>
      </c>
      <c r="E713" s="1">
        <v>638.17680299999995</v>
      </c>
      <c r="F713" s="1">
        <v>0.73534710000000003</v>
      </c>
      <c r="G713">
        <v>0</v>
      </c>
    </row>
    <row r="714" spans="1:7" x14ac:dyDescent="0.3">
      <c r="A714" t="s">
        <v>10</v>
      </c>
      <c r="B714" t="s">
        <v>40</v>
      </c>
      <c r="C714">
        <v>8</v>
      </c>
      <c r="D714">
        <v>2</v>
      </c>
      <c r="E714">
        <v>595.10573520000003</v>
      </c>
      <c r="F714" s="1">
        <v>0.87643490000000002</v>
      </c>
      <c r="G714">
        <v>0</v>
      </c>
    </row>
    <row r="715" spans="1:7" x14ac:dyDescent="0.3">
      <c r="A715" t="s">
        <v>11</v>
      </c>
      <c r="B715" t="s">
        <v>40</v>
      </c>
      <c r="C715">
        <v>8</v>
      </c>
      <c r="D715">
        <v>2</v>
      </c>
      <c r="E715" s="1">
        <v>617.79812330000004</v>
      </c>
      <c r="F715" s="1">
        <v>3.1817E-3</v>
      </c>
      <c r="G715">
        <v>0</v>
      </c>
    </row>
    <row r="716" spans="1:7" x14ac:dyDescent="0.3">
      <c r="A716" t="s">
        <v>24</v>
      </c>
      <c r="B716" t="s">
        <v>40</v>
      </c>
      <c r="C716">
        <v>8</v>
      </c>
      <c r="D716">
        <v>2</v>
      </c>
      <c r="E716" s="1">
        <v>647.00523009999995</v>
      </c>
      <c r="F716" s="2">
        <v>4.3000000000000002E-5</v>
      </c>
      <c r="G716">
        <v>0</v>
      </c>
    </row>
    <row r="717" spans="1:7" x14ac:dyDescent="0.3">
      <c r="A717" t="s">
        <v>14</v>
      </c>
      <c r="B717" t="s">
        <v>40</v>
      </c>
      <c r="C717">
        <v>8</v>
      </c>
      <c r="D717">
        <v>2</v>
      </c>
      <c r="E717" s="1">
        <v>792.89862840000001</v>
      </c>
      <c r="F717" s="1">
        <v>1.7169E-2</v>
      </c>
      <c r="G717">
        <v>0</v>
      </c>
    </row>
    <row r="718" spans="1:7" x14ac:dyDescent="0.3">
      <c r="A718" t="s">
        <v>15</v>
      </c>
      <c r="B718" t="s">
        <v>40</v>
      </c>
      <c r="C718">
        <v>8</v>
      </c>
      <c r="D718">
        <v>2</v>
      </c>
      <c r="E718" s="1">
        <v>795.31284189999997</v>
      </c>
      <c r="F718" s="1">
        <v>1.34775E-2</v>
      </c>
      <c r="G718">
        <v>0</v>
      </c>
    </row>
    <row r="719" spans="1:7" x14ac:dyDescent="0.3">
      <c r="A719" t="s">
        <v>16</v>
      </c>
      <c r="B719" t="s">
        <v>40</v>
      </c>
      <c r="C719">
        <v>8</v>
      </c>
      <c r="D719">
        <v>2</v>
      </c>
      <c r="E719">
        <v>792.89862840000001</v>
      </c>
      <c r="F719" s="1">
        <v>1.0807126</v>
      </c>
      <c r="G719">
        <v>0</v>
      </c>
    </row>
    <row r="720" spans="1:7" x14ac:dyDescent="0.3">
      <c r="A720" t="s">
        <v>13</v>
      </c>
      <c r="B720" t="s">
        <v>40</v>
      </c>
      <c r="C720">
        <v>8</v>
      </c>
      <c r="D720">
        <v>2</v>
      </c>
      <c r="E720" s="1">
        <v>1011.555483</v>
      </c>
      <c r="F720" s="1">
        <v>1.2044600000000001E-2</v>
      </c>
      <c r="G720">
        <v>0</v>
      </c>
    </row>
    <row r="721" spans="1:7" x14ac:dyDescent="0.3">
      <c r="A721" t="s">
        <v>12</v>
      </c>
      <c r="B721" t="s">
        <v>40</v>
      </c>
      <c r="C721">
        <v>8</v>
      </c>
      <c r="D721">
        <v>2</v>
      </c>
      <c r="E721" s="1">
        <v>797.72705550000001</v>
      </c>
      <c r="F721" s="1">
        <v>1.17401E-2</v>
      </c>
      <c r="G721">
        <v>0</v>
      </c>
    </row>
    <row r="722" spans="1:7" x14ac:dyDescent="0.3">
      <c r="A722" t="s">
        <v>23</v>
      </c>
      <c r="B722" t="s">
        <v>41</v>
      </c>
      <c r="C722">
        <v>8</v>
      </c>
      <c r="D722">
        <v>2</v>
      </c>
      <c r="E722">
        <v>683.01132680000001</v>
      </c>
      <c r="F722" s="1">
        <v>0.31431540000000002</v>
      </c>
      <c r="G722">
        <v>0</v>
      </c>
    </row>
    <row r="723" spans="1:7" x14ac:dyDescent="0.3">
      <c r="A723" t="s">
        <v>7</v>
      </c>
      <c r="B723" t="s">
        <v>41</v>
      </c>
      <c r="C723">
        <v>8</v>
      </c>
      <c r="D723">
        <v>2</v>
      </c>
      <c r="E723">
        <v>624.668181</v>
      </c>
      <c r="F723" s="1">
        <v>1.9369677999999999</v>
      </c>
      <c r="G723">
        <v>0</v>
      </c>
    </row>
    <row r="724" spans="1:7" x14ac:dyDescent="0.3">
      <c r="A724" t="s">
        <v>25</v>
      </c>
      <c r="B724" t="s">
        <v>41</v>
      </c>
      <c r="C724">
        <v>8</v>
      </c>
      <c r="D724">
        <v>2</v>
      </c>
      <c r="E724" s="1">
        <v>707.36056919999999</v>
      </c>
      <c r="F724">
        <v>2.0217999999999998E-3</v>
      </c>
      <c r="G724">
        <v>0</v>
      </c>
    </row>
    <row r="725" spans="1:7" x14ac:dyDescent="0.3">
      <c r="A725" t="s">
        <v>19</v>
      </c>
      <c r="B725" t="s">
        <v>41</v>
      </c>
      <c r="C725">
        <v>8</v>
      </c>
      <c r="D725">
        <v>2</v>
      </c>
      <c r="E725" s="1">
        <v>1038.111832</v>
      </c>
      <c r="F725" s="1">
        <v>4.2078980000000001</v>
      </c>
      <c r="G725">
        <v>0</v>
      </c>
    </row>
    <row r="726" spans="1:7" x14ac:dyDescent="0.3">
      <c r="A726" t="s">
        <v>17</v>
      </c>
      <c r="B726" t="s">
        <v>41</v>
      </c>
      <c r="C726">
        <v>8</v>
      </c>
      <c r="D726">
        <v>2</v>
      </c>
      <c r="E726" s="1">
        <v>625.87528780000002</v>
      </c>
      <c r="F726" s="1">
        <v>2.2640470000000001</v>
      </c>
      <c r="G726">
        <v>0</v>
      </c>
    </row>
    <row r="727" spans="1:7" x14ac:dyDescent="0.3">
      <c r="A727" t="s">
        <v>18</v>
      </c>
      <c r="B727" t="s">
        <v>41</v>
      </c>
      <c r="C727">
        <v>8</v>
      </c>
      <c r="D727">
        <v>2</v>
      </c>
      <c r="E727" s="1">
        <v>624.668181</v>
      </c>
      <c r="F727" s="1">
        <v>2.2653566999999999</v>
      </c>
      <c r="G727">
        <v>0</v>
      </c>
    </row>
    <row r="728" spans="1:7" x14ac:dyDescent="0.3">
      <c r="A728" t="s">
        <v>22</v>
      </c>
      <c r="B728" t="s">
        <v>41</v>
      </c>
      <c r="C728">
        <v>8</v>
      </c>
      <c r="D728">
        <v>2</v>
      </c>
      <c r="E728" s="1">
        <v>1040.5260450000001</v>
      </c>
      <c r="F728">
        <v>4.1490175999999996</v>
      </c>
      <c r="G728">
        <v>0</v>
      </c>
    </row>
    <row r="729" spans="1:7" x14ac:dyDescent="0.3">
      <c r="A729" t="s">
        <v>20</v>
      </c>
      <c r="B729" t="s">
        <v>41</v>
      </c>
      <c r="C729">
        <v>8</v>
      </c>
      <c r="D729">
        <v>2</v>
      </c>
      <c r="E729" s="1">
        <v>634.42554029999997</v>
      </c>
      <c r="F729" s="1">
        <v>1.5286043</v>
      </c>
      <c r="G729">
        <v>0</v>
      </c>
    </row>
    <row r="730" spans="1:7" x14ac:dyDescent="0.3">
      <c r="A730" t="s">
        <v>21</v>
      </c>
      <c r="B730" t="s">
        <v>41</v>
      </c>
      <c r="C730">
        <v>8</v>
      </c>
      <c r="D730">
        <v>2</v>
      </c>
      <c r="E730" s="1">
        <v>633.21843349999995</v>
      </c>
      <c r="F730" s="1">
        <v>1.5299358000000001</v>
      </c>
      <c r="G730">
        <v>0</v>
      </c>
    </row>
    <row r="731" spans="1:7" x14ac:dyDescent="0.3">
      <c r="A731" t="s">
        <v>26</v>
      </c>
      <c r="B731" t="s">
        <v>41</v>
      </c>
      <c r="C731">
        <v>8</v>
      </c>
      <c r="D731">
        <v>2</v>
      </c>
      <c r="E731" s="1">
        <v>633.21843349999995</v>
      </c>
      <c r="F731" s="1">
        <v>0.64463000000000004</v>
      </c>
      <c r="G731">
        <v>0</v>
      </c>
    </row>
    <row r="732" spans="1:7" x14ac:dyDescent="0.3">
      <c r="A732" t="s">
        <v>10</v>
      </c>
      <c r="B732" t="s">
        <v>41</v>
      </c>
      <c r="C732">
        <v>8</v>
      </c>
      <c r="D732">
        <v>2</v>
      </c>
      <c r="E732" s="1">
        <v>625.87528780000002</v>
      </c>
      <c r="F732" s="1">
        <v>0.71987970000000001</v>
      </c>
      <c r="G732">
        <v>0</v>
      </c>
    </row>
    <row r="733" spans="1:7" x14ac:dyDescent="0.3">
      <c r="A733" t="s">
        <v>11</v>
      </c>
      <c r="B733" t="s">
        <v>41</v>
      </c>
      <c r="C733">
        <v>8</v>
      </c>
      <c r="D733">
        <v>2</v>
      </c>
      <c r="E733" s="1">
        <v>633.21843349999995</v>
      </c>
      <c r="F733" s="1">
        <v>2.7385E-3</v>
      </c>
      <c r="G733">
        <v>0</v>
      </c>
    </row>
    <row r="734" spans="1:7" x14ac:dyDescent="0.3">
      <c r="A734" t="s">
        <v>24</v>
      </c>
      <c r="B734" t="s">
        <v>41</v>
      </c>
      <c r="C734">
        <v>8</v>
      </c>
      <c r="D734">
        <v>2</v>
      </c>
      <c r="E734" s="1">
        <v>685.42554029999997</v>
      </c>
      <c r="F734" s="2">
        <v>4.2899999999999999E-5</v>
      </c>
      <c r="G734">
        <v>0</v>
      </c>
    </row>
    <row r="735" spans="1:7" x14ac:dyDescent="0.3">
      <c r="A735" t="s">
        <v>14</v>
      </c>
      <c r="B735" t="s">
        <v>41</v>
      </c>
      <c r="C735">
        <v>8</v>
      </c>
      <c r="D735">
        <v>2</v>
      </c>
      <c r="E735" s="1">
        <v>815.42554029999997</v>
      </c>
      <c r="F735">
        <v>1.65843E-2</v>
      </c>
      <c r="G735">
        <v>0</v>
      </c>
    </row>
    <row r="736" spans="1:7" x14ac:dyDescent="0.3">
      <c r="A736" t="s">
        <v>15</v>
      </c>
      <c r="B736" t="s">
        <v>41</v>
      </c>
      <c r="C736">
        <v>8</v>
      </c>
      <c r="D736">
        <v>2</v>
      </c>
      <c r="E736" s="1">
        <v>831.53214200000002</v>
      </c>
      <c r="F736" s="1">
        <v>1.25983E-2</v>
      </c>
      <c r="G736">
        <v>0</v>
      </c>
    </row>
    <row r="737" spans="1:7" x14ac:dyDescent="0.3">
      <c r="A737" t="s">
        <v>16</v>
      </c>
      <c r="B737" t="s">
        <v>41</v>
      </c>
      <c r="C737">
        <v>8</v>
      </c>
      <c r="D737">
        <v>2</v>
      </c>
      <c r="E737" s="1">
        <v>815.42554029999997</v>
      </c>
      <c r="F737">
        <v>0.90928450000000005</v>
      </c>
      <c r="G737">
        <v>0</v>
      </c>
    </row>
    <row r="738" spans="1:7" x14ac:dyDescent="0.3">
      <c r="A738" t="s">
        <v>13</v>
      </c>
      <c r="B738" t="s">
        <v>41</v>
      </c>
      <c r="C738">
        <v>8</v>
      </c>
      <c r="D738">
        <v>2</v>
      </c>
      <c r="E738" s="1">
        <v>1059.8397540000001</v>
      </c>
      <c r="F738" s="1">
        <v>1.14818E-2</v>
      </c>
      <c r="G738">
        <v>0</v>
      </c>
    </row>
    <row r="739" spans="1:7" x14ac:dyDescent="0.3">
      <c r="A739" t="s">
        <v>12</v>
      </c>
      <c r="B739" t="s">
        <v>41</v>
      </c>
      <c r="C739">
        <v>8</v>
      </c>
      <c r="D739">
        <v>2</v>
      </c>
      <c r="E739">
        <v>816.63264709999999</v>
      </c>
      <c r="F739" s="1">
        <v>1.1169999999999999E-2</v>
      </c>
      <c r="G739">
        <v>0</v>
      </c>
    </row>
    <row r="740" spans="1:7" x14ac:dyDescent="0.3">
      <c r="A740" t="s">
        <v>23</v>
      </c>
      <c r="B740" t="s">
        <v>42</v>
      </c>
      <c r="C740">
        <v>8</v>
      </c>
      <c r="D740">
        <v>2</v>
      </c>
      <c r="E740">
        <v>583.82146390000003</v>
      </c>
      <c r="F740" s="1">
        <v>0.26282939999999999</v>
      </c>
      <c r="G740">
        <v>0</v>
      </c>
    </row>
    <row r="741" spans="1:7" x14ac:dyDescent="0.3">
      <c r="A741" t="s">
        <v>7</v>
      </c>
      <c r="B741" t="s">
        <v>42</v>
      </c>
      <c r="C741">
        <v>8</v>
      </c>
      <c r="D741">
        <v>2</v>
      </c>
      <c r="E741">
        <v>566.61435710000001</v>
      </c>
      <c r="F741" s="1">
        <v>1.8279509</v>
      </c>
      <c r="G741">
        <v>0</v>
      </c>
    </row>
    <row r="742" spans="1:7" x14ac:dyDescent="0.3">
      <c r="A742" t="s">
        <v>25</v>
      </c>
      <c r="B742" t="s">
        <v>42</v>
      </c>
      <c r="C742">
        <v>8</v>
      </c>
      <c r="D742">
        <v>2</v>
      </c>
      <c r="E742" s="1">
        <v>597.27121139999997</v>
      </c>
      <c r="F742" s="1">
        <v>2.3530000000000001E-3</v>
      </c>
      <c r="G742">
        <v>0</v>
      </c>
    </row>
    <row r="743" spans="1:7" x14ac:dyDescent="0.3">
      <c r="A743" t="s">
        <v>19</v>
      </c>
      <c r="B743" t="s">
        <v>42</v>
      </c>
      <c r="C743">
        <v>8</v>
      </c>
      <c r="D743">
        <v>2</v>
      </c>
      <c r="E743" s="1">
        <v>900.50165879999997</v>
      </c>
      <c r="F743" s="1">
        <v>4.1551286999999997</v>
      </c>
      <c r="G743">
        <v>0</v>
      </c>
    </row>
    <row r="744" spans="1:7" x14ac:dyDescent="0.3">
      <c r="A744" t="s">
        <v>17</v>
      </c>
      <c r="B744" t="s">
        <v>42</v>
      </c>
      <c r="C744">
        <v>8</v>
      </c>
      <c r="D744">
        <v>2</v>
      </c>
      <c r="E744" s="1">
        <v>567.82146390000003</v>
      </c>
      <c r="F744" s="1">
        <v>1.9885706000000001</v>
      </c>
      <c r="G744">
        <v>0</v>
      </c>
    </row>
    <row r="745" spans="1:7" x14ac:dyDescent="0.3">
      <c r="A745" t="s">
        <v>18</v>
      </c>
      <c r="B745" t="s">
        <v>42</v>
      </c>
      <c r="C745">
        <v>8</v>
      </c>
      <c r="D745">
        <v>2</v>
      </c>
      <c r="E745" s="1">
        <v>566.61435710000001</v>
      </c>
      <c r="F745" s="1">
        <v>1.9899129</v>
      </c>
      <c r="G745">
        <v>0</v>
      </c>
    </row>
    <row r="746" spans="1:7" x14ac:dyDescent="0.3">
      <c r="A746" t="s">
        <v>22</v>
      </c>
      <c r="B746" t="s">
        <v>42</v>
      </c>
      <c r="C746">
        <v>8</v>
      </c>
      <c r="D746">
        <v>2</v>
      </c>
      <c r="E746" s="1">
        <v>900.50165879999997</v>
      </c>
      <c r="F746" s="1">
        <v>3.6217966000000001</v>
      </c>
      <c r="G746">
        <v>0</v>
      </c>
    </row>
    <row r="747" spans="1:7" x14ac:dyDescent="0.3">
      <c r="A747" t="s">
        <v>20</v>
      </c>
      <c r="B747" t="s">
        <v>42</v>
      </c>
      <c r="C747">
        <v>8</v>
      </c>
      <c r="D747">
        <v>2</v>
      </c>
      <c r="E747" s="1">
        <v>569.44278429999997</v>
      </c>
      <c r="F747" s="1">
        <v>1.4821822</v>
      </c>
      <c r="G747">
        <v>0</v>
      </c>
    </row>
    <row r="748" spans="1:7" x14ac:dyDescent="0.3">
      <c r="A748" t="s">
        <v>21</v>
      </c>
      <c r="B748" t="s">
        <v>42</v>
      </c>
      <c r="C748">
        <v>8</v>
      </c>
      <c r="D748">
        <v>2</v>
      </c>
      <c r="E748" s="1">
        <v>569.44278429999997</v>
      </c>
      <c r="F748" s="1">
        <v>1.4834946</v>
      </c>
      <c r="G748">
        <v>0</v>
      </c>
    </row>
    <row r="749" spans="1:7" x14ac:dyDescent="0.3">
      <c r="A749" t="s">
        <v>26</v>
      </c>
      <c r="B749" t="s">
        <v>42</v>
      </c>
      <c r="C749">
        <v>8</v>
      </c>
      <c r="D749">
        <v>2</v>
      </c>
      <c r="E749" s="1">
        <v>568.64989100000003</v>
      </c>
      <c r="F749" s="1">
        <v>0.6553156</v>
      </c>
      <c r="G749">
        <v>0</v>
      </c>
    </row>
    <row r="750" spans="1:7" x14ac:dyDescent="0.3">
      <c r="A750" t="s">
        <v>10</v>
      </c>
      <c r="B750" t="s">
        <v>42</v>
      </c>
      <c r="C750">
        <v>8</v>
      </c>
      <c r="D750">
        <v>2</v>
      </c>
      <c r="E750" s="1">
        <v>566.82146390000003</v>
      </c>
      <c r="F750" s="1">
        <v>0.71398629999999996</v>
      </c>
      <c r="G750">
        <v>0</v>
      </c>
    </row>
    <row r="751" spans="1:7" x14ac:dyDescent="0.3">
      <c r="A751" t="s">
        <v>11</v>
      </c>
      <c r="B751" t="s">
        <v>42</v>
      </c>
      <c r="C751">
        <v>8</v>
      </c>
      <c r="D751">
        <v>2</v>
      </c>
      <c r="E751" s="1">
        <v>596.23567749999995</v>
      </c>
      <c r="F751">
        <v>2.6865000000000001E-3</v>
      </c>
      <c r="G751">
        <v>0</v>
      </c>
    </row>
    <row r="752" spans="1:7" x14ac:dyDescent="0.3">
      <c r="A752" t="s">
        <v>24</v>
      </c>
      <c r="B752" t="s">
        <v>42</v>
      </c>
      <c r="C752">
        <v>8</v>
      </c>
      <c r="D752">
        <v>2</v>
      </c>
      <c r="E752" s="1">
        <v>596.23567749999995</v>
      </c>
      <c r="F752" s="2">
        <v>2.7900000000000001E-5</v>
      </c>
      <c r="G752">
        <v>0</v>
      </c>
    </row>
    <row r="753" spans="1:7" x14ac:dyDescent="0.3">
      <c r="A753" t="s">
        <v>14</v>
      </c>
      <c r="B753" t="s">
        <v>42</v>
      </c>
      <c r="C753">
        <v>8</v>
      </c>
      <c r="D753">
        <v>2</v>
      </c>
      <c r="E753" s="1">
        <v>689.33618249999995</v>
      </c>
      <c r="F753">
        <v>1.26593E-2</v>
      </c>
      <c r="G753">
        <v>0</v>
      </c>
    </row>
    <row r="754" spans="1:7" x14ac:dyDescent="0.3">
      <c r="A754" t="s">
        <v>15</v>
      </c>
      <c r="B754" t="s">
        <v>42</v>
      </c>
      <c r="C754">
        <v>8</v>
      </c>
      <c r="D754">
        <v>2</v>
      </c>
      <c r="E754" s="1">
        <v>691.20014360000005</v>
      </c>
      <c r="F754" s="1">
        <v>1.2753799999999999E-2</v>
      </c>
      <c r="G754">
        <v>0</v>
      </c>
    </row>
    <row r="755" spans="1:7" x14ac:dyDescent="0.3">
      <c r="A755" t="s">
        <v>16</v>
      </c>
      <c r="B755" t="s">
        <v>42</v>
      </c>
      <c r="C755">
        <v>8</v>
      </c>
      <c r="D755">
        <v>2</v>
      </c>
      <c r="E755" s="1">
        <v>689.33618249999995</v>
      </c>
      <c r="F755" s="1">
        <v>0.95248370000000004</v>
      </c>
      <c r="G755">
        <v>0</v>
      </c>
    </row>
    <row r="756" spans="1:7" x14ac:dyDescent="0.3">
      <c r="A756" t="s">
        <v>13</v>
      </c>
      <c r="B756" t="s">
        <v>42</v>
      </c>
      <c r="C756">
        <v>8</v>
      </c>
      <c r="D756">
        <v>2</v>
      </c>
      <c r="E756" s="1">
        <v>958.44278429999997</v>
      </c>
      <c r="F756" s="1">
        <v>1.16734E-2</v>
      </c>
      <c r="G756">
        <v>0</v>
      </c>
    </row>
    <row r="757" spans="1:7" x14ac:dyDescent="0.3">
      <c r="A757" t="s">
        <v>12</v>
      </c>
      <c r="B757" t="s">
        <v>42</v>
      </c>
      <c r="C757">
        <v>8</v>
      </c>
      <c r="D757">
        <v>2</v>
      </c>
      <c r="E757" s="1">
        <v>689.33618249999995</v>
      </c>
      <c r="F757">
        <v>1.14032E-2</v>
      </c>
      <c r="G757">
        <v>0</v>
      </c>
    </row>
    <row r="758" spans="1:7" x14ac:dyDescent="0.3">
      <c r="A758" t="s">
        <v>23</v>
      </c>
      <c r="B758" t="s">
        <v>43</v>
      </c>
      <c r="C758">
        <v>8</v>
      </c>
      <c r="D758">
        <v>2</v>
      </c>
      <c r="E758">
        <v>696.29559800000004</v>
      </c>
      <c r="F758" s="1">
        <v>0.28499010000000002</v>
      </c>
      <c r="G758">
        <v>0</v>
      </c>
    </row>
    <row r="759" spans="1:7" x14ac:dyDescent="0.3">
      <c r="A759" t="s">
        <v>7</v>
      </c>
      <c r="B759" t="s">
        <v>43</v>
      </c>
      <c r="C759">
        <v>8</v>
      </c>
      <c r="D759">
        <v>2</v>
      </c>
      <c r="E759">
        <v>654.36666579999996</v>
      </c>
      <c r="F759" s="1">
        <v>3.3259542999999998</v>
      </c>
      <c r="G759">
        <v>0</v>
      </c>
    </row>
    <row r="760" spans="1:7" x14ac:dyDescent="0.3">
      <c r="A760" t="s">
        <v>25</v>
      </c>
      <c r="B760" t="s">
        <v>43</v>
      </c>
      <c r="C760">
        <v>8</v>
      </c>
      <c r="D760">
        <v>2</v>
      </c>
      <c r="E760" s="1">
        <v>656.7808794</v>
      </c>
      <c r="F760" s="1">
        <v>3.9138999999999997E-3</v>
      </c>
      <c r="G760">
        <v>0</v>
      </c>
    </row>
    <row r="761" spans="1:7" x14ac:dyDescent="0.3">
      <c r="A761" t="s">
        <v>19</v>
      </c>
      <c r="B761" t="s">
        <v>43</v>
      </c>
      <c r="C761">
        <v>8</v>
      </c>
      <c r="D761">
        <v>2</v>
      </c>
      <c r="E761" s="1">
        <v>1077.9463559999999</v>
      </c>
      <c r="F761" s="1">
        <v>5.3963489999999998</v>
      </c>
      <c r="G761">
        <v>0</v>
      </c>
    </row>
    <row r="762" spans="1:7" x14ac:dyDescent="0.3">
      <c r="A762" t="s">
        <v>17</v>
      </c>
      <c r="B762" t="s">
        <v>43</v>
      </c>
      <c r="C762">
        <v>8</v>
      </c>
      <c r="D762">
        <v>2</v>
      </c>
      <c r="E762" s="1">
        <v>655.98798620000002</v>
      </c>
      <c r="F762" s="1">
        <v>2.4692248000000001</v>
      </c>
      <c r="G762">
        <v>0</v>
      </c>
    </row>
    <row r="763" spans="1:7" x14ac:dyDescent="0.3">
      <c r="A763" t="s">
        <v>18</v>
      </c>
      <c r="B763" t="s">
        <v>43</v>
      </c>
      <c r="C763">
        <v>8</v>
      </c>
      <c r="D763">
        <v>2</v>
      </c>
      <c r="E763" s="1">
        <v>654.36666579999996</v>
      </c>
      <c r="F763">
        <v>2.4704804</v>
      </c>
      <c r="G763">
        <v>0</v>
      </c>
    </row>
    <row r="764" spans="1:7" x14ac:dyDescent="0.3">
      <c r="A764" t="s">
        <v>22</v>
      </c>
      <c r="B764" t="s">
        <v>43</v>
      </c>
      <c r="C764">
        <v>8</v>
      </c>
      <c r="D764">
        <v>2</v>
      </c>
      <c r="E764" s="1">
        <v>1077.9463559999999</v>
      </c>
      <c r="F764" s="1">
        <v>5.0016116999999998</v>
      </c>
      <c r="G764">
        <v>0</v>
      </c>
    </row>
    <row r="765" spans="1:7" x14ac:dyDescent="0.3">
      <c r="A765" t="s">
        <v>20</v>
      </c>
      <c r="B765" t="s">
        <v>43</v>
      </c>
      <c r="C765">
        <v>8</v>
      </c>
      <c r="D765">
        <v>2</v>
      </c>
      <c r="E765" s="1">
        <v>657.12402510000004</v>
      </c>
      <c r="F765" s="1">
        <v>2.4540958000000002</v>
      </c>
      <c r="G765">
        <v>0</v>
      </c>
    </row>
    <row r="766" spans="1:7" x14ac:dyDescent="0.3">
      <c r="A766" t="s">
        <v>21</v>
      </c>
      <c r="B766" t="s">
        <v>43</v>
      </c>
      <c r="C766">
        <v>8</v>
      </c>
      <c r="D766">
        <v>2</v>
      </c>
      <c r="E766" s="1">
        <v>655.91691830000002</v>
      </c>
      <c r="F766" s="1">
        <v>2.4573185</v>
      </c>
      <c r="G766">
        <v>0</v>
      </c>
    </row>
    <row r="767" spans="1:7" x14ac:dyDescent="0.3">
      <c r="A767" t="s">
        <v>26</v>
      </c>
      <c r="B767" t="s">
        <v>43</v>
      </c>
      <c r="C767">
        <v>8</v>
      </c>
      <c r="D767">
        <v>2</v>
      </c>
      <c r="E767" s="1">
        <v>667.50270479999995</v>
      </c>
      <c r="F767" s="1">
        <v>0.92487419999999998</v>
      </c>
      <c r="G767">
        <v>0</v>
      </c>
    </row>
    <row r="768" spans="1:7" x14ac:dyDescent="0.3">
      <c r="A768" t="s">
        <v>10</v>
      </c>
      <c r="B768" t="s">
        <v>43</v>
      </c>
      <c r="C768">
        <v>8</v>
      </c>
      <c r="D768">
        <v>2</v>
      </c>
      <c r="E768" s="1">
        <v>654.36666579999996</v>
      </c>
      <c r="F768" s="1">
        <v>1.1070759999999999</v>
      </c>
      <c r="G768">
        <v>0</v>
      </c>
    </row>
    <row r="769" spans="1:7" x14ac:dyDescent="0.3">
      <c r="A769" t="s">
        <v>11</v>
      </c>
      <c r="B769" t="s">
        <v>43</v>
      </c>
      <c r="C769">
        <v>8</v>
      </c>
      <c r="D769">
        <v>2</v>
      </c>
      <c r="E769" s="1">
        <v>720.91691830000002</v>
      </c>
      <c r="F769" s="1">
        <v>2.7529E-3</v>
      </c>
      <c r="G769">
        <v>0</v>
      </c>
    </row>
    <row r="770" spans="1:7" x14ac:dyDescent="0.3">
      <c r="A770" t="s">
        <v>24</v>
      </c>
      <c r="B770" t="s">
        <v>43</v>
      </c>
      <c r="C770">
        <v>8</v>
      </c>
      <c r="D770">
        <v>2</v>
      </c>
      <c r="E770" s="1">
        <v>696.70981159999997</v>
      </c>
      <c r="F770" s="2">
        <v>2.7900000000000001E-5</v>
      </c>
      <c r="G770">
        <v>0</v>
      </c>
    </row>
    <row r="771" spans="1:7" x14ac:dyDescent="0.3">
      <c r="A771" t="s">
        <v>14</v>
      </c>
      <c r="B771" t="s">
        <v>43</v>
      </c>
      <c r="C771">
        <v>8</v>
      </c>
      <c r="D771">
        <v>2</v>
      </c>
      <c r="E771" s="1">
        <v>746.2245302</v>
      </c>
      <c r="F771" s="1">
        <v>1.34182E-2</v>
      </c>
      <c r="G771">
        <v>0</v>
      </c>
    </row>
    <row r="772" spans="1:7" x14ac:dyDescent="0.3">
      <c r="A772" t="s">
        <v>15</v>
      </c>
      <c r="B772" t="s">
        <v>43</v>
      </c>
      <c r="C772">
        <v>8</v>
      </c>
      <c r="D772">
        <v>2</v>
      </c>
      <c r="E772" s="1">
        <v>749.84585049999998</v>
      </c>
      <c r="F772" s="1">
        <v>1.3711599999999999E-2</v>
      </c>
      <c r="G772">
        <v>0</v>
      </c>
    </row>
    <row r="773" spans="1:7" x14ac:dyDescent="0.3">
      <c r="A773" t="s">
        <v>16</v>
      </c>
      <c r="B773" t="s">
        <v>43</v>
      </c>
      <c r="C773">
        <v>8</v>
      </c>
      <c r="D773">
        <v>2</v>
      </c>
      <c r="E773" s="1">
        <v>746.2245302</v>
      </c>
      <c r="F773" s="1">
        <v>1.4718642</v>
      </c>
      <c r="G773">
        <v>0</v>
      </c>
    </row>
    <row r="774" spans="1:7" x14ac:dyDescent="0.3">
      <c r="A774" t="s">
        <v>13</v>
      </c>
      <c r="B774" t="s">
        <v>43</v>
      </c>
      <c r="C774">
        <v>8</v>
      </c>
      <c r="D774">
        <v>2</v>
      </c>
      <c r="E774" s="1">
        <v>1085.1889960000001</v>
      </c>
      <c r="F774" s="1">
        <v>1.23114E-2</v>
      </c>
      <c r="G774">
        <v>0</v>
      </c>
    </row>
    <row r="775" spans="1:7" x14ac:dyDescent="0.3">
      <c r="A775" t="s">
        <v>12</v>
      </c>
      <c r="B775" t="s">
        <v>43</v>
      </c>
      <c r="C775">
        <v>8</v>
      </c>
      <c r="D775">
        <v>2</v>
      </c>
      <c r="E775" s="1">
        <v>747.43163700000002</v>
      </c>
      <c r="F775">
        <v>1.2063300000000001E-2</v>
      </c>
      <c r="G775">
        <v>0</v>
      </c>
    </row>
    <row r="776" spans="1:7" x14ac:dyDescent="0.3">
      <c r="A776" t="s">
        <v>23</v>
      </c>
      <c r="B776" t="s">
        <v>44</v>
      </c>
      <c r="C776">
        <v>8</v>
      </c>
      <c r="D776">
        <v>2</v>
      </c>
      <c r="E776">
        <v>850.46212019999996</v>
      </c>
      <c r="F776" s="1">
        <v>0.3044943</v>
      </c>
      <c r="G776">
        <v>0</v>
      </c>
    </row>
    <row r="777" spans="1:7" x14ac:dyDescent="0.3">
      <c r="A777" t="s">
        <v>7</v>
      </c>
      <c r="B777" t="s">
        <v>44</v>
      </c>
      <c r="C777">
        <v>8</v>
      </c>
      <c r="D777">
        <v>2</v>
      </c>
      <c r="E777">
        <v>749.84079989999998</v>
      </c>
      <c r="F777" s="1">
        <v>2.0736490999999999</v>
      </c>
      <c r="G777">
        <v>0</v>
      </c>
    </row>
    <row r="778" spans="1:7" x14ac:dyDescent="0.3">
      <c r="A778" t="s">
        <v>25</v>
      </c>
      <c r="B778" t="s">
        <v>44</v>
      </c>
      <c r="C778">
        <v>8</v>
      </c>
      <c r="D778">
        <v>2</v>
      </c>
      <c r="E778" s="1">
        <v>760.77582870000003</v>
      </c>
      <c r="F778">
        <v>1.9664000000000001E-3</v>
      </c>
      <c r="G778">
        <v>0</v>
      </c>
    </row>
    <row r="779" spans="1:7" x14ac:dyDescent="0.3">
      <c r="A779" t="s">
        <v>19</v>
      </c>
      <c r="B779" t="s">
        <v>44</v>
      </c>
      <c r="C779">
        <v>8</v>
      </c>
      <c r="D779">
        <v>2</v>
      </c>
      <c r="E779" s="1">
        <v>1242.1128779999999</v>
      </c>
      <c r="F779" s="1">
        <v>5.3880305000000002</v>
      </c>
      <c r="G779">
        <v>0</v>
      </c>
    </row>
    <row r="780" spans="1:7" x14ac:dyDescent="0.3">
      <c r="A780" t="s">
        <v>17</v>
      </c>
      <c r="B780" t="s">
        <v>44</v>
      </c>
      <c r="C780">
        <v>8</v>
      </c>
      <c r="D780">
        <v>2</v>
      </c>
      <c r="E780" s="1">
        <v>753.66922699999998</v>
      </c>
      <c r="F780" s="1">
        <v>3.0542202999999999</v>
      </c>
      <c r="G780">
        <v>0</v>
      </c>
    </row>
    <row r="781" spans="1:7" x14ac:dyDescent="0.3">
      <c r="A781" t="s">
        <v>18</v>
      </c>
      <c r="B781" t="s">
        <v>44</v>
      </c>
      <c r="C781">
        <v>8</v>
      </c>
      <c r="D781">
        <v>2</v>
      </c>
      <c r="E781" s="1">
        <v>749.84079989999998</v>
      </c>
      <c r="F781" s="1">
        <v>3.0555108999999998</v>
      </c>
      <c r="G781">
        <v>0</v>
      </c>
    </row>
    <row r="782" spans="1:7" x14ac:dyDescent="0.3">
      <c r="A782" t="s">
        <v>22</v>
      </c>
      <c r="B782" t="s">
        <v>44</v>
      </c>
      <c r="C782">
        <v>8</v>
      </c>
      <c r="D782">
        <v>2</v>
      </c>
      <c r="E782" s="1">
        <v>1242.1128779999999</v>
      </c>
      <c r="F782" s="1">
        <v>4.4554058000000003</v>
      </c>
      <c r="G782">
        <v>0</v>
      </c>
    </row>
    <row r="783" spans="1:7" x14ac:dyDescent="0.3">
      <c r="A783" t="s">
        <v>20</v>
      </c>
      <c r="B783" t="s">
        <v>44</v>
      </c>
      <c r="C783">
        <v>8</v>
      </c>
      <c r="D783">
        <v>2</v>
      </c>
      <c r="E783">
        <v>753.66922699999998</v>
      </c>
      <c r="F783" s="1">
        <v>1.5787614999999999</v>
      </c>
      <c r="G783">
        <v>0</v>
      </c>
    </row>
    <row r="784" spans="1:7" x14ac:dyDescent="0.3">
      <c r="A784" t="s">
        <v>21</v>
      </c>
      <c r="B784" t="s">
        <v>44</v>
      </c>
      <c r="C784">
        <v>8</v>
      </c>
      <c r="D784">
        <v>2</v>
      </c>
      <c r="E784">
        <v>749.84079989999998</v>
      </c>
      <c r="F784">
        <v>1.5800565</v>
      </c>
      <c r="G784">
        <v>0</v>
      </c>
    </row>
    <row r="785" spans="1:7" x14ac:dyDescent="0.3">
      <c r="A785" t="s">
        <v>26</v>
      </c>
      <c r="B785" t="s">
        <v>44</v>
      </c>
      <c r="C785">
        <v>8</v>
      </c>
      <c r="D785">
        <v>2</v>
      </c>
      <c r="E785" s="1">
        <v>755.25501350000002</v>
      </c>
      <c r="F785" s="1">
        <v>0.68025469999999999</v>
      </c>
      <c r="G785">
        <v>0</v>
      </c>
    </row>
    <row r="786" spans="1:7" x14ac:dyDescent="0.3">
      <c r="A786" t="s">
        <v>10</v>
      </c>
      <c r="B786" t="s">
        <v>44</v>
      </c>
      <c r="C786">
        <v>8</v>
      </c>
      <c r="D786">
        <v>2</v>
      </c>
      <c r="E786" s="1">
        <v>752.84079989999998</v>
      </c>
      <c r="F786" s="1">
        <v>0.84651460000000001</v>
      </c>
      <c r="G786">
        <v>0</v>
      </c>
    </row>
    <row r="787" spans="1:7" x14ac:dyDescent="0.3">
      <c r="A787" t="s">
        <v>11</v>
      </c>
      <c r="B787" t="s">
        <v>44</v>
      </c>
      <c r="C787">
        <v>8</v>
      </c>
      <c r="D787">
        <v>2</v>
      </c>
      <c r="E787" s="1">
        <v>755.25501350000002</v>
      </c>
      <c r="F787" s="1">
        <v>2.0663000000000001E-2</v>
      </c>
      <c r="G787">
        <v>0</v>
      </c>
    </row>
    <row r="788" spans="1:7" x14ac:dyDescent="0.3">
      <c r="A788" t="s">
        <v>24</v>
      </c>
      <c r="B788" t="s">
        <v>44</v>
      </c>
      <c r="C788">
        <v>8</v>
      </c>
      <c r="D788">
        <v>2</v>
      </c>
      <c r="E788" s="1">
        <v>755.46212019999996</v>
      </c>
      <c r="F788" s="2">
        <v>4.8199999999999999E-5</v>
      </c>
      <c r="G788">
        <v>0</v>
      </c>
    </row>
    <row r="789" spans="1:7" x14ac:dyDescent="0.3">
      <c r="A789" t="s">
        <v>14</v>
      </c>
      <c r="B789" t="s">
        <v>44</v>
      </c>
      <c r="C789">
        <v>8</v>
      </c>
      <c r="D789">
        <v>2</v>
      </c>
      <c r="E789" s="1">
        <v>907.25501350000002</v>
      </c>
      <c r="F789">
        <v>2.55832E-2</v>
      </c>
      <c r="G789">
        <v>0</v>
      </c>
    </row>
    <row r="790" spans="1:7" x14ac:dyDescent="0.3">
      <c r="A790" t="s">
        <v>15</v>
      </c>
      <c r="B790" t="s">
        <v>44</v>
      </c>
      <c r="C790">
        <v>8</v>
      </c>
      <c r="D790">
        <v>2</v>
      </c>
      <c r="E790" s="1">
        <v>909.66922699999998</v>
      </c>
      <c r="F790">
        <v>2.1750599999999998E-2</v>
      </c>
      <c r="G790">
        <v>0</v>
      </c>
    </row>
    <row r="791" spans="1:7" x14ac:dyDescent="0.3">
      <c r="A791" t="s">
        <v>16</v>
      </c>
      <c r="B791" t="s">
        <v>44</v>
      </c>
      <c r="C791">
        <v>8</v>
      </c>
      <c r="D791">
        <v>2</v>
      </c>
      <c r="E791" s="1">
        <v>907.25501350000002</v>
      </c>
      <c r="F791" s="1">
        <v>1.0166408</v>
      </c>
      <c r="G791">
        <v>0</v>
      </c>
    </row>
    <row r="792" spans="1:7" x14ac:dyDescent="0.3">
      <c r="A792" t="s">
        <v>13</v>
      </c>
      <c r="B792" t="s">
        <v>44</v>
      </c>
      <c r="C792">
        <v>8</v>
      </c>
      <c r="D792">
        <v>2</v>
      </c>
      <c r="E792" s="1">
        <v>1243.3199850000001</v>
      </c>
      <c r="F792" s="1">
        <v>2.0621500000000001E-2</v>
      </c>
      <c r="G792">
        <v>0</v>
      </c>
    </row>
    <row r="793" spans="1:7" x14ac:dyDescent="0.3">
      <c r="A793" t="s">
        <v>12</v>
      </c>
      <c r="B793" t="s">
        <v>44</v>
      </c>
      <c r="C793">
        <v>8</v>
      </c>
      <c r="D793">
        <v>2</v>
      </c>
      <c r="E793" s="1">
        <v>908.46212019999996</v>
      </c>
      <c r="F793" s="1">
        <v>2.0311599999999999E-2</v>
      </c>
      <c r="G793">
        <v>0</v>
      </c>
    </row>
    <row r="794" spans="1:7" x14ac:dyDescent="0.3">
      <c r="A794" t="s">
        <v>23</v>
      </c>
      <c r="B794" t="s">
        <v>45</v>
      </c>
      <c r="C794">
        <v>8</v>
      </c>
      <c r="D794">
        <v>2</v>
      </c>
      <c r="E794">
        <v>624.27730799999995</v>
      </c>
      <c r="F794" s="1">
        <v>0.3432752</v>
      </c>
      <c r="G794">
        <v>0</v>
      </c>
    </row>
    <row r="795" spans="1:7" x14ac:dyDescent="0.3">
      <c r="A795" t="s">
        <v>7</v>
      </c>
      <c r="B795" t="s">
        <v>45</v>
      </c>
      <c r="C795">
        <v>8</v>
      </c>
      <c r="D795">
        <v>2</v>
      </c>
      <c r="E795">
        <v>589.27730799999995</v>
      </c>
      <c r="F795" s="1">
        <v>2.1961141</v>
      </c>
      <c r="G795">
        <v>0</v>
      </c>
    </row>
    <row r="796" spans="1:7" x14ac:dyDescent="0.3">
      <c r="A796" t="s">
        <v>25</v>
      </c>
      <c r="B796" t="s">
        <v>45</v>
      </c>
      <c r="C796">
        <v>8</v>
      </c>
      <c r="D796">
        <v>2</v>
      </c>
      <c r="E796" s="1">
        <v>656.89862840000001</v>
      </c>
      <c r="F796" s="1">
        <v>2.5539999999999998E-3</v>
      </c>
      <c r="G796">
        <v>0</v>
      </c>
    </row>
    <row r="797" spans="1:7" x14ac:dyDescent="0.3">
      <c r="A797" t="s">
        <v>19</v>
      </c>
      <c r="B797" t="s">
        <v>45</v>
      </c>
      <c r="C797">
        <v>8</v>
      </c>
      <c r="D797">
        <v>2</v>
      </c>
      <c r="E797" s="1">
        <v>978.96359949999999</v>
      </c>
      <c r="F797" s="1">
        <v>4.2103904999999999</v>
      </c>
      <c r="G797">
        <v>0</v>
      </c>
    </row>
    <row r="798" spans="1:7" x14ac:dyDescent="0.3">
      <c r="A798" t="s">
        <v>17</v>
      </c>
      <c r="B798" t="s">
        <v>45</v>
      </c>
      <c r="C798">
        <v>8</v>
      </c>
      <c r="D798">
        <v>2</v>
      </c>
      <c r="E798" s="1">
        <v>592.10573520000003</v>
      </c>
      <c r="F798" s="1">
        <v>2.0003983000000001</v>
      </c>
      <c r="G798">
        <v>0</v>
      </c>
    </row>
    <row r="799" spans="1:7" x14ac:dyDescent="0.3">
      <c r="A799" t="s">
        <v>18</v>
      </c>
      <c r="B799" t="s">
        <v>45</v>
      </c>
      <c r="C799">
        <v>8</v>
      </c>
      <c r="D799">
        <v>2</v>
      </c>
      <c r="E799" s="1">
        <v>589.27730799999995</v>
      </c>
      <c r="F799" s="1">
        <v>2.0017466000000002</v>
      </c>
      <c r="G799">
        <v>0</v>
      </c>
    </row>
    <row r="800" spans="1:7" x14ac:dyDescent="0.3">
      <c r="A800" t="s">
        <v>22</v>
      </c>
      <c r="B800" t="s">
        <v>45</v>
      </c>
      <c r="C800">
        <v>8</v>
      </c>
      <c r="D800">
        <v>2</v>
      </c>
      <c r="E800" s="1">
        <v>984.99913340000001</v>
      </c>
      <c r="F800">
        <v>3.8450465999999999</v>
      </c>
      <c r="G800">
        <v>0</v>
      </c>
    </row>
    <row r="801" spans="1:7" x14ac:dyDescent="0.3">
      <c r="A801" t="s">
        <v>20</v>
      </c>
      <c r="B801" t="s">
        <v>45</v>
      </c>
      <c r="C801">
        <v>8</v>
      </c>
      <c r="D801">
        <v>2</v>
      </c>
      <c r="E801" s="1">
        <v>606.51994869999999</v>
      </c>
      <c r="F801" s="1">
        <v>1.6829689000000001</v>
      </c>
      <c r="G801">
        <v>0</v>
      </c>
    </row>
    <row r="802" spans="1:7" x14ac:dyDescent="0.3">
      <c r="A802" t="s">
        <v>21</v>
      </c>
      <c r="B802" t="s">
        <v>45</v>
      </c>
      <c r="C802">
        <v>8</v>
      </c>
      <c r="D802">
        <v>2</v>
      </c>
      <c r="E802" s="1">
        <v>603.89862840000001</v>
      </c>
      <c r="F802" s="1">
        <v>1.6843073</v>
      </c>
      <c r="G802">
        <v>0</v>
      </c>
    </row>
    <row r="803" spans="1:7" x14ac:dyDescent="0.3">
      <c r="A803" t="s">
        <v>26</v>
      </c>
      <c r="B803" t="s">
        <v>45</v>
      </c>
      <c r="C803">
        <v>8</v>
      </c>
      <c r="D803">
        <v>2</v>
      </c>
      <c r="E803" s="1">
        <v>665.65598769999997</v>
      </c>
      <c r="F803" s="1">
        <v>0.71124799999999999</v>
      </c>
      <c r="G803">
        <v>0</v>
      </c>
    </row>
    <row r="804" spans="1:7" x14ac:dyDescent="0.3">
      <c r="A804" t="s">
        <v>10</v>
      </c>
      <c r="B804" t="s">
        <v>45</v>
      </c>
      <c r="C804">
        <v>8</v>
      </c>
      <c r="D804">
        <v>2</v>
      </c>
      <c r="E804" s="1">
        <v>589.27730799999995</v>
      </c>
      <c r="F804" s="1">
        <v>0.84979930000000004</v>
      </c>
      <c r="G804">
        <v>0</v>
      </c>
    </row>
    <row r="805" spans="1:7" x14ac:dyDescent="0.3">
      <c r="A805" t="s">
        <v>11</v>
      </c>
      <c r="B805" t="s">
        <v>45</v>
      </c>
      <c r="C805">
        <v>8</v>
      </c>
      <c r="D805">
        <v>2</v>
      </c>
      <c r="E805" s="1">
        <v>666.48441479999997</v>
      </c>
      <c r="F805" s="1">
        <v>2.8140000000000001E-3</v>
      </c>
      <c r="G805">
        <v>0</v>
      </c>
    </row>
    <row r="806" spans="1:7" x14ac:dyDescent="0.3">
      <c r="A806" t="s">
        <v>24</v>
      </c>
      <c r="B806" t="s">
        <v>45</v>
      </c>
      <c r="C806">
        <v>8</v>
      </c>
      <c r="D806">
        <v>2</v>
      </c>
      <c r="E806" s="1">
        <v>668.89862840000001</v>
      </c>
      <c r="F806" s="2">
        <v>2.6800000000000001E-5</v>
      </c>
      <c r="G806">
        <v>0</v>
      </c>
    </row>
    <row r="807" spans="1:7" x14ac:dyDescent="0.3">
      <c r="A807" t="s">
        <v>14</v>
      </c>
      <c r="B807" t="s">
        <v>45</v>
      </c>
      <c r="C807">
        <v>8</v>
      </c>
      <c r="D807">
        <v>2</v>
      </c>
      <c r="E807" s="1">
        <v>817.27730799999995</v>
      </c>
      <c r="F807" s="1">
        <v>1.91816E-2</v>
      </c>
      <c r="G807">
        <v>0</v>
      </c>
    </row>
    <row r="808" spans="1:7" x14ac:dyDescent="0.3">
      <c r="A808" t="s">
        <v>15</v>
      </c>
      <c r="B808" t="s">
        <v>45</v>
      </c>
      <c r="C808">
        <v>8</v>
      </c>
      <c r="D808">
        <v>2</v>
      </c>
      <c r="E808" s="1">
        <v>818.48441479999997</v>
      </c>
      <c r="F808" s="1">
        <v>1.55271E-2</v>
      </c>
      <c r="G808">
        <v>0</v>
      </c>
    </row>
    <row r="809" spans="1:7" x14ac:dyDescent="0.3">
      <c r="A809" t="s">
        <v>16</v>
      </c>
      <c r="B809" t="s">
        <v>45</v>
      </c>
      <c r="C809">
        <v>8</v>
      </c>
      <c r="D809">
        <v>2</v>
      </c>
      <c r="E809" s="1">
        <v>817.07020130000001</v>
      </c>
      <c r="F809" s="1">
        <v>1.046287</v>
      </c>
      <c r="G809">
        <v>0</v>
      </c>
    </row>
    <row r="810" spans="1:7" x14ac:dyDescent="0.3">
      <c r="A810" t="s">
        <v>13</v>
      </c>
      <c r="B810" t="s">
        <v>45</v>
      </c>
      <c r="C810">
        <v>8</v>
      </c>
      <c r="D810">
        <v>2</v>
      </c>
      <c r="E810">
        <v>998.27730799999995</v>
      </c>
      <c r="F810" s="1">
        <v>1.38955E-2</v>
      </c>
      <c r="G810">
        <v>0</v>
      </c>
    </row>
    <row r="811" spans="1:7" x14ac:dyDescent="0.3">
      <c r="A811" t="s">
        <v>12</v>
      </c>
      <c r="B811" t="s">
        <v>45</v>
      </c>
      <c r="C811">
        <v>8</v>
      </c>
      <c r="D811">
        <v>2</v>
      </c>
      <c r="E811" s="1">
        <v>820.89862840000001</v>
      </c>
      <c r="F811" s="1">
        <v>1.3575200000000001E-2</v>
      </c>
      <c r="G811">
        <v>0</v>
      </c>
    </row>
    <row r="812" spans="1:7" x14ac:dyDescent="0.3">
      <c r="A812" t="s">
        <v>23</v>
      </c>
      <c r="B812" t="s">
        <v>46</v>
      </c>
      <c r="C812">
        <v>8</v>
      </c>
      <c r="D812">
        <v>2</v>
      </c>
      <c r="E812">
        <v>709.8935778</v>
      </c>
      <c r="F812" s="1">
        <v>0.28101890000000002</v>
      </c>
      <c r="G812">
        <v>0</v>
      </c>
    </row>
    <row r="813" spans="1:7" x14ac:dyDescent="0.3">
      <c r="A813" t="s">
        <v>7</v>
      </c>
      <c r="B813" t="s">
        <v>46</v>
      </c>
      <c r="C813">
        <v>8</v>
      </c>
      <c r="D813">
        <v>2</v>
      </c>
      <c r="E813">
        <v>689.30779129999996</v>
      </c>
      <c r="F813" s="1">
        <v>2.1368406000000002</v>
      </c>
      <c r="G813">
        <v>0</v>
      </c>
    </row>
    <row r="814" spans="1:7" x14ac:dyDescent="0.3">
      <c r="A814" t="s">
        <v>25</v>
      </c>
      <c r="B814" t="s">
        <v>46</v>
      </c>
      <c r="C814">
        <v>8</v>
      </c>
      <c r="D814">
        <v>2</v>
      </c>
      <c r="E814" s="1">
        <v>689.51489809999998</v>
      </c>
      <c r="F814">
        <v>1.9840000000000001E-3</v>
      </c>
      <c r="G814">
        <v>0</v>
      </c>
    </row>
    <row r="815" spans="1:7" x14ac:dyDescent="0.3">
      <c r="A815" t="s">
        <v>19</v>
      </c>
      <c r="B815" t="s">
        <v>46</v>
      </c>
      <c r="C815">
        <v>8</v>
      </c>
      <c r="D815">
        <v>2</v>
      </c>
      <c r="E815" s="1">
        <v>1147.9585489999999</v>
      </c>
      <c r="F815" s="1">
        <v>4.2592597000000003</v>
      </c>
      <c r="G815">
        <v>0</v>
      </c>
    </row>
    <row r="816" spans="1:7" x14ac:dyDescent="0.3">
      <c r="A816" t="s">
        <v>17</v>
      </c>
      <c r="B816" t="s">
        <v>46</v>
      </c>
      <c r="C816">
        <v>8</v>
      </c>
      <c r="D816">
        <v>2</v>
      </c>
      <c r="E816" s="1">
        <v>689.7220049</v>
      </c>
      <c r="F816" s="1">
        <v>2.1335421000000001</v>
      </c>
      <c r="G816">
        <v>0</v>
      </c>
    </row>
    <row r="817" spans="1:7" x14ac:dyDescent="0.3">
      <c r="A817" t="s">
        <v>18</v>
      </c>
      <c r="B817" t="s">
        <v>46</v>
      </c>
      <c r="C817">
        <v>8</v>
      </c>
      <c r="D817">
        <v>2</v>
      </c>
      <c r="E817" s="1">
        <v>689.7220049</v>
      </c>
      <c r="F817" s="1">
        <v>2.1348718</v>
      </c>
      <c r="G817">
        <v>0</v>
      </c>
    </row>
    <row r="818" spans="1:7" x14ac:dyDescent="0.3">
      <c r="A818" t="s">
        <v>22</v>
      </c>
      <c r="B818" t="s">
        <v>46</v>
      </c>
      <c r="C818">
        <v>8</v>
      </c>
      <c r="D818">
        <v>2</v>
      </c>
      <c r="E818" s="1">
        <v>1147.9585489999999</v>
      </c>
      <c r="F818" s="1">
        <v>3.8965960000000002</v>
      </c>
      <c r="G818">
        <v>0</v>
      </c>
    </row>
    <row r="819" spans="1:7" x14ac:dyDescent="0.3">
      <c r="A819" t="s">
        <v>20</v>
      </c>
      <c r="B819" t="s">
        <v>46</v>
      </c>
      <c r="C819">
        <v>8</v>
      </c>
      <c r="D819">
        <v>2</v>
      </c>
      <c r="E819" s="1">
        <v>710.68647099999998</v>
      </c>
      <c r="F819" s="1">
        <v>1.5892048999999999</v>
      </c>
      <c r="G819">
        <v>0</v>
      </c>
    </row>
    <row r="820" spans="1:7" x14ac:dyDescent="0.3">
      <c r="A820" t="s">
        <v>21</v>
      </c>
      <c r="B820" t="s">
        <v>46</v>
      </c>
      <c r="C820">
        <v>8</v>
      </c>
      <c r="D820">
        <v>2</v>
      </c>
      <c r="E820" s="1">
        <v>708.27225739999994</v>
      </c>
      <c r="F820" s="1">
        <v>1.5905958</v>
      </c>
      <c r="G820">
        <v>0</v>
      </c>
    </row>
    <row r="821" spans="1:7" x14ac:dyDescent="0.3">
      <c r="A821" t="s">
        <v>26</v>
      </c>
      <c r="B821" t="s">
        <v>46</v>
      </c>
      <c r="C821">
        <v>8</v>
      </c>
      <c r="D821">
        <v>2</v>
      </c>
      <c r="E821" s="1">
        <v>789.68647099999998</v>
      </c>
      <c r="F821" s="1">
        <v>0.68538129999999997</v>
      </c>
      <c r="G821">
        <v>0</v>
      </c>
    </row>
    <row r="822" spans="1:7" x14ac:dyDescent="0.3">
      <c r="A822" t="s">
        <v>10</v>
      </c>
      <c r="B822" t="s">
        <v>46</v>
      </c>
      <c r="C822">
        <v>8</v>
      </c>
      <c r="D822">
        <v>2</v>
      </c>
      <c r="E822" s="1">
        <v>689.30779129999996</v>
      </c>
      <c r="F822">
        <v>0.83916109999999999</v>
      </c>
      <c r="G822">
        <v>0</v>
      </c>
    </row>
    <row r="823" spans="1:7" x14ac:dyDescent="0.3">
      <c r="A823" t="s">
        <v>11</v>
      </c>
      <c r="B823" t="s">
        <v>46</v>
      </c>
      <c r="C823">
        <v>8</v>
      </c>
      <c r="D823">
        <v>2</v>
      </c>
      <c r="E823" s="1">
        <v>710.10068450000006</v>
      </c>
      <c r="F823" s="1">
        <v>2.7924999999999998E-3</v>
      </c>
      <c r="G823">
        <v>0</v>
      </c>
    </row>
    <row r="824" spans="1:7" x14ac:dyDescent="0.3">
      <c r="A824" t="s">
        <v>24</v>
      </c>
      <c r="B824" t="s">
        <v>46</v>
      </c>
      <c r="C824">
        <v>8</v>
      </c>
      <c r="D824">
        <v>2</v>
      </c>
      <c r="E824" s="1">
        <v>710.68647099999998</v>
      </c>
      <c r="F824" s="2">
        <v>3.0599999999999998E-5</v>
      </c>
      <c r="G824">
        <v>0</v>
      </c>
    </row>
    <row r="825" spans="1:7" x14ac:dyDescent="0.3">
      <c r="A825" t="s">
        <v>14</v>
      </c>
      <c r="B825" t="s">
        <v>46</v>
      </c>
      <c r="C825">
        <v>8</v>
      </c>
      <c r="D825">
        <v>2</v>
      </c>
      <c r="E825" s="1">
        <v>810.10068450000006</v>
      </c>
      <c r="F825" s="1">
        <v>1.83695E-2</v>
      </c>
      <c r="G825">
        <v>0</v>
      </c>
    </row>
    <row r="826" spans="1:7" x14ac:dyDescent="0.3">
      <c r="A826" t="s">
        <v>15</v>
      </c>
      <c r="B826" t="s">
        <v>46</v>
      </c>
      <c r="C826">
        <v>8</v>
      </c>
      <c r="D826">
        <v>2</v>
      </c>
      <c r="E826" s="1">
        <v>810.30779129999996</v>
      </c>
      <c r="F826" s="1">
        <v>1.44125E-2</v>
      </c>
      <c r="G826">
        <v>0</v>
      </c>
    </row>
    <row r="827" spans="1:7" x14ac:dyDescent="0.3">
      <c r="A827" t="s">
        <v>16</v>
      </c>
      <c r="B827" t="s">
        <v>46</v>
      </c>
      <c r="C827">
        <v>8</v>
      </c>
      <c r="D827">
        <v>2</v>
      </c>
      <c r="E827" s="1">
        <v>810.10068450000006</v>
      </c>
      <c r="F827" s="1">
        <v>1.0942677000000001</v>
      </c>
      <c r="G827">
        <v>0</v>
      </c>
    </row>
    <row r="828" spans="1:7" x14ac:dyDescent="0.3">
      <c r="A828" t="s">
        <v>13</v>
      </c>
      <c r="B828" t="s">
        <v>46</v>
      </c>
      <c r="C828">
        <v>8</v>
      </c>
      <c r="D828">
        <v>2</v>
      </c>
      <c r="E828" s="1">
        <v>1179.343325</v>
      </c>
      <c r="F828" s="1">
        <v>1.3123599999999999E-2</v>
      </c>
      <c r="G828">
        <v>0</v>
      </c>
    </row>
    <row r="829" spans="1:7" x14ac:dyDescent="0.3">
      <c r="A829" t="s">
        <v>12</v>
      </c>
      <c r="B829" t="s">
        <v>46</v>
      </c>
      <c r="C829">
        <v>8</v>
      </c>
      <c r="D829">
        <v>2</v>
      </c>
      <c r="E829" s="1">
        <v>814.92911170000002</v>
      </c>
      <c r="F829" s="1">
        <v>1.28126E-2</v>
      </c>
      <c r="G829">
        <v>0</v>
      </c>
    </row>
    <row r="830" spans="1:7" x14ac:dyDescent="0.3">
      <c r="A830" t="s">
        <v>23</v>
      </c>
      <c r="B830" t="s">
        <v>47</v>
      </c>
      <c r="C830">
        <v>8</v>
      </c>
      <c r="D830">
        <v>2</v>
      </c>
      <c r="E830">
        <v>682.74534549999998</v>
      </c>
      <c r="F830" s="1">
        <v>0.2903869</v>
      </c>
      <c r="G830">
        <v>0</v>
      </c>
    </row>
    <row r="831" spans="1:7" x14ac:dyDescent="0.3">
      <c r="A831" t="s">
        <v>7</v>
      </c>
      <c r="B831" t="s">
        <v>47</v>
      </c>
      <c r="C831">
        <v>8</v>
      </c>
      <c r="D831">
        <v>2</v>
      </c>
      <c r="E831">
        <v>658.7808794</v>
      </c>
      <c r="F831" s="1">
        <v>2.0829599999999999</v>
      </c>
      <c r="G831">
        <v>0</v>
      </c>
    </row>
    <row r="832" spans="1:7" x14ac:dyDescent="0.3">
      <c r="A832" t="s">
        <v>25</v>
      </c>
      <c r="B832" t="s">
        <v>47</v>
      </c>
      <c r="C832">
        <v>8</v>
      </c>
      <c r="D832">
        <v>2</v>
      </c>
      <c r="E832" s="1">
        <v>711.74534549999998</v>
      </c>
      <c r="F832" s="1">
        <v>2.9375999999999998E-3</v>
      </c>
      <c r="G832">
        <v>0</v>
      </c>
    </row>
    <row r="833" spans="1:7" x14ac:dyDescent="0.3">
      <c r="A833" t="s">
        <v>19</v>
      </c>
      <c r="B833" t="s">
        <v>47</v>
      </c>
      <c r="C833">
        <v>8</v>
      </c>
      <c r="D833">
        <v>2</v>
      </c>
      <c r="E833" s="1">
        <v>1076.739249</v>
      </c>
      <c r="F833" s="1">
        <v>4.6069870000000002</v>
      </c>
      <c r="G833">
        <v>0</v>
      </c>
    </row>
    <row r="834" spans="1:7" x14ac:dyDescent="0.3">
      <c r="A834" t="s">
        <v>17</v>
      </c>
      <c r="B834" t="s">
        <v>47</v>
      </c>
      <c r="C834">
        <v>8</v>
      </c>
      <c r="D834">
        <v>2</v>
      </c>
      <c r="E834" s="1">
        <v>658.98798620000002</v>
      </c>
      <c r="F834" s="1">
        <v>2.0194402</v>
      </c>
      <c r="G834">
        <v>0</v>
      </c>
    </row>
    <row r="835" spans="1:7" x14ac:dyDescent="0.3">
      <c r="A835" t="s">
        <v>18</v>
      </c>
      <c r="B835" t="s">
        <v>47</v>
      </c>
      <c r="C835">
        <v>8</v>
      </c>
      <c r="D835">
        <v>2</v>
      </c>
      <c r="E835" s="1">
        <v>658.7808794</v>
      </c>
      <c r="F835" s="1">
        <v>2.0207644999999999</v>
      </c>
      <c r="G835">
        <v>0</v>
      </c>
    </row>
    <row r="836" spans="1:7" x14ac:dyDescent="0.3">
      <c r="A836" t="s">
        <v>22</v>
      </c>
      <c r="B836" t="s">
        <v>47</v>
      </c>
      <c r="C836">
        <v>8</v>
      </c>
      <c r="D836">
        <v>2</v>
      </c>
      <c r="E836" s="1">
        <v>1088.8103169999999</v>
      </c>
      <c r="F836" s="1">
        <v>4.2797869000000004</v>
      </c>
      <c r="G836">
        <v>0</v>
      </c>
    </row>
    <row r="837" spans="1:7" x14ac:dyDescent="0.3">
      <c r="A837" t="s">
        <v>20</v>
      </c>
      <c r="B837" t="s">
        <v>47</v>
      </c>
      <c r="C837">
        <v>8</v>
      </c>
      <c r="D837">
        <v>2</v>
      </c>
      <c r="E837" s="1">
        <v>658.98798620000002</v>
      </c>
      <c r="F837" s="1">
        <v>1.5209459000000001</v>
      </c>
      <c r="G837">
        <v>0</v>
      </c>
    </row>
    <row r="838" spans="1:7" x14ac:dyDescent="0.3">
      <c r="A838" t="s">
        <v>21</v>
      </c>
      <c r="B838" t="s">
        <v>47</v>
      </c>
      <c r="C838">
        <v>8</v>
      </c>
      <c r="D838">
        <v>2</v>
      </c>
      <c r="E838" s="1">
        <v>658.7808794</v>
      </c>
      <c r="F838" s="1">
        <v>1.5226025999999999</v>
      </c>
      <c r="G838">
        <v>0</v>
      </c>
    </row>
    <row r="839" spans="1:7" x14ac:dyDescent="0.3">
      <c r="A839" t="s">
        <v>26</v>
      </c>
      <c r="B839" t="s">
        <v>47</v>
      </c>
      <c r="C839">
        <v>8</v>
      </c>
      <c r="D839">
        <v>2</v>
      </c>
      <c r="E839" s="1">
        <v>722.70981159999997</v>
      </c>
      <c r="F839" s="1">
        <v>0.72638369999999997</v>
      </c>
      <c r="G839">
        <v>0</v>
      </c>
    </row>
    <row r="840" spans="1:7" x14ac:dyDescent="0.3">
      <c r="A840" t="s">
        <v>10</v>
      </c>
      <c r="B840" t="s">
        <v>47</v>
      </c>
      <c r="C840">
        <v>8</v>
      </c>
      <c r="D840">
        <v>2</v>
      </c>
      <c r="E840" s="1">
        <v>658.7808794</v>
      </c>
      <c r="F840" s="1">
        <v>0.75457730000000001</v>
      </c>
      <c r="G840">
        <v>0</v>
      </c>
    </row>
    <row r="841" spans="1:7" x14ac:dyDescent="0.3">
      <c r="A841" t="s">
        <v>11</v>
      </c>
      <c r="B841" t="s">
        <v>47</v>
      </c>
      <c r="C841">
        <v>8</v>
      </c>
      <c r="D841">
        <v>2</v>
      </c>
      <c r="E841" s="1">
        <v>682.74534549999998</v>
      </c>
      <c r="F841" s="1">
        <v>7.2380999999999999E-3</v>
      </c>
      <c r="G841">
        <v>0</v>
      </c>
    </row>
    <row r="842" spans="1:7" x14ac:dyDescent="0.3">
      <c r="A842" t="s">
        <v>24</v>
      </c>
      <c r="B842" t="s">
        <v>47</v>
      </c>
      <c r="C842">
        <v>8</v>
      </c>
      <c r="D842">
        <v>2</v>
      </c>
      <c r="E842" s="1">
        <v>712.9524523</v>
      </c>
      <c r="F842" s="2">
        <v>2.6699999999999998E-5</v>
      </c>
      <c r="G842">
        <v>0</v>
      </c>
    </row>
    <row r="843" spans="1:7" x14ac:dyDescent="0.3">
      <c r="A843" t="s">
        <v>14</v>
      </c>
      <c r="B843" t="s">
        <v>47</v>
      </c>
      <c r="C843">
        <v>8</v>
      </c>
      <c r="D843">
        <v>2</v>
      </c>
      <c r="E843" s="1">
        <v>930.53823869999997</v>
      </c>
      <c r="F843" s="1">
        <v>5.9084900000000003E-2</v>
      </c>
      <c r="G843">
        <v>0</v>
      </c>
    </row>
    <row r="844" spans="1:7" x14ac:dyDescent="0.3">
      <c r="A844" t="s">
        <v>15</v>
      </c>
      <c r="B844" t="s">
        <v>47</v>
      </c>
      <c r="C844">
        <v>8</v>
      </c>
      <c r="D844">
        <v>2</v>
      </c>
      <c r="E844" s="1">
        <v>943.81641330000002</v>
      </c>
      <c r="F844" s="1">
        <v>1.8670099999999999E-2</v>
      </c>
      <c r="G844">
        <v>0</v>
      </c>
    </row>
    <row r="845" spans="1:7" x14ac:dyDescent="0.3">
      <c r="A845" t="s">
        <v>16</v>
      </c>
      <c r="B845" t="s">
        <v>47</v>
      </c>
      <c r="C845">
        <v>8</v>
      </c>
      <c r="D845">
        <v>2</v>
      </c>
      <c r="E845" s="1">
        <v>930.53823869999997</v>
      </c>
      <c r="F845" s="1">
        <v>1.1610463</v>
      </c>
      <c r="G845">
        <v>0</v>
      </c>
    </row>
    <row r="846" spans="1:7" x14ac:dyDescent="0.3">
      <c r="A846" t="s">
        <v>13</v>
      </c>
      <c r="B846" t="s">
        <v>47</v>
      </c>
      <c r="C846">
        <v>8</v>
      </c>
      <c r="D846">
        <v>2</v>
      </c>
      <c r="E846" s="1">
        <v>1108.1240250000001</v>
      </c>
      <c r="F846" s="1">
        <v>1.6949100000000002E-2</v>
      </c>
      <c r="G846">
        <v>0</v>
      </c>
    </row>
    <row r="847" spans="1:7" x14ac:dyDescent="0.3">
      <c r="A847" t="s">
        <v>12</v>
      </c>
      <c r="B847" t="s">
        <v>47</v>
      </c>
      <c r="C847">
        <v>8</v>
      </c>
      <c r="D847">
        <v>2</v>
      </c>
      <c r="E847" s="1">
        <v>931.74534549999998</v>
      </c>
      <c r="F847" s="1">
        <v>1.6741700000000002E-2</v>
      </c>
      <c r="G847">
        <v>0</v>
      </c>
    </row>
    <row r="848" spans="1:7" x14ac:dyDescent="0.3">
      <c r="A848" t="s">
        <v>23</v>
      </c>
      <c r="B848" t="s">
        <v>48</v>
      </c>
      <c r="C848">
        <v>8</v>
      </c>
      <c r="D848">
        <v>2</v>
      </c>
      <c r="E848">
        <v>786.45602359999998</v>
      </c>
      <c r="F848" s="1">
        <v>0.5462477</v>
      </c>
      <c r="G848">
        <v>0</v>
      </c>
    </row>
    <row r="849" spans="1:7" x14ac:dyDescent="0.3">
      <c r="A849" t="s">
        <v>7</v>
      </c>
      <c r="B849" t="s">
        <v>48</v>
      </c>
      <c r="C849">
        <v>8</v>
      </c>
      <c r="D849">
        <v>2</v>
      </c>
      <c r="E849">
        <v>726.07734389999996</v>
      </c>
      <c r="F849" s="1">
        <v>4.8675107000000004</v>
      </c>
      <c r="G849">
        <v>0</v>
      </c>
    </row>
    <row r="850" spans="1:7" x14ac:dyDescent="0.3">
      <c r="A850" t="s">
        <v>25</v>
      </c>
      <c r="B850" t="s">
        <v>48</v>
      </c>
      <c r="C850">
        <v>8</v>
      </c>
      <c r="D850">
        <v>2</v>
      </c>
      <c r="E850" s="1">
        <v>748.6631304</v>
      </c>
      <c r="F850">
        <v>1.9344400000000001E-2</v>
      </c>
      <c r="G850">
        <v>0</v>
      </c>
    </row>
    <row r="851" spans="1:7" x14ac:dyDescent="0.3">
      <c r="A851" t="s">
        <v>19</v>
      </c>
      <c r="B851" t="s">
        <v>48</v>
      </c>
      <c r="C851">
        <v>8</v>
      </c>
      <c r="D851">
        <v>2</v>
      </c>
      <c r="E851" s="1">
        <v>1205.899674</v>
      </c>
      <c r="F851" s="1">
        <v>6.9283143000000003</v>
      </c>
      <c r="G851">
        <v>0</v>
      </c>
    </row>
    <row r="852" spans="1:7" x14ac:dyDescent="0.3">
      <c r="A852" t="s">
        <v>17</v>
      </c>
      <c r="B852" t="s">
        <v>48</v>
      </c>
      <c r="C852">
        <v>8</v>
      </c>
      <c r="D852">
        <v>2</v>
      </c>
      <c r="E852" s="1">
        <v>726.28445069999998</v>
      </c>
      <c r="F852" s="1">
        <v>4.5926045000000002</v>
      </c>
      <c r="G852">
        <v>0</v>
      </c>
    </row>
    <row r="853" spans="1:7" x14ac:dyDescent="0.3">
      <c r="A853" t="s">
        <v>18</v>
      </c>
      <c r="B853" t="s">
        <v>48</v>
      </c>
      <c r="C853">
        <v>8</v>
      </c>
      <c r="D853">
        <v>2</v>
      </c>
      <c r="E853" s="1">
        <v>726.07734389999996</v>
      </c>
      <c r="F853" s="1">
        <v>4.5939025000000004</v>
      </c>
      <c r="G853">
        <v>0</v>
      </c>
    </row>
    <row r="854" spans="1:7" x14ac:dyDescent="0.3">
      <c r="A854" t="s">
        <v>22</v>
      </c>
      <c r="B854" t="s">
        <v>48</v>
      </c>
      <c r="C854">
        <v>8</v>
      </c>
      <c r="D854">
        <v>2</v>
      </c>
      <c r="E854" s="1">
        <v>1205.899674</v>
      </c>
      <c r="F854" s="1">
        <v>5.1937150000000001</v>
      </c>
      <c r="G854">
        <v>0</v>
      </c>
    </row>
    <row r="855" spans="1:7" x14ac:dyDescent="0.3">
      <c r="A855" t="s">
        <v>20</v>
      </c>
      <c r="B855" t="s">
        <v>48</v>
      </c>
      <c r="C855">
        <v>8</v>
      </c>
      <c r="D855">
        <v>2</v>
      </c>
      <c r="E855" s="1">
        <v>748.6631304</v>
      </c>
      <c r="F855" s="1">
        <v>3.6192948999999999</v>
      </c>
      <c r="G855">
        <v>0</v>
      </c>
    </row>
    <row r="856" spans="1:7" x14ac:dyDescent="0.3">
      <c r="A856" t="s">
        <v>21</v>
      </c>
      <c r="B856" t="s">
        <v>48</v>
      </c>
      <c r="C856">
        <v>8</v>
      </c>
      <c r="D856">
        <v>2</v>
      </c>
      <c r="E856" s="1">
        <v>747.45602359999998</v>
      </c>
      <c r="F856" s="1">
        <v>3.6201967000000002</v>
      </c>
      <c r="G856">
        <v>0</v>
      </c>
    </row>
    <row r="857" spans="1:7" x14ac:dyDescent="0.3">
      <c r="A857" t="s">
        <v>26</v>
      </c>
      <c r="B857" t="s">
        <v>48</v>
      </c>
      <c r="C857">
        <v>8</v>
      </c>
      <c r="D857">
        <v>2</v>
      </c>
      <c r="E857" s="1">
        <v>809.04181000000005</v>
      </c>
      <c r="F857" s="1">
        <v>0.88552070000000005</v>
      </c>
      <c r="G857">
        <v>0</v>
      </c>
    </row>
    <row r="858" spans="1:7" x14ac:dyDescent="0.3">
      <c r="A858" t="s">
        <v>10</v>
      </c>
      <c r="B858" t="s">
        <v>48</v>
      </c>
      <c r="C858">
        <v>8</v>
      </c>
      <c r="D858">
        <v>2</v>
      </c>
      <c r="E858" s="1">
        <v>726.28445069999998</v>
      </c>
      <c r="F858" s="1">
        <v>2.0182307000000002</v>
      </c>
      <c r="G858">
        <v>0</v>
      </c>
    </row>
    <row r="859" spans="1:7" x14ac:dyDescent="0.3">
      <c r="A859" t="s">
        <v>11</v>
      </c>
      <c r="B859" t="s">
        <v>48</v>
      </c>
      <c r="C859">
        <v>8</v>
      </c>
      <c r="D859">
        <v>2</v>
      </c>
      <c r="E859" s="1">
        <v>787.87023720000002</v>
      </c>
      <c r="F859" s="1">
        <v>2.7077E-3</v>
      </c>
      <c r="G859">
        <v>0</v>
      </c>
    </row>
    <row r="860" spans="1:7" x14ac:dyDescent="0.3">
      <c r="A860" t="s">
        <v>24</v>
      </c>
      <c r="B860" t="s">
        <v>48</v>
      </c>
      <c r="C860">
        <v>8</v>
      </c>
      <c r="D860">
        <v>2</v>
      </c>
      <c r="E860" s="1">
        <v>765.4915575</v>
      </c>
      <c r="F860" s="2">
        <v>4.49E-5</v>
      </c>
      <c r="G860">
        <v>0</v>
      </c>
    </row>
    <row r="861" spans="1:7" x14ac:dyDescent="0.3">
      <c r="A861" t="s">
        <v>14</v>
      </c>
      <c r="B861" t="s">
        <v>48</v>
      </c>
      <c r="C861">
        <v>8</v>
      </c>
      <c r="D861">
        <v>2</v>
      </c>
      <c r="E861" s="1">
        <v>1027.42049</v>
      </c>
      <c r="F861">
        <v>7.2914499999999993E-2</v>
      </c>
      <c r="G861">
        <v>0</v>
      </c>
    </row>
    <row r="862" spans="1:7" x14ac:dyDescent="0.3">
      <c r="A862" t="s">
        <v>15</v>
      </c>
      <c r="B862" t="s">
        <v>48</v>
      </c>
      <c r="C862">
        <v>8</v>
      </c>
      <c r="D862">
        <v>2</v>
      </c>
      <c r="E862" s="1">
        <v>1029.834703</v>
      </c>
      <c r="F862" s="1">
        <v>2.0353099999999999E-2</v>
      </c>
      <c r="G862">
        <v>0</v>
      </c>
    </row>
    <row r="863" spans="1:7" x14ac:dyDescent="0.3">
      <c r="A863" t="s">
        <v>16</v>
      </c>
      <c r="B863" t="s">
        <v>48</v>
      </c>
      <c r="C863">
        <v>8</v>
      </c>
      <c r="D863">
        <v>2</v>
      </c>
      <c r="E863" s="1">
        <v>1027.42049</v>
      </c>
      <c r="F863" s="1">
        <v>3.1342245000000002</v>
      </c>
      <c r="G863">
        <v>0</v>
      </c>
    </row>
    <row r="864" spans="1:7" x14ac:dyDescent="0.3">
      <c r="A864" t="s">
        <v>13</v>
      </c>
      <c r="B864" t="s">
        <v>48</v>
      </c>
      <c r="C864">
        <v>8</v>
      </c>
      <c r="D864">
        <v>2</v>
      </c>
      <c r="E864" s="1">
        <v>1211.9352080000001</v>
      </c>
      <c r="F864" s="1">
        <v>1.3042099999999999E-2</v>
      </c>
      <c r="G864">
        <v>0</v>
      </c>
    </row>
    <row r="865" spans="1:7" x14ac:dyDescent="0.3">
      <c r="A865" t="s">
        <v>12</v>
      </c>
      <c r="B865" t="s">
        <v>48</v>
      </c>
      <c r="C865">
        <v>8</v>
      </c>
      <c r="D865">
        <v>2</v>
      </c>
      <c r="E865" s="1">
        <v>1028.627596</v>
      </c>
      <c r="F865" s="1">
        <v>1.2678E-2</v>
      </c>
      <c r="G865">
        <v>0</v>
      </c>
    </row>
    <row r="866" spans="1:7" x14ac:dyDescent="0.3">
      <c r="A866" t="s">
        <v>23</v>
      </c>
      <c r="B866" t="s">
        <v>49</v>
      </c>
      <c r="C866">
        <v>8</v>
      </c>
      <c r="D866">
        <v>2</v>
      </c>
      <c r="E866">
        <v>883.60530189999997</v>
      </c>
      <c r="F866" s="1">
        <v>0.49925439999999999</v>
      </c>
      <c r="G866">
        <v>0</v>
      </c>
    </row>
    <row r="867" spans="1:7" x14ac:dyDescent="0.3">
      <c r="A867" t="s">
        <v>7</v>
      </c>
      <c r="B867" t="s">
        <v>49</v>
      </c>
      <c r="C867">
        <v>8</v>
      </c>
      <c r="D867">
        <v>2</v>
      </c>
      <c r="E867">
        <v>883.60530189999997</v>
      </c>
      <c r="F867" s="1">
        <v>2.7613436999999998</v>
      </c>
      <c r="G867">
        <v>0</v>
      </c>
    </row>
    <row r="868" spans="1:7" x14ac:dyDescent="0.3">
      <c r="A868" t="s">
        <v>25</v>
      </c>
      <c r="B868" t="s">
        <v>49</v>
      </c>
      <c r="C868">
        <v>8</v>
      </c>
      <c r="D868">
        <v>2</v>
      </c>
      <c r="E868" s="1">
        <v>911.57586460000005</v>
      </c>
      <c r="F868" s="1">
        <v>3.2869000000000002E-3</v>
      </c>
      <c r="G868">
        <v>0</v>
      </c>
    </row>
    <row r="869" spans="1:7" x14ac:dyDescent="0.3">
      <c r="A869" t="s">
        <v>19</v>
      </c>
      <c r="B869" t="s">
        <v>49</v>
      </c>
      <c r="C869">
        <v>8</v>
      </c>
      <c r="D869">
        <v>2</v>
      </c>
      <c r="E869" s="1">
        <v>1483.534234</v>
      </c>
      <c r="F869" s="1">
        <v>5.6431094999999996</v>
      </c>
      <c r="G869">
        <v>0</v>
      </c>
    </row>
    <row r="870" spans="1:7" x14ac:dyDescent="0.3">
      <c r="A870" t="s">
        <v>17</v>
      </c>
      <c r="B870" t="s">
        <v>49</v>
      </c>
      <c r="C870">
        <v>8</v>
      </c>
      <c r="D870">
        <v>2</v>
      </c>
      <c r="E870" s="1">
        <v>885.43372899999997</v>
      </c>
      <c r="F870" s="1">
        <v>2.8725337999999998</v>
      </c>
      <c r="G870">
        <v>0</v>
      </c>
    </row>
    <row r="871" spans="1:7" x14ac:dyDescent="0.3">
      <c r="A871" t="s">
        <v>18</v>
      </c>
      <c r="B871" t="s">
        <v>49</v>
      </c>
      <c r="C871">
        <v>8</v>
      </c>
      <c r="D871">
        <v>2</v>
      </c>
      <c r="E871" s="1">
        <v>883.60530189999997</v>
      </c>
      <c r="F871" s="1">
        <v>2.8739873999999999</v>
      </c>
      <c r="G871">
        <v>0</v>
      </c>
    </row>
    <row r="872" spans="1:7" x14ac:dyDescent="0.3">
      <c r="A872" t="s">
        <v>22</v>
      </c>
      <c r="B872" t="s">
        <v>49</v>
      </c>
      <c r="C872">
        <v>8</v>
      </c>
      <c r="D872">
        <v>2</v>
      </c>
      <c r="E872" s="1">
        <v>1483.534234</v>
      </c>
      <c r="F872" s="1">
        <v>5.0555330999999999</v>
      </c>
      <c r="G872">
        <v>0</v>
      </c>
    </row>
    <row r="873" spans="1:7" x14ac:dyDescent="0.3">
      <c r="A873" t="s">
        <v>20</v>
      </c>
      <c r="B873" t="s">
        <v>49</v>
      </c>
      <c r="C873">
        <v>8</v>
      </c>
      <c r="D873">
        <v>2</v>
      </c>
      <c r="E873" s="1">
        <v>885.43372899999997</v>
      </c>
      <c r="F873" s="1">
        <v>2.4731247999999999</v>
      </c>
      <c r="G873">
        <v>0</v>
      </c>
    </row>
    <row r="874" spans="1:7" x14ac:dyDescent="0.3">
      <c r="A874" t="s">
        <v>21</v>
      </c>
      <c r="B874" t="s">
        <v>49</v>
      </c>
      <c r="C874">
        <v>8</v>
      </c>
      <c r="D874">
        <v>2</v>
      </c>
      <c r="E874" s="1">
        <v>883.60530189999997</v>
      </c>
      <c r="F874" s="1">
        <v>2.4744158000000001</v>
      </c>
      <c r="G874">
        <v>0</v>
      </c>
    </row>
    <row r="875" spans="1:7" x14ac:dyDescent="0.3">
      <c r="A875" t="s">
        <v>26</v>
      </c>
      <c r="B875" t="s">
        <v>49</v>
      </c>
      <c r="C875">
        <v>8</v>
      </c>
      <c r="D875">
        <v>2</v>
      </c>
      <c r="E875" s="1">
        <v>884.81240869999999</v>
      </c>
      <c r="F875" s="1">
        <v>1.0631332</v>
      </c>
      <c r="G875">
        <v>0</v>
      </c>
    </row>
    <row r="876" spans="1:7" x14ac:dyDescent="0.3">
      <c r="A876" t="s">
        <v>10</v>
      </c>
      <c r="B876" t="s">
        <v>49</v>
      </c>
      <c r="C876">
        <v>8</v>
      </c>
      <c r="D876">
        <v>2</v>
      </c>
      <c r="E876" s="1">
        <v>884.81240869999999</v>
      </c>
      <c r="F876" s="1">
        <v>1.1691856</v>
      </c>
      <c r="G876">
        <v>0</v>
      </c>
    </row>
    <row r="877" spans="1:7" x14ac:dyDescent="0.3">
      <c r="A877" t="s">
        <v>11</v>
      </c>
      <c r="B877" t="s">
        <v>49</v>
      </c>
      <c r="C877">
        <v>8</v>
      </c>
      <c r="D877">
        <v>2</v>
      </c>
      <c r="E877" s="1">
        <v>883.60530189999997</v>
      </c>
      <c r="F877">
        <v>2.8181E-3</v>
      </c>
      <c r="G877">
        <v>0</v>
      </c>
    </row>
    <row r="878" spans="1:7" x14ac:dyDescent="0.3">
      <c r="A878" t="s">
        <v>24</v>
      </c>
      <c r="B878" t="s">
        <v>49</v>
      </c>
      <c r="C878">
        <v>8</v>
      </c>
      <c r="D878">
        <v>2</v>
      </c>
      <c r="E878" s="1">
        <v>982.36875789999999</v>
      </c>
      <c r="F878" s="2">
        <v>4.1199999999999999E-5</v>
      </c>
      <c r="G878">
        <v>0</v>
      </c>
    </row>
    <row r="879" spans="1:7" x14ac:dyDescent="0.3">
      <c r="A879" t="s">
        <v>14</v>
      </c>
      <c r="B879" t="s">
        <v>49</v>
      </c>
      <c r="C879">
        <v>8</v>
      </c>
      <c r="D879">
        <v>2</v>
      </c>
      <c r="E879" s="1">
        <v>883.60530189999997</v>
      </c>
      <c r="F879">
        <v>1.5296499999999999E-2</v>
      </c>
      <c r="G879">
        <v>0</v>
      </c>
    </row>
    <row r="880" spans="1:7" x14ac:dyDescent="0.3">
      <c r="A880" t="s">
        <v>15</v>
      </c>
      <c r="B880" t="s">
        <v>49</v>
      </c>
      <c r="C880">
        <v>8</v>
      </c>
      <c r="D880">
        <v>2</v>
      </c>
      <c r="E880" s="1">
        <v>898.09058330000005</v>
      </c>
      <c r="F880" s="1">
        <v>1.53578E-2</v>
      </c>
      <c r="G880">
        <v>0</v>
      </c>
    </row>
    <row r="881" spans="1:7" x14ac:dyDescent="0.3">
      <c r="A881" t="s">
        <v>16</v>
      </c>
      <c r="B881" t="s">
        <v>49</v>
      </c>
      <c r="C881">
        <v>8</v>
      </c>
      <c r="D881">
        <v>2</v>
      </c>
      <c r="E881" s="1">
        <v>883.60530189999997</v>
      </c>
      <c r="F881" s="1">
        <v>1.4731227</v>
      </c>
      <c r="G881">
        <v>0</v>
      </c>
    </row>
    <row r="882" spans="1:7" x14ac:dyDescent="0.3">
      <c r="A882" t="s">
        <v>13</v>
      </c>
      <c r="B882" t="s">
        <v>49</v>
      </c>
      <c r="C882">
        <v>8</v>
      </c>
      <c r="D882">
        <v>2</v>
      </c>
      <c r="E882" s="1">
        <v>1485.9484480000001</v>
      </c>
      <c r="F882" s="1">
        <v>1.4215999999999999E-2</v>
      </c>
      <c r="G882">
        <v>0</v>
      </c>
    </row>
    <row r="883" spans="1:7" x14ac:dyDescent="0.3">
      <c r="A883" t="s">
        <v>12</v>
      </c>
      <c r="B883" t="s">
        <v>49</v>
      </c>
      <c r="C883">
        <v>8</v>
      </c>
      <c r="D883">
        <v>2</v>
      </c>
      <c r="E883" s="1">
        <v>885.43372899999997</v>
      </c>
      <c r="F883" s="1">
        <v>1.39306E-2</v>
      </c>
      <c r="G883">
        <v>0</v>
      </c>
    </row>
    <row r="884" spans="1:7" x14ac:dyDescent="0.3">
      <c r="A884" t="s">
        <v>23</v>
      </c>
      <c r="B884" t="s">
        <v>50</v>
      </c>
      <c r="C884">
        <v>8</v>
      </c>
      <c r="D884">
        <v>2</v>
      </c>
      <c r="E884">
        <v>518.60216379999997</v>
      </c>
      <c r="F884" s="1">
        <v>0.28243269999999998</v>
      </c>
      <c r="G884">
        <v>0</v>
      </c>
    </row>
    <row r="885" spans="1:7" x14ac:dyDescent="0.3">
      <c r="A885" t="s">
        <v>7</v>
      </c>
      <c r="B885" t="s">
        <v>50</v>
      </c>
      <c r="C885">
        <v>8</v>
      </c>
      <c r="D885">
        <v>2</v>
      </c>
      <c r="E885">
        <v>518.39505699999995</v>
      </c>
      <c r="F885" s="1">
        <v>1.9328780999999999</v>
      </c>
      <c r="G885">
        <v>0</v>
      </c>
    </row>
    <row r="886" spans="1:7" x14ac:dyDescent="0.3">
      <c r="A886" t="s">
        <v>25</v>
      </c>
      <c r="B886" t="s">
        <v>50</v>
      </c>
      <c r="C886">
        <v>8</v>
      </c>
      <c r="D886">
        <v>2</v>
      </c>
      <c r="E886" s="1">
        <v>529.01637740000001</v>
      </c>
      <c r="F886" s="1">
        <v>2.7626E-3</v>
      </c>
      <c r="G886">
        <v>0</v>
      </c>
    </row>
    <row r="887" spans="1:7" x14ac:dyDescent="0.3">
      <c r="A887" t="s">
        <v>19</v>
      </c>
      <c r="B887" t="s">
        <v>50</v>
      </c>
      <c r="C887">
        <v>8</v>
      </c>
      <c r="D887">
        <v>2</v>
      </c>
      <c r="E887" s="1">
        <v>870.32398920000003</v>
      </c>
      <c r="F887" s="1">
        <v>3.5034665</v>
      </c>
      <c r="G887">
        <v>0</v>
      </c>
    </row>
    <row r="888" spans="1:7" x14ac:dyDescent="0.3">
      <c r="A888" t="s">
        <v>17</v>
      </c>
      <c r="B888" t="s">
        <v>50</v>
      </c>
      <c r="C888">
        <v>8</v>
      </c>
      <c r="D888">
        <v>2</v>
      </c>
      <c r="E888" s="1">
        <v>521.43059100000005</v>
      </c>
      <c r="F888" s="1">
        <v>1.6038376999999999</v>
      </c>
      <c r="G888">
        <v>0</v>
      </c>
    </row>
    <row r="889" spans="1:7" x14ac:dyDescent="0.3">
      <c r="A889" t="s">
        <v>18</v>
      </c>
      <c r="B889" t="s">
        <v>50</v>
      </c>
      <c r="C889">
        <v>8</v>
      </c>
      <c r="D889">
        <v>2</v>
      </c>
      <c r="E889">
        <v>518.39505699999995</v>
      </c>
      <c r="F889" s="1">
        <v>1.6051139000000001</v>
      </c>
      <c r="G889">
        <v>0</v>
      </c>
    </row>
    <row r="890" spans="1:7" x14ac:dyDescent="0.3">
      <c r="A890" t="s">
        <v>22</v>
      </c>
      <c r="B890" t="s">
        <v>50</v>
      </c>
      <c r="C890">
        <v>8</v>
      </c>
      <c r="D890">
        <v>2</v>
      </c>
      <c r="E890" s="1">
        <v>870.32398920000003</v>
      </c>
      <c r="F890">
        <v>3.8783479000000001</v>
      </c>
      <c r="G890">
        <v>0</v>
      </c>
    </row>
    <row r="891" spans="1:7" x14ac:dyDescent="0.3">
      <c r="A891" t="s">
        <v>20</v>
      </c>
      <c r="B891" t="s">
        <v>50</v>
      </c>
      <c r="C891">
        <v>8</v>
      </c>
      <c r="D891">
        <v>2</v>
      </c>
      <c r="E891" s="1">
        <v>521.43059100000005</v>
      </c>
      <c r="F891" s="1">
        <v>1.5486858999999999</v>
      </c>
      <c r="G891">
        <v>0</v>
      </c>
    </row>
    <row r="892" spans="1:7" x14ac:dyDescent="0.3">
      <c r="A892" t="s">
        <v>21</v>
      </c>
      <c r="B892" t="s">
        <v>50</v>
      </c>
      <c r="C892">
        <v>8</v>
      </c>
      <c r="D892">
        <v>2</v>
      </c>
      <c r="E892" s="1">
        <v>518.39505699999995</v>
      </c>
      <c r="F892" s="1">
        <v>1.5503868000000001</v>
      </c>
      <c r="G892">
        <v>0</v>
      </c>
    </row>
    <row r="893" spans="1:7" x14ac:dyDescent="0.3">
      <c r="A893" t="s">
        <v>26</v>
      </c>
      <c r="B893" t="s">
        <v>50</v>
      </c>
      <c r="C893">
        <v>8</v>
      </c>
      <c r="D893">
        <v>2</v>
      </c>
      <c r="E893">
        <v>520.80927059999999</v>
      </c>
      <c r="F893">
        <v>0.6077555</v>
      </c>
      <c r="G893">
        <v>0</v>
      </c>
    </row>
    <row r="894" spans="1:7" x14ac:dyDescent="0.3">
      <c r="A894" t="s">
        <v>10</v>
      </c>
      <c r="B894" t="s">
        <v>50</v>
      </c>
      <c r="C894">
        <v>8</v>
      </c>
      <c r="D894">
        <v>2</v>
      </c>
      <c r="E894" s="1">
        <v>518.60216379999997</v>
      </c>
      <c r="F894" s="1">
        <v>0.81309030000000004</v>
      </c>
      <c r="G894">
        <v>0</v>
      </c>
    </row>
    <row r="895" spans="1:7" x14ac:dyDescent="0.3">
      <c r="A895" t="s">
        <v>11</v>
      </c>
      <c r="B895" t="s">
        <v>50</v>
      </c>
      <c r="C895">
        <v>8</v>
      </c>
      <c r="D895">
        <v>2</v>
      </c>
      <c r="E895" s="1">
        <v>533.84480450000001</v>
      </c>
      <c r="F895">
        <v>2.2723999999999999E-3</v>
      </c>
      <c r="G895">
        <v>0</v>
      </c>
    </row>
    <row r="896" spans="1:7" x14ac:dyDescent="0.3">
      <c r="A896" t="s">
        <v>24</v>
      </c>
      <c r="B896" t="s">
        <v>50</v>
      </c>
      <c r="C896">
        <v>8</v>
      </c>
      <c r="D896">
        <v>2</v>
      </c>
      <c r="E896" s="1">
        <v>549.50165879999997</v>
      </c>
      <c r="F896" s="2">
        <v>6.1699999999999995E-5</v>
      </c>
      <c r="G896">
        <v>0</v>
      </c>
    </row>
    <row r="897" spans="1:7" x14ac:dyDescent="0.3">
      <c r="A897" t="s">
        <v>14</v>
      </c>
      <c r="B897" t="s">
        <v>50</v>
      </c>
      <c r="C897">
        <v>8</v>
      </c>
      <c r="D897">
        <v>2</v>
      </c>
      <c r="E897" s="1">
        <v>676.43059100000005</v>
      </c>
      <c r="F897" s="1">
        <v>1.6233399999999999E-2</v>
      </c>
      <c r="G897">
        <v>0</v>
      </c>
    </row>
    <row r="898" spans="1:7" x14ac:dyDescent="0.3">
      <c r="A898" t="s">
        <v>15</v>
      </c>
      <c r="B898" t="s">
        <v>50</v>
      </c>
      <c r="C898">
        <v>8</v>
      </c>
      <c r="D898">
        <v>2</v>
      </c>
      <c r="E898" s="1">
        <v>679.05191130000003</v>
      </c>
      <c r="F898" s="1">
        <v>1.39182E-2</v>
      </c>
      <c r="G898">
        <v>0</v>
      </c>
    </row>
    <row r="899" spans="1:7" x14ac:dyDescent="0.3">
      <c r="A899" t="s">
        <v>16</v>
      </c>
      <c r="B899" t="s">
        <v>50</v>
      </c>
      <c r="C899">
        <v>8</v>
      </c>
      <c r="D899">
        <v>2</v>
      </c>
      <c r="E899" s="1">
        <v>676.43059100000005</v>
      </c>
      <c r="F899" s="1">
        <v>0.96685359999999998</v>
      </c>
      <c r="G899">
        <v>0</v>
      </c>
    </row>
    <row r="900" spans="1:7" x14ac:dyDescent="0.3">
      <c r="A900" t="s">
        <v>13</v>
      </c>
      <c r="B900" t="s">
        <v>50</v>
      </c>
      <c r="C900">
        <v>8</v>
      </c>
      <c r="D900">
        <v>2</v>
      </c>
      <c r="E900" s="1">
        <v>879.98084349999999</v>
      </c>
      <c r="F900" s="1">
        <v>1.2145899999999999E-2</v>
      </c>
      <c r="G900">
        <v>0</v>
      </c>
    </row>
    <row r="901" spans="1:7" x14ac:dyDescent="0.3">
      <c r="A901" t="s">
        <v>12</v>
      </c>
      <c r="B901" t="s">
        <v>50</v>
      </c>
      <c r="C901">
        <v>8</v>
      </c>
      <c r="D901">
        <v>2</v>
      </c>
      <c r="E901" s="1">
        <v>678.84480450000001</v>
      </c>
      <c r="F901" s="1">
        <v>1.1898499999999999E-2</v>
      </c>
      <c r="G901">
        <v>0</v>
      </c>
    </row>
    <row r="902" spans="1:7" x14ac:dyDescent="0.3">
      <c r="A902" t="s">
        <v>23</v>
      </c>
      <c r="B902" t="s">
        <v>8</v>
      </c>
      <c r="C902">
        <v>8</v>
      </c>
      <c r="D902">
        <v>3</v>
      </c>
      <c r="E902" s="1">
        <v>472.21902740000002</v>
      </c>
      <c r="F902" s="1">
        <v>0.30599860000000001</v>
      </c>
      <c r="G902">
        <v>0</v>
      </c>
    </row>
    <row r="903" spans="1:7" x14ac:dyDescent="0.3">
      <c r="A903" t="s">
        <v>7</v>
      </c>
      <c r="B903" t="s">
        <v>8</v>
      </c>
      <c r="C903">
        <v>8</v>
      </c>
      <c r="D903">
        <v>3</v>
      </c>
      <c r="E903">
        <v>445.18504539999998</v>
      </c>
      <c r="F903">
        <v>11.1489487</v>
      </c>
      <c r="G903">
        <v>0</v>
      </c>
    </row>
    <row r="904" spans="1:7" x14ac:dyDescent="0.3">
      <c r="A904" t="s">
        <v>25</v>
      </c>
      <c r="B904" t="s">
        <v>8</v>
      </c>
      <c r="C904">
        <v>8</v>
      </c>
      <c r="D904">
        <v>3</v>
      </c>
      <c r="E904" s="1">
        <v>500.15311259999999</v>
      </c>
      <c r="F904">
        <v>2.7103000000000001E-3</v>
      </c>
      <c r="G904">
        <v>0</v>
      </c>
    </row>
    <row r="905" spans="1:7" x14ac:dyDescent="0.3">
      <c r="A905" t="s">
        <v>19</v>
      </c>
      <c r="B905" t="s">
        <v>8</v>
      </c>
      <c r="C905">
        <v>8</v>
      </c>
      <c r="D905">
        <v>3</v>
      </c>
      <c r="E905" s="1">
        <v>765.59099670000001</v>
      </c>
      <c r="F905">
        <v>5.0529983999999999</v>
      </c>
      <c r="G905">
        <v>0</v>
      </c>
    </row>
    <row r="906" spans="1:7" x14ac:dyDescent="0.3">
      <c r="A906" t="s">
        <v>17</v>
      </c>
      <c r="B906" t="s">
        <v>8</v>
      </c>
      <c r="C906">
        <v>8</v>
      </c>
      <c r="D906">
        <v>3</v>
      </c>
      <c r="E906" s="1">
        <v>446.1031562</v>
      </c>
      <c r="F906" s="1">
        <v>2.7694966999999999</v>
      </c>
      <c r="G906">
        <v>0</v>
      </c>
    </row>
    <row r="907" spans="1:7" x14ac:dyDescent="0.3">
      <c r="A907" t="s">
        <v>18</v>
      </c>
      <c r="B907" t="s">
        <v>8</v>
      </c>
      <c r="C907">
        <v>8</v>
      </c>
      <c r="D907">
        <v>3</v>
      </c>
      <c r="E907" s="1">
        <v>446.1031562</v>
      </c>
      <c r="F907" s="1">
        <v>2.7695962999999999</v>
      </c>
      <c r="G907">
        <v>0</v>
      </c>
    </row>
    <row r="908" spans="1:7" x14ac:dyDescent="0.3">
      <c r="A908" t="s">
        <v>22</v>
      </c>
      <c r="B908" t="s">
        <v>8</v>
      </c>
      <c r="C908">
        <v>8</v>
      </c>
      <c r="D908">
        <v>3</v>
      </c>
      <c r="E908" s="1">
        <v>765.59099670000001</v>
      </c>
      <c r="F908" s="1">
        <v>4.6356719000000002</v>
      </c>
      <c r="G908">
        <v>0</v>
      </c>
    </row>
    <row r="909" spans="1:7" x14ac:dyDescent="0.3">
      <c r="A909" t="s">
        <v>20</v>
      </c>
      <c r="B909" t="s">
        <v>8</v>
      </c>
      <c r="C909">
        <v>8</v>
      </c>
      <c r="D909">
        <v>3</v>
      </c>
      <c r="E909" s="1">
        <v>456.00591379999997</v>
      </c>
      <c r="F909" s="1">
        <v>2.1831621999999999</v>
      </c>
      <c r="G909">
        <v>0</v>
      </c>
    </row>
    <row r="910" spans="1:7" x14ac:dyDescent="0.3">
      <c r="A910" t="s">
        <v>21</v>
      </c>
      <c r="B910" t="s">
        <v>8</v>
      </c>
      <c r="C910">
        <v>8</v>
      </c>
      <c r="D910">
        <v>3</v>
      </c>
      <c r="E910" s="1">
        <v>456.00591379999997</v>
      </c>
      <c r="F910" s="1">
        <v>2.1834473999999999</v>
      </c>
      <c r="G910">
        <v>0</v>
      </c>
    </row>
    <row r="911" spans="1:7" x14ac:dyDescent="0.3">
      <c r="A911" t="s">
        <v>26</v>
      </c>
      <c r="B911" t="s">
        <v>8</v>
      </c>
      <c r="C911">
        <v>8</v>
      </c>
      <c r="D911">
        <v>3</v>
      </c>
      <c r="E911" s="1">
        <v>472.21902740000002</v>
      </c>
      <c r="F911" s="1">
        <v>0.71336120000000003</v>
      </c>
      <c r="G911">
        <v>0</v>
      </c>
    </row>
    <row r="912" spans="1:7" x14ac:dyDescent="0.3">
      <c r="A912" t="s">
        <v>10</v>
      </c>
      <c r="B912" t="s">
        <v>8</v>
      </c>
      <c r="C912">
        <v>8</v>
      </c>
      <c r="D912">
        <v>3</v>
      </c>
      <c r="E912" s="1">
        <v>445.18504539999998</v>
      </c>
      <c r="F912" s="1">
        <v>0.71420189999999995</v>
      </c>
      <c r="G912">
        <v>0</v>
      </c>
    </row>
    <row r="913" spans="1:7" x14ac:dyDescent="0.3">
      <c r="A913" t="s">
        <v>11</v>
      </c>
      <c r="B913" t="s">
        <v>8</v>
      </c>
      <c r="C913">
        <v>8</v>
      </c>
      <c r="D913">
        <v>3</v>
      </c>
      <c r="E913" s="1">
        <v>497.82887920000002</v>
      </c>
      <c r="F913">
        <v>3.3586000000000002E-3</v>
      </c>
      <c r="G913">
        <v>0</v>
      </c>
    </row>
    <row r="914" spans="1:7" x14ac:dyDescent="0.3">
      <c r="A914" t="s">
        <v>24</v>
      </c>
      <c r="B914" t="s">
        <v>8</v>
      </c>
      <c r="C914">
        <v>8</v>
      </c>
      <c r="D914">
        <v>3</v>
      </c>
      <c r="E914" s="1">
        <v>497.82887920000002</v>
      </c>
      <c r="F914" s="2">
        <v>2.58E-5</v>
      </c>
      <c r="G914">
        <v>0</v>
      </c>
    </row>
    <row r="915" spans="1:7" x14ac:dyDescent="0.3">
      <c r="A915" t="s">
        <v>14</v>
      </c>
      <c r="B915" t="s">
        <v>8</v>
      </c>
      <c r="C915">
        <v>8</v>
      </c>
      <c r="D915">
        <v>3</v>
      </c>
      <c r="E915" s="1">
        <v>590.81637739999996</v>
      </c>
      <c r="F915" s="1">
        <v>1.31357E-2</v>
      </c>
      <c r="G915">
        <v>0</v>
      </c>
    </row>
    <row r="916" spans="1:7" x14ac:dyDescent="0.3">
      <c r="A916" t="s">
        <v>15</v>
      </c>
      <c r="B916" t="s">
        <v>8</v>
      </c>
      <c r="C916">
        <v>8</v>
      </c>
      <c r="D916">
        <v>3</v>
      </c>
      <c r="E916" s="1">
        <v>593.96158600000001</v>
      </c>
      <c r="F916" s="1">
        <v>1.3556800000000001E-2</v>
      </c>
      <c r="G916">
        <v>0</v>
      </c>
    </row>
    <row r="917" spans="1:7" x14ac:dyDescent="0.3">
      <c r="A917" t="s">
        <v>16</v>
      </c>
      <c r="B917" t="s">
        <v>8</v>
      </c>
      <c r="C917">
        <v>8</v>
      </c>
      <c r="D917">
        <v>3</v>
      </c>
      <c r="E917" s="1">
        <v>590.81637739999996</v>
      </c>
      <c r="F917" s="1">
        <v>1.126152</v>
      </c>
      <c r="G917">
        <v>0</v>
      </c>
    </row>
    <row r="918" spans="1:7" x14ac:dyDescent="0.3">
      <c r="A918" t="s">
        <v>13</v>
      </c>
      <c r="B918" t="s">
        <v>8</v>
      </c>
      <c r="C918">
        <v>8</v>
      </c>
      <c r="D918">
        <v>3</v>
      </c>
      <c r="E918" s="1">
        <v>784.4685829</v>
      </c>
      <c r="F918" s="1">
        <v>1.2414100000000001E-2</v>
      </c>
      <c r="G918">
        <v>0</v>
      </c>
    </row>
    <row r="919" spans="1:7" x14ac:dyDescent="0.3">
      <c r="A919" t="s">
        <v>12</v>
      </c>
      <c r="B919" t="s">
        <v>8</v>
      </c>
      <c r="C919">
        <v>8</v>
      </c>
      <c r="D919">
        <v>3</v>
      </c>
      <c r="E919" s="1">
        <v>590.81637739999996</v>
      </c>
      <c r="F919" s="1">
        <v>1.2149999999999999E-2</v>
      </c>
      <c r="G919">
        <v>0</v>
      </c>
    </row>
    <row r="920" spans="1:7" x14ac:dyDescent="0.3">
      <c r="A920" t="s">
        <v>23</v>
      </c>
      <c r="B920" t="s">
        <v>27</v>
      </c>
      <c r="C920">
        <v>8</v>
      </c>
      <c r="D920">
        <v>3</v>
      </c>
      <c r="E920" s="1">
        <v>557.25161379999997</v>
      </c>
      <c r="F920" s="1">
        <v>0.27388050000000003</v>
      </c>
      <c r="G920">
        <v>0</v>
      </c>
    </row>
    <row r="921" spans="1:7" x14ac:dyDescent="0.3">
      <c r="A921" t="s">
        <v>7</v>
      </c>
      <c r="B921" t="s">
        <v>27</v>
      </c>
      <c r="C921">
        <v>8</v>
      </c>
      <c r="D921">
        <v>3</v>
      </c>
      <c r="E921">
        <v>505.99694340000002</v>
      </c>
      <c r="F921">
        <v>11.7967101</v>
      </c>
      <c r="G921">
        <v>0</v>
      </c>
    </row>
    <row r="922" spans="1:7" x14ac:dyDescent="0.3">
      <c r="A922" t="s">
        <v>25</v>
      </c>
      <c r="B922" t="s">
        <v>27</v>
      </c>
      <c r="C922">
        <v>8</v>
      </c>
      <c r="D922">
        <v>3</v>
      </c>
      <c r="E922" s="1">
        <v>569.16254070000002</v>
      </c>
      <c r="F922">
        <v>1.9750000000000002E-3</v>
      </c>
      <c r="G922">
        <v>0</v>
      </c>
    </row>
    <row r="923" spans="1:7" x14ac:dyDescent="0.3">
      <c r="A923" t="s">
        <v>19</v>
      </c>
      <c r="B923" t="s">
        <v>27</v>
      </c>
      <c r="C923">
        <v>8</v>
      </c>
      <c r="D923">
        <v>3</v>
      </c>
      <c r="E923" s="1">
        <v>837.95507720000001</v>
      </c>
      <c r="F923" s="1">
        <v>4.1161899000000002</v>
      </c>
      <c r="G923">
        <v>0</v>
      </c>
    </row>
    <row r="924" spans="1:7" x14ac:dyDescent="0.3">
      <c r="A924" t="s">
        <v>17</v>
      </c>
      <c r="B924" t="s">
        <v>27</v>
      </c>
      <c r="C924">
        <v>8</v>
      </c>
      <c r="D924">
        <v>3</v>
      </c>
      <c r="E924">
        <v>508.94042889999997</v>
      </c>
      <c r="F924">
        <v>2.0225211999999999</v>
      </c>
      <c r="G924">
        <v>0</v>
      </c>
    </row>
    <row r="925" spans="1:7" x14ac:dyDescent="0.3">
      <c r="A925" t="s">
        <v>18</v>
      </c>
      <c r="B925" t="s">
        <v>27</v>
      </c>
      <c r="C925">
        <v>8</v>
      </c>
      <c r="D925">
        <v>3</v>
      </c>
      <c r="E925" s="1">
        <v>507.0456982</v>
      </c>
      <c r="F925" s="1">
        <v>2.0227895</v>
      </c>
      <c r="G925">
        <v>0</v>
      </c>
    </row>
    <row r="926" spans="1:7" x14ac:dyDescent="0.3">
      <c r="A926" t="s">
        <v>22</v>
      </c>
      <c r="B926" t="s">
        <v>27</v>
      </c>
      <c r="C926">
        <v>8</v>
      </c>
      <c r="D926">
        <v>3</v>
      </c>
      <c r="E926" s="1">
        <v>837.95507720000001</v>
      </c>
      <c r="F926" s="1">
        <v>3.5963392000000001</v>
      </c>
      <c r="G926">
        <v>0</v>
      </c>
    </row>
    <row r="927" spans="1:7" x14ac:dyDescent="0.3">
      <c r="A927" t="s">
        <v>20</v>
      </c>
      <c r="B927" t="s">
        <v>27</v>
      </c>
      <c r="C927">
        <v>8</v>
      </c>
      <c r="D927">
        <v>3</v>
      </c>
      <c r="E927">
        <v>508.94042889999997</v>
      </c>
      <c r="F927" s="1">
        <v>1.6650613999999999</v>
      </c>
      <c r="G927">
        <v>0</v>
      </c>
    </row>
    <row r="928" spans="1:7" x14ac:dyDescent="0.3">
      <c r="A928" t="s">
        <v>21</v>
      </c>
      <c r="B928" t="s">
        <v>27</v>
      </c>
      <c r="C928">
        <v>8</v>
      </c>
      <c r="D928">
        <v>3</v>
      </c>
      <c r="E928" s="1">
        <v>507.0456982</v>
      </c>
      <c r="F928" s="1">
        <v>1.6653408999999999</v>
      </c>
      <c r="G928">
        <v>0</v>
      </c>
    </row>
    <row r="929" spans="1:7" x14ac:dyDescent="0.3">
      <c r="A929" t="s">
        <v>26</v>
      </c>
      <c r="B929" t="s">
        <v>27</v>
      </c>
      <c r="C929">
        <v>8</v>
      </c>
      <c r="D929">
        <v>3</v>
      </c>
      <c r="E929" s="1">
        <v>540.62034059999996</v>
      </c>
      <c r="F929" s="1">
        <v>0.68435639999999998</v>
      </c>
      <c r="G929">
        <v>0</v>
      </c>
    </row>
    <row r="930" spans="1:7" x14ac:dyDescent="0.3">
      <c r="A930" t="s">
        <v>10</v>
      </c>
      <c r="B930" t="s">
        <v>27</v>
      </c>
      <c r="C930">
        <v>8</v>
      </c>
      <c r="D930">
        <v>3</v>
      </c>
      <c r="E930" s="1">
        <v>505.99694340000002</v>
      </c>
      <c r="F930" s="1">
        <v>0.67787529999999996</v>
      </c>
      <c r="G930">
        <v>0</v>
      </c>
    </row>
    <row r="931" spans="1:7" x14ac:dyDescent="0.3">
      <c r="A931" t="s">
        <v>11</v>
      </c>
      <c r="B931" t="s">
        <v>27</v>
      </c>
      <c r="C931">
        <v>8</v>
      </c>
      <c r="D931">
        <v>3</v>
      </c>
      <c r="E931" s="1">
        <v>598.31452249999995</v>
      </c>
      <c r="F931">
        <v>3.5271E-3</v>
      </c>
      <c r="G931">
        <v>0</v>
      </c>
    </row>
    <row r="932" spans="1:7" x14ac:dyDescent="0.3">
      <c r="A932" t="s">
        <v>24</v>
      </c>
      <c r="B932" t="s">
        <v>27</v>
      </c>
      <c r="C932">
        <v>8</v>
      </c>
      <c r="D932">
        <v>3</v>
      </c>
      <c r="E932" s="1">
        <v>598.31452249999995</v>
      </c>
      <c r="F932" s="2">
        <v>2.62E-5</v>
      </c>
      <c r="G932">
        <v>0</v>
      </c>
    </row>
    <row r="933" spans="1:7" x14ac:dyDescent="0.3">
      <c r="A933" t="s">
        <v>14</v>
      </c>
      <c r="B933" t="s">
        <v>27</v>
      </c>
      <c r="C933">
        <v>8</v>
      </c>
      <c r="D933">
        <v>3</v>
      </c>
      <c r="E933" s="1">
        <v>597.82113930000003</v>
      </c>
      <c r="F933" s="1">
        <v>1.3354599999999999E-2</v>
      </c>
      <c r="G933">
        <v>0</v>
      </c>
    </row>
    <row r="934" spans="1:7" x14ac:dyDescent="0.3">
      <c r="A934" t="s">
        <v>15</v>
      </c>
      <c r="B934" t="s">
        <v>27</v>
      </c>
      <c r="C934">
        <v>8</v>
      </c>
      <c r="D934">
        <v>3</v>
      </c>
      <c r="E934" s="1">
        <v>620.69418770000004</v>
      </c>
      <c r="F934" s="1">
        <v>1.3729099999999999E-2</v>
      </c>
      <c r="G934">
        <v>0</v>
      </c>
    </row>
    <row r="935" spans="1:7" x14ac:dyDescent="0.3">
      <c r="A935" t="s">
        <v>16</v>
      </c>
      <c r="B935" t="s">
        <v>27</v>
      </c>
      <c r="C935">
        <v>8</v>
      </c>
      <c r="D935">
        <v>3</v>
      </c>
      <c r="E935">
        <v>597.82113930000003</v>
      </c>
      <c r="F935" s="1">
        <v>1.2099527999999999</v>
      </c>
      <c r="G935">
        <v>0</v>
      </c>
    </row>
    <row r="936" spans="1:7" x14ac:dyDescent="0.3">
      <c r="A936" t="s">
        <v>13</v>
      </c>
      <c r="B936" t="s">
        <v>27</v>
      </c>
      <c r="C936">
        <v>8</v>
      </c>
      <c r="D936">
        <v>3</v>
      </c>
      <c r="E936" s="1">
        <v>869.41772089999995</v>
      </c>
      <c r="F936" s="1">
        <v>1.25743E-2</v>
      </c>
      <c r="G936">
        <v>0</v>
      </c>
    </row>
    <row r="937" spans="1:7" x14ac:dyDescent="0.3">
      <c r="A937" t="s">
        <v>12</v>
      </c>
      <c r="B937" t="s">
        <v>27</v>
      </c>
      <c r="C937">
        <v>8</v>
      </c>
      <c r="D937">
        <v>3</v>
      </c>
      <c r="E937" s="1">
        <v>602.56263569999999</v>
      </c>
      <c r="F937">
        <v>1.23138E-2</v>
      </c>
      <c r="G937">
        <v>0</v>
      </c>
    </row>
    <row r="938" spans="1:7" x14ac:dyDescent="0.3">
      <c r="A938" t="s">
        <v>23</v>
      </c>
      <c r="B938" t="s">
        <v>28</v>
      </c>
      <c r="C938">
        <v>8</v>
      </c>
      <c r="D938">
        <v>3</v>
      </c>
      <c r="E938" s="1">
        <v>607.54266370000005</v>
      </c>
      <c r="F938" s="1">
        <v>0.35474339999999999</v>
      </c>
      <c r="G938">
        <v>0</v>
      </c>
    </row>
    <row r="939" spans="1:7" x14ac:dyDescent="0.3">
      <c r="A939" t="s">
        <v>7</v>
      </c>
      <c r="B939" t="s">
        <v>28</v>
      </c>
      <c r="C939">
        <v>8</v>
      </c>
      <c r="D939">
        <v>3</v>
      </c>
      <c r="E939">
        <v>524.31502869999997</v>
      </c>
      <c r="F939">
        <v>10.423174599999999</v>
      </c>
      <c r="G939">
        <v>0</v>
      </c>
    </row>
    <row r="940" spans="1:7" x14ac:dyDescent="0.3">
      <c r="A940" t="s">
        <v>25</v>
      </c>
      <c r="B940" t="s">
        <v>28</v>
      </c>
      <c r="C940">
        <v>8</v>
      </c>
      <c r="D940">
        <v>3</v>
      </c>
      <c r="E940" s="1">
        <v>588.77766940000004</v>
      </c>
      <c r="F940">
        <v>2.0996999999999999E-3</v>
      </c>
      <c r="G940">
        <v>0</v>
      </c>
    </row>
    <row r="941" spans="1:7" x14ac:dyDescent="0.3">
      <c r="A941" t="s">
        <v>19</v>
      </c>
      <c r="B941" t="s">
        <v>28</v>
      </c>
      <c r="C941">
        <v>8</v>
      </c>
      <c r="D941">
        <v>3</v>
      </c>
      <c r="E941" s="1">
        <v>907.17289330000006</v>
      </c>
      <c r="F941" s="1">
        <v>4.1706431999999998</v>
      </c>
      <c r="G941">
        <v>0</v>
      </c>
    </row>
    <row r="942" spans="1:7" x14ac:dyDescent="0.3">
      <c r="A942" t="s">
        <v>17</v>
      </c>
      <c r="B942" t="s">
        <v>28</v>
      </c>
      <c r="C942">
        <v>8</v>
      </c>
      <c r="D942">
        <v>3</v>
      </c>
      <c r="E942" s="1">
        <v>525.63755530000003</v>
      </c>
      <c r="F942" s="1">
        <v>2.1946547999999999</v>
      </c>
      <c r="G942">
        <v>0</v>
      </c>
    </row>
    <row r="943" spans="1:7" x14ac:dyDescent="0.3">
      <c r="A943" t="s">
        <v>18</v>
      </c>
      <c r="B943" t="s">
        <v>28</v>
      </c>
      <c r="C943">
        <v>8</v>
      </c>
      <c r="D943">
        <v>3</v>
      </c>
      <c r="E943" s="1">
        <v>525.23609269999997</v>
      </c>
      <c r="F943" s="1">
        <v>2.1952275999999999</v>
      </c>
      <c r="G943">
        <v>0</v>
      </c>
    </row>
    <row r="944" spans="1:7" x14ac:dyDescent="0.3">
      <c r="A944" t="s">
        <v>22</v>
      </c>
      <c r="B944" t="s">
        <v>28</v>
      </c>
      <c r="C944">
        <v>8</v>
      </c>
      <c r="D944">
        <v>3</v>
      </c>
      <c r="E944" s="1">
        <v>910.31915770000001</v>
      </c>
      <c r="F944" s="1">
        <v>3.7975907000000002</v>
      </c>
      <c r="G944">
        <v>0</v>
      </c>
    </row>
    <row r="945" spans="1:7" x14ac:dyDescent="0.3">
      <c r="A945" t="s">
        <v>20</v>
      </c>
      <c r="B945" t="s">
        <v>28</v>
      </c>
      <c r="C945">
        <v>8</v>
      </c>
      <c r="D945">
        <v>3</v>
      </c>
      <c r="E945" s="1">
        <v>576.6297217</v>
      </c>
      <c r="F945" s="1">
        <v>1.6992281</v>
      </c>
      <c r="G945">
        <v>0</v>
      </c>
    </row>
    <row r="946" spans="1:7" x14ac:dyDescent="0.3">
      <c r="A946" t="s">
        <v>21</v>
      </c>
      <c r="B946" t="s">
        <v>28</v>
      </c>
      <c r="C946">
        <v>8</v>
      </c>
      <c r="D946">
        <v>3</v>
      </c>
      <c r="E946" s="1">
        <v>575.61735150000004</v>
      </c>
      <c r="F946" s="1">
        <v>1.6994990999999999</v>
      </c>
      <c r="G946">
        <v>0</v>
      </c>
    </row>
    <row r="947" spans="1:7" x14ac:dyDescent="0.3">
      <c r="A947" t="s">
        <v>26</v>
      </c>
      <c r="B947" t="s">
        <v>28</v>
      </c>
      <c r="C947">
        <v>8</v>
      </c>
      <c r="D947">
        <v>3</v>
      </c>
      <c r="E947" s="1">
        <v>607.54266370000005</v>
      </c>
      <c r="F947" s="1">
        <v>0.69233169999999999</v>
      </c>
      <c r="G947">
        <v>0</v>
      </c>
    </row>
    <row r="948" spans="1:7" x14ac:dyDescent="0.3">
      <c r="A948" t="s">
        <v>10</v>
      </c>
      <c r="B948" t="s">
        <v>28</v>
      </c>
      <c r="C948">
        <v>8</v>
      </c>
      <c r="D948">
        <v>3</v>
      </c>
      <c r="E948">
        <v>525.23609269999997</v>
      </c>
      <c r="F948" s="1">
        <v>0.73518280000000003</v>
      </c>
      <c r="G948">
        <v>0</v>
      </c>
    </row>
    <row r="949" spans="1:7" x14ac:dyDescent="0.3">
      <c r="A949" t="s">
        <v>11</v>
      </c>
      <c r="B949" t="s">
        <v>28</v>
      </c>
      <c r="C949">
        <v>8</v>
      </c>
      <c r="D949">
        <v>3</v>
      </c>
      <c r="E949" s="1">
        <v>603.5358397</v>
      </c>
      <c r="F949">
        <v>3.1800999999999999E-3</v>
      </c>
      <c r="G949">
        <v>0</v>
      </c>
    </row>
    <row r="950" spans="1:7" x14ac:dyDescent="0.3">
      <c r="A950" t="s">
        <v>24</v>
      </c>
      <c r="B950" t="s">
        <v>28</v>
      </c>
      <c r="C950">
        <v>8</v>
      </c>
      <c r="D950">
        <v>3</v>
      </c>
      <c r="E950" s="1">
        <v>603.5358397</v>
      </c>
      <c r="F950" s="2">
        <v>2.58E-5</v>
      </c>
      <c r="G950">
        <v>0</v>
      </c>
    </row>
    <row r="951" spans="1:7" x14ac:dyDescent="0.3">
      <c r="A951" t="s">
        <v>14</v>
      </c>
      <c r="B951" t="s">
        <v>28</v>
      </c>
      <c r="C951">
        <v>8</v>
      </c>
      <c r="D951">
        <v>3</v>
      </c>
      <c r="E951">
        <v>660.54351899999995</v>
      </c>
      <c r="F951">
        <v>1.6995199999999999E-2</v>
      </c>
      <c r="G951">
        <v>0</v>
      </c>
    </row>
    <row r="952" spans="1:7" x14ac:dyDescent="0.3">
      <c r="A952" t="s">
        <v>15</v>
      </c>
      <c r="B952" t="s">
        <v>28</v>
      </c>
      <c r="C952">
        <v>8</v>
      </c>
      <c r="D952">
        <v>3</v>
      </c>
      <c r="E952" s="1">
        <v>661.59070429999997</v>
      </c>
      <c r="F952" s="1">
        <v>1.3230199999999999E-2</v>
      </c>
      <c r="G952">
        <v>0</v>
      </c>
    </row>
    <row r="953" spans="1:7" x14ac:dyDescent="0.3">
      <c r="A953" t="s">
        <v>16</v>
      </c>
      <c r="B953" t="s">
        <v>28</v>
      </c>
      <c r="C953">
        <v>8</v>
      </c>
      <c r="D953">
        <v>3</v>
      </c>
      <c r="E953" s="1">
        <v>660.54351899999995</v>
      </c>
      <c r="F953" s="1">
        <v>1.1105849000000001</v>
      </c>
      <c r="G953">
        <v>0</v>
      </c>
    </row>
    <row r="954" spans="1:7" x14ac:dyDescent="0.3">
      <c r="A954" t="s">
        <v>13</v>
      </c>
      <c r="B954" t="s">
        <v>28</v>
      </c>
      <c r="C954">
        <v>8</v>
      </c>
      <c r="D954">
        <v>3</v>
      </c>
      <c r="E954" s="1">
        <v>931.29425349999997</v>
      </c>
      <c r="F954" s="1">
        <v>1.2045800000000001E-2</v>
      </c>
      <c r="G954">
        <v>0</v>
      </c>
    </row>
    <row r="955" spans="1:7" x14ac:dyDescent="0.3">
      <c r="A955" t="s">
        <v>12</v>
      </c>
      <c r="B955" t="s">
        <v>28</v>
      </c>
      <c r="C955">
        <v>8</v>
      </c>
      <c r="D955">
        <v>3</v>
      </c>
      <c r="E955">
        <v>663.68510509999999</v>
      </c>
      <c r="F955" s="1">
        <v>1.1758599999999999E-2</v>
      </c>
      <c r="G955">
        <v>0</v>
      </c>
    </row>
    <row r="956" spans="1:7" x14ac:dyDescent="0.3">
      <c r="A956" t="s">
        <v>23</v>
      </c>
      <c r="B956" t="s">
        <v>29</v>
      </c>
      <c r="C956">
        <v>8</v>
      </c>
      <c r="D956">
        <v>3</v>
      </c>
      <c r="E956" s="1">
        <v>647.16124249999996</v>
      </c>
      <c r="F956" s="1">
        <v>0.28116000000000002</v>
      </c>
      <c r="G956">
        <v>0</v>
      </c>
    </row>
    <row r="957" spans="1:7" x14ac:dyDescent="0.3">
      <c r="A957" t="s">
        <v>7</v>
      </c>
      <c r="B957" t="s">
        <v>29</v>
      </c>
      <c r="C957">
        <v>8</v>
      </c>
      <c r="D957">
        <v>3</v>
      </c>
      <c r="E957">
        <v>558.44401949999997</v>
      </c>
      <c r="F957">
        <v>10.2355164</v>
      </c>
      <c r="G957">
        <v>0</v>
      </c>
    </row>
    <row r="958" spans="1:7" x14ac:dyDescent="0.3">
      <c r="A958" t="s">
        <v>25</v>
      </c>
      <c r="B958" t="s">
        <v>29</v>
      </c>
      <c r="C958">
        <v>8</v>
      </c>
      <c r="D958">
        <v>3</v>
      </c>
      <c r="E958" s="1">
        <v>630.91661250000004</v>
      </c>
      <c r="F958">
        <v>2.0788999999999998E-3</v>
      </c>
      <c r="G958">
        <v>0</v>
      </c>
    </row>
    <row r="959" spans="1:7" x14ac:dyDescent="0.3">
      <c r="A959" t="s">
        <v>19</v>
      </c>
      <c r="B959" t="s">
        <v>29</v>
      </c>
      <c r="C959">
        <v>8</v>
      </c>
      <c r="D959">
        <v>3</v>
      </c>
      <c r="E959" s="1">
        <v>957.51312329999996</v>
      </c>
      <c r="F959" s="1">
        <v>4.0782170999999998</v>
      </c>
      <c r="G959">
        <v>0</v>
      </c>
    </row>
    <row r="960" spans="1:7" x14ac:dyDescent="0.3">
      <c r="A960" t="s">
        <v>17</v>
      </c>
      <c r="B960" t="s">
        <v>29</v>
      </c>
      <c r="C960">
        <v>8</v>
      </c>
      <c r="D960">
        <v>3</v>
      </c>
      <c r="E960">
        <v>562.55748559999995</v>
      </c>
      <c r="F960" s="1">
        <v>2.1492855999999998</v>
      </c>
      <c r="G960">
        <v>0</v>
      </c>
    </row>
    <row r="961" spans="1:7" x14ac:dyDescent="0.3">
      <c r="A961" t="s">
        <v>18</v>
      </c>
      <c r="B961" t="s">
        <v>29</v>
      </c>
      <c r="C961">
        <v>8</v>
      </c>
      <c r="D961">
        <v>3</v>
      </c>
      <c r="E961">
        <v>561.11059990000001</v>
      </c>
      <c r="F961" s="1">
        <v>2.1495636</v>
      </c>
      <c r="G961">
        <v>0</v>
      </c>
    </row>
    <row r="962" spans="1:7" x14ac:dyDescent="0.3">
      <c r="A962" t="s">
        <v>22</v>
      </c>
      <c r="B962" t="s">
        <v>29</v>
      </c>
      <c r="C962">
        <v>8</v>
      </c>
      <c r="D962">
        <v>3</v>
      </c>
      <c r="E962" s="1">
        <v>957.51312329999996</v>
      </c>
      <c r="F962" s="1">
        <v>4.0106828999999999</v>
      </c>
      <c r="G962">
        <v>0</v>
      </c>
    </row>
    <row r="963" spans="1:7" x14ac:dyDescent="0.3">
      <c r="A963" t="s">
        <v>20</v>
      </c>
      <c r="B963" t="s">
        <v>29</v>
      </c>
      <c r="C963">
        <v>8</v>
      </c>
      <c r="D963">
        <v>3</v>
      </c>
      <c r="E963" s="1">
        <v>565.66447649999998</v>
      </c>
      <c r="F963" s="1">
        <v>1.7198167</v>
      </c>
      <c r="G963">
        <v>0</v>
      </c>
    </row>
    <row r="964" spans="1:7" x14ac:dyDescent="0.3">
      <c r="A964" t="s">
        <v>21</v>
      </c>
      <c r="B964" t="s">
        <v>29</v>
      </c>
      <c r="C964">
        <v>8</v>
      </c>
      <c r="D964">
        <v>3</v>
      </c>
      <c r="E964" s="1">
        <v>564.2880553</v>
      </c>
      <c r="F964" s="1">
        <v>1.7186622</v>
      </c>
      <c r="G964">
        <v>0</v>
      </c>
    </row>
    <row r="965" spans="1:7" x14ac:dyDescent="0.3">
      <c r="A965" t="s">
        <v>26</v>
      </c>
      <c r="B965" t="s">
        <v>29</v>
      </c>
      <c r="C965">
        <v>8</v>
      </c>
      <c r="D965">
        <v>3</v>
      </c>
      <c r="E965" s="1">
        <v>647.16124249999996</v>
      </c>
      <c r="F965" s="1">
        <v>0.67505440000000005</v>
      </c>
      <c r="G965">
        <v>0</v>
      </c>
    </row>
    <row r="966" spans="1:7" x14ac:dyDescent="0.3">
      <c r="A966" t="s">
        <v>10</v>
      </c>
      <c r="B966" t="s">
        <v>29</v>
      </c>
      <c r="C966">
        <v>8</v>
      </c>
      <c r="D966">
        <v>3</v>
      </c>
      <c r="E966" s="1">
        <v>559.12004790000003</v>
      </c>
      <c r="F966" s="1">
        <v>0.68062080000000003</v>
      </c>
      <c r="G966">
        <v>0</v>
      </c>
    </row>
    <row r="967" spans="1:7" x14ac:dyDescent="0.3">
      <c r="A967" t="s">
        <v>11</v>
      </c>
      <c r="B967" t="s">
        <v>29</v>
      </c>
      <c r="C967">
        <v>8</v>
      </c>
      <c r="D967">
        <v>3</v>
      </c>
      <c r="E967" s="1">
        <v>624.12616490000005</v>
      </c>
      <c r="F967">
        <v>3.2875999999999999E-3</v>
      </c>
      <c r="G967">
        <v>0</v>
      </c>
    </row>
    <row r="968" spans="1:7" x14ac:dyDescent="0.3">
      <c r="A968" t="s">
        <v>24</v>
      </c>
      <c r="B968" t="s">
        <v>29</v>
      </c>
      <c r="C968">
        <v>8</v>
      </c>
      <c r="D968">
        <v>3</v>
      </c>
      <c r="E968" s="1">
        <v>661.7628651</v>
      </c>
      <c r="F968" s="2">
        <v>2.5599999999999999E-5</v>
      </c>
      <c r="G968">
        <v>0</v>
      </c>
    </row>
    <row r="969" spans="1:7" x14ac:dyDescent="0.3">
      <c r="A969" t="s">
        <v>14</v>
      </c>
      <c r="B969" t="s">
        <v>29</v>
      </c>
      <c r="C969">
        <v>8</v>
      </c>
      <c r="D969">
        <v>3</v>
      </c>
      <c r="E969" s="1">
        <v>592.73456050000004</v>
      </c>
      <c r="F969">
        <v>1.19302E-2</v>
      </c>
      <c r="G969">
        <v>0</v>
      </c>
    </row>
    <row r="970" spans="1:7" x14ac:dyDescent="0.3">
      <c r="A970" t="s">
        <v>15</v>
      </c>
      <c r="B970" t="s">
        <v>29</v>
      </c>
      <c r="C970">
        <v>8</v>
      </c>
      <c r="D970">
        <v>3</v>
      </c>
      <c r="E970" s="1">
        <v>593.97956069999998</v>
      </c>
      <c r="F970" s="1">
        <v>1.30022E-2</v>
      </c>
      <c r="G970">
        <v>0</v>
      </c>
    </row>
    <row r="971" spans="1:7" x14ac:dyDescent="0.3">
      <c r="A971" t="s">
        <v>16</v>
      </c>
      <c r="B971" t="s">
        <v>29</v>
      </c>
      <c r="C971">
        <v>8</v>
      </c>
      <c r="D971">
        <v>3</v>
      </c>
      <c r="E971" s="1">
        <v>592.73456050000004</v>
      </c>
      <c r="F971" s="1">
        <v>1.2291464999999999</v>
      </c>
      <c r="G971">
        <v>0</v>
      </c>
    </row>
    <row r="972" spans="1:7" x14ac:dyDescent="0.3">
      <c r="A972" t="s">
        <v>13</v>
      </c>
      <c r="B972" t="s">
        <v>29</v>
      </c>
      <c r="C972">
        <v>8</v>
      </c>
      <c r="D972">
        <v>3</v>
      </c>
      <c r="E972" s="1">
        <v>968.00067120000006</v>
      </c>
      <c r="F972" s="1">
        <v>1.1923899999999999E-2</v>
      </c>
      <c r="G972">
        <v>0</v>
      </c>
    </row>
    <row r="973" spans="1:7" x14ac:dyDescent="0.3">
      <c r="A973" t="s">
        <v>12</v>
      </c>
      <c r="B973" t="s">
        <v>29</v>
      </c>
      <c r="C973">
        <v>8</v>
      </c>
      <c r="D973">
        <v>3</v>
      </c>
      <c r="E973">
        <v>593.97956069999998</v>
      </c>
      <c r="F973" s="1">
        <v>1.17042E-2</v>
      </c>
      <c r="G973">
        <v>0</v>
      </c>
    </row>
    <row r="974" spans="1:7" x14ac:dyDescent="0.3">
      <c r="A974" t="s">
        <v>23</v>
      </c>
      <c r="B974" t="s">
        <v>30</v>
      </c>
      <c r="C974">
        <v>8</v>
      </c>
      <c r="D974">
        <v>3</v>
      </c>
      <c r="E974" s="1">
        <v>693.71019509999996</v>
      </c>
      <c r="F974">
        <v>0.26678580000000002</v>
      </c>
      <c r="G974">
        <v>0</v>
      </c>
    </row>
    <row r="975" spans="1:7" x14ac:dyDescent="0.3">
      <c r="A975" t="s">
        <v>7</v>
      </c>
      <c r="B975" t="s">
        <v>30</v>
      </c>
      <c r="C975">
        <v>8</v>
      </c>
      <c r="D975">
        <v>3</v>
      </c>
      <c r="E975">
        <v>628.00658950000002</v>
      </c>
      <c r="F975">
        <v>10.7039414</v>
      </c>
      <c r="G975">
        <v>0</v>
      </c>
    </row>
    <row r="976" spans="1:7" x14ac:dyDescent="0.3">
      <c r="A976" t="s">
        <v>25</v>
      </c>
      <c r="B976" t="s">
        <v>30</v>
      </c>
      <c r="C976">
        <v>8</v>
      </c>
      <c r="D976">
        <v>3</v>
      </c>
      <c r="E976" s="1">
        <v>717.2325482</v>
      </c>
      <c r="F976">
        <v>2.6626000000000002E-3</v>
      </c>
      <c r="G976">
        <v>0</v>
      </c>
    </row>
    <row r="977" spans="1:7" x14ac:dyDescent="0.3">
      <c r="A977" t="s">
        <v>19</v>
      </c>
      <c r="B977" t="s">
        <v>30</v>
      </c>
      <c r="C977">
        <v>8</v>
      </c>
      <c r="D977">
        <v>3</v>
      </c>
      <c r="E977" s="1">
        <v>1043.5110159999999</v>
      </c>
      <c r="F977">
        <v>3.9453743000000001</v>
      </c>
      <c r="G977">
        <v>0</v>
      </c>
    </row>
    <row r="978" spans="1:7" x14ac:dyDescent="0.3">
      <c r="A978" t="s">
        <v>17</v>
      </c>
      <c r="B978" t="s">
        <v>30</v>
      </c>
      <c r="C978">
        <v>8</v>
      </c>
      <c r="D978">
        <v>3</v>
      </c>
      <c r="E978" s="1">
        <v>628.00658950000002</v>
      </c>
      <c r="F978" s="1">
        <v>2.3348116999999999</v>
      </c>
      <c r="G978">
        <v>0</v>
      </c>
    </row>
    <row r="979" spans="1:7" x14ac:dyDescent="0.3">
      <c r="A979" t="s">
        <v>18</v>
      </c>
      <c r="B979" t="s">
        <v>30</v>
      </c>
      <c r="C979">
        <v>8</v>
      </c>
      <c r="D979">
        <v>3</v>
      </c>
      <c r="E979" s="1">
        <v>628.00658950000002</v>
      </c>
      <c r="F979" s="1">
        <v>2.3350859000000002</v>
      </c>
      <c r="G979">
        <v>0</v>
      </c>
    </row>
    <row r="980" spans="1:7" x14ac:dyDescent="0.3">
      <c r="A980" t="s">
        <v>22</v>
      </c>
      <c r="B980" t="s">
        <v>30</v>
      </c>
      <c r="C980">
        <v>8</v>
      </c>
      <c r="D980">
        <v>3</v>
      </c>
      <c r="E980" s="1">
        <v>1043.5110159999999</v>
      </c>
      <c r="F980" s="1">
        <v>3.5155704000000001</v>
      </c>
      <c r="G980">
        <v>0</v>
      </c>
    </row>
    <row r="981" spans="1:7" x14ac:dyDescent="0.3">
      <c r="A981" t="s">
        <v>20</v>
      </c>
      <c r="B981" t="s">
        <v>30</v>
      </c>
      <c r="C981">
        <v>8</v>
      </c>
      <c r="D981">
        <v>3</v>
      </c>
      <c r="E981" s="1">
        <v>628.20222369999999</v>
      </c>
      <c r="F981" s="1">
        <v>1.7304584999999999</v>
      </c>
      <c r="G981">
        <v>0</v>
      </c>
    </row>
    <row r="982" spans="1:7" x14ac:dyDescent="0.3">
      <c r="A982" t="s">
        <v>21</v>
      </c>
      <c r="B982" t="s">
        <v>30</v>
      </c>
      <c r="C982">
        <v>8</v>
      </c>
      <c r="D982">
        <v>3</v>
      </c>
      <c r="E982" s="1">
        <v>628.20222369999999</v>
      </c>
      <c r="F982" s="1">
        <v>1.7307203</v>
      </c>
      <c r="G982">
        <v>0</v>
      </c>
    </row>
    <row r="983" spans="1:7" x14ac:dyDescent="0.3">
      <c r="A983" t="s">
        <v>26</v>
      </c>
      <c r="B983" t="s">
        <v>30</v>
      </c>
      <c r="C983">
        <v>8</v>
      </c>
      <c r="D983">
        <v>3</v>
      </c>
      <c r="E983" s="1">
        <v>693.82338230000005</v>
      </c>
      <c r="F983" s="1">
        <v>0.65357540000000003</v>
      </c>
      <c r="G983">
        <v>0</v>
      </c>
    </row>
    <row r="984" spans="1:7" x14ac:dyDescent="0.3">
      <c r="A984" t="s">
        <v>10</v>
      </c>
      <c r="B984" t="s">
        <v>30</v>
      </c>
      <c r="C984">
        <v>8</v>
      </c>
      <c r="D984">
        <v>3</v>
      </c>
      <c r="E984" s="1">
        <v>628.00658950000002</v>
      </c>
      <c r="F984" s="1">
        <v>0.99982629999999995</v>
      </c>
      <c r="G984">
        <v>0</v>
      </c>
    </row>
    <row r="985" spans="1:7" x14ac:dyDescent="0.3">
      <c r="A985" t="s">
        <v>11</v>
      </c>
      <c r="B985" t="s">
        <v>30</v>
      </c>
      <c r="C985">
        <v>8</v>
      </c>
      <c r="D985">
        <v>3</v>
      </c>
      <c r="E985" s="1">
        <v>693.71019509999996</v>
      </c>
      <c r="F985">
        <v>3.2353999999999998E-3</v>
      </c>
      <c r="G985">
        <v>0</v>
      </c>
    </row>
    <row r="986" spans="1:7" x14ac:dyDescent="0.3">
      <c r="A986" t="s">
        <v>24</v>
      </c>
      <c r="B986" t="s">
        <v>30</v>
      </c>
      <c r="C986">
        <v>8</v>
      </c>
      <c r="D986">
        <v>3</v>
      </c>
      <c r="E986" s="1">
        <v>693.71019509999996</v>
      </c>
      <c r="F986" s="2">
        <v>2.73E-5</v>
      </c>
      <c r="G986">
        <v>0</v>
      </c>
    </row>
    <row r="987" spans="1:7" x14ac:dyDescent="0.3">
      <c r="A987" t="s">
        <v>14</v>
      </c>
      <c r="B987" t="s">
        <v>30</v>
      </c>
      <c r="C987">
        <v>8</v>
      </c>
      <c r="D987">
        <v>3</v>
      </c>
      <c r="E987">
        <v>757.29274999999996</v>
      </c>
      <c r="F987">
        <v>1.37664E-2</v>
      </c>
      <c r="G987">
        <v>0</v>
      </c>
    </row>
    <row r="988" spans="1:7" x14ac:dyDescent="0.3">
      <c r="A988" t="s">
        <v>15</v>
      </c>
      <c r="B988" t="s">
        <v>30</v>
      </c>
      <c r="C988">
        <v>8</v>
      </c>
      <c r="D988">
        <v>3</v>
      </c>
      <c r="E988">
        <v>758.33101850000003</v>
      </c>
      <c r="F988" s="1">
        <v>1.40672E-2</v>
      </c>
      <c r="G988">
        <v>0</v>
      </c>
    </row>
    <row r="989" spans="1:7" x14ac:dyDescent="0.3">
      <c r="A989" t="s">
        <v>16</v>
      </c>
      <c r="B989" t="s">
        <v>30</v>
      </c>
      <c r="C989">
        <v>8</v>
      </c>
      <c r="D989">
        <v>3</v>
      </c>
      <c r="E989" s="1">
        <v>757.29274999999996</v>
      </c>
      <c r="F989" s="1">
        <v>1.4855545000000001</v>
      </c>
      <c r="G989">
        <v>0</v>
      </c>
    </row>
    <row r="990" spans="1:7" x14ac:dyDescent="0.3">
      <c r="A990" t="s">
        <v>13</v>
      </c>
      <c r="B990" t="s">
        <v>30</v>
      </c>
      <c r="C990">
        <v>8</v>
      </c>
      <c r="D990">
        <v>3</v>
      </c>
      <c r="E990" s="1">
        <v>1076.0224149999999</v>
      </c>
      <c r="F990" s="1">
        <v>1.30504E-2</v>
      </c>
      <c r="G990">
        <v>0</v>
      </c>
    </row>
    <row r="991" spans="1:7" x14ac:dyDescent="0.3">
      <c r="A991" t="s">
        <v>12</v>
      </c>
      <c r="B991" t="s">
        <v>30</v>
      </c>
      <c r="C991">
        <v>8</v>
      </c>
      <c r="D991">
        <v>3</v>
      </c>
      <c r="E991" s="1">
        <v>757.29274999999996</v>
      </c>
      <c r="F991" s="1">
        <v>1.2787E-2</v>
      </c>
      <c r="G991">
        <v>0</v>
      </c>
    </row>
    <row r="992" spans="1:7" x14ac:dyDescent="0.3">
      <c r="A992" t="s">
        <v>23</v>
      </c>
      <c r="B992" t="s">
        <v>31</v>
      </c>
      <c r="C992">
        <v>8</v>
      </c>
      <c r="D992">
        <v>3</v>
      </c>
      <c r="E992" s="1">
        <v>652.25855179999996</v>
      </c>
      <c r="F992" s="1">
        <v>0.272534</v>
      </c>
      <c r="G992">
        <v>0</v>
      </c>
    </row>
    <row r="993" spans="1:7" x14ac:dyDescent="0.3">
      <c r="A993" t="s">
        <v>7</v>
      </c>
      <c r="B993" t="s">
        <v>31</v>
      </c>
      <c r="C993">
        <v>8</v>
      </c>
      <c r="D993">
        <v>3</v>
      </c>
      <c r="E993">
        <v>567.68888189999996</v>
      </c>
      <c r="F993">
        <v>10.1981345</v>
      </c>
      <c r="G993">
        <v>0</v>
      </c>
    </row>
    <row r="994" spans="1:7" x14ac:dyDescent="0.3">
      <c r="A994" t="s">
        <v>25</v>
      </c>
      <c r="B994" t="s">
        <v>31</v>
      </c>
      <c r="C994">
        <v>8</v>
      </c>
      <c r="D994">
        <v>3</v>
      </c>
      <c r="E994" s="1">
        <v>652.25855179999996</v>
      </c>
      <c r="F994">
        <v>2.1607000000000002E-3</v>
      </c>
      <c r="G994">
        <v>0</v>
      </c>
    </row>
    <row r="995" spans="1:7" x14ac:dyDescent="0.3">
      <c r="A995" t="s">
        <v>19</v>
      </c>
      <c r="B995" t="s">
        <v>31</v>
      </c>
      <c r="C995">
        <v>8</v>
      </c>
      <c r="D995">
        <v>3</v>
      </c>
      <c r="E995" s="1">
        <v>982.68323820000001</v>
      </c>
      <c r="F995" s="1">
        <v>4.1038516999999999</v>
      </c>
      <c r="G995">
        <v>0</v>
      </c>
    </row>
    <row r="996" spans="1:7" x14ac:dyDescent="0.3">
      <c r="A996" t="s">
        <v>17</v>
      </c>
      <c r="B996" t="s">
        <v>31</v>
      </c>
      <c r="C996">
        <v>8</v>
      </c>
      <c r="D996">
        <v>3</v>
      </c>
      <c r="E996" s="1">
        <v>570.96703860000002</v>
      </c>
      <c r="F996">
        <v>2.2797360000000002</v>
      </c>
      <c r="G996">
        <v>0</v>
      </c>
    </row>
    <row r="997" spans="1:7" x14ac:dyDescent="0.3">
      <c r="A997" t="s">
        <v>18</v>
      </c>
      <c r="B997" t="s">
        <v>31</v>
      </c>
      <c r="C997">
        <v>8</v>
      </c>
      <c r="D997">
        <v>3</v>
      </c>
      <c r="E997" s="1">
        <v>568.00671910000005</v>
      </c>
      <c r="F997" s="1">
        <v>2.280008</v>
      </c>
      <c r="G997">
        <v>0</v>
      </c>
    </row>
    <row r="998" spans="1:7" x14ac:dyDescent="0.3">
      <c r="A998" t="s">
        <v>22</v>
      </c>
      <c r="B998" t="s">
        <v>31</v>
      </c>
      <c r="C998">
        <v>8</v>
      </c>
      <c r="D998">
        <v>3</v>
      </c>
      <c r="E998" s="1">
        <v>982.68323820000001</v>
      </c>
      <c r="F998" s="1">
        <v>3.7157903000000001</v>
      </c>
      <c r="G998">
        <v>0</v>
      </c>
    </row>
    <row r="999" spans="1:7" x14ac:dyDescent="0.3">
      <c r="A999" t="s">
        <v>20</v>
      </c>
      <c r="B999" t="s">
        <v>31</v>
      </c>
      <c r="C999">
        <v>8</v>
      </c>
      <c r="D999">
        <v>3</v>
      </c>
      <c r="E999" s="1">
        <v>608.52965099999994</v>
      </c>
      <c r="F999" s="1">
        <v>1.7421366</v>
      </c>
      <c r="G999">
        <v>0</v>
      </c>
    </row>
    <row r="1000" spans="1:7" x14ac:dyDescent="0.3">
      <c r="A1000" t="s">
        <v>21</v>
      </c>
      <c r="B1000" t="s">
        <v>31</v>
      </c>
      <c r="C1000">
        <v>8</v>
      </c>
      <c r="D1000">
        <v>3</v>
      </c>
      <c r="E1000" s="1">
        <v>608.52965099999994</v>
      </c>
      <c r="F1000" s="1">
        <v>1.7423980999999999</v>
      </c>
      <c r="G1000">
        <v>0</v>
      </c>
    </row>
    <row r="1001" spans="1:7" x14ac:dyDescent="0.3">
      <c r="A1001" t="s">
        <v>26</v>
      </c>
      <c r="B1001" t="s">
        <v>31</v>
      </c>
      <c r="C1001">
        <v>8</v>
      </c>
      <c r="D1001">
        <v>3</v>
      </c>
      <c r="E1001" s="1">
        <v>652.25855179999996</v>
      </c>
      <c r="F1001" s="1">
        <v>0.62378049999999996</v>
      </c>
      <c r="G1001">
        <v>0</v>
      </c>
    </row>
    <row r="1002" spans="1:7" x14ac:dyDescent="0.3">
      <c r="A1002" t="s">
        <v>10</v>
      </c>
      <c r="B1002" t="s">
        <v>31</v>
      </c>
      <c r="C1002">
        <v>8</v>
      </c>
      <c r="D1002">
        <v>3</v>
      </c>
      <c r="E1002" s="1">
        <v>567.68888189999996</v>
      </c>
      <c r="F1002" s="1">
        <v>0.67942579999999997</v>
      </c>
      <c r="G1002">
        <v>0</v>
      </c>
    </row>
    <row r="1003" spans="1:7" x14ac:dyDescent="0.3">
      <c r="A1003" t="s">
        <v>11</v>
      </c>
      <c r="B1003" t="s">
        <v>31</v>
      </c>
      <c r="C1003">
        <v>8</v>
      </c>
      <c r="D1003">
        <v>3</v>
      </c>
      <c r="E1003" s="1">
        <v>627.28681549999999</v>
      </c>
      <c r="F1003">
        <v>3.3249999999999998E-3</v>
      </c>
      <c r="G1003">
        <v>0</v>
      </c>
    </row>
    <row r="1004" spans="1:7" x14ac:dyDescent="0.3">
      <c r="A1004" t="s">
        <v>24</v>
      </c>
      <c r="B1004" t="s">
        <v>31</v>
      </c>
      <c r="C1004">
        <v>8</v>
      </c>
      <c r="D1004">
        <v>3</v>
      </c>
      <c r="E1004" s="1">
        <v>627.28681549999999</v>
      </c>
      <c r="F1004" s="2">
        <v>2.6800000000000001E-5</v>
      </c>
      <c r="G1004">
        <v>0</v>
      </c>
    </row>
    <row r="1005" spans="1:7" x14ac:dyDescent="0.3">
      <c r="A1005" t="s">
        <v>14</v>
      </c>
      <c r="B1005" t="s">
        <v>31</v>
      </c>
      <c r="C1005">
        <v>8</v>
      </c>
      <c r="D1005">
        <v>3</v>
      </c>
      <c r="E1005" s="1">
        <v>671.58420160000003</v>
      </c>
      <c r="F1005">
        <v>1.14576E-2</v>
      </c>
      <c r="G1005">
        <v>0</v>
      </c>
    </row>
    <row r="1006" spans="1:7" x14ac:dyDescent="0.3">
      <c r="A1006" t="s">
        <v>15</v>
      </c>
      <c r="B1006" t="s">
        <v>31</v>
      </c>
      <c r="C1006">
        <v>8</v>
      </c>
      <c r="D1006">
        <v>3</v>
      </c>
      <c r="E1006" s="1">
        <v>680.15401029999998</v>
      </c>
      <c r="F1006" s="1">
        <v>1.22395E-2</v>
      </c>
      <c r="G1006">
        <v>0</v>
      </c>
    </row>
    <row r="1007" spans="1:7" x14ac:dyDescent="0.3">
      <c r="A1007" t="s">
        <v>16</v>
      </c>
      <c r="B1007" t="s">
        <v>31</v>
      </c>
      <c r="C1007">
        <v>8</v>
      </c>
      <c r="D1007">
        <v>3</v>
      </c>
      <c r="E1007" s="1">
        <v>671.58420160000003</v>
      </c>
      <c r="F1007" s="1">
        <v>1.1925129000000001</v>
      </c>
      <c r="G1007">
        <v>0</v>
      </c>
    </row>
    <row r="1008" spans="1:7" x14ac:dyDescent="0.3">
      <c r="A1008" t="s">
        <v>13</v>
      </c>
      <c r="B1008" t="s">
        <v>31</v>
      </c>
      <c r="C1008">
        <v>8</v>
      </c>
      <c r="D1008">
        <v>3</v>
      </c>
      <c r="E1008">
        <v>999.4633149</v>
      </c>
      <c r="F1008" s="1">
        <v>1.12681E-2</v>
      </c>
      <c r="G1008">
        <v>0</v>
      </c>
    </row>
    <row r="1009" spans="1:7" x14ac:dyDescent="0.3">
      <c r="A1009" t="s">
        <v>12</v>
      </c>
      <c r="B1009" t="s">
        <v>31</v>
      </c>
      <c r="C1009">
        <v>8</v>
      </c>
      <c r="D1009">
        <v>3</v>
      </c>
      <c r="E1009" s="1">
        <v>674.99638110000001</v>
      </c>
      <c r="F1009" s="1">
        <v>1.0981400000000001E-2</v>
      </c>
      <c r="G1009">
        <v>0</v>
      </c>
    </row>
    <row r="1010" spans="1:7" x14ac:dyDescent="0.3">
      <c r="A1010" t="s">
        <v>23</v>
      </c>
      <c r="B1010" t="s">
        <v>32</v>
      </c>
      <c r="C1010">
        <v>8</v>
      </c>
      <c r="D1010">
        <v>3</v>
      </c>
      <c r="E1010" s="1">
        <v>746.28362400000003</v>
      </c>
      <c r="F1010" s="1">
        <v>0.44349060000000001</v>
      </c>
      <c r="G1010">
        <v>0</v>
      </c>
    </row>
    <row r="1011" spans="1:7" x14ac:dyDescent="0.3">
      <c r="A1011" t="s">
        <v>7</v>
      </c>
      <c r="B1011" t="s">
        <v>32</v>
      </c>
      <c r="C1011">
        <v>8</v>
      </c>
      <c r="D1011">
        <v>3</v>
      </c>
      <c r="E1011">
        <v>637.86571030000005</v>
      </c>
      <c r="F1011">
        <v>11.762130600000001</v>
      </c>
      <c r="G1011">
        <v>0</v>
      </c>
    </row>
    <row r="1012" spans="1:7" x14ac:dyDescent="0.3">
      <c r="A1012" t="s">
        <v>25</v>
      </c>
      <c r="B1012" t="s">
        <v>32</v>
      </c>
      <c r="C1012">
        <v>8</v>
      </c>
      <c r="D1012">
        <v>3</v>
      </c>
      <c r="E1012" s="1">
        <v>749.35989900000004</v>
      </c>
      <c r="F1012">
        <v>2.4085999999999999E-3</v>
      </c>
      <c r="G1012">
        <v>0</v>
      </c>
    </row>
    <row r="1013" spans="1:7" x14ac:dyDescent="0.3">
      <c r="A1013" t="s">
        <v>19</v>
      </c>
      <c r="B1013" t="s">
        <v>32</v>
      </c>
      <c r="C1013">
        <v>8</v>
      </c>
      <c r="D1013">
        <v>3</v>
      </c>
      <c r="E1013" s="1">
        <v>1108.533813</v>
      </c>
      <c r="F1013" s="1">
        <v>4.6480914000000002</v>
      </c>
      <c r="G1013">
        <v>0</v>
      </c>
    </row>
    <row r="1014" spans="1:7" x14ac:dyDescent="0.3">
      <c r="A1014" t="s">
        <v>17</v>
      </c>
      <c r="B1014" t="s">
        <v>32</v>
      </c>
      <c r="C1014">
        <v>8</v>
      </c>
      <c r="D1014">
        <v>3</v>
      </c>
      <c r="E1014" s="1">
        <v>638.23598749999996</v>
      </c>
      <c r="F1014" s="1">
        <v>2.1655255000000002</v>
      </c>
      <c r="G1014">
        <v>0</v>
      </c>
    </row>
    <row r="1015" spans="1:7" x14ac:dyDescent="0.3">
      <c r="A1015" t="s">
        <v>18</v>
      </c>
      <c r="B1015" t="s">
        <v>32</v>
      </c>
      <c r="C1015">
        <v>8</v>
      </c>
      <c r="D1015">
        <v>3</v>
      </c>
      <c r="E1015" s="1">
        <v>637.86571030000005</v>
      </c>
      <c r="F1015" s="1">
        <v>2.1657898000000002</v>
      </c>
      <c r="G1015">
        <v>0</v>
      </c>
    </row>
    <row r="1016" spans="1:7" x14ac:dyDescent="0.3">
      <c r="A1016" t="s">
        <v>22</v>
      </c>
      <c r="B1016" t="s">
        <v>32</v>
      </c>
      <c r="C1016">
        <v>8</v>
      </c>
      <c r="D1016">
        <v>3</v>
      </c>
      <c r="E1016" s="1">
        <v>1104.338794</v>
      </c>
      <c r="F1016" s="1">
        <v>4.0610074999999997</v>
      </c>
      <c r="G1016">
        <v>0</v>
      </c>
    </row>
    <row r="1017" spans="1:7" x14ac:dyDescent="0.3">
      <c r="A1017" t="s">
        <v>20</v>
      </c>
      <c r="B1017" t="s">
        <v>32</v>
      </c>
      <c r="C1017">
        <v>8</v>
      </c>
      <c r="D1017">
        <v>3</v>
      </c>
      <c r="E1017" s="1">
        <v>638.23598749999996</v>
      </c>
      <c r="F1017" s="1">
        <v>1.7598967999999999</v>
      </c>
      <c r="G1017">
        <v>0</v>
      </c>
    </row>
    <row r="1018" spans="1:7" x14ac:dyDescent="0.3">
      <c r="A1018" t="s">
        <v>21</v>
      </c>
      <c r="B1018" t="s">
        <v>32</v>
      </c>
      <c r="C1018">
        <v>8</v>
      </c>
      <c r="D1018">
        <v>3</v>
      </c>
      <c r="E1018" s="1">
        <v>637.86571030000005</v>
      </c>
      <c r="F1018" s="1">
        <v>1.7601743000000001</v>
      </c>
      <c r="G1018">
        <v>0</v>
      </c>
    </row>
    <row r="1019" spans="1:7" x14ac:dyDescent="0.3">
      <c r="A1019" t="s">
        <v>26</v>
      </c>
      <c r="B1019" t="s">
        <v>32</v>
      </c>
      <c r="C1019">
        <v>8</v>
      </c>
      <c r="D1019">
        <v>3</v>
      </c>
      <c r="E1019" s="1">
        <v>749.35989900000004</v>
      </c>
      <c r="F1019" s="1">
        <v>0.82964400000000005</v>
      </c>
      <c r="G1019">
        <v>0</v>
      </c>
    </row>
    <row r="1020" spans="1:7" x14ac:dyDescent="0.3">
      <c r="A1020" t="s">
        <v>10</v>
      </c>
      <c r="B1020" t="s">
        <v>32</v>
      </c>
      <c r="C1020">
        <v>8</v>
      </c>
      <c r="D1020">
        <v>3</v>
      </c>
      <c r="E1020" s="1">
        <v>638.04775340000003</v>
      </c>
      <c r="F1020" s="1">
        <v>0.71077639999999997</v>
      </c>
      <c r="G1020">
        <v>0</v>
      </c>
    </row>
    <row r="1021" spans="1:7" x14ac:dyDescent="0.3">
      <c r="A1021" t="s">
        <v>11</v>
      </c>
      <c r="B1021" t="s">
        <v>32</v>
      </c>
      <c r="C1021">
        <v>8</v>
      </c>
      <c r="D1021">
        <v>3</v>
      </c>
      <c r="E1021" s="1">
        <v>746.28362400000003</v>
      </c>
      <c r="F1021">
        <v>3.2685000000000001E-3</v>
      </c>
      <c r="G1021">
        <v>0</v>
      </c>
    </row>
    <row r="1022" spans="1:7" x14ac:dyDescent="0.3">
      <c r="A1022" t="s">
        <v>24</v>
      </c>
      <c r="B1022" t="s">
        <v>32</v>
      </c>
      <c r="C1022">
        <v>8</v>
      </c>
      <c r="D1022">
        <v>3</v>
      </c>
      <c r="E1022">
        <v>734.7155735</v>
      </c>
      <c r="F1022" s="2">
        <v>2.62E-5</v>
      </c>
      <c r="G1022">
        <v>0</v>
      </c>
    </row>
    <row r="1023" spans="1:7" x14ac:dyDescent="0.3">
      <c r="A1023" t="s">
        <v>14</v>
      </c>
      <c r="B1023" t="s">
        <v>32</v>
      </c>
      <c r="C1023">
        <v>8</v>
      </c>
      <c r="D1023">
        <v>3</v>
      </c>
      <c r="E1023" s="1">
        <v>746.28362400000003</v>
      </c>
      <c r="F1023" s="1">
        <v>1.3277799999999999E-2</v>
      </c>
      <c r="G1023">
        <v>0</v>
      </c>
    </row>
    <row r="1024" spans="1:7" x14ac:dyDescent="0.3">
      <c r="A1024" t="s">
        <v>15</v>
      </c>
      <c r="B1024" t="s">
        <v>32</v>
      </c>
      <c r="C1024">
        <v>8</v>
      </c>
      <c r="D1024">
        <v>3</v>
      </c>
      <c r="E1024" s="1">
        <v>749.35989900000004</v>
      </c>
      <c r="F1024" s="1">
        <v>1.44032E-2</v>
      </c>
      <c r="G1024">
        <v>0</v>
      </c>
    </row>
    <row r="1025" spans="1:7" x14ac:dyDescent="0.3">
      <c r="A1025" t="s">
        <v>16</v>
      </c>
      <c r="B1025" t="s">
        <v>32</v>
      </c>
      <c r="C1025">
        <v>8</v>
      </c>
      <c r="D1025">
        <v>3</v>
      </c>
      <c r="E1025" s="1">
        <v>746.28362400000003</v>
      </c>
      <c r="F1025" s="1">
        <v>1.20265</v>
      </c>
      <c r="G1025">
        <v>0</v>
      </c>
    </row>
    <row r="1026" spans="1:7" x14ac:dyDescent="0.3">
      <c r="A1026" t="s">
        <v>13</v>
      </c>
      <c r="B1026" t="s">
        <v>32</v>
      </c>
      <c r="C1026">
        <v>8</v>
      </c>
      <c r="D1026">
        <v>3</v>
      </c>
      <c r="E1026" s="1">
        <v>1113.777587</v>
      </c>
      <c r="F1026" s="1">
        <v>1.32552E-2</v>
      </c>
      <c r="G1026">
        <v>0</v>
      </c>
    </row>
    <row r="1027" spans="1:7" x14ac:dyDescent="0.3">
      <c r="A1027" t="s">
        <v>12</v>
      </c>
      <c r="B1027" t="s">
        <v>32</v>
      </c>
      <c r="C1027">
        <v>8</v>
      </c>
      <c r="D1027">
        <v>3</v>
      </c>
      <c r="E1027" s="1">
        <v>746.28362400000003</v>
      </c>
      <c r="F1027" s="1">
        <v>1.30273E-2</v>
      </c>
      <c r="G1027">
        <v>0</v>
      </c>
    </row>
    <row r="1028" spans="1:7" x14ac:dyDescent="0.3">
      <c r="A1028" t="s">
        <v>23</v>
      </c>
      <c r="B1028" t="s">
        <v>33</v>
      </c>
      <c r="C1028">
        <v>8</v>
      </c>
      <c r="D1028">
        <v>3</v>
      </c>
      <c r="E1028" s="1">
        <v>577.4509362</v>
      </c>
      <c r="F1028" s="1">
        <v>0.26401520000000001</v>
      </c>
      <c r="G1028">
        <v>0</v>
      </c>
    </row>
    <row r="1029" spans="1:7" x14ac:dyDescent="0.3">
      <c r="A1029" t="s">
        <v>7</v>
      </c>
      <c r="B1029" t="s">
        <v>33</v>
      </c>
      <c r="C1029">
        <v>8</v>
      </c>
      <c r="D1029">
        <v>3</v>
      </c>
      <c r="E1029">
        <v>507.6393698</v>
      </c>
      <c r="F1029">
        <v>10.272393599999999</v>
      </c>
      <c r="G1029">
        <v>0</v>
      </c>
    </row>
    <row r="1030" spans="1:7" x14ac:dyDescent="0.3">
      <c r="A1030" t="s">
        <v>25</v>
      </c>
      <c r="B1030" t="s">
        <v>33</v>
      </c>
      <c r="C1030">
        <v>8</v>
      </c>
      <c r="D1030">
        <v>3</v>
      </c>
      <c r="E1030" s="1">
        <v>576.03325419999999</v>
      </c>
      <c r="F1030">
        <v>2.1205E-3</v>
      </c>
      <c r="G1030">
        <v>0</v>
      </c>
    </row>
    <row r="1031" spans="1:7" x14ac:dyDescent="0.3">
      <c r="A1031" t="s">
        <v>19</v>
      </c>
      <c r="B1031" t="s">
        <v>33</v>
      </c>
      <c r="C1031">
        <v>8</v>
      </c>
      <c r="D1031">
        <v>3</v>
      </c>
      <c r="E1031" s="1">
        <v>887.24655229999996</v>
      </c>
      <c r="F1031" s="1">
        <v>4.0179467999999998</v>
      </c>
      <c r="G1031">
        <v>0</v>
      </c>
    </row>
    <row r="1032" spans="1:7" x14ac:dyDescent="0.3">
      <c r="A1032" t="s">
        <v>17</v>
      </c>
      <c r="B1032" t="s">
        <v>33</v>
      </c>
      <c r="C1032">
        <v>8</v>
      </c>
      <c r="D1032">
        <v>3</v>
      </c>
      <c r="E1032" s="1">
        <v>509.89280630000002</v>
      </c>
      <c r="F1032" s="1">
        <v>2.0287879000000002</v>
      </c>
      <c r="G1032">
        <v>0</v>
      </c>
    </row>
    <row r="1033" spans="1:7" x14ac:dyDescent="0.3">
      <c r="A1033" t="s">
        <v>18</v>
      </c>
      <c r="B1033" t="s">
        <v>33</v>
      </c>
      <c r="C1033">
        <v>8</v>
      </c>
      <c r="D1033">
        <v>3</v>
      </c>
      <c r="E1033" s="1">
        <v>509.89280630000002</v>
      </c>
      <c r="F1033" s="1">
        <v>2.0290482000000001</v>
      </c>
      <c r="G1033">
        <v>0</v>
      </c>
    </row>
    <row r="1034" spans="1:7" x14ac:dyDescent="0.3">
      <c r="A1034" t="s">
        <v>22</v>
      </c>
      <c r="B1034" t="s">
        <v>33</v>
      </c>
      <c r="C1034">
        <v>8</v>
      </c>
      <c r="D1034">
        <v>3</v>
      </c>
      <c r="E1034" s="1">
        <v>888.29530709999995</v>
      </c>
      <c r="F1034" s="1">
        <v>3.4193581000000002</v>
      </c>
      <c r="G1034">
        <v>0</v>
      </c>
    </row>
    <row r="1035" spans="1:7" x14ac:dyDescent="0.3">
      <c r="A1035" t="s">
        <v>20</v>
      </c>
      <c r="B1035" t="s">
        <v>33</v>
      </c>
      <c r="C1035">
        <v>8</v>
      </c>
      <c r="D1035">
        <v>3</v>
      </c>
      <c r="E1035" s="1">
        <v>509.89280630000002</v>
      </c>
      <c r="F1035" s="1">
        <v>1.6476481000000001</v>
      </c>
      <c r="G1035">
        <v>0</v>
      </c>
    </row>
    <row r="1036" spans="1:7" x14ac:dyDescent="0.3">
      <c r="A1036" t="s">
        <v>21</v>
      </c>
      <c r="B1036" t="s">
        <v>33</v>
      </c>
      <c r="C1036">
        <v>8</v>
      </c>
      <c r="D1036">
        <v>3</v>
      </c>
      <c r="E1036" s="1">
        <v>509.89280630000002</v>
      </c>
      <c r="F1036" s="1">
        <v>1.6479634000000001</v>
      </c>
      <c r="G1036">
        <v>0</v>
      </c>
    </row>
    <row r="1037" spans="1:7" x14ac:dyDescent="0.3">
      <c r="A1037" t="s">
        <v>26</v>
      </c>
      <c r="B1037" t="s">
        <v>33</v>
      </c>
      <c r="C1037">
        <v>8</v>
      </c>
      <c r="D1037">
        <v>3</v>
      </c>
      <c r="E1037" s="1">
        <v>577.4509362</v>
      </c>
      <c r="F1037" s="1">
        <v>0.63151190000000001</v>
      </c>
      <c r="G1037">
        <v>0</v>
      </c>
    </row>
    <row r="1038" spans="1:7" x14ac:dyDescent="0.3">
      <c r="A1038" t="s">
        <v>10</v>
      </c>
      <c r="B1038" t="s">
        <v>33</v>
      </c>
      <c r="C1038">
        <v>8</v>
      </c>
      <c r="D1038">
        <v>3</v>
      </c>
      <c r="E1038" s="1">
        <v>507.6393698</v>
      </c>
      <c r="F1038">
        <v>0.69556790000000002</v>
      </c>
      <c r="G1038">
        <v>0</v>
      </c>
    </row>
    <row r="1039" spans="1:7" x14ac:dyDescent="0.3">
      <c r="A1039" t="s">
        <v>11</v>
      </c>
      <c r="B1039" t="s">
        <v>33</v>
      </c>
      <c r="C1039">
        <v>8</v>
      </c>
      <c r="D1039">
        <v>3</v>
      </c>
      <c r="E1039" s="1">
        <v>582.53890360000003</v>
      </c>
      <c r="F1039">
        <v>3.2845000000000001E-3</v>
      </c>
      <c r="G1039">
        <v>0</v>
      </c>
    </row>
    <row r="1040" spans="1:7" x14ac:dyDescent="0.3">
      <c r="A1040" t="s">
        <v>24</v>
      </c>
      <c r="B1040" t="s">
        <v>33</v>
      </c>
      <c r="C1040">
        <v>8</v>
      </c>
      <c r="D1040">
        <v>3</v>
      </c>
      <c r="E1040" s="1">
        <v>603.55049480000002</v>
      </c>
      <c r="F1040" s="2">
        <v>2.7800000000000001E-5</v>
      </c>
      <c r="G1040">
        <v>0</v>
      </c>
    </row>
    <row r="1041" spans="1:7" x14ac:dyDescent="0.3">
      <c r="A1041" t="s">
        <v>14</v>
      </c>
      <c r="B1041" t="s">
        <v>33</v>
      </c>
      <c r="C1041">
        <v>8</v>
      </c>
      <c r="D1041">
        <v>3</v>
      </c>
      <c r="E1041" s="1">
        <v>587.3166751</v>
      </c>
      <c r="F1041" s="1">
        <v>1.29552E-2</v>
      </c>
      <c r="G1041">
        <v>0</v>
      </c>
    </row>
    <row r="1042" spans="1:7" x14ac:dyDescent="0.3">
      <c r="A1042" t="s">
        <v>15</v>
      </c>
      <c r="B1042" t="s">
        <v>33</v>
      </c>
      <c r="C1042">
        <v>8</v>
      </c>
      <c r="D1042">
        <v>3</v>
      </c>
      <c r="E1042" s="1">
        <v>588.14627970000004</v>
      </c>
      <c r="F1042" s="1">
        <v>1.37874E-2</v>
      </c>
      <c r="G1042">
        <v>0</v>
      </c>
    </row>
    <row r="1043" spans="1:7" x14ac:dyDescent="0.3">
      <c r="A1043" t="s">
        <v>16</v>
      </c>
      <c r="B1043" t="s">
        <v>33</v>
      </c>
      <c r="C1043">
        <v>8</v>
      </c>
      <c r="D1043">
        <v>3</v>
      </c>
      <c r="E1043" s="1">
        <v>587.3166751</v>
      </c>
      <c r="F1043" s="1">
        <v>1.2450223</v>
      </c>
      <c r="G1043">
        <v>0</v>
      </c>
    </row>
    <row r="1044" spans="1:7" x14ac:dyDescent="0.3">
      <c r="A1044" t="s">
        <v>13</v>
      </c>
      <c r="B1044" t="s">
        <v>33</v>
      </c>
      <c r="C1044">
        <v>8</v>
      </c>
      <c r="D1044">
        <v>3</v>
      </c>
      <c r="E1044" s="1">
        <v>899.83160980000002</v>
      </c>
      <c r="F1044">
        <v>1.2707700000000001E-2</v>
      </c>
      <c r="G1044">
        <v>0</v>
      </c>
    </row>
    <row r="1045" spans="1:7" x14ac:dyDescent="0.3">
      <c r="A1045" t="s">
        <v>12</v>
      </c>
      <c r="B1045" t="s">
        <v>33</v>
      </c>
      <c r="C1045">
        <v>8</v>
      </c>
      <c r="D1045">
        <v>3</v>
      </c>
      <c r="E1045" s="1">
        <v>587.3166751</v>
      </c>
      <c r="F1045" s="1">
        <v>1.24616E-2</v>
      </c>
      <c r="G1045">
        <v>0</v>
      </c>
    </row>
    <row r="1046" spans="1:7" x14ac:dyDescent="0.3">
      <c r="A1046" t="s">
        <v>23</v>
      </c>
      <c r="B1046" t="s">
        <v>34</v>
      </c>
      <c r="C1046">
        <v>8</v>
      </c>
      <c r="D1046">
        <v>3</v>
      </c>
      <c r="E1046">
        <v>716.91377729999999</v>
      </c>
      <c r="F1046" s="1">
        <v>0.27583410000000003</v>
      </c>
      <c r="G1046">
        <v>0</v>
      </c>
    </row>
    <row r="1047" spans="1:7" x14ac:dyDescent="0.3">
      <c r="A1047" t="s">
        <v>7</v>
      </c>
      <c r="B1047" t="s">
        <v>34</v>
      </c>
      <c r="C1047">
        <v>8</v>
      </c>
      <c r="D1047">
        <v>3</v>
      </c>
      <c r="E1047">
        <v>631.58679180000001</v>
      </c>
      <c r="F1047">
        <v>16.4539206</v>
      </c>
      <c r="G1047">
        <v>0</v>
      </c>
    </row>
    <row r="1048" spans="1:7" x14ac:dyDescent="0.3">
      <c r="A1048" t="s">
        <v>25</v>
      </c>
      <c r="B1048" t="s">
        <v>34</v>
      </c>
      <c r="C1048">
        <v>8</v>
      </c>
      <c r="D1048">
        <v>3</v>
      </c>
      <c r="E1048" s="1">
        <v>673.53523289999998</v>
      </c>
      <c r="F1048">
        <v>2.7016000000000002E-3</v>
      </c>
      <c r="G1048">
        <v>0</v>
      </c>
    </row>
    <row r="1049" spans="1:7" x14ac:dyDescent="0.3">
      <c r="A1049" t="s">
        <v>19</v>
      </c>
      <c r="B1049" t="s">
        <v>34</v>
      </c>
      <c r="C1049">
        <v>8</v>
      </c>
      <c r="D1049">
        <v>3</v>
      </c>
      <c r="E1049" s="1">
        <v>1042.4622609999999</v>
      </c>
      <c r="F1049" s="1">
        <v>10.1157807</v>
      </c>
      <c r="G1049">
        <v>0</v>
      </c>
    </row>
    <row r="1050" spans="1:7" x14ac:dyDescent="0.3">
      <c r="A1050" t="s">
        <v>17</v>
      </c>
      <c r="B1050" t="s">
        <v>34</v>
      </c>
      <c r="C1050">
        <v>8</v>
      </c>
      <c r="D1050">
        <v>3</v>
      </c>
      <c r="E1050" s="1">
        <v>637.97846130000005</v>
      </c>
      <c r="F1050" s="1">
        <v>6.7666196999999997</v>
      </c>
      <c r="G1050">
        <v>0</v>
      </c>
    </row>
    <row r="1051" spans="1:7" x14ac:dyDescent="0.3">
      <c r="A1051" t="s">
        <v>18</v>
      </c>
      <c r="B1051" t="s">
        <v>34</v>
      </c>
      <c r="C1051">
        <v>8</v>
      </c>
      <c r="D1051">
        <v>3</v>
      </c>
      <c r="E1051" s="1">
        <v>631.58679180000001</v>
      </c>
      <c r="F1051" s="1">
        <v>6.7668756999999999</v>
      </c>
      <c r="G1051">
        <v>0</v>
      </c>
    </row>
    <row r="1052" spans="1:7" x14ac:dyDescent="0.3">
      <c r="A1052" t="s">
        <v>22</v>
      </c>
      <c r="B1052" t="s">
        <v>34</v>
      </c>
      <c r="C1052">
        <v>8</v>
      </c>
      <c r="D1052">
        <v>3</v>
      </c>
      <c r="E1052" s="1">
        <v>1042.4622609999999</v>
      </c>
      <c r="F1052">
        <v>6.7279529</v>
      </c>
      <c r="G1052">
        <v>0</v>
      </c>
    </row>
    <row r="1053" spans="1:7" x14ac:dyDescent="0.3">
      <c r="A1053" t="s">
        <v>20</v>
      </c>
      <c r="B1053" t="s">
        <v>34</v>
      </c>
      <c r="C1053">
        <v>8</v>
      </c>
      <c r="D1053">
        <v>3</v>
      </c>
      <c r="E1053" s="1">
        <v>643.49084259999995</v>
      </c>
      <c r="F1053" s="1">
        <v>3.7953315000000001</v>
      </c>
      <c r="G1053">
        <v>0</v>
      </c>
    </row>
    <row r="1054" spans="1:7" x14ac:dyDescent="0.3">
      <c r="A1054" t="s">
        <v>21</v>
      </c>
      <c r="B1054" t="s">
        <v>34</v>
      </c>
      <c r="C1054">
        <v>8</v>
      </c>
      <c r="D1054">
        <v>3</v>
      </c>
      <c r="E1054" s="1">
        <v>642.94575250000003</v>
      </c>
      <c r="F1054" s="1">
        <v>3.7956531999999998</v>
      </c>
      <c r="G1054">
        <v>0</v>
      </c>
    </row>
    <row r="1055" spans="1:7" x14ac:dyDescent="0.3">
      <c r="A1055" t="s">
        <v>26</v>
      </c>
      <c r="B1055" t="s">
        <v>34</v>
      </c>
      <c r="C1055">
        <v>8</v>
      </c>
      <c r="D1055">
        <v>3</v>
      </c>
      <c r="E1055">
        <v>716.91377729999999</v>
      </c>
      <c r="F1055">
        <v>1.3935544</v>
      </c>
      <c r="G1055">
        <v>0</v>
      </c>
    </row>
    <row r="1056" spans="1:7" x14ac:dyDescent="0.3">
      <c r="A1056" t="s">
        <v>10</v>
      </c>
      <c r="B1056" t="s">
        <v>34</v>
      </c>
      <c r="C1056">
        <v>8</v>
      </c>
      <c r="D1056">
        <v>3</v>
      </c>
      <c r="E1056">
        <v>631.58679180000001</v>
      </c>
      <c r="F1056" s="1">
        <v>2.8704738999999999</v>
      </c>
      <c r="G1056">
        <v>0</v>
      </c>
    </row>
    <row r="1057" spans="1:7" x14ac:dyDescent="0.3">
      <c r="A1057" t="s">
        <v>11</v>
      </c>
      <c r="B1057" t="s">
        <v>34</v>
      </c>
      <c r="C1057">
        <v>8</v>
      </c>
      <c r="D1057">
        <v>3</v>
      </c>
      <c r="E1057" s="1">
        <v>718.53135499999996</v>
      </c>
      <c r="F1057">
        <v>3.8346999999999999E-3</v>
      </c>
      <c r="G1057">
        <v>0</v>
      </c>
    </row>
    <row r="1058" spans="1:7" x14ac:dyDescent="0.3">
      <c r="A1058" t="s">
        <v>24</v>
      </c>
      <c r="B1058" t="s">
        <v>34</v>
      </c>
      <c r="C1058">
        <v>8</v>
      </c>
      <c r="D1058">
        <v>3</v>
      </c>
      <c r="E1058" s="1">
        <v>718.68831190000003</v>
      </c>
      <c r="F1058" s="2">
        <v>2.4600000000000002E-5</v>
      </c>
      <c r="G1058">
        <v>0</v>
      </c>
    </row>
    <row r="1059" spans="1:7" x14ac:dyDescent="0.3">
      <c r="A1059" t="s">
        <v>14</v>
      </c>
      <c r="B1059" t="s">
        <v>34</v>
      </c>
      <c r="C1059">
        <v>8</v>
      </c>
      <c r="D1059">
        <v>3</v>
      </c>
      <c r="E1059" s="1">
        <v>716.91377729999999</v>
      </c>
      <c r="F1059" s="1">
        <v>1.2281800000000001E-2</v>
      </c>
      <c r="G1059">
        <v>0</v>
      </c>
    </row>
    <row r="1060" spans="1:7" x14ac:dyDescent="0.3">
      <c r="A1060" t="s">
        <v>15</v>
      </c>
      <c r="B1060" t="s">
        <v>34</v>
      </c>
      <c r="C1060">
        <v>8</v>
      </c>
      <c r="D1060">
        <v>3</v>
      </c>
      <c r="E1060" s="1">
        <v>720.46699179999996</v>
      </c>
      <c r="F1060" s="1">
        <v>1.3209E-2</v>
      </c>
      <c r="G1060">
        <v>0</v>
      </c>
    </row>
    <row r="1061" spans="1:7" x14ac:dyDescent="0.3">
      <c r="A1061" t="s">
        <v>16</v>
      </c>
      <c r="B1061" t="s">
        <v>34</v>
      </c>
      <c r="C1061">
        <v>8</v>
      </c>
      <c r="D1061">
        <v>3</v>
      </c>
      <c r="E1061" s="1">
        <v>716.91377729999999</v>
      </c>
      <c r="F1061" s="1">
        <v>3.9004775999999999</v>
      </c>
      <c r="G1061">
        <v>0</v>
      </c>
    </row>
    <row r="1062" spans="1:7" x14ac:dyDescent="0.3">
      <c r="A1062" t="s">
        <v>13</v>
      </c>
      <c r="B1062" t="s">
        <v>34</v>
      </c>
      <c r="C1062">
        <v>8</v>
      </c>
      <c r="D1062">
        <v>3</v>
      </c>
      <c r="E1062">
        <v>1046.6572799999999</v>
      </c>
      <c r="F1062" s="1">
        <v>1.2360599999999999E-2</v>
      </c>
      <c r="G1062">
        <v>0</v>
      </c>
    </row>
    <row r="1063" spans="1:7" x14ac:dyDescent="0.3">
      <c r="A1063" t="s">
        <v>12</v>
      </c>
      <c r="B1063" t="s">
        <v>34</v>
      </c>
      <c r="C1063">
        <v>8</v>
      </c>
      <c r="D1063">
        <v>3</v>
      </c>
      <c r="E1063" s="1">
        <v>718.68831190000003</v>
      </c>
      <c r="F1063">
        <v>1.2056300000000001E-2</v>
      </c>
      <c r="G1063">
        <v>0</v>
      </c>
    </row>
    <row r="1064" spans="1:7" x14ac:dyDescent="0.3">
      <c r="A1064" t="s">
        <v>23</v>
      </c>
      <c r="B1064" t="s">
        <v>35</v>
      </c>
      <c r="C1064">
        <v>8</v>
      </c>
      <c r="D1064">
        <v>3</v>
      </c>
      <c r="E1064">
        <v>538.03682200000003</v>
      </c>
      <c r="F1064" s="1">
        <v>0.26061879999999998</v>
      </c>
      <c r="G1064">
        <v>0</v>
      </c>
    </row>
    <row r="1065" spans="1:7" x14ac:dyDescent="0.3">
      <c r="A1065" t="s">
        <v>7</v>
      </c>
      <c r="B1065" t="s">
        <v>35</v>
      </c>
      <c r="C1065">
        <v>8</v>
      </c>
      <c r="D1065">
        <v>3</v>
      </c>
      <c r="E1065" s="1">
        <v>475.56588019999998</v>
      </c>
      <c r="F1065">
        <v>11.3375883</v>
      </c>
      <c r="G1065">
        <v>0</v>
      </c>
    </row>
    <row r="1066" spans="1:7" x14ac:dyDescent="0.3">
      <c r="A1066" t="s">
        <v>25</v>
      </c>
      <c r="B1066" t="s">
        <v>35</v>
      </c>
      <c r="C1066">
        <v>8</v>
      </c>
      <c r="D1066">
        <v>3</v>
      </c>
      <c r="E1066" s="1">
        <v>541.07894060000001</v>
      </c>
      <c r="F1066" s="1">
        <v>1.7476E-3</v>
      </c>
      <c r="G1066">
        <v>0</v>
      </c>
    </row>
    <row r="1067" spans="1:7" x14ac:dyDescent="0.3">
      <c r="A1067" t="s">
        <v>19</v>
      </c>
      <c r="B1067" t="s">
        <v>35</v>
      </c>
      <c r="C1067">
        <v>8</v>
      </c>
      <c r="D1067">
        <v>3</v>
      </c>
      <c r="E1067" s="1">
        <v>803.3461691</v>
      </c>
      <c r="F1067" s="1">
        <v>4.9626884000000002</v>
      </c>
      <c r="G1067">
        <v>0</v>
      </c>
    </row>
    <row r="1068" spans="1:7" x14ac:dyDescent="0.3">
      <c r="A1068" t="s">
        <v>17</v>
      </c>
      <c r="B1068" t="s">
        <v>35</v>
      </c>
      <c r="C1068">
        <v>8</v>
      </c>
      <c r="D1068">
        <v>3</v>
      </c>
      <c r="E1068" s="1">
        <v>475.56588019999998</v>
      </c>
      <c r="F1068" s="1">
        <v>2.6784276</v>
      </c>
      <c r="G1068">
        <v>0</v>
      </c>
    </row>
    <row r="1069" spans="1:7" x14ac:dyDescent="0.3">
      <c r="A1069" t="s">
        <v>18</v>
      </c>
      <c r="B1069" t="s">
        <v>35</v>
      </c>
      <c r="C1069">
        <v>8</v>
      </c>
      <c r="D1069">
        <v>3</v>
      </c>
      <c r="E1069" s="1">
        <v>475.56588019999998</v>
      </c>
      <c r="F1069" s="1">
        <v>2.6788389000000001</v>
      </c>
      <c r="G1069">
        <v>0</v>
      </c>
    </row>
    <row r="1070" spans="1:7" x14ac:dyDescent="0.3">
      <c r="A1070" t="s">
        <v>22</v>
      </c>
      <c r="B1070" t="s">
        <v>35</v>
      </c>
      <c r="C1070">
        <v>8</v>
      </c>
      <c r="D1070">
        <v>3</v>
      </c>
      <c r="E1070">
        <v>818.02873620000003</v>
      </c>
      <c r="F1070" s="1">
        <v>4.1766591000000002</v>
      </c>
      <c r="G1070">
        <v>0</v>
      </c>
    </row>
    <row r="1071" spans="1:7" x14ac:dyDescent="0.3">
      <c r="A1071" t="s">
        <v>20</v>
      </c>
      <c r="B1071" t="s">
        <v>35</v>
      </c>
      <c r="C1071">
        <v>8</v>
      </c>
      <c r="D1071">
        <v>3</v>
      </c>
      <c r="E1071" s="1">
        <v>496.82203709999999</v>
      </c>
      <c r="F1071" s="1">
        <v>1.9743158999999999</v>
      </c>
      <c r="G1071">
        <v>0</v>
      </c>
    </row>
    <row r="1072" spans="1:7" x14ac:dyDescent="0.3">
      <c r="A1072" t="s">
        <v>21</v>
      </c>
      <c r="B1072" t="s">
        <v>35</v>
      </c>
      <c r="C1072">
        <v>8</v>
      </c>
      <c r="D1072">
        <v>3</v>
      </c>
      <c r="E1072">
        <v>496.82203709999999</v>
      </c>
      <c r="F1072" s="1">
        <v>1.9745193000000001</v>
      </c>
      <c r="G1072">
        <v>0</v>
      </c>
    </row>
    <row r="1073" spans="1:7" x14ac:dyDescent="0.3">
      <c r="A1073" t="s">
        <v>26</v>
      </c>
      <c r="B1073" t="s">
        <v>35</v>
      </c>
      <c r="C1073">
        <v>8</v>
      </c>
      <c r="D1073">
        <v>3</v>
      </c>
      <c r="E1073">
        <v>538.03682200000003</v>
      </c>
      <c r="F1073">
        <v>0.62680849999999999</v>
      </c>
      <c r="G1073">
        <v>0</v>
      </c>
    </row>
    <row r="1074" spans="1:7" x14ac:dyDescent="0.3">
      <c r="A1074" t="s">
        <v>10</v>
      </c>
      <c r="B1074" t="s">
        <v>35</v>
      </c>
      <c r="C1074">
        <v>8</v>
      </c>
      <c r="D1074">
        <v>3</v>
      </c>
      <c r="E1074" s="1">
        <v>483.8404276</v>
      </c>
      <c r="F1074">
        <v>0.75690369999999996</v>
      </c>
      <c r="G1074">
        <v>0</v>
      </c>
    </row>
    <row r="1075" spans="1:7" x14ac:dyDescent="0.3">
      <c r="A1075" t="s">
        <v>11</v>
      </c>
      <c r="B1075" t="s">
        <v>35</v>
      </c>
      <c r="C1075">
        <v>8</v>
      </c>
      <c r="D1075">
        <v>3</v>
      </c>
      <c r="E1075" s="1">
        <v>538.03682200000003</v>
      </c>
      <c r="F1075">
        <v>2.7688999999999999E-3</v>
      </c>
      <c r="G1075">
        <v>0</v>
      </c>
    </row>
    <row r="1076" spans="1:7" x14ac:dyDescent="0.3">
      <c r="A1076" t="s">
        <v>24</v>
      </c>
      <c r="B1076" t="s">
        <v>35</v>
      </c>
      <c r="C1076">
        <v>8</v>
      </c>
      <c r="D1076">
        <v>3</v>
      </c>
      <c r="E1076" s="1">
        <v>538.03682200000003</v>
      </c>
      <c r="F1076" s="3">
        <v>2.2200000000000001E-5</v>
      </c>
      <c r="G1076">
        <v>0</v>
      </c>
    </row>
    <row r="1077" spans="1:7" x14ac:dyDescent="0.3">
      <c r="A1077" t="s">
        <v>14</v>
      </c>
      <c r="B1077" t="s">
        <v>35</v>
      </c>
      <c r="C1077">
        <v>8</v>
      </c>
      <c r="D1077">
        <v>3</v>
      </c>
      <c r="E1077" s="1">
        <v>579.69944899999996</v>
      </c>
      <c r="F1077">
        <v>1.12785E-2</v>
      </c>
      <c r="G1077">
        <v>0</v>
      </c>
    </row>
    <row r="1078" spans="1:7" x14ac:dyDescent="0.3">
      <c r="A1078" t="s">
        <v>15</v>
      </c>
      <c r="B1078" t="s">
        <v>35</v>
      </c>
      <c r="C1078">
        <v>8</v>
      </c>
      <c r="D1078">
        <v>3</v>
      </c>
      <c r="E1078" s="1">
        <v>585.48309089999998</v>
      </c>
      <c r="F1078" s="1">
        <v>1.16936E-2</v>
      </c>
      <c r="G1078">
        <v>0</v>
      </c>
    </row>
    <row r="1079" spans="1:7" x14ac:dyDescent="0.3">
      <c r="A1079" t="s">
        <v>16</v>
      </c>
      <c r="B1079" t="s">
        <v>35</v>
      </c>
      <c r="C1079">
        <v>8</v>
      </c>
      <c r="D1079">
        <v>3</v>
      </c>
      <c r="E1079" s="1">
        <v>579.69944899999996</v>
      </c>
      <c r="F1079" s="1">
        <v>1.4538294</v>
      </c>
      <c r="G1079">
        <v>0</v>
      </c>
    </row>
    <row r="1080" spans="1:7" x14ac:dyDescent="0.3">
      <c r="A1080" t="s">
        <v>13</v>
      </c>
      <c r="B1080" t="s">
        <v>35</v>
      </c>
      <c r="C1080">
        <v>8</v>
      </c>
      <c r="D1080">
        <v>3</v>
      </c>
      <c r="E1080" s="1">
        <v>837.95507720000001</v>
      </c>
      <c r="F1080" s="1">
        <v>1.0652500000000001E-2</v>
      </c>
      <c r="G1080">
        <v>0</v>
      </c>
    </row>
    <row r="1081" spans="1:7" x14ac:dyDescent="0.3">
      <c r="A1081" t="s">
        <v>12</v>
      </c>
      <c r="B1081" t="s">
        <v>35</v>
      </c>
      <c r="C1081">
        <v>8</v>
      </c>
      <c r="D1081">
        <v>3</v>
      </c>
      <c r="E1081" s="1">
        <v>579.69944899999996</v>
      </c>
      <c r="F1081">
        <v>1.04461E-2</v>
      </c>
      <c r="G1081">
        <v>0</v>
      </c>
    </row>
    <row r="1082" spans="1:7" x14ac:dyDescent="0.3">
      <c r="A1082" t="s">
        <v>23</v>
      </c>
      <c r="B1082" t="s">
        <v>36</v>
      </c>
      <c r="C1082">
        <v>8</v>
      </c>
      <c r="D1082">
        <v>3</v>
      </c>
      <c r="E1082" s="1">
        <v>1149.4300459999999</v>
      </c>
      <c r="F1082" s="1">
        <v>0.24645500000000001</v>
      </c>
      <c r="G1082">
        <v>0</v>
      </c>
    </row>
    <row r="1083" spans="1:7" x14ac:dyDescent="0.3">
      <c r="A1083" t="s">
        <v>7</v>
      </c>
      <c r="B1083" t="s">
        <v>36</v>
      </c>
      <c r="C1083">
        <v>8</v>
      </c>
      <c r="D1083">
        <v>3</v>
      </c>
      <c r="E1083" s="1">
        <v>1070.482422</v>
      </c>
      <c r="F1083" s="1">
        <v>11.948705500000001</v>
      </c>
      <c r="G1083">
        <v>0</v>
      </c>
    </row>
    <row r="1084" spans="1:7" x14ac:dyDescent="0.3">
      <c r="A1084" t="s">
        <v>25</v>
      </c>
      <c r="B1084" t="s">
        <v>36</v>
      </c>
      <c r="C1084">
        <v>8</v>
      </c>
      <c r="D1084">
        <v>3</v>
      </c>
      <c r="E1084" s="1">
        <v>1149.4300459999999</v>
      </c>
      <c r="F1084" s="1">
        <v>2.3008999999999998E-3</v>
      </c>
      <c r="G1084">
        <v>0</v>
      </c>
    </row>
    <row r="1085" spans="1:7" x14ac:dyDescent="0.3">
      <c r="A1085" t="s">
        <v>19</v>
      </c>
      <c r="B1085" t="s">
        <v>36</v>
      </c>
      <c r="C1085">
        <v>8</v>
      </c>
      <c r="D1085">
        <v>3</v>
      </c>
      <c r="E1085" s="1">
        <v>1588.863507</v>
      </c>
      <c r="F1085" s="1">
        <v>4.4097425000000001</v>
      </c>
      <c r="G1085">
        <v>0</v>
      </c>
    </row>
    <row r="1086" spans="1:7" x14ac:dyDescent="0.3">
      <c r="A1086" t="s">
        <v>17</v>
      </c>
      <c r="B1086" t="s">
        <v>36</v>
      </c>
      <c r="C1086">
        <v>8</v>
      </c>
      <c r="D1086">
        <v>3</v>
      </c>
      <c r="E1086" s="1">
        <v>1087.915293</v>
      </c>
      <c r="F1086" s="1">
        <v>2.3424562</v>
      </c>
      <c r="G1086">
        <v>0</v>
      </c>
    </row>
    <row r="1087" spans="1:7" x14ac:dyDescent="0.3">
      <c r="A1087" t="s">
        <v>18</v>
      </c>
      <c r="B1087" t="s">
        <v>36</v>
      </c>
      <c r="C1087">
        <v>8</v>
      </c>
      <c r="D1087">
        <v>3</v>
      </c>
      <c r="E1087" s="1">
        <v>1082.821396</v>
      </c>
      <c r="F1087" s="1">
        <v>2.3426705999999999</v>
      </c>
      <c r="G1087">
        <v>0</v>
      </c>
    </row>
    <row r="1088" spans="1:7" x14ac:dyDescent="0.3">
      <c r="A1088" t="s">
        <v>22</v>
      </c>
      <c r="B1088" t="s">
        <v>36</v>
      </c>
      <c r="C1088">
        <v>8</v>
      </c>
      <c r="D1088">
        <v>3</v>
      </c>
      <c r="E1088" s="1">
        <v>1580.473469</v>
      </c>
      <c r="F1088" s="1">
        <v>3.6931967000000001</v>
      </c>
      <c r="G1088">
        <v>0</v>
      </c>
    </row>
    <row r="1089" spans="1:7" x14ac:dyDescent="0.3">
      <c r="A1089" t="s">
        <v>20</v>
      </c>
      <c r="B1089" t="s">
        <v>36</v>
      </c>
      <c r="C1089">
        <v>8</v>
      </c>
      <c r="D1089">
        <v>3</v>
      </c>
      <c r="E1089" s="1">
        <v>1087.915293</v>
      </c>
      <c r="F1089" s="1">
        <v>1.8630013000000001</v>
      </c>
      <c r="G1089">
        <v>0</v>
      </c>
    </row>
    <row r="1090" spans="1:7" x14ac:dyDescent="0.3">
      <c r="A1090" t="s">
        <v>21</v>
      </c>
      <c r="B1090" t="s">
        <v>36</v>
      </c>
      <c r="C1090">
        <v>8</v>
      </c>
      <c r="D1090">
        <v>3</v>
      </c>
      <c r="E1090" s="1">
        <v>1082.821396</v>
      </c>
      <c r="F1090">
        <v>1.8632283000000001</v>
      </c>
      <c r="G1090">
        <v>0</v>
      </c>
    </row>
    <row r="1091" spans="1:7" x14ac:dyDescent="0.3">
      <c r="A1091" t="s">
        <v>26</v>
      </c>
      <c r="B1091" t="s">
        <v>36</v>
      </c>
      <c r="C1091">
        <v>8</v>
      </c>
      <c r="D1091">
        <v>3</v>
      </c>
      <c r="E1091">
        <v>1149.4300459999999</v>
      </c>
      <c r="F1091">
        <v>0.59306289999999995</v>
      </c>
      <c r="G1091">
        <v>0</v>
      </c>
    </row>
    <row r="1092" spans="1:7" x14ac:dyDescent="0.3">
      <c r="A1092" t="s">
        <v>10</v>
      </c>
      <c r="B1092" t="s">
        <v>36</v>
      </c>
      <c r="C1092">
        <v>8</v>
      </c>
      <c r="D1092">
        <v>3</v>
      </c>
      <c r="E1092" s="1">
        <v>1079.97327</v>
      </c>
      <c r="F1092">
        <v>0.97252240000000001</v>
      </c>
      <c r="G1092">
        <v>0</v>
      </c>
    </row>
    <row r="1093" spans="1:7" x14ac:dyDescent="0.3">
      <c r="A1093" t="s">
        <v>11</v>
      </c>
      <c r="B1093" t="s">
        <v>36</v>
      </c>
      <c r="C1093">
        <v>8</v>
      </c>
      <c r="D1093">
        <v>3</v>
      </c>
      <c r="E1093" s="1">
        <v>1230.2643350000001</v>
      </c>
      <c r="F1093" s="1">
        <v>2.7273000000000002E-3</v>
      </c>
      <c r="G1093">
        <v>0</v>
      </c>
    </row>
    <row r="1094" spans="1:7" x14ac:dyDescent="0.3">
      <c r="A1094" t="s">
        <v>24</v>
      </c>
      <c r="B1094" t="s">
        <v>36</v>
      </c>
      <c r="C1094">
        <v>8</v>
      </c>
      <c r="D1094">
        <v>3</v>
      </c>
      <c r="E1094" s="1">
        <v>1263.917072</v>
      </c>
      <c r="F1094" s="3">
        <v>2.34E-5</v>
      </c>
      <c r="G1094">
        <v>0</v>
      </c>
    </row>
    <row r="1095" spans="1:7" x14ac:dyDescent="0.3">
      <c r="A1095" t="s">
        <v>14</v>
      </c>
      <c r="B1095" t="s">
        <v>36</v>
      </c>
      <c r="C1095">
        <v>8</v>
      </c>
      <c r="D1095">
        <v>3</v>
      </c>
      <c r="E1095">
        <v>1070.482422</v>
      </c>
      <c r="F1095" s="1">
        <v>1.5672800000000001E-2</v>
      </c>
      <c r="G1095">
        <v>0</v>
      </c>
    </row>
    <row r="1096" spans="1:7" x14ac:dyDescent="0.3">
      <c r="A1096" t="s">
        <v>15</v>
      </c>
      <c r="B1096" t="s">
        <v>36</v>
      </c>
      <c r="C1096">
        <v>8</v>
      </c>
      <c r="D1096">
        <v>3</v>
      </c>
      <c r="E1096" s="1">
        <v>1070.482422</v>
      </c>
      <c r="F1096" s="1">
        <v>1.6340899999999998E-2</v>
      </c>
      <c r="G1096">
        <v>0</v>
      </c>
    </row>
    <row r="1097" spans="1:7" x14ac:dyDescent="0.3">
      <c r="A1097" t="s">
        <v>16</v>
      </c>
      <c r="B1097" t="s">
        <v>36</v>
      </c>
      <c r="C1097">
        <v>8</v>
      </c>
      <c r="D1097">
        <v>3</v>
      </c>
      <c r="E1097" s="1">
        <v>1070.482422</v>
      </c>
      <c r="F1097" s="1">
        <v>1.3477543000000001</v>
      </c>
      <c r="G1097">
        <v>0</v>
      </c>
    </row>
    <row r="1098" spans="1:7" x14ac:dyDescent="0.3">
      <c r="A1098" t="s">
        <v>13</v>
      </c>
      <c r="B1098" t="s">
        <v>36</v>
      </c>
      <c r="C1098">
        <v>8</v>
      </c>
      <c r="D1098">
        <v>3</v>
      </c>
      <c r="E1098" s="1">
        <v>1791.273181</v>
      </c>
      <c r="F1098" s="1">
        <v>1.5587800000000001E-2</v>
      </c>
      <c r="G1098">
        <v>0</v>
      </c>
    </row>
    <row r="1099" spans="1:7" x14ac:dyDescent="0.3">
      <c r="A1099" t="s">
        <v>12</v>
      </c>
      <c r="B1099" t="s">
        <v>36</v>
      </c>
      <c r="C1099">
        <v>8</v>
      </c>
      <c r="D1099">
        <v>3</v>
      </c>
      <c r="E1099" s="1">
        <v>1090.801377</v>
      </c>
      <c r="F1099" s="1">
        <v>1.5210899999999999E-2</v>
      </c>
      <c r="G1099">
        <v>0</v>
      </c>
    </row>
    <row r="1100" spans="1:7" x14ac:dyDescent="0.3">
      <c r="A1100" t="s">
        <v>23</v>
      </c>
      <c r="B1100" t="s">
        <v>37</v>
      </c>
      <c r="C1100">
        <v>8</v>
      </c>
      <c r="D1100">
        <v>3</v>
      </c>
      <c r="E1100" s="1">
        <v>580.97300589999998</v>
      </c>
      <c r="F1100" s="1">
        <v>0.27522390000000002</v>
      </c>
      <c r="G1100">
        <v>0</v>
      </c>
    </row>
    <row r="1101" spans="1:7" x14ac:dyDescent="0.3">
      <c r="A1101" t="s">
        <v>7</v>
      </c>
      <c r="B1101" t="s">
        <v>37</v>
      </c>
      <c r="C1101">
        <v>8</v>
      </c>
      <c r="D1101">
        <v>3</v>
      </c>
      <c r="E1101" s="1">
        <v>501.62053400000002</v>
      </c>
      <c r="F1101" s="1">
        <v>9.8253568999999992</v>
      </c>
      <c r="G1101">
        <v>0</v>
      </c>
    </row>
    <row r="1102" spans="1:7" x14ac:dyDescent="0.3">
      <c r="A1102" t="s">
        <v>25</v>
      </c>
      <c r="B1102" t="s">
        <v>37</v>
      </c>
      <c r="C1102">
        <v>8</v>
      </c>
      <c r="D1102">
        <v>3</v>
      </c>
      <c r="E1102" s="1">
        <v>589.10219289999998</v>
      </c>
      <c r="F1102" s="1">
        <v>1.7313000000000001E-3</v>
      </c>
      <c r="G1102">
        <v>0</v>
      </c>
    </row>
    <row r="1103" spans="1:7" x14ac:dyDescent="0.3">
      <c r="A1103" t="s">
        <v>19</v>
      </c>
      <c r="B1103" t="s">
        <v>37</v>
      </c>
      <c r="C1103">
        <v>8</v>
      </c>
      <c r="D1103">
        <v>3</v>
      </c>
      <c r="E1103" s="1">
        <v>858.93017299999997</v>
      </c>
      <c r="F1103" s="1">
        <v>4.3917476000000004</v>
      </c>
      <c r="G1103">
        <v>0</v>
      </c>
    </row>
    <row r="1104" spans="1:7" x14ac:dyDescent="0.3">
      <c r="A1104" t="s">
        <v>17</v>
      </c>
      <c r="B1104" t="s">
        <v>37</v>
      </c>
      <c r="C1104">
        <v>8</v>
      </c>
      <c r="D1104">
        <v>3</v>
      </c>
      <c r="E1104" s="1">
        <v>501.62053400000002</v>
      </c>
      <c r="F1104" s="1">
        <v>2.5988370999999999</v>
      </c>
      <c r="G1104">
        <v>0</v>
      </c>
    </row>
    <row r="1105" spans="1:7" x14ac:dyDescent="0.3">
      <c r="A1105" t="s">
        <v>18</v>
      </c>
      <c r="B1105" t="s">
        <v>37</v>
      </c>
      <c r="C1105">
        <v>8</v>
      </c>
      <c r="D1105">
        <v>3</v>
      </c>
      <c r="E1105" s="1">
        <v>501.62053400000002</v>
      </c>
      <c r="F1105" s="1">
        <v>2.5992852000000002</v>
      </c>
      <c r="G1105">
        <v>0</v>
      </c>
    </row>
    <row r="1106" spans="1:7" x14ac:dyDescent="0.3">
      <c r="A1106" t="s">
        <v>22</v>
      </c>
      <c r="B1106" t="s">
        <v>37</v>
      </c>
      <c r="C1106">
        <v>8</v>
      </c>
      <c r="D1106">
        <v>3</v>
      </c>
      <c r="E1106" s="1">
        <v>858.93017299999997</v>
      </c>
      <c r="F1106" s="1">
        <v>3.3545950000000002</v>
      </c>
      <c r="G1106">
        <v>0</v>
      </c>
    </row>
    <row r="1107" spans="1:7" x14ac:dyDescent="0.3">
      <c r="A1107" t="s">
        <v>20</v>
      </c>
      <c r="B1107" t="s">
        <v>37</v>
      </c>
      <c r="C1107">
        <v>8</v>
      </c>
      <c r="D1107">
        <v>3</v>
      </c>
      <c r="E1107" s="1">
        <v>524.9400296</v>
      </c>
      <c r="F1107" s="1">
        <v>1.446302</v>
      </c>
      <c r="G1107">
        <v>0</v>
      </c>
    </row>
    <row r="1108" spans="1:7" x14ac:dyDescent="0.3">
      <c r="A1108" t="s">
        <v>21</v>
      </c>
      <c r="B1108" t="s">
        <v>37</v>
      </c>
      <c r="C1108">
        <v>8</v>
      </c>
      <c r="D1108">
        <v>3</v>
      </c>
      <c r="E1108" s="1">
        <v>524.9400296</v>
      </c>
      <c r="F1108" s="1">
        <v>1.4465319000000001</v>
      </c>
      <c r="G1108">
        <v>0</v>
      </c>
    </row>
    <row r="1109" spans="1:7" x14ac:dyDescent="0.3">
      <c r="A1109" t="s">
        <v>26</v>
      </c>
      <c r="B1109" t="s">
        <v>37</v>
      </c>
      <c r="C1109">
        <v>8</v>
      </c>
      <c r="D1109">
        <v>3</v>
      </c>
      <c r="E1109">
        <v>581.30366939999999</v>
      </c>
      <c r="F1109">
        <v>0.5544076</v>
      </c>
      <c r="G1109">
        <v>0</v>
      </c>
    </row>
    <row r="1110" spans="1:7" x14ac:dyDescent="0.3">
      <c r="A1110" t="s">
        <v>10</v>
      </c>
      <c r="B1110" t="s">
        <v>37</v>
      </c>
      <c r="C1110">
        <v>8</v>
      </c>
      <c r="D1110">
        <v>3</v>
      </c>
      <c r="E1110" s="1">
        <v>513.40808819999995</v>
      </c>
      <c r="F1110">
        <v>0.62437670000000001</v>
      </c>
      <c r="G1110">
        <v>0</v>
      </c>
    </row>
    <row r="1111" spans="1:7" x14ac:dyDescent="0.3">
      <c r="A1111" t="s">
        <v>11</v>
      </c>
      <c r="B1111" t="s">
        <v>37</v>
      </c>
      <c r="C1111">
        <v>8</v>
      </c>
      <c r="D1111">
        <v>3</v>
      </c>
      <c r="E1111" s="1">
        <v>580.97300589999998</v>
      </c>
      <c r="F1111" s="1">
        <v>2.7682000000000002E-3</v>
      </c>
      <c r="G1111">
        <v>0</v>
      </c>
    </row>
    <row r="1112" spans="1:7" x14ac:dyDescent="0.3">
      <c r="A1112" t="s">
        <v>24</v>
      </c>
      <c r="B1112" t="s">
        <v>37</v>
      </c>
      <c r="C1112">
        <v>8</v>
      </c>
      <c r="D1112">
        <v>3</v>
      </c>
      <c r="E1112" s="1">
        <v>582.60130700000002</v>
      </c>
      <c r="F1112" s="3">
        <v>2.2500000000000001E-5</v>
      </c>
      <c r="G1112">
        <v>0</v>
      </c>
    </row>
    <row r="1113" spans="1:7" x14ac:dyDescent="0.3">
      <c r="A1113" t="s">
        <v>14</v>
      </c>
      <c r="B1113" t="s">
        <v>37</v>
      </c>
      <c r="C1113">
        <v>8</v>
      </c>
      <c r="D1113">
        <v>3</v>
      </c>
      <c r="E1113" s="1">
        <v>536.34126060000006</v>
      </c>
      <c r="F1113" s="1">
        <v>1.50837E-2</v>
      </c>
      <c r="G1113">
        <v>0</v>
      </c>
    </row>
    <row r="1114" spans="1:7" x14ac:dyDescent="0.3">
      <c r="A1114" t="s">
        <v>15</v>
      </c>
      <c r="B1114" t="s">
        <v>37</v>
      </c>
      <c r="C1114">
        <v>8</v>
      </c>
      <c r="D1114">
        <v>3</v>
      </c>
      <c r="E1114" s="1">
        <v>538.80860810000001</v>
      </c>
      <c r="F1114" s="1">
        <v>1.5880200000000001E-2</v>
      </c>
      <c r="G1114">
        <v>0</v>
      </c>
    </row>
    <row r="1115" spans="1:7" x14ac:dyDescent="0.3">
      <c r="A1115" t="s">
        <v>16</v>
      </c>
      <c r="B1115" t="s">
        <v>37</v>
      </c>
      <c r="C1115">
        <v>8</v>
      </c>
      <c r="D1115">
        <v>3</v>
      </c>
      <c r="E1115" s="1">
        <v>536.34126060000006</v>
      </c>
      <c r="F1115" s="1">
        <v>1.0090066</v>
      </c>
      <c r="G1115">
        <v>0</v>
      </c>
    </row>
    <row r="1116" spans="1:7" x14ac:dyDescent="0.3">
      <c r="A1116" t="s">
        <v>13</v>
      </c>
      <c r="B1116" t="s">
        <v>37</v>
      </c>
      <c r="C1116">
        <v>8</v>
      </c>
      <c r="D1116">
        <v>3</v>
      </c>
      <c r="E1116" s="1">
        <v>896.68534539999996</v>
      </c>
      <c r="F1116">
        <v>1.50726E-2</v>
      </c>
      <c r="G1116">
        <v>0</v>
      </c>
    </row>
    <row r="1117" spans="1:7" x14ac:dyDescent="0.3">
      <c r="A1117" t="s">
        <v>12</v>
      </c>
      <c r="B1117" t="s">
        <v>37</v>
      </c>
      <c r="C1117">
        <v>8</v>
      </c>
      <c r="D1117">
        <v>3</v>
      </c>
      <c r="E1117" s="1">
        <v>536.34126060000006</v>
      </c>
      <c r="F1117">
        <v>1.48871E-2</v>
      </c>
      <c r="G1117">
        <v>0</v>
      </c>
    </row>
    <row r="1118" spans="1:7" x14ac:dyDescent="0.3">
      <c r="A1118" t="s">
        <v>23</v>
      </c>
      <c r="B1118" t="s">
        <v>38</v>
      </c>
      <c r="C1118">
        <v>8</v>
      </c>
      <c r="D1118">
        <v>3</v>
      </c>
      <c r="E1118" s="1">
        <v>936.89726989999997</v>
      </c>
      <c r="F1118" s="1">
        <v>0.29826449999999999</v>
      </c>
      <c r="G1118">
        <v>0</v>
      </c>
    </row>
    <row r="1119" spans="1:7" x14ac:dyDescent="0.3">
      <c r="A1119" t="s">
        <v>7</v>
      </c>
      <c r="B1119" t="s">
        <v>38</v>
      </c>
      <c r="C1119">
        <v>8</v>
      </c>
      <c r="D1119">
        <v>3</v>
      </c>
      <c r="E1119" s="1">
        <v>801.23266309999997</v>
      </c>
      <c r="F1119" s="1">
        <v>10.721754499999999</v>
      </c>
      <c r="G1119">
        <v>0</v>
      </c>
    </row>
    <row r="1120" spans="1:7" x14ac:dyDescent="0.3">
      <c r="A1120" t="s">
        <v>25</v>
      </c>
      <c r="B1120" t="s">
        <v>38</v>
      </c>
      <c r="C1120">
        <v>8</v>
      </c>
      <c r="D1120">
        <v>3</v>
      </c>
      <c r="E1120" s="1">
        <v>895.16392559999997</v>
      </c>
      <c r="F1120" s="1">
        <v>1.8407E-3</v>
      </c>
      <c r="G1120">
        <v>0</v>
      </c>
    </row>
    <row r="1121" spans="1:7" x14ac:dyDescent="0.3">
      <c r="A1121" t="s">
        <v>19</v>
      </c>
      <c r="B1121" t="s">
        <v>38</v>
      </c>
      <c r="C1121">
        <v>8</v>
      </c>
      <c r="D1121">
        <v>3</v>
      </c>
      <c r="E1121" s="1">
        <v>1219.7018210000001</v>
      </c>
      <c r="F1121" s="1">
        <v>4.2606885999999999</v>
      </c>
      <c r="G1121">
        <v>0</v>
      </c>
    </row>
    <row r="1122" spans="1:7" x14ac:dyDescent="0.3">
      <c r="A1122" t="s">
        <v>17</v>
      </c>
      <c r="B1122" t="s">
        <v>38</v>
      </c>
      <c r="C1122">
        <v>8</v>
      </c>
      <c r="D1122">
        <v>3</v>
      </c>
      <c r="E1122" s="1">
        <v>812.68253560000005</v>
      </c>
      <c r="F1122" s="1">
        <v>2.2833763</v>
      </c>
      <c r="G1122">
        <v>0</v>
      </c>
    </row>
    <row r="1123" spans="1:7" x14ac:dyDescent="0.3">
      <c r="A1123" t="s">
        <v>18</v>
      </c>
      <c r="B1123" t="s">
        <v>38</v>
      </c>
      <c r="C1123">
        <v>8</v>
      </c>
      <c r="D1123">
        <v>3</v>
      </c>
      <c r="E1123" s="1">
        <v>801.23266309999997</v>
      </c>
      <c r="F1123" s="1">
        <v>2.2837708000000001</v>
      </c>
      <c r="G1123">
        <v>0</v>
      </c>
    </row>
    <row r="1124" spans="1:7" x14ac:dyDescent="0.3">
      <c r="A1124" t="s">
        <v>22</v>
      </c>
      <c r="B1124" t="s">
        <v>38</v>
      </c>
      <c r="C1124">
        <v>8</v>
      </c>
      <c r="D1124">
        <v>3</v>
      </c>
      <c r="E1124" s="1">
        <v>1216.555556</v>
      </c>
      <c r="F1124" s="1">
        <v>3.5922371000000002</v>
      </c>
      <c r="G1124">
        <v>0</v>
      </c>
    </row>
    <row r="1125" spans="1:7" x14ac:dyDescent="0.3">
      <c r="A1125" t="s">
        <v>20</v>
      </c>
      <c r="B1125" t="s">
        <v>38</v>
      </c>
      <c r="C1125">
        <v>8</v>
      </c>
      <c r="D1125">
        <v>3</v>
      </c>
      <c r="E1125" s="1">
        <v>823.79601009999999</v>
      </c>
      <c r="F1125" s="1">
        <v>1.5806258</v>
      </c>
      <c r="G1125">
        <v>0</v>
      </c>
    </row>
    <row r="1126" spans="1:7" x14ac:dyDescent="0.3">
      <c r="A1126" t="s">
        <v>21</v>
      </c>
      <c r="B1126" t="s">
        <v>38</v>
      </c>
      <c r="C1126">
        <v>8</v>
      </c>
      <c r="D1126">
        <v>3</v>
      </c>
      <c r="E1126" s="1">
        <v>811.80655149999996</v>
      </c>
      <c r="F1126" s="1">
        <v>1.5814972</v>
      </c>
      <c r="G1126">
        <v>0</v>
      </c>
    </row>
    <row r="1127" spans="1:7" x14ac:dyDescent="0.3">
      <c r="A1127" t="s">
        <v>26</v>
      </c>
      <c r="B1127" t="s">
        <v>38</v>
      </c>
      <c r="C1127">
        <v>8</v>
      </c>
      <c r="D1127">
        <v>3</v>
      </c>
      <c r="E1127">
        <v>892.85291670000004</v>
      </c>
      <c r="F1127">
        <v>0.70661470000000004</v>
      </c>
      <c r="G1127">
        <v>0</v>
      </c>
    </row>
    <row r="1128" spans="1:7" x14ac:dyDescent="0.3">
      <c r="A1128" t="s">
        <v>10</v>
      </c>
      <c r="B1128" t="s">
        <v>38</v>
      </c>
      <c r="C1128">
        <v>8</v>
      </c>
      <c r="D1128">
        <v>3</v>
      </c>
      <c r="E1128" s="1">
        <v>801.23266309999997</v>
      </c>
      <c r="F1128">
        <v>0.73612120000000003</v>
      </c>
      <c r="G1128">
        <v>0</v>
      </c>
    </row>
    <row r="1129" spans="1:7" x14ac:dyDescent="0.3">
      <c r="A1129" t="s">
        <v>11</v>
      </c>
      <c r="B1129" t="s">
        <v>38</v>
      </c>
      <c r="C1129">
        <v>8</v>
      </c>
      <c r="D1129">
        <v>3</v>
      </c>
      <c r="E1129">
        <v>970.60835410000004</v>
      </c>
      <c r="F1129" s="1">
        <v>3.4770999999999999E-3</v>
      </c>
      <c r="G1129">
        <v>0</v>
      </c>
    </row>
    <row r="1130" spans="1:7" x14ac:dyDescent="0.3">
      <c r="A1130" t="s">
        <v>24</v>
      </c>
      <c r="B1130" t="s">
        <v>38</v>
      </c>
      <c r="C1130">
        <v>8</v>
      </c>
      <c r="D1130">
        <v>3</v>
      </c>
      <c r="E1130" s="1">
        <v>954.25108969999997</v>
      </c>
      <c r="F1130" s="3">
        <v>3.4900000000000001E-5</v>
      </c>
      <c r="G1130">
        <v>0</v>
      </c>
    </row>
    <row r="1131" spans="1:7" x14ac:dyDescent="0.3">
      <c r="A1131" t="s">
        <v>14</v>
      </c>
      <c r="B1131" t="s">
        <v>38</v>
      </c>
      <c r="C1131">
        <v>8</v>
      </c>
      <c r="D1131">
        <v>3</v>
      </c>
      <c r="E1131" s="1">
        <v>1032.3311470000001</v>
      </c>
      <c r="F1131">
        <v>1.6391200000000002E-2</v>
      </c>
      <c r="G1131">
        <v>0</v>
      </c>
    </row>
    <row r="1132" spans="1:7" x14ac:dyDescent="0.3">
      <c r="A1132" t="s">
        <v>15</v>
      </c>
      <c r="B1132" t="s">
        <v>38</v>
      </c>
      <c r="C1132">
        <v>8</v>
      </c>
      <c r="D1132">
        <v>3</v>
      </c>
      <c r="E1132" s="1">
        <v>1046.188672</v>
      </c>
      <c r="F1132" s="1">
        <v>1.3268500000000001E-2</v>
      </c>
      <c r="G1132">
        <v>0</v>
      </c>
    </row>
    <row r="1133" spans="1:7" x14ac:dyDescent="0.3">
      <c r="A1133" t="s">
        <v>16</v>
      </c>
      <c r="B1133" t="s">
        <v>38</v>
      </c>
      <c r="C1133">
        <v>8</v>
      </c>
      <c r="D1133">
        <v>3</v>
      </c>
      <c r="E1133" s="1">
        <v>1032.3311470000001</v>
      </c>
      <c r="F1133" s="1">
        <v>1.1142793</v>
      </c>
      <c r="G1133">
        <v>0</v>
      </c>
    </row>
    <row r="1134" spans="1:7" x14ac:dyDescent="0.3">
      <c r="A1134" t="s">
        <v>13</v>
      </c>
      <c r="B1134" t="s">
        <v>38</v>
      </c>
      <c r="C1134">
        <v>8</v>
      </c>
      <c r="D1134">
        <v>3</v>
      </c>
      <c r="E1134" s="1">
        <v>1242.7744259999999</v>
      </c>
      <c r="F1134">
        <v>1.1472400000000001E-2</v>
      </c>
      <c r="G1134">
        <v>0</v>
      </c>
    </row>
    <row r="1135" spans="1:7" x14ac:dyDescent="0.3">
      <c r="A1135" t="s">
        <v>12</v>
      </c>
      <c r="B1135" t="s">
        <v>38</v>
      </c>
      <c r="C1135">
        <v>8</v>
      </c>
      <c r="D1135">
        <v>3</v>
      </c>
      <c r="E1135" s="1">
        <v>1043.2157239999999</v>
      </c>
      <c r="F1135" s="1">
        <v>1.12351E-2</v>
      </c>
      <c r="G1135">
        <v>0</v>
      </c>
    </row>
    <row r="1136" spans="1:7" x14ac:dyDescent="0.3">
      <c r="A1136" t="s">
        <v>23</v>
      </c>
      <c r="B1136" t="s">
        <v>39</v>
      </c>
      <c r="C1136">
        <v>8</v>
      </c>
      <c r="D1136">
        <v>3</v>
      </c>
      <c r="E1136" s="1">
        <v>504.36858480000001</v>
      </c>
      <c r="F1136" s="1">
        <v>0.31333840000000002</v>
      </c>
      <c r="G1136">
        <v>0</v>
      </c>
    </row>
    <row r="1137" spans="1:7" x14ac:dyDescent="0.3">
      <c r="A1137" t="s">
        <v>7</v>
      </c>
      <c r="B1137" t="s">
        <v>39</v>
      </c>
      <c r="C1137">
        <v>8</v>
      </c>
      <c r="D1137">
        <v>3</v>
      </c>
      <c r="E1137" s="1">
        <v>460.8214906</v>
      </c>
      <c r="F1137" s="1">
        <v>10.9759069</v>
      </c>
      <c r="G1137">
        <v>0</v>
      </c>
    </row>
    <row r="1138" spans="1:7" x14ac:dyDescent="0.3">
      <c r="A1138" t="s">
        <v>25</v>
      </c>
      <c r="B1138" t="s">
        <v>39</v>
      </c>
      <c r="C1138">
        <v>8</v>
      </c>
      <c r="D1138">
        <v>3</v>
      </c>
      <c r="E1138" s="1">
        <v>517.97776199999998</v>
      </c>
      <c r="F1138" s="1">
        <v>1.6440000000000001E-3</v>
      </c>
      <c r="G1138">
        <v>0</v>
      </c>
    </row>
    <row r="1139" spans="1:7" x14ac:dyDescent="0.3">
      <c r="A1139" t="s">
        <v>19</v>
      </c>
      <c r="B1139" t="s">
        <v>39</v>
      </c>
      <c r="C1139">
        <v>8</v>
      </c>
      <c r="D1139">
        <v>3</v>
      </c>
      <c r="E1139" s="1">
        <v>698.47069009999996</v>
      </c>
      <c r="F1139" s="1">
        <v>3.8427777000000001</v>
      </c>
      <c r="G1139">
        <v>0</v>
      </c>
    </row>
    <row r="1140" spans="1:7" x14ac:dyDescent="0.3">
      <c r="A1140" t="s">
        <v>17</v>
      </c>
      <c r="B1140" t="s">
        <v>39</v>
      </c>
      <c r="C1140">
        <v>8</v>
      </c>
      <c r="D1140">
        <v>3</v>
      </c>
      <c r="E1140" s="1">
        <v>463.58394420000002</v>
      </c>
      <c r="F1140" s="1">
        <v>3.1516435999999999</v>
      </c>
      <c r="G1140">
        <v>0</v>
      </c>
    </row>
    <row r="1141" spans="1:7" x14ac:dyDescent="0.3">
      <c r="A1141" t="s">
        <v>18</v>
      </c>
      <c r="B1141" t="s">
        <v>39</v>
      </c>
      <c r="C1141">
        <v>8</v>
      </c>
      <c r="D1141">
        <v>3</v>
      </c>
      <c r="E1141" s="1">
        <v>460.8214906</v>
      </c>
      <c r="F1141" s="1">
        <v>3.1518402999999999</v>
      </c>
      <c r="G1141">
        <v>0</v>
      </c>
    </row>
    <row r="1142" spans="1:7" x14ac:dyDescent="0.3">
      <c r="A1142" t="s">
        <v>22</v>
      </c>
      <c r="B1142" t="s">
        <v>39</v>
      </c>
      <c r="C1142">
        <v>8</v>
      </c>
      <c r="D1142">
        <v>3</v>
      </c>
      <c r="E1142" s="1">
        <v>698.47069009999996</v>
      </c>
      <c r="F1142" s="1">
        <v>3.0657236000000001</v>
      </c>
      <c r="G1142">
        <v>0</v>
      </c>
    </row>
    <row r="1143" spans="1:7" x14ac:dyDescent="0.3">
      <c r="A1143" t="s">
        <v>20</v>
      </c>
      <c r="B1143" t="s">
        <v>39</v>
      </c>
      <c r="C1143">
        <v>8</v>
      </c>
      <c r="D1143">
        <v>3</v>
      </c>
      <c r="E1143" s="1">
        <v>474.76518290000001</v>
      </c>
      <c r="F1143" s="1">
        <v>1.9888414999999999</v>
      </c>
      <c r="G1143">
        <v>0</v>
      </c>
    </row>
    <row r="1144" spans="1:7" x14ac:dyDescent="0.3">
      <c r="A1144" t="s">
        <v>21</v>
      </c>
      <c r="B1144" t="s">
        <v>39</v>
      </c>
      <c r="C1144">
        <v>8</v>
      </c>
      <c r="D1144">
        <v>3</v>
      </c>
      <c r="E1144" s="1">
        <v>473.50004890000002</v>
      </c>
      <c r="F1144" s="1">
        <v>1.9896939</v>
      </c>
      <c r="G1144">
        <v>0</v>
      </c>
    </row>
    <row r="1145" spans="1:7" x14ac:dyDescent="0.3">
      <c r="A1145" t="s">
        <v>26</v>
      </c>
      <c r="B1145" t="s">
        <v>39</v>
      </c>
      <c r="C1145">
        <v>8</v>
      </c>
      <c r="D1145">
        <v>3</v>
      </c>
      <c r="E1145">
        <v>504.36858480000001</v>
      </c>
      <c r="F1145">
        <v>0.57953750000000004</v>
      </c>
      <c r="G1145">
        <v>0</v>
      </c>
    </row>
    <row r="1146" spans="1:7" x14ac:dyDescent="0.3">
      <c r="A1146" t="s">
        <v>10</v>
      </c>
      <c r="B1146" t="s">
        <v>39</v>
      </c>
      <c r="C1146">
        <v>8</v>
      </c>
      <c r="D1146">
        <v>3</v>
      </c>
      <c r="E1146">
        <v>460.8214906</v>
      </c>
      <c r="F1146">
        <v>1.554263</v>
      </c>
      <c r="G1146">
        <v>0</v>
      </c>
    </row>
    <row r="1147" spans="1:7" x14ac:dyDescent="0.3">
      <c r="A1147" t="s">
        <v>11</v>
      </c>
      <c r="B1147" t="s">
        <v>39</v>
      </c>
      <c r="C1147">
        <v>8</v>
      </c>
      <c r="D1147">
        <v>3</v>
      </c>
      <c r="E1147" s="1">
        <v>496.24271490000001</v>
      </c>
      <c r="F1147" s="1">
        <v>2.7453E-3</v>
      </c>
      <c r="G1147">
        <v>0</v>
      </c>
    </row>
    <row r="1148" spans="1:7" x14ac:dyDescent="0.3">
      <c r="A1148" t="s">
        <v>24</v>
      </c>
      <c r="B1148" t="s">
        <v>39</v>
      </c>
      <c r="C1148">
        <v>8</v>
      </c>
      <c r="D1148">
        <v>3</v>
      </c>
      <c r="E1148" s="1">
        <v>480.88936260000003</v>
      </c>
      <c r="F1148" s="3">
        <v>1.98E-5</v>
      </c>
      <c r="G1148">
        <v>0</v>
      </c>
    </row>
    <row r="1149" spans="1:7" x14ac:dyDescent="0.3">
      <c r="A1149" t="s">
        <v>14</v>
      </c>
      <c r="B1149" t="s">
        <v>39</v>
      </c>
      <c r="C1149">
        <v>8</v>
      </c>
      <c r="D1149">
        <v>3</v>
      </c>
      <c r="E1149" s="1">
        <v>495.60554309999998</v>
      </c>
      <c r="F1149" s="1">
        <v>1.22989E-2</v>
      </c>
      <c r="G1149">
        <v>0</v>
      </c>
    </row>
    <row r="1150" spans="1:7" x14ac:dyDescent="0.3">
      <c r="A1150" t="s">
        <v>15</v>
      </c>
      <c r="B1150" t="s">
        <v>39</v>
      </c>
      <c r="C1150">
        <v>8</v>
      </c>
      <c r="D1150">
        <v>3</v>
      </c>
      <c r="E1150" s="1">
        <v>496.24271490000001</v>
      </c>
      <c r="F1150" s="1">
        <v>1.2892000000000001E-2</v>
      </c>
      <c r="G1150">
        <v>0</v>
      </c>
    </row>
    <row r="1151" spans="1:7" x14ac:dyDescent="0.3">
      <c r="A1151" t="s">
        <v>16</v>
      </c>
      <c r="B1151" t="s">
        <v>39</v>
      </c>
      <c r="C1151">
        <v>8</v>
      </c>
      <c r="D1151">
        <v>3</v>
      </c>
      <c r="E1151" s="1">
        <v>495.60554309999998</v>
      </c>
      <c r="F1151" s="1">
        <v>1.6072248</v>
      </c>
      <c r="G1151">
        <v>0</v>
      </c>
    </row>
    <row r="1152" spans="1:7" x14ac:dyDescent="0.3">
      <c r="A1152" t="s">
        <v>13</v>
      </c>
      <c r="B1152" t="s">
        <v>39</v>
      </c>
      <c r="C1152">
        <v>8</v>
      </c>
      <c r="D1152">
        <v>3</v>
      </c>
      <c r="E1152" s="1">
        <v>745.66465570000003</v>
      </c>
      <c r="F1152">
        <v>1.1677099999999999E-2</v>
      </c>
      <c r="G1152">
        <v>0</v>
      </c>
    </row>
    <row r="1153" spans="1:7" x14ac:dyDescent="0.3">
      <c r="A1153" t="s">
        <v>12</v>
      </c>
      <c r="B1153" t="s">
        <v>39</v>
      </c>
      <c r="C1153">
        <v>8</v>
      </c>
      <c r="D1153">
        <v>3</v>
      </c>
      <c r="E1153" s="1">
        <v>496.88290119999999</v>
      </c>
      <c r="F1153" s="1">
        <v>1.14646E-2</v>
      </c>
      <c r="G1153">
        <v>0</v>
      </c>
    </row>
    <row r="1154" spans="1:7" x14ac:dyDescent="0.3">
      <c r="A1154" t="s">
        <v>23</v>
      </c>
      <c r="B1154" t="s">
        <v>40</v>
      </c>
      <c r="C1154">
        <v>8</v>
      </c>
      <c r="D1154">
        <v>3</v>
      </c>
      <c r="E1154" s="1">
        <v>831.4136681</v>
      </c>
      <c r="F1154" s="1">
        <v>0.2166669</v>
      </c>
      <c r="G1154">
        <v>0</v>
      </c>
    </row>
    <row r="1155" spans="1:7" x14ac:dyDescent="0.3">
      <c r="A1155" t="s">
        <v>7</v>
      </c>
      <c r="B1155" t="s">
        <v>40</v>
      </c>
      <c r="C1155">
        <v>8</v>
      </c>
      <c r="D1155">
        <v>3</v>
      </c>
      <c r="E1155" s="1">
        <v>785.33584689999998</v>
      </c>
      <c r="F1155" s="1">
        <v>9.6093375999999999</v>
      </c>
      <c r="G1155">
        <v>0</v>
      </c>
    </row>
    <row r="1156" spans="1:7" x14ac:dyDescent="0.3">
      <c r="A1156" t="s">
        <v>25</v>
      </c>
      <c r="B1156" t="s">
        <v>40</v>
      </c>
      <c r="C1156">
        <v>8</v>
      </c>
      <c r="D1156">
        <v>3</v>
      </c>
      <c r="E1156" s="1">
        <v>901.2421253</v>
      </c>
      <c r="F1156" s="1">
        <v>2.0476000000000001E-3</v>
      </c>
      <c r="G1156">
        <v>0</v>
      </c>
    </row>
    <row r="1157" spans="1:7" x14ac:dyDescent="0.3">
      <c r="A1157" t="s">
        <v>19</v>
      </c>
      <c r="B1157" t="s">
        <v>40</v>
      </c>
      <c r="C1157">
        <v>8</v>
      </c>
      <c r="D1157">
        <v>3</v>
      </c>
      <c r="E1157" s="1">
        <v>1331.9185829999999</v>
      </c>
      <c r="F1157" s="1">
        <v>4.1204421</v>
      </c>
      <c r="G1157">
        <v>0</v>
      </c>
    </row>
    <row r="1158" spans="1:7" x14ac:dyDescent="0.3">
      <c r="A1158" t="s">
        <v>17</v>
      </c>
      <c r="B1158" t="s">
        <v>40</v>
      </c>
      <c r="C1158">
        <v>8</v>
      </c>
      <c r="D1158">
        <v>3</v>
      </c>
      <c r="E1158" s="1">
        <v>786.38312519999999</v>
      </c>
      <c r="F1158" s="1">
        <v>2.4687142999999998</v>
      </c>
      <c r="G1158">
        <v>0</v>
      </c>
    </row>
    <row r="1159" spans="1:7" x14ac:dyDescent="0.3">
      <c r="A1159" t="s">
        <v>18</v>
      </c>
      <c r="B1159" t="s">
        <v>40</v>
      </c>
      <c r="C1159">
        <v>8</v>
      </c>
      <c r="D1159">
        <v>3</v>
      </c>
      <c r="E1159" s="1">
        <v>786.38312519999999</v>
      </c>
      <c r="F1159" s="1">
        <v>2.4689416999999998</v>
      </c>
      <c r="G1159">
        <v>0</v>
      </c>
    </row>
    <row r="1160" spans="1:7" x14ac:dyDescent="0.3">
      <c r="A1160" t="s">
        <v>22</v>
      </c>
      <c r="B1160" t="s">
        <v>40</v>
      </c>
      <c r="C1160">
        <v>8</v>
      </c>
      <c r="D1160">
        <v>3</v>
      </c>
      <c r="E1160" s="1">
        <v>1337.1623569999999</v>
      </c>
      <c r="F1160" s="1">
        <v>3.8306903999999999</v>
      </c>
      <c r="G1160">
        <v>0</v>
      </c>
    </row>
    <row r="1161" spans="1:7" x14ac:dyDescent="0.3">
      <c r="A1161" t="s">
        <v>20</v>
      </c>
      <c r="B1161" t="s">
        <v>40</v>
      </c>
      <c r="C1161">
        <v>8</v>
      </c>
      <c r="D1161">
        <v>3</v>
      </c>
      <c r="E1161" s="1">
        <v>786.38312519999999</v>
      </c>
      <c r="F1161" s="1">
        <v>1.3558465</v>
      </c>
      <c r="G1161">
        <v>0</v>
      </c>
    </row>
    <row r="1162" spans="1:7" x14ac:dyDescent="0.3">
      <c r="A1162" t="s">
        <v>21</v>
      </c>
      <c r="B1162" t="s">
        <v>40</v>
      </c>
      <c r="C1162">
        <v>8</v>
      </c>
      <c r="D1162">
        <v>3</v>
      </c>
      <c r="E1162" s="1">
        <v>786.38312519999999</v>
      </c>
      <c r="F1162" s="1">
        <v>1.3560829000000001</v>
      </c>
      <c r="G1162">
        <v>0</v>
      </c>
    </row>
    <row r="1163" spans="1:7" x14ac:dyDescent="0.3">
      <c r="A1163" t="s">
        <v>26</v>
      </c>
      <c r="B1163" t="s">
        <v>40</v>
      </c>
      <c r="C1163">
        <v>8</v>
      </c>
      <c r="D1163">
        <v>3</v>
      </c>
      <c r="E1163">
        <v>831.4136681</v>
      </c>
      <c r="F1163">
        <v>0.56187120000000002</v>
      </c>
      <c r="G1163">
        <v>0</v>
      </c>
    </row>
    <row r="1164" spans="1:7" x14ac:dyDescent="0.3">
      <c r="A1164" t="s">
        <v>10</v>
      </c>
      <c r="B1164" t="s">
        <v>40</v>
      </c>
      <c r="C1164">
        <v>8</v>
      </c>
      <c r="D1164">
        <v>3</v>
      </c>
      <c r="E1164" s="1">
        <v>785.33584689999998</v>
      </c>
      <c r="F1164">
        <v>0.56928469999999998</v>
      </c>
      <c r="G1164">
        <v>0</v>
      </c>
    </row>
    <row r="1165" spans="1:7" x14ac:dyDescent="0.3">
      <c r="A1165" t="s">
        <v>11</v>
      </c>
      <c r="B1165" t="s">
        <v>40</v>
      </c>
      <c r="C1165">
        <v>8</v>
      </c>
      <c r="D1165">
        <v>3</v>
      </c>
      <c r="E1165" s="1">
        <v>884.16294649999998</v>
      </c>
      <c r="F1165" s="1">
        <v>2.7019000000000001E-3</v>
      </c>
      <c r="G1165">
        <v>0</v>
      </c>
    </row>
    <row r="1166" spans="1:7" x14ac:dyDescent="0.3">
      <c r="A1166" t="s">
        <v>24</v>
      </c>
      <c r="B1166" t="s">
        <v>40</v>
      </c>
      <c r="C1166">
        <v>8</v>
      </c>
      <c r="D1166">
        <v>3</v>
      </c>
      <c r="E1166">
        <v>881.81833859999995</v>
      </c>
      <c r="F1166" s="3">
        <v>2.41E-5</v>
      </c>
      <c r="G1166">
        <v>0</v>
      </c>
    </row>
    <row r="1167" spans="1:7" x14ac:dyDescent="0.3">
      <c r="A1167" t="s">
        <v>14</v>
      </c>
      <c r="B1167" t="s">
        <v>40</v>
      </c>
      <c r="C1167">
        <v>8</v>
      </c>
      <c r="D1167">
        <v>3</v>
      </c>
      <c r="E1167" s="1">
        <v>882.33022419999998</v>
      </c>
      <c r="F1167" s="1">
        <v>1.03167E-2</v>
      </c>
      <c r="G1167">
        <v>0</v>
      </c>
    </row>
    <row r="1168" spans="1:7" x14ac:dyDescent="0.3">
      <c r="A1168" t="s">
        <v>15</v>
      </c>
      <c r="B1168" t="s">
        <v>40</v>
      </c>
      <c r="C1168">
        <v>8</v>
      </c>
      <c r="D1168">
        <v>3</v>
      </c>
      <c r="E1168" s="1">
        <v>883.24616460000004</v>
      </c>
      <c r="F1168" s="1">
        <v>1.05445E-2</v>
      </c>
      <c r="G1168">
        <v>0</v>
      </c>
    </row>
    <row r="1169" spans="1:7" x14ac:dyDescent="0.3">
      <c r="A1169" t="s">
        <v>16</v>
      </c>
      <c r="B1169" t="s">
        <v>40</v>
      </c>
      <c r="C1169">
        <v>8</v>
      </c>
      <c r="D1169">
        <v>3</v>
      </c>
      <c r="E1169" s="1">
        <v>881.63835229999995</v>
      </c>
      <c r="F1169" s="1">
        <v>0.94058260000000005</v>
      </c>
      <c r="G1169">
        <v>0</v>
      </c>
    </row>
    <row r="1170" spans="1:7" x14ac:dyDescent="0.3">
      <c r="A1170" t="s">
        <v>13</v>
      </c>
      <c r="B1170" t="s">
        <v>40</v>
      </c>
      <c r="C1170">
        <v>8</v>
      </c>
      <c r="D1170">
        <v>3</v>
      </c>
      <c r="E1170" s="1">
        <v>1354.9911890000001</v>
      </c>
      <c r="F1170">
        <v>9.7040000000000008E-3</v>
      </c>
      <c r="G1170">
        <v>0</v>
      </c>
    </row>
    <row r="1171" spans="1:7" x14ac:dyDescent="0.3">
      <c r="A1171" t="s">
        <v>12</v>
      </c>
      <c r="B1171" t="s">
        <v>40</v>
      </c>
      <c r="C1171">
        <v>8</v>
      </c>
      <c r="D1171">
        <v>3</v>
      </c>
      <c r="E1171">
        <v>882.33022419999998</v>
      </c>
      <c r="F1171" s="1">
        <v>9.5075999999999997E-3</v>
      </c>
      <c r="G1171">
        <v>0</v>
      </c>
    </row>
    <row r="1172" spans="1:7" x14ac:dyDescent="0.3">
      <c r="A1172" t="s">
        <v>23</v>
      </c>
      <c r="B1172" t="s">
        <v>41</v>
      </c>
      <c r="C1172">
        <v>8</v>
      </c>
      <c r="D1172">
        <v>3</v>
      </c>
      <c r="E1172" s="1">
        <v>578.81900410000003</v>
      </c>
      <c r="F1172" s="1">
        <v>0.32628699999999999</v>
      </c>
      <c r="G1172">
        <v>0</v>
      </c>
    </row>
    <row r="1173" spans="1:7" x14ac:dyDescent="0.3">
      <c r="A1173" t="s">
        <v>7</v>
      </c>
      <c r="B1173" t="s">
        <v>41</v>
      </c>
      <c r="C1173">
        <v>8</v>
      </c>
      <c r="D1173">
        <v>3</v>
      </c>
      <c r="E1173" s="1">
        <v>494.05612070000001</v>
      </c>
      <c r="F1173" s="1">
        <v>10.717034099999999</v>
      </c>
      <c r="G1173">
        <v>0</v>
      </c>
    </row>
    <row r="1174" spans="1:7" x14ac:dyDescent="0.3">
      <c r="A1174" t="s">
        <v>25</v>
      </c>
      <c r="B1174" t="s">
        <v>41</v>
      </c>
      <c r="C1174">
        <v>8</v>
      </c>
      <c r="D1174">
        <v>3</v>
      </c>
      <c r="E1174" s="1">
        <v>559.63300409999999</v>
      </c>
      <c r="F1174" s="1">
        <v>2.5995399999999998E-2</v>
      </c>
      <c r="G1174">
        <v>0</v>
      </c>
    </row>
    <row r="1175" spans="1:7" x14ac:dyDescent="0.3">
      <c r="A1175" t="s">
        <v>19</v>
      </c>
      <c r="B1175" t="s">
        <v>41</v>
      </c>
      <c r="C1175">
        <v>8</v>
      </c>
      <c r="D1175">
        <v>3</v>
      </c>
      <c r="E1175" s="1">
        <v>836.90632240000002</v>
      </c>
      <c r="F1175" s="1">
        <v>3.4355538999999999</v>
      </c>
      <c r="G1175">
        <v>0</v>
      </c>
    </row>
    <row r="1176" spans="1:7" x14ac:dyDescent="0.3">
      <c r="A1176" t="s">
        <v>17</v>
      </c>
      <c r="B1176" t="s">
        <v>41</v>
      </c>
      <c r="C1176">
        <v>8</v>
      </c>
      <c r="D1176">
        <v>3</v>
      </c>
      <c r="E1176">
        <v>494.05612070000001</v>
      </c>
      <c r="F1176" s="1">
        <v>2.4816163000000002</v>
      </c>
      <c r="G1176">
        <v>0</v>
      </c>
    </row>
    <row r="1177" spans="1:7" x14ac:dyDescent="0.3">
      <c r="A1177" t="s">
        <v>18</v>
      </c>
      <c r="B1177" t="s">
        <v>41</v>
      </c>
      <c r="C1177">
        <v>8</v>
      </c>
      <c r="D1177">
        <v>3</v>
      </c>
      <c r="E1177" s="1">
        <v>494.05612070000001</v>
      </c>
      <c r="F1177" s="1">
        <v>2.4818335999999999</v>
      </c>
      <c r="G1177">
        <v>0</v>
      </c>
    </row>
    <row r="1178" spans="1:7" x14ac:dyDescent="0.3">
      <c r="A1178" t="s">
        <v>22</v>
      </c>
      <c r="B1178" t="s">
        <v>41</v>
      </c>
      <c r="C1178">
        <v>8</v>
      </c>
      <c r="D1178">
        <v>3</v>
      </c>
      <c r="E1178" s="1">
        <v>836.90632240000002</v>
      </c>
      <c r="F1178" s="1">
        <v>3.1184592000000002</v>
      </c>
      <c r="G1178">
        <v>0</v>
      </c>
    </row>
    <row r="1179" spans="1:7" x14ac:dyDescent="0.3">
      <c r="A1179" t="s">
        <v>20</v>
      </c>
      <c r="B1179" t="s">
        <v>41</v>
      </c>
      <c r="C1179">
        <v>8</v>
      </c>
      <c r="D1179">
        <v>3</v>
      </c>
      <c r="E1179" s="1">
        <v>497.43193250000002</v>
      </c>
      <c r="F1179" s="1">
        <v>2.0365825000000002</v>
      </c>
      <c r="G1179">
        <v>0</v>
      </c>
    </row>
    <row r="1180" spans="1:7" x14ac:dyDescent="0.3">
      <c r="A1180" t="s">
        <v>21</v>
      </c>
      <c r="B1180" t="s">
        <v>41</v>
      </c>
      <c r="C1180">
        <v>8</v>
      </c>
      <c r="D1180">
        <v>3</v>
      </c>
      <c r="E1180" s="1">
        <v>497.43193250000002</v>
      </c>
      <c r="F1180" s="1">
        <v>2.0368138</v>
      </c>
      <c r="G1180">
        <v>0</v>
      </c>
    </row>
    <row r="1181" spans="1:7" x14ac:dyDescent="0.3">
      <c r="A1181" t="s">
        <v>26</v>
      </c>
      <c r="B1181" t="s">
        <v>41</v>
      </c>
      <c r="C1181">
        <v>8</v>
      </c>
      <c r="D1181">
        <v>3</v>
      </c>
      <c r="E1181">
        <v>578.81900410000003</v>
      </c>
      <c r="F1181">
        <v>0.62036780000000002</v>
      </c>
      <c r="G1181">
        <v>0</v>
      </c>
    </row>
    <row r="1182" spans="1:7" x14ac:dyDescent="0.3">
      <c r="A1182" t="s">
        <v>10</v>
      </c>
      <c r="B1182" t="s">
        <v>41</v>
      </c>
      <c r="C1182">
        <v>8</v>
      </c>
      <c r="D1182">
        <v>3</v>
      </c>
      <c r="E1182" s="1">
        <v>495.34902340000002</v>
      </c>
      <c r="F1182">
        <v>0.58451690000000001</v>
      </c>
      <c r="G1182">
        <v>0</v>
      </c>
    </row>
    <row r="1183" spans="1:7" x14ac:dyDescent="0.3">
      <c r="A1183" t="s">
        <v>11</v>
      </c>
      <c r="B1183" t="s">
        <v>41</v>
      </c>
      <c r="C1183">
        <v>8</v>
      </c>
      <c r="D1183">
        <v>3</v>
      </c>
      <c r="E1183" s="1">
        <v>580.9105452</v>
      </c>
      <c r="F1183" s="1">
        <v>2.761E-3</v>
      </c>
      <c r="G1183">
        <v>0</v>
      </c>
    </row>
    <row r="1184" spans="1:7" x14ac:dyDescent="0.3">
      <c r="A1184" t="s">
        <v>24</v>
      </c>
      <c r="B1184" t="s">
        <v>41</v>
      </c>
      <c r="C1184">
        <v>8</v>
      </c>
      <c r="D1184">
        <v>3</v>
      </c>
      <c r="E1184" s="1">
        <v>580.9105452</v>
      </c>
      <c r="F1184" s="3">
        <v>2.3499999999999999E-5</v>
      </c>
      <c r="G1184">
        <v>0</v>
      </c>
    </row>
    <row r="1185" spans="1:7" x14ac:dyDescent="0.3">
      <c r="A1185" t="s">
        <v>14</v>
      </c>
      <c r="B1185" t="s">
        <v>41</v>
      </c>
      <c r="C1185">
        <v>8</v>
      </c>
      <c r="D1185">
        <v>3</v>
      </c>
      <c r="E1185" s="1">
        <v>519.47869920000005</v>
      </c>
      <c r="F1185" s="1">
        <v>9.9296000000000002E-3</v>
      </c>
      <c r="G1185">
        <v>0</v>
      </c>
    </row>
    <row r="1186" spans="1:7" x14ac:dyDescent="0.3">
      <c r="A1186" t="s">
        <v>15</v>
      </c>
      <c r="B1186" t="s">
        <v>41</v>
      </c>
      <c r="C1186">
        <v>8</v>
      </c>
      <c r="D1186">
        <v>3</v>
      </c>
      <c r="E1186" s="1">
        <v>520.13481620000005</v>
      </c>
      <c r="F1186" s="1">
        <v>1.0734E-2</v>
      </c>
      <c r="G1186">
        <v>0</v>
      </c>
    </row>
    <row r="1187" spans="1:7" x14ac:dyDescent="0.3">
      <c r="A1187" t="s">
        <v>16</v>
      </c>
      <c r="B1187" t="s">
        <v>41</v>
      </c>
      <c r="C1187">
        <v>8</v>
      </c>
      <c r="D1187">
        <v>3</v>
      </c>
      <c r="E1187" s="1">
        <v>519.47869920000005</v>
      </c>
      <c r="F1187" s="1">
        <v>0.99548409999999998</v>
      </c>
      <c r="G1187">
        <v>0</v>
      </c>
    </row>
    <row r="1188" spans="1:7" x14ac:dyDescent="0.3">
      <c r="A1188" t="s">
        <v>13</v>
      </c>
      <c r="B1188" t="s">
        <v>41</v>
      </c>
      <c r="C1188">
        <v>8</v>
      </c>
      <c r="D1188">
        <v>3</v>
      </c>
      <c r="E1188" s="1">
        <v>837.95507720000001</v>
      </c>
      <c r="F1188">
        <v>9.9311E-3</v>
      </c>
      <c r="G1188">
        <v>0</v>
      </c>
    </row>
    <row r="1189" spans="1:7" x14ac:dyDescent="0.3">
      <c r="A1189" t="s">
        <v>12</v>
      </c>
      <c r="B1189" t="s">
        <v>41</v>
      </c>
      <c r="C1189">
        <v>8</v>
      </c>
      <c r="D1189">
        <v>3</v>
      </c>
      <c r="E1189" s="1">
        <v>519.47869920000005</v>
      </c>
      <c r="F1189" s="1">
        <v>9.7432000000000005E-3</v>
      </c>
      <c r="G1189">
        <v>0</v>
      </c>
    </row>
    <row r="1190" spans="1:7" x14ac:dyDescent="0.3">
      <c r="A1190" t="s">
        <v>23</v>
      </c>
      <c r="B1190" t="s">
        <v>42</v>
      </c>
      <c r="C1190">
        <v>8</v>
      </c>
      <c r="D1190">
        <v>3</v>
      </c>
      <c r="E1190" s="1">
        <v>566.52960270000005</v>
      </c>
      <c r="F1190" s="1">
        <v>0.36764520000000001</v>
      </c>
      <c r="G1190">
        <v>0</v>
      </c>
    </row>
    <row r="1191" spans="1:7" x14ac:dyDescent="0.3">
      <c r="A1191" t="s">
        <v>7</v>
      </c>
      <c r="B1191" t="s">
        <v>42</v>
      </c>
      <c r="C1191">
        <v>8</v>
      </c>
      <c r="D1191">
        <v>3</v>
      </c>
      <c r="E1191" s="1">
        <v>513.22823419999997</v>
      </c>
      <c r="F1191" s="1">
        <v>11.4016283</v>
      </c>
      <c r="G1191">
        <v>0</v>
      </c>
    </row>
    <row r="1192" spans="1:7" x14ac:dyDescent="0.3">
      <c r="A1192" t="s">
        <v>25</v>
      </c>
      <c r="B1192" t="s">
        <v>42</v>
      </c>
      <c r="C1192">
        <v>8</v>
      </c>
      <c r="D1192">
        <v>3</v>
      </c>
      <c r="E1192" s="1">
        <v>566.52960270000005</v>
      </c>
      <c r="F1192" s="1">
        <v>2.2574000000000001E-3</v>
      </c>
      <c r="G1192">
        <v>0</v>
      </c>
    </row>
    <row r="1193" spans="1:7" x14ac:dyDescent="0.3">
      <c r="A1193" t="s">
        <v>19</v>
      </c>
      <c r="B1193" t="s">
        <v>42</v>
      </c>
      <c r="C1193">
        <v>8</v>
      </c>
      <c r="D1193">
        <v>3</v>
      </c>
      <c r="E1193" s="1">
        <v>839.00383199999999</v>
      </c>
      <c r="F1193" s="1">
        <v>4.6101207000000004</v>
      </c>
      <c r="G1193">
        <v>0</v>
      </c>
    </row>
    <row r="1194" spans="1:7" x14ac:dyDescent="0.3">
      <c r="A1194" t="s">
        <v>17</v>
      </c>
      <c r="B1194" t="s">
        <v>42</v>
      </c>
      <c r="C1194">
        <v>8</v>
      </c>
      <c r="D1194">
        <v>3</v>
      </c>
      <c r="E1194" s="1">
        <v>513.22823419999997</v>
      </c>
      <c r="F1194" s="1">
        <v>2.4069631</v>
      </c>
      <c r="G1194">
        <v>0</v>
      </c>
    </row>
    <row r="1195" spans="1:7" x14ac:dyDescent="0.3">
      <c r="A1195" t="s">
        <v>18</v>
      </c>
      <c r="B1195" t="s">
        <v>42</v>
      </c>
      <c r="C1195">
        <v>8</v>
      </c>
      <c r="D1195">
        <v>3</v>
      </c>
      <c r="E1195" s="1">
        <v>513.22823419999997</v>
      </c>
      <c r="F1195" s="1">
        <v>2.4071823000000001</v>
      </c>
      <c r="G1195">
        <v>0</v>
      </c>
    </row>
    <row r="1196" spans="1:7" x14ac:dyDescent="0.3">
      <c r="A1196" t="s">
        <v>22</v>
      </c>
      <c r="B1196" t="s">
        <v>42</v>
      </c>
      <c r="C1196">
        <v>8</v>
      </c>
      <c r="D1196">
        <v>3</v>
      </c>
      <c r="E1196" s="1">
        <v>840.05258679999997</v>
      </c>
      <c r="F1196" s="1">
        <v>4.5736065000000004</v>
      </c>
      <c r="G1196">
        <v>0</v>
      </c>
    </row>
    <row r="1197" spans="1:7" x14ac:dyDescent="0.3">
      <c r="A1197" t="s">
        <v>20</v>
      </c>
      <c r="B1197" t="s">
        <v>42</v>
      </c>
      <c r="C1197">
        <v>8</v>
      </c>
      <c r="D1197">
        <v>3</v>
      </c>
      <c r="E1197" s="1">
        <v>519.06672349999997</v>
      </c>
      <c r="F1197" s="1">
        <v>2.3918889999999999</v>
      </c>
      <c r="G1197">
        <v>0</v>
      </c>
    </row>
    <row r="1198" spans="1:7" x14ac:dyDescent="0.3">
      <c r="A1198" t="s">
        <v>21</v>
      </c>
      <c r="B1198" t="s">
        <v>42</v>
      </c>
      <c r="C1198">
        <v>8</v>
      </c>
      <c r="D1198">
        <v>3</v>
      </c>
      <c r="E1198" s="1">
        <v>519.06672349999997</v>
      </c>
      <c r="F1198" s="1">
        <v>2.3921114000000001</v>
      </c>
      <c r="G1198">
        <v>0</v>
      </c>
    </row>
    <row r="1199" spans="1:7" x14ac:dyDescent="0.3">
      <c r="A1199" t="s">
        <v>26</v>
      </c>
      <c r="B1199" t="s">
        <v>42</v>
      </c>
      <c r="C1199">
        <v>8</v>
      </c>
      <c r="D1199">
        <v>3</v>
      </c>
      <c r="E1199">
        <v>566.52960270000005</v>
      </c>
      <c r="F1199">
        <v>0.68383090000000002</v>
      </c>
      <c r="G1199">
        <v>0</v>
      </c>
    </row>
    <row r="1200" spans="1:7" x14ac:dyDescent="0.3">
      <c r="A1200" t="s">
        <v>10</v>
      </c>
      <c r="B1200" t="s">
        <v>42</v>
      </c>
      <c r="C1200">
        <v>8</v>
      </c>
      <c r="D1200">
        <v>3</v>
      </c>
      <c r="E1200" s="1">
        <v>513.22823419999997</v>
      </c>
      <c r="F1200">
        <v>0.7456566</v>
      </c>
      <c r="G1200">
        <v>0</v>
      </c>
    </row>
    <row r="1201" spans="1:7" x14ac:dyDescent="0.3">
      <c r="A1201" t="s">
        <v>11</v>
      </c>
      <c r="B1201" t="s">
        <v>42</v>
      </c>
      <c r="C1201">
        <v>8</v>
      </c>
      <c r="D1201">
        <v>3</v>
      </c>
      <c r="E1201" s="1">
        <v>566.52960270000005</v>
      </c>
      <c r="F1201" s="1">
        <v>2.7547000000000001E-3</v>
      </c>
      <c r="G1201">
        <v>0</v>
      </c>
    </row>
    <row r="1202" spans="1:7" x14ac:dyDescent="0.3">
      <c r="A1202" t="s">
        <v>24</v>
      </c>
      <c r="B1202" t="s">
        <v>42</v>
      </c>
      <c r="C1202">
        <v>8</v>
      </c>
      <c r="D1202">
        <v>3</v>
      </c>
      <c r="E1202" s="1">
        <v>566.52960270000005</v>
      </c>
      <c r="F1202" s="3">
        <v>2.26E-5</v>
      </c>
      <c r="G1202">
        <v>0</v>
      </c>
    </row>
    <row r="1203" spans="1:7" x14ac:dyDescent="0.3">
      <c r="A1203" t="s">
        <v>14</v>
      </c>
      <c r="B1203" t="s">
        <v>42</v>
      </c>
      <c r="C1203">
        <v>8</v>
      </c>
      <c r="D1203">
        <v>3</v>
      </c>
      <c r="E1203" s="1">
        <v>566.52960270000005</v>
      </c>
      <c r="F1203" s="1">
        <v>1.12312E-2</v>
      </c>
      <c r="G1203">
        <v>0</v>
      </c>
    </row>
    <row r="1204" spans="1:7" x14ac:dyDescent="0.3">
      <c r="A1204" t="s">
        <v>15</v>
      </c>
      <c r="B1204" t="s">
        <v>42</v>
      </c>
      <c r="C1204">
        <v>8</v>
      </c>
      <c r="D1204">
        <v>3</v>
      </c>
      <c r="E1204" s="1">
        <v>566.52960270000005</v>
      </c>
      <c r="F1204" s="1">
        <v>1.22767E-2</v>
      </c>
      <c r="G1204">
        <v>0</v>
      </c>
    </row>
    <row r="1205" spans="1:7" x14ac:dyDescent="0.3">
      <c r="A1205" t="s">
        <v>16</v>
      </c>
      <c r="B1205" t="s">
        <v>42</v>
      </c>
      <c r="C1205">
        <v>8</v>
      </c>
      <c r="D1205">
        <v>3</v>
      </c>
      <c r="E1205" s="1">
        <v>566.24008000000003</v>
      </c>
      <c r="F1205" s="1">
        <v>1.2405501000000001</v>
      </c>
      <c r="G1205">
        <v>0</v>
      </c>
    </row>
    <row r="1206" spans="1:7" x14ac:dyDescent="0.3">
      <c r="A1206" t="s">
        <v>13</v>
      </c>
      <c r="B1206" t="s">
        <v>42</v>
      </c>
      <c r="C1206">
        <v>8</v>
      </c>
      <c r="D1206">
        <v>3</v>
      </c>
      <c r="E1206" s="1">
        <v>887.24655229999996</v>
      </c>
      <c r="F1206" s="1">
        <v>1.1232199999999999E-2</v>
      </c>
      <c r="G1206">
        <v>0</v>
      </c>
    </row>
    <row r="1207" spans="1:7" x14ac:dyDescent="0.3">
      <c r="A1207" t="s">
        <v>12</v>
      </c>
      <c r="B1207" t="s">
        <v>42</v>
      </c>
      <c r="C1207">
        <v>8</v>
      </c>
      <c r="D1207">
        <v>3</v>
      </c>
      <c r="E1207" s="1">
        <v>566.52960270000005</v>
      </c>
      <c r="F1207" s="1">
        <v>1.1032200000000001E-2</v>
      </c>
      <c r="G1207">
        <v>0</v>
      </c>
    </row>
    <row r="1208" spans="1:7" x14ac:dyDescent="0.3">
      <c r="A1208" t="s">
        <v>23</v>
      </c>
      <c r="B1208" t="s">
        <v>43</v>
      </c>
      <c r="C1208">
        <v>8</v>
      </c>
      <c r="D1208">
        <v>3</v>
      </c>
      <c r="E1208" s="1">
        <v>486.53566549999999</v>
      </c>
      <c r="F1208" s="1">
        <v>0.35749019999999998</v>
      </c>
      <c r="G1208">
        <v>0</v>
      </c>
    </row>
    <row r="1209" spans="1:7" x14ac:dyDescent="0.3">
      <c r="A1209" t="s">
        <v>7</v>
      </c>
      <c r="B1209" t="s">
        <v>43</v>
      </c>
      <c r="C1209">
        <v>8</v>
      </c>
      <c r="D1209">
        <v>3</v>
      </c>
      <c r="E1209" s="1">
        <v>431.73971979999999</v>
      </c>
      <c r="F1209" s="1">
        <v>9.9064756000000003</v>
      </c>
      <c r="G1209">
        <v>0</v>
      </c>
    </row>
    <row r="1210" spans="1:7" x14ac:dyDescent="0.3">
      <c r="A1210" t="s">
        <v>25</v>
      </c>
      <c r="B1210" t="s">
        <v>43</v>
      </c>
      <c r="C1210">
        <v>8</v>
      </c>
      <c r="D1210">
        <v>3</v>
      </c>
      <c r="E1210">
        <v>474.99939069999999</v>
      </c>
      <c r="F1210" s="1">
        <v>1.5724000000000001E-3</v>
      </c>
      <c r="G1210">
        <v>0</v>
      </c>
    </row>
    <row r="1211" spans="1:7" x14ac:dyDescent="0.3">
      <c r="A1211" t="s">
        <v>19</v>
      </c>
      <c r="B1211" t="s">
        <v>43</v>
      </c>
      <c r="C1211">
        <v>8</v>
      </c>
      <c r="D1211">
        <v>3</v>
      </c>
      <c r="E1211" s="1">
        <v>710.00699280000003</v>
      </c>
      <c r="F1211" s="1">
        <v>4.1698651</v>
      </c>
      <c r="G1211">
        <v>0</v>
      </c>
    </row>
    <row r="1212" spans="1:7" x14ac:dyDescent="0.3">
      <c r="A1212" t="s">
        <v>17</v>
      </c>
      <c r="B1212" t="s">
        <v>43</v>
      </c>
      <c r="C1212">
        <v>8</v>
      </c>
      <c r="D1212">
        <v>3</v>
      </c>
      <c r="E1212" s="1">
        <v>431.73971979999999</v>
      </c>
      <c r="F1212" s="1">
        <v>2.5834557</v>
      </c>
      <c r="G1212">
        <v>0</v>
      </c>
    </row>
    <row r="1213" spans="1:7" x14ac:dyDescent="0.3">
      <c r="A1213" t="s">
        <v>18</v>
      </c>
      <c r="B1213" t="s">
        <v>43</v>
      </c>
      <c r="C1213">
        <v>8</v>
      </c>
      <c r="D1213">
        <v>3</v>
      </c>
      <c r="E1213" s="1">
        <v>431.73971979999999</v>
      </c>
      <c r="F1213" s="1">
        <v>2.5834855999999999</v>
      </c>
      <c r="G1213">
        <v>0</v>
      </c>
    </row>
    <row r="1214" spans="1:7" x14ac:dyDescent="0.3">
      <c r="A1214" t="s">
        <v>22</v>
      </c>
      <c r="B1214" t="s">
        <v>43</v>
      </c>
      <c r="C1214">
        <v>8</v>
      </c>
      <c r="D1214">
        <v>3</v>
      </c>
      <c r="E1214" s="1">
        <v>713.15325719999998</v>
      </c>
      <c r="F1214" s="1">
        <v>3.3921049000000001</v>
      </c>
      <c r="G1214">
        <v>0</v>
      </c>
    </row>
    <row r="1215" spans="1:7" x14ac:dyDescent="0.3">
      <c r="A1215" t="s">
        <v>20</v>
      </c>
      <c r="B1215" t="s">
        <v>43</v>
      </c>
      <c r="C1215">
        <v>8</v>
      </c>
      <c r="D1215">
        <v>3</v>
      </c>
      <c r="E1215">
        <v>431.73971979999999</v>
      </c>
      <c r="F1215" s="1">
        <v>2.0481536999999999</v>
      </c>
      <c r="G1215">
        <v>0</v>
      </c>
    </row>
    <row r="1216" spans="1:7" x14ac:dyDescent="0.3">
      <c r="A1216" t="s">
        <v>21</v>
      </c>
      <c r="B1216" t="s">
        <v>43</v>
      </c>
      <c r="C1216">
        <v>8</v>
      </c>
      <c r="D1216">
        <v>3</v>
      </c>
      <c r="E1216" s="1">
        <v>431.73971979999999</v>
      </c>
      <c r="F1216" s="1">
        <v>2.0483709000000001</v>
      </c>
      <c r="G1216">
        <v>0</v>
      </c>
    </row>
    <row r="1217" spans="1:7" x14ac:dyDescent="0.3">
      <c r="A1217" t="s">
        <v>26</v>
      </c>
      <c r="B1217" t="s">
        <v>43</v>
      </c>
      <c r="C1217">
        <v>8</v>
      </c>
      <c r="D1217">
        <v>3</v>
      </c>
      <c r="E1217">
        <v>499.87629670000001</v>
      </c>
      <c r="F1217">
        <v>0.58103090000000002</v>
      </c>
      <c r="G1217">
        <v>0</v>
      </c>
    </row>
    <row r="1218" spans="1:7" x14ac:dyDescent="0.3">
      <c r="A1218" t="s">
        <v>10</v>
      </c>
      <c r="B1218" t="s">
        <v>43</v>
      </c>
      <c r="C1218">
        <v>8</v>
      </c>
      <c r="D1218">
        <v>3</v>
      </c>
      <c r="E1218" s="1">
        <v>439.76968429999999</v>
      </c>
      <c r="F1218">
        <v>0.60483819999999999</v>
      </c>
      <c r="G1218">
        <v>0</v>
      </c>
    </row>
    <row r="1219" spans="1:7" x14ac:dyDescent="0.3">
      <c r="A1219" t="s">
        <v>11</v>
      </c>
      <c r="B1219" t="s">
        <v>43</v>
      </c>
      <c r="C1219">
        <v>8</v>
      </c>
      <c r="D1219">
        <v>3</v>
      </c>
      <c r="E1219" s="1">
        <v>486.53566549999999</v>
      </c>
      <c r="F1219" s="1">
        <v>2.8739999999999998E-3</v>
      </c>
      <c r="G1219">
        <v>0</v>
      </c>
    </row>
    <row r="1220" spans="1:7" x14ac:dyDescent="0.3">
      <c r="A1220" t="s">
        <v>24</v>
      </c>
      <c r="B1220" t="s">
        <v>43</v>
      </c>
      <c r="C1220">
        <v>8</v>
      </c>
      <c r="D1220">
        <v>3</v>
      </c>
      <c r="E1220" s="1">
        <v>491.15079170000001</v>
      </c>
      <c r="F1220" s="3">
        <v>2.3E-5</v>
      </c>
      <c r="G1220">
        <v>0</v>
      </c>
    </row>
    <row r="1221" spans="1:7" x14ac:dyDescent="0.3">
      <c r="A1221" t="s">
        <v>14</v>
      </c>
      <c r="B1221" t="s">
        <v>43</v>
      </c>
      <c r="C1221">
        <v>8</v>
      </c>
      <c r="D1221">
        <v>3</v>
      </c>
      <c r="E1221" s="1">
        <v>524.20751419999999</v>
      </c>
      <c r="F1221" s="1">
        <v>1.45349E-2</v>
      </c>
      <c r="G1221">
        <v>0</v>
      </c>
    </row>
    <row r="1222" spans="1:7" x14ac:dyDescent="0.3">
      <c r="A1222" t="s">
        <v>15</v>
      </c>
      <c r="B1222" t="s">
        <v>43</v>
      </c>
      <c r="C1222">
        <v>8</v>
      </c>
      <c r="D1222">
        <v>3</v>
      </c>
      <c r="E1222" s="1">
        <v>528.365542</v>
      </c>
      <c r="F1222" s="1">
        <v>1.12873E-2</v>
      </c>
      <c r="G1222">
        <v>0</v>
      </c>
    </row>
    <row r="1223" spans="1:7" x14ac:dyDescent="0.3">
      <c r="A1223" t="s">
        <v>16</v>
      </c>
      <c r="B1223" t="s">
        <v>43</v>
      </c>
      <c r="C1223">
        <v>8</v>
      </c>
      <c r="D1223">
        <v>3</v>
      </c>
      <c r="E1223">
        <v>524.20751419999999</v>
      </c>
      <c r="F1223" s="1">
        <v>0.92508559999999995</v>
      </c>
      <c r="G1223">
        <v>0</v>
      </c>
    </row>
    <row r="1224" spans="1:7" x14ac:dyDescent="0.3">
      <c r="A1224" t="s">
        <v>13</v>
      </c>
      <c r="B1224" t="s">
        <v>43</v>
      </c>
      <c r="C1224">
        <v>8</v>
      </c>
      <c r="D1224">
        <v>3</v>
      </c>
      <c r="E1224" s="1">
        <v>727.83582420000005</v>
      </c>
      <c r="F1224">
        <v>1.0204700000000001E-2</v>
      </c>
      <c r="G1224">
        <v>0</v>
      </c>
    </row>
    <row r="1225" spans="1:7" x14ac:dyDescent="0.3">
      <c r="A1225" t="s">
        <v>12</v>
      </c>
      <c r="B1225" t="s">
        <v>43</v>
      </c>
      <c r="C1225">
        <v>8</v>
      </c>
      <c r="D1225">
        <v>3</v>
      </c>
      <c r="E1225" s="1">
        <v>525.24690039999996</v>
      </c>
      <c r="F1225" s="1">
        <v>9.9483999999999996E-3</v>
      </c>
      <c r="G1225">
        <v>0</v>
      </c>
    </row>
    <row r="1226" spans="1:7" x14ac:dyDescent="0.3">
      <c r="A1226" t="s">
        <v>23</v>
      </c>
      <c r="B1226" t="s">
        <v>44</v>
      </c>
      <c r="C1226">
        <v>8</v>
      </c>
      <c r="D1226">
        <v>3</v>
      </c>
      <c r="E1226" s="1">
        <v>502.15667450000001</v>
      </c>
      <c r="F1226" s="1">
        <v>0.35425099999999998</v>
      </c>
      <c r="G1226">
        <v>0</v>
      </c>
    </row>
    <row r="1227" spans="1:7" x14ac:dyDescent="0.3">
      <c r="A1227" t="s">
        <v>7</v>
      </c>
      <c r="B1227" t="s">
        <v>44</v>
      </c>
      <c r="C1227">
        <v>8</v>
      </c>
      <c r="D1227">
        <v>3</v>
      </c>
      <c r="E1227" s="1">
        <v>452.52432950000002</v>
      </c>
      <c r="F1227" s="1">
        <v>11.477135199999999</v>
      </c>
      <c r="G1227">
        <v>0</v>
      </c>
    </row>
    <row r="1228" spans="1:7" x14ac:dyDescent="0.3">
      <c r="A1228" t="s">
        <v>25</v>
      </c>
      <c r="B1228" t="s">
        <v>44</v>
      </c>
      <c r="C1228">
        <v>8</v>
      </c>
      <c r="D1228">
        <v>3</v>
      </c>
      <c r="E1228" s="1">
        <v>501.38158370000002</v>
      </c>
      <c r="F1228" s="1">
        <v>1.6785999999999999E-3</v>
      </c>
      <c r="G1228">
        <v>0</v>
      </c>
    </row>
    <row r="1229" spans="1:7" x14ac:dyDescent="0.3">
      <c r="A1229" t="s">
        <v>19</v>
      </c>
      <c r="B1229" t="s">
        <v>44</v>
      </c>
      <c r="C1229">
        <v>8</v>
      </c>
      <c r="D1229">
        <v>3</v>
      </c>
      <c r="E1229">
        <v>771.88352540000005</v>
      </c>
      <c r="F1229" s="1">
        <v>4.9430038999999999</v>
      </c>
      <c r="G1229">
        <v>0</v>
      </c>
    </row>
    <row r="1230" spans="1:7" x14ac:dyDescent="0.3">
      <c r="A1230" t="s">
        <v>17</v>
      </c>
      <c r="B1230" t="s">
        <v>44</v>
      </c>
      <c r="C1230">
        <v>8</v>
      </c>
      <c r="D1230">
        <v>3</v>
      </c>
      <c r="E1230" s="1">
        <v>452.52432950000002</v>
      </c>
      <c r="F1230" s="1">
        <v>3.0977364000000001</v>
      </c>
      <c r="G1230">
        <v>0</v>
      </c>
    </row>
    <row r="1231" spans="1:7" x14ac:dyDescent="0.3">
      <c r="A1231" t="s">
        <v>18</v>
      </c>
      <c r="B1231" t="s">
        <v>44</v>
      </c>
      <c r="C1231">
        <v>8</v>
      </c>
      <c r="D1231">
        <v>3</v>
      </c>
      <c r="E1231" s="1">
        <v>452.52432950000002</v>
      </c>
      <c r="F1231" s="1">
        <v>3.0979608999999999</v>
      </c>
      <c r="G1231">
        <v>0</v>
      </c>
    </row>
    <row r="1232" spans="1:7" x14ac:dyDescent="0.3">
      <c r="A1232" t="s">
        <v>22</v>
      </c>
      <c r="B1232" t="s">
        <v>44</v>
      </c>
      <c r="C1232">
        <v>8</v>
      </c>
      <c r="D1232">
        <v>3</v>
      </c>
      <c r="E1232" s="1">
        <v>771.88352540000005</v>
      </c>
      <c r="F1232" s="1">
        <v>4.3072410999999997</v>
      </c>
      <c r="G1232">
        <v>0</v>
      </c>
    </row>
    <row r="1233" spans="1:7" x14ac:dyDescent="0.3">
      <c r="A1233" t="s">
        <v>20</v>
      </c>
      <c r="B1233" t="s">
        <v>44</v>
      </c>
      <c r="C1233">
        <v>8</v>
      </c>
      <c r="D1233">
        <v>3</v>
      </c>
      <c r="E1233">
        <v>454.93501650000002</v>
      </c>
      <c r="F1233" s="1">
        <v>2.7342198999999998</v>
      </c>
      <c r="G1233">
        <v>0</v>
      </c>
    </row>
    <row r="1234" spans="1:7" x14ac:dyDescent="0.3">
      <c r="A1234" t="s">
        <v>21</v>
      </c>
      <c r="B1234" t="s">
        <v>44</v>
      </c>
      <c r="C1234">
        <v>8</v>
      </c>
      <c r="D1234">
        <v>3</v>
      </c>
      <c r="E1234" s="1">
        <v>454.00178390000002</v>
      </c>
      <c r="F1234" s="1">
        <v>2.7344225999999998</v>
      </c>
      <c r="G1234">
        <v>0</v>
      </c>
    </row>
    <row r="1235" spans="1:7" x14ac:dyDescent="0.3">
      <c r="A1235" t="s">
        <v>26</v>
      </c>
      <c r="B1235" t="s">
        <v>44</v>
      </c>
      <c r="C1235">
        <v>8</v>
      </c>
      <c r="D1235">
        <v>3</v>
      </c>
      <c r="E1235">
        <v>510.1892454</v>
      </c>
      <c r="F1235">
        <v>0.61276090000000005</v>
      </c>
      <c r="G1235">
        <v>0</v>
      </c>
    </row>
    <row r="1236" spans="1:7" x14ac:dyDescent="0.3">
      <c r="A1236" t="s">
        <v>10</v>
      </c>
      <c r="B1236" t="s">
        <v>44</v>
      </c>
      <c r="C1236">
        <v>8</v>
      </c>
      <c r="D1236">
        <v>3</v>
      </c>
      <c r="E1236" s="1">
        <v>452.52432950000002</v>
      </c>
      <c r="F1236">
        <v>0.74088350000000003</v>
      </c>
      <c r="G1236">
        <v>0</v>
      </c>
    </row>
    <row r="1237" spans="1:7" x14ac:dyDescent="0.3">
      <c r="A1237" t="s">
        <v>11</v>
      </c>
      <c r="B1237" t="s">
        <v>44</v>
      </c>
      <c r="C1237">
        <v>8</v>
      </c>
      <c r="D1237">
        <v>3</v>
      </c>
      <c r="E1237" s="1">
        <v>532.98173280000003</v>
      </c>
      <c r="F1237">
        <v>2.7986999999999999E-3</v>
      </c>
      <c r="G1237">
        <v>0</v>
      </c>
    </row>
    <row r="1238" spans="1:7" x14ac:dyDescent="0.3">
      <c r="A1238" t="s">
        <v>24</v>
      </c>
      <c r="B1238" t="s">
        <v>44</v>
      </c>
      <c r="C1238">
        <v>8</v>
      </c>
      <c r="D1238">
        <v>3</v>
      </c>
      <c r="E1238" s="1">
        <v>536.9241045</v>
      </c>
      <c r="F1238" s="2">
        <v>2.1100000000000001E-5</v>
      </c>
      <c r="G1238">
        <v>0</v>
      </c>
    </row>
    <row r="1239" spans="1:7" x14ac:dyDescent="0.3">
      <c r="A1239" t="s">
        <v>14</v>
      </c>
      <c r="B1239" t="s">
        <v>44</v>
      </c>
      <c r="C1239">
        <v>8</v>
      </c>
      <c r="D1239">
        <v>3</v>
      </c>
      <c r="E1239" s="1">
        <v>547.11898799999994</v>
      </c>
      <c r="F1239">
        <v>1.0542299999999999E-2</v>
      </c>
      <c r="G1239">
        <v>0</v>
      </c>
    </row>
    <row r="1240" spans="1:7" x14ac:dyDescent="0.3">
      <c r="A1240" t="s">
        <v>15</v>
      </c>
      <c r="B1240" t="s">
        <v>44</v>
      </c>
      <c r="C1240">
        <v>8</v>
      </c>
      <c r="D1240">
        <v>3</v>
      </c>
      <c r="E1240" s="1">
        <v>548.74484970000003</v>
      </c>
      <c r="F1240" s="1">
        <v>1.12058E-2</v>
      </c>
      <c r="G1240">
        <v>0</v>
      </c>
    </row>
    <row r="1241" spans="1:7" x14ac:dyDescent="0.3">
      <c r="A1241" t="s">
        <v>16</v>
      </c>
      <c r="B1241" t="s">
        <v>44</v>
      </c>
      <c r="C1241">
        <v>8</v>
      </c>
      <c r="D1241">
        <v>3</v>
      </c>
      <c r="E1241">
        <v>547.11898799999994</v>
      </c>
      <c r="F1241" s="1">
        <v>1.3295136000000001</v>
      </c>
      <c r="G1241">
        <v>0</v>
      </c>
    </row>
    <row r="1242" spans="1:7" x14ac:dyDescent="0.3">
      <c r="A1242" t="s">
        <v>13</v>
      </c>
      <c r="B1242" t="s">
        <v>44</v>
      </c>
      <c r="C1242">
        <v>8</v>
      </c>
      <c r="D1242">
        <v>3</v>
      </c>
      <c r="E1242" s="1">
        <v>787.61484729999995</v>
      </c>
      <c r="F1242">
        <v>1.0326500000000001E-2</v>
      </c>
      <c r="G1242">
        <v>0</v>
      </c>
    </row>
    <row r="1243" spans="1:7" x14ac:dyDescent="0.3">
      <c r="A1243" t="s">
        <v>12</v>
      </c>
      <c r="B1243" t="s">
        <v>44</v>
      </c>
      <c r="C1243">
        <v>8</v>
      </c>
      <c r="D1243">
        <v>3</v>
      </c>
      <c r="E1243" s="1">
        <v>547.11898799999994</v>
      </c>
      <c r="F1243">
        <v>1.01321E-2</v>
      </c>
      <c r="G1243">
        <v>0</v>
      </c>
    </row>
    <row r="1244" spans="1:7" x14ac:dyDescent="0.3">
      <c r="A1244" t="s">
        <v>23</v>
      </c>
      <c r="B1244" t="s">
        <v>45</v>
      </c>
      <c r="C1244">
        <v>8</v>
      </c>
      <c r="D1244">
        <v>3</v>
      </c>
      <c r="E1244" s="1">
        <v>534.78047839999999</v>
      </c>
      <c r="F1244" s="1">
        <v>0.33277669999999998</v>
      </c>
      <c r="G1244">
        <v>0</v>
      </c>
    </row>
    <row r="1245" spans="1:7" x14ac:dyDescent="0.3">
      <c r="A1245" t="s">
        <v>7</v>
      </c>
      <c r="B1245" t="s">
        <v>45</v>
      </c>
      <c r="C1245">
        <v>8</v>
      </c>
      <c r="D1245">
        <v>3</v>
      </c>
      <c r="E1245" s="1">
        <v>482.29291640000002</v>
      </c>
      <c r="F1245" s="1">
        <v>12.3086045</v>
      </c>
      <c r="G1245">
        <v>0</v>
      </c>
    </row>
    <row r="1246" spans="1:7" x14ac:dyDescent="0.3">
      <c r="A1246" t="s">
        <v>25</v>
      </c>
      <c r="B1246" t="s">
        <v>45</v>
      </c>
      <c r="C1246">
        <v>8</v>
      </c>
      <c r="D1246">
        <v>3</v>
      </c>
      <c r="E1246">
        <v>589.10423639999999</v>
      </c>
      <c r="F1246" s="1">
        <v>2.147E-3</v>
      </c>
      <c r="G1246">
        <v>0</v>
      </c>
    </row>
    <row r="1247" spans="1:7" x14ac:dyDescent="0.3">
      <c r="A1247" t="s">
        <v>19</v>
      </c>
      <c r="B1247" t="s">
        <v>45</v>
      </c>
      <c r="C1247">
        <v>8</v>
      </c>
      <c r="D1247">
        <v>3</v>
      </c>
      <c r="E1247" s="1">
        <v>830.61379369999997</v>
      </c>
      <c r="F1247" s="1">
        <v>5.1010058999999996</v>
      </c>
      <c r="G1247">
        <v>0</v>
      </c>
    </row>
    <row r="1248" spans="1:7" x14ac:dyDescent="0.3">
      <c r="A1248" t="s">
        <v>17</v>
      </c>
      <c r="B1248" t="s">
        <v>45</v>
      </c>
      <c r="C1248">
        <v>8</v>
      </c>
      <c r="D1248">
        <v>3</v>
      </c>
      <c r="E1248" s="1">
        <v>482.9972846</v>
      </c>
      <c r="F1248" s="1">
        <v>3.2820768999999999</v>
      </c>
      <c r="G1248">
        <v>0</v>
      </c>
    </row>
    <row r="1249" spans="1:7" x14ac:dyDescent="0.3">
      <c r="A1249" t="s">
        <v>18</v>
      </c>
      <c r="B1249" t="s">
        <v>45</v>
      </c>
      <c r="C1249">
        <v>8</v>
      </c>
      <c r="D1249">
        <v>3</v>
      </c>
      <c r="E1249" s="1">
        <v>482.53531450000003</v>
      </c>
      <c r="F1249" s="1">
        <v>3.2822912999999998</v>
      </c>
      <c r="G1249">
        <v>0</v>
      </c>
    </row>
    <row r="1250" spans="1:7" x14ac:dyDescent="0.3">
      <c r="A1250" t="s">
        <v>22</v>
      </c>
      <c r="B1250" t="s">
        <v>45</v>
      </c>
      <c r="C1250">
        <v>8</v>
      </c>
      <c r="D1250">
        <v>3</v>
      </c>
      <c r="E1250" s="1">
        <v>830.61379369999997</v>
      </c>
      <c r="F1250">
        <v>4.7320663999999999</v>
      </c>
      <c r="G1250">
        <v>0</v>
      </c>
    </row>
    <row r="1251" spans="1:7" x14ac:dyDescent="0.3">
      <c r="A1251" t="s">
        <v>20</v>
      </c>
      <c r="B1251" t="s">
        <v>45</v>
      </c>
      <c r="C1251">
        <v>8</v>
      </c>
      <c r="D1251">
        <v>3</v>
      </c>
      <c r="E1251" s="1">
        <v>485.5622626</v>
      </c>
      <c r="F1251">
        <v>1.9693603</v>
      </c>
      <c r="G1251">
        <v>0</v>
      </c>
    </row>
    <row r="1252" spans="1:7" x14ac:dyDescent="0.3">
      <c r="A1252" t="s">
        <v>21</v>
      </c>
      <c r="B1252" t="s">
        <v>45</v>
      </c>
      <c r="C1252">
        <v>8</v>
      </c>
      <c r="D1252">
        <v>3</v>
      </c>
      <c r="E1252">
        <v>484.5150309</v>
      </c>
      <c r="F1252" s="1">
        <v>1.9695897</v>
      </c>
      <c r="G1252">
        <v>0</v>
      </c>
    </row>
    <row r="1253" spans="1:7" x14ac:dyDescent="0.3">
      <c r="A1253" t="s">
        <v>26</v>
      </c>
      <c r="B1253" t="s">
        <v>45</v>
      </c>
      <c r="C1253">
        <v>8</v>
      </c>
      <c r="D1253">
        <v>3</v>
      </c>
      <c r="E1253">
        <v>534.23390749999999</v>
      </c>
      <c r="F1253">
        <v>1.4175850000000001</v>
      </c>
      <c r="G1253">
        <v>0</v>
      </c>
    </row>
    <row r="1254" spans="1:7" x14ac:dyDescent="0.3">
      <c r="A1254" t="s">
        <v>10</v>
      </c>
      <c r="B1254" t="s">
        <v>45</v>
      </c>
      <c r="C1254">
        <v>8</v>
      </c>
      <c r="D1254">
        <v>3</v>
      </c>
      <c r="E1254" s="1">
        <v>482.29291640000002</v>
      </c>
      <c r="F1254">
        <v>0.89043510000000003</v>
      </c>
      <c r="G1254">
        <v>0</v>
      </c>
    </row>
    <row r="1255" spans="1:7" x14ac:dyDescent="0.3">
      <c r="A1255" t="s">
        <v>11</v>
      </c>
      <c r="B1255" t="s">
        <v>45</v>
      </c>
      <c r="C1255">
        <v>8</v>
      </c>
      <c r="D1255">
        <v>3</v>
      </c>
      <c r="E1255" s="1">
        <v>534.78047839999999</v>
      </c>
      <c r="F1255">
        <v>5.6924000000000002E-3</v>
      </c>
      <c r="G1255">
        <v>0</v>
      </c>
    </row>
    <row r="1256" spans="1:7" x14ac:dyDescent="0.3">
      <c r="A1256" t="s">
        <v>24</v>
      </c>
      <c r="B1256" t="s">
        <v>45</v>
      </c>
      <c r="C1256">
        <v>8</v>
      </c>
      <c r="D1256">
        <v>3</v>
      </c>
      <c r="E1256" s="1">
        <v>552.96387010000001</v>
      </c>
      <c r="F1256" s="3">
        <v>2.23E-5</v>
      </c>
      <c r="G1256">
        <v>0</v>
      </c>
    </row>
    <row r="1257" spans="1:7" x14ac:dyDescent="0.3">
      <c r="A1257" t="s">
        <v>14</v>
      </c>
      <c r="B1257" t="s">
        <v>45</v>
      </c>
      <c r="C1257">
        <v>8</v>
      </c>
      <c r="D1257">
        <v>3</v>
      </c>
      <c r="E1257" s="1">
        <v>613.42974360000005</v>
      </c>
      <c r="F1257">
        <v>1.9169800000000001E-2</v>
      </c>
      <c r="G1257">
        <v>0</v>
      </c>
    </row>
    <row r="1258" spans="1:7" x14ac:dyDescent="0.3">
      <c r="A1258" t="s">
        <v>15</v>
      </c>
      <c r="B1258" t="s">
        <v>45</v>
      </c>
      <c r="C1258">
        <v>8</v>
      </c>
      <c r="D1258">
        <v>3</v>
      </c>
      <c r="E1258" s="1">
        <v>613.24371740000004</v>
      </c>
      <c r="F1258" s="1">
        <v>1.9675499999999999E-2</v>
      </c>
      <c r="G1258">
        <v>0</v>
      </c>
    </row>
    <row r="1259" spans="1:7" x14ac:dyDescent="0.3">
      <c r="A1259" t="s">
        <v>16</v>
      </c>
      <c r="B1259" t="s">
        <v>45</v>
      </c>
      <c r="C1259">
        <v>8</v>
      </c>
      <c r="D1259">
        <v>3</v>
      </c>
      <c r="E1259" s="1">
        <v>613.24371740000004</v>
      </c>
      <c r="F1259" s="1">
        <v>1.4981637999999999</v>
      </c>
      <c r="G1259">
        <v>0</v>
      </c>
    </row>
    <row r="1260" spans="1:7" x14ac:dyDescent="0.3">
      <c r="A1260" t="s">
        <v>13</v>
      </c>
      <c r="B1260" t="s">
        <v>45</v>
      </c>
      <c r="C1260">
        <v>8</v>
      </c>
      <c r="D1260">
        <v>3</v>
      </c>
      <c r="E1260" s="1">
        <v>841.10134159999996</v>
      </c>
      <c r="F1260">
        <v>1.90939E-2</v>
      </c>
      <c r="G1260">
        <v>0</v>
      </c>
    </row>
    <row r="1261" spans="1:7" x14ac:dyDescent="0.3">
      <c r="A1261" t="s">
        <v>12</v>
      </c>
      <c r="B1261" t="s">
        <v>45</v>
      </c>
      <c r="C1261">
        <v>8</v>
      </c>
      <c r="D1261">
        <v>3</v>
      </c>
      <c r="E1261" s="1">
        <v>616.43356779999999</v>
      </c>
      <c r="F1261" s="1">
        <v>1.8176299999999999E-2</v>
      </c>
      <c r="G1261">
        <v>0</v>
      </c>
    </row>
    <row r="1262" spans="1:7" x14ac:dyDescent="0.3">
      <c r="A1262" t="s">
        <v>23</v>
      </c>
      <c r="B1262" t="s">
        <v>46</v>
      </c>
      <c r="C1262">
        <v>8</v>
      </c>
      <c r="D1262">
        <v>3</v>
      </c>
      <c r="E1262" s="1">
        <v>697.5580794</v>
      </c>
      <c r="F1262" s="1">
        <v>0.23538729999999999</v>
      </c>
      <c r="G1262">
        <v>0</v>
      </c>
    </row>
    <row r="1263" spans="1:7" x14ac:dyDescent="0.3">
      <c r="A1263" t="s">
        <v>7</v>
      </c>
      <c r="B1263" t="s">
        <v>46</v>
      </c>
      <c r="C1263">
        <v>8</v>
      </c>
      <c r="D1263">
        <v>3</v>
      </c>
      <c r="E1263" s="1">
        <v>635.98385470000005</v>
      </c>
      <c r="F1263" s="1">
        <v>9.7833222000000006</v>
      </c>
      <c r="G1263">
        <v>0</v>
      </c>
    </row>
    <row r="1264" spans="1:7" x14ac:dyDescent="0.3">
      <c r="A1264" t="s">
        <v>25</v>
      </c>
      <c r="B1264" t="s">
        <v>46</v>
      </c>
      <c r="C1264">
        <v>8</v>
      </c>
      <c r="D1264">
        <v>3</v>
      </c>
      <c r="E1264" s="1">
        <v>745.83261649999997</v>
      </c>
      <c r="F1264" s="1">
        <v>1.6096000000000001E-3</v>
      </c>
      <c r="G1264">
        <v>0</v>
      </c>
    </row>
    <row r="1265" spans="1:7" x14ac:dyDescent="0.3">
      <c r="A1265" t="s">
        <v>19</v>
      </c>
      <c r="B1265" t="s">
        <v>46</v>
      </c>
      <c r="C1265">
        <v>8</v>
      </c>
      <c r="D1265">
        <v>3</v>
      </c>
      <c r="E1265" s="1">
        <v>1114.8263420000001</v>
      </c>
      <c r="F1265" s="1">
        <v>4.2152029000000004</v>
      </c>
      <c r="G1265">
        <v>0</v>
      </c>
    </row>
    <row r="1266" spans="1:7" x14ac:dyDescent="0.3">
      <c r="A1266" t="s">
        <v>17</v>
      </c>
      <c r="B1266" t="s">
        <v>46</v>
      </c>
      <c r="C1266">
        <v>8</v>
      </c>
      <c r="D1266">
        <v>3</v>
      </c>
      <c r="E1266" s="1">
        <v>635.98385470000005</v>
      </c>
      <c r="F1266" s="1">
        <v>2.7600810999999998</v>
      </c>
      <c r="G1266">
        <v>0</v>
      </c>
    </row>
    <row r="1267" spans="1:7" x14ac:dyDescent="0.3">
      <c r="A1267" t="s">
        <v>18</v>
      </c>
      <c r="B1267" t="s">
        <v>46</v>
      </c>
      <c r="C1267">
        <v>8</v>
      </c>
      <c r="D1267">
        <v>3</v>
      </c>
      <c r="E1267" s="1">
        <v>635.98385470000005</v>
      </c>
      <c r="F1267" s="1">
        <v>2.7603076</v>
      </c>
      <c r="G1267">
        <v>0</v>
      </c>
    </row>
    <row r="1268" spans="1:7" x14ac:dyDescent="0.3">
      <c r="A1268" t="s">
        <v>22</v>
      </c>
      <c r="B1268" t="s">
        <v>46</v>
      </c>
      <c r="C1268">
        <v>8</v>
      </c>
      <c r="D1268">
        <v>3</v>
      </c>
      <c r="E1268" s="1">
        <v>1111.680077</v>
      </c>
      <c r="F1268" s="1">
        <v>3.5711830999999998</v>
      </c>
      <c r="G1268">
        <v>0</v>
      </c>
    </row>
    <row r="1269" spans="1:7" x14ac:dyDescent="0.3">
      <c r="A1269" t="s">
        <v>20</v>
      </c>
      <c r="B1269" t="s">
        <v>46</v>
      </c>
      <c r="C1269">
        <v>8</v>
      </c>
      <c r="D1269">
        <v>3</v>
      </c>
      <c r="E1269" s="1">
        <v>660.64869409999994</v>
      </c>
      <c r="F1269" s="1">
        <v>1.4095755999999999</v>
      </c>
      <c r="G1269">
        <v>0</v>
      </c>
    </row>
    <row r="1270" spans="1:7" x14ac:dyDescent="0.3">
      <c r="A1270" t="s">
        <v>21</v>
      </c>
      <c r="B1270" t="s">
        <v>46</v>
      </c>
      <c r="C1270">
        <v>8</v>
      </c>
      <c r="D1270">
        <v>3</v>
      </c>
      <c r="E1270" s="1">
        <v>660.64869409999994</v>
      </c>
      <c r="F1270" s="1">
        <v>1.4098837</v>
      </c>
      <c r="G1270">
        <v>0</v>
      </c>
    </row>
    <row r="1271" spans="1:7" x14ac:dyDescent="0.3">
      <c r="A1271" t="s">
        <v>26</v>
      </c>
      <c r="B1271" t="s">
        <v>46</v>
      </c>
      <c r="C1271">
        <v>8</v>
      </c>
      <c r="D1271">
        <v>3</v>
      </c>
      <c r="E1271">
        <v>741.80645900000002</v>
      </c>
      <c r="F1271">
        <v>0.55128180000000004</v>
      </c>
      <c r="G1271">
        <v>0</v>
      </c>
    </row>
    <row r="1272" spans="1:7" x14ac:dyDescent="0.3">
      <c r="A1272" t="s">
        <v>10</v>
      </c>
      <c r="B1272" t="s">
        <v>46</v>
      </c>
      <c r="C1272">
        <v>8</v>
      </c>
      <c r="D1272">
        <v>3</v>
      </c>
      <c r="E1272">
        <v>635.98385470000005</v>
      </c>
      <c r="F1272">
        <v>0.64947840000000001</v>
      </c>
      <c r="G1272">
        <v>0</v>
      </c>
    </row>
    <row r="1273" spans="1:7" x14ac:dyDescent="0.3">
      <c r="A1273" t="s">
        <v>11</v>
      </c>
      <c r="B1273" t="s">
        <v>46</v>
      </c>
      <c r="C1273">
        <v>8</v>
      </c>
      <c r="D1273">
        <v>3</v>
      </c>
      <c r="E1273" s="1">
        <v>743.88236289999998</v>
      </c>
      <c r="F1273" s="1">
        <v>3.0081000000000001E-3</v>
      </c>
      <c r="G1273">
        <v>0</v>
      </c>
    </row>
    <row r="1274" spans="1:7" x14ac:dyDescent="0.3">
      <c r="A1274" t="s">
        <v>24</v>
      </c>
      <c r="B1274" t="s">
        <v>46</v>
      </c>
      <c r="C1274">
        <v>8</v>
      </c>
      <c r="D1274">
        <v>3</v>
      </c>
      <c r="E1274" s="1">
        <v>746.9968543</v>
      </c>
      <c r="F1274" s="3">
        <v>2.23E-5</v>
      </c>
      <c r="G1274">
        <v>0</v>
      </c>
    </row>
    <row r="1275" spans="1:7" x14ac:dyDescent="0.3">
      <c r="A1275" t="s">
        <v>14</v>
      </c>
      <c r="B1275" t="s">
        <v>46</v>
      </c>
      <c r="C1275">
        <v>8</v>
      </c>
      <c r="D1275">
        <v>3</v>
      </c>
      <c r="E1275" s="1">
        <v>840.16627940000001</v>
      </c>
      <c r="F1275" s="1">
        <v>1.8240200000000002E-2</v>
      </c>
      <c r="G1275">
        <v>0</v>
      </c>
    </row>
    <row r="1276" spans="1:7" x14ac:dyDescent="0.3">
      <c r="A1276" t="s">
        <v>15</v>
      </c>
      <c r="B1276" t="s">
        <v>46</v>
      </c>
      <c r="C1276">
        <v>8</v>
      </c>
      <c r="D1276">
        <v>3</v>
      </c>
      <c r="E1276" s="1">
        <v>844.32625680000001</v>
      </c>
      <c r="F1276" s="1">
        <v>1.4596899999999999E-2</v>
      </c>
      <c r="G1276">
        <v>0</v>
      </c>
    </row>
    <row r="1277" spans="1:7" x14ac:dyDescent="0.3">
      <c r="A1277" t="s">
        <v>16</v>
      </c>
      <c r="B1277" t="s">
        <v>46</v>
      </c>
      <c r="C1277">
        <v>8</v>
      </c>
      <c r="D1277">
        <v>3</v>
      </c>
      <c r="E1277" s="1">
        <v>840.16627940000001</v>
      </c>
      <c r="F1277" s="1">
        <v>1.0339948000000001</v>
      </c>
      <c r="G1277">
        <v>0</v>
      </c>
    </row>
    <row r="1278" spans="1:7" x14ac:dyDescent="0.3">
      <c r="A1278" t="s">
        <v>13</v>
      </c>
      <c r="B1278" t="s">
        <v>46</v>
      </c>
      <c r="C1278">
        <v>8</v>
      </c>
      <c r="D1278">
        <v>3</v>
      </c>
      <c r="E1278" s="1">
        <v>1119.0213610000001</v>
      </c>
      <c r="F1278">
        <v>1.34415E-2</v>
      </c>
      <c r="G1278">
        <v>0</v>
      </c>
    </row>
    <row r="1279" spans="1:7" x14ac:dyDescent="0.3">
      <c r="A1279" t="s">
        <v>12</v>
      </c>
      <c r="B1279" t="s">
        <v>46</v>
      </c>
      <c r="C1279">
        <v>8</v>
      </c>
      <c r="D1279">
        <v>3</v>
      </c>
      <c r="E1279" s="1">
        <v>841.20621530000005</v>
      </c>
      <c r="F1279">
        <v>1.31904E-2</v>
      </c>
      <c r="G1279">
        <v>0</v>
      </c>
    </row>
    <row r="1280" spans="1:7" x14ac:dyDescent="0.3">
      <c r="A1280" t="s">
        <v>23</v>
      </c>
      <c r="B1280" t="s">
        <v>47</v>
      </c>
      <c r="C1280">
        <v>8</v>
      </c>
      <c r="D1280">
        <v>3</v>
      </c>
      <c r="E1280" s="1">
        <v>718.22997150000003</v>
      </c>
      <c r="F1280" s="1">
        <v>0.2198242</v>
      </c>
      <c r="G1280">
        <v>0</v>
      </c>
    </row>
    <row r="1281" spans="1:7" x14ac:dyDescent="0.3">
      <c r="A1281" t="s">
        <v>7</v>
      </c>
      <c r="B1281" t="s">
        <v>47</v>
      </c>
      <c r="C1281">
        <v>8</v>
      </c>
      <c r="D1281">
        <v>3</v>
      </c>
      <c r="E1281">
        <v>604.89464150000003</v>
      </c>
      <c r="F1281" s="1">
        <v>9.7168534999999991</v>
      </c>
      <c r="G1281">
        <v>0</v>
      </c>
    </row>
    <row r="1282" spans="1:7" x14ac:dyDescent="0.3">
      <c r="A1282" t="s">
        <v>25</v>
      </c>
      <c r="B1282" t="s">
        <v>47</v>
      </c>
      <c r="C1282">
        <v>8</v>
      </c>
      <c r="D1282">
        <v>3</v>
      </c>
      <c r="E1282" s="1">
        <v>725.06694789999995</v>
      </c>
      <c r="F1282" s="1">
        <v>1.6421999999999999E-3</v>
      </c>
      <c r="G1282">
        <v>0</v>
      </c>
    </row>
    <row r="1283" spans="1:7" x14ac:dyDescent="0.3">
      <c r="A1283" t="s">
        <v>19</v>
      </c>
      <c r="B1283" t="s">
        <v>47</v>
      </c>
      <c r="C1283">
        <v>8</v>
      </c>
      <c r="D1283">
        <v>3</v>
      </c>
      <c r="E1283" s="1">
        <v>1031.9747130000001</v>
      </c>
      <c r="F1283">
        <v>4.5591702999999999</v>
      </c>
      <c r="G1283">
        <v>0</v>
      </c>
    </row>
    <row r="1284" spans="1:7" x14ac:dyDescent="0.3">
      <c r="A1284" t="s">
        <v>17</v>
      </c>
      <c r="B1284" t="s">
        <v>47</v>
      </c>
      <c r="C1284">
        <v>8</v>
      </c>
      <c r="D1284">
        <v>3</v>
      </c>
      <c r="E1284" s="1">
        <v>605.88078210000003</v>
      </c>
      <c r="F1284" s="1">
        <v>2.6140167000000001</v>
      </c>
      <c r="G1284">
        <v>0</v>
      </c>
    </row>
    <row r="1285" spans="1:7" x14ac:dyDescent="0.3">
      <c r="A1285" t="s">
        <v>18</v>
      </c>
      <c r="B1285" t="s">
        <v>47</v>
      </c>
      <c r="C1285">
        <v>8</v>
      </c>
      <c r="D1285">
        <v>3</v>
      </c>
      <c r="E1285" s="1">
        <v>605.66662159999998</v>
      </c>
      <c r="F1285" s="1">
        <v>2.6142371999999998</v>
      </c>
      <c r="G1285">
        <v>0</v>
      </c>
    </row>
    <row r="1286" spans="1:7" x14ac:dyDescent="0.3">
      <c r="A1286" t="s">
        <v>22</v>
      </c>
      <c r="B1286" t="s">
        <v>47</v>
      </c>
      <c r="C1286">
        <v>8</v>
      </c>
      <c r="D1286">
        <v>3</v>
      </c>
      <c r="E1286" s="1">
        <v>1034.0722229999999</v>
      </c>
      <c r="F1286" s="1">
        <v>3.381383</v>
      </c>
      <c r="G1286">
        <v>0</v>
      </c>
    </row>
    <row r="1287" spans="1:7" x14ac:dyDescent="0.3">
      <c r="A1287" t="s">
        <v>20</v>
      </c>
      <c r="B1287" t="s">
        <v>47</v>
      </c>
      <c r="C1287">
        <v>8</v>
      </c>
      <c r="D1287">
        <v>3</v>
      </c>
      <c r="E1287" s="1">
        <v>605.90877739999996</v>
      </c>
      <c r="F1287" s="1">
        <v>1.3942448999999999</v>
      </c>
      <c r="G1287">
        <v>0</v>
      </c>
    </row>
    <row r="1288" spans="1:7" x14ac:dyDescent="0.3">
      <c r="A1288" t="s">
        <v>21</v>
      </c>
      <c r="B1288" t="s">
        <v>47</v>
      </c>
      <c r="C1288">
        <v>8</v>
      </c>
      <c r="D1288">
        <v>3</v>
      </c>
      <c r="E1288">
        <v>605.08929820000003</v>
      </c>
      <c r="F1288" s="1">
        <v>1.3944692999999999</v>
      </c>
      <c r="G1288">
        <v>0</v>
      </c>
    </row>
    <row r="1289" spans="1:7" x14ac:dyDescent="0.3">
      <c r="A1289" t="s">
        <v>26</v>
      </c>
      <c r="B1289" t="s">
        <v>47</v>
      </c>
      <c r="C1289">
        <v>8</v>
      </c>
      <c r="D1289">
        <v>3</v>
      </c>
      <c r="E1289">
        <v>718.22997150000003</v>
      </c>
      <c r="F1289">
        <v>0.57909330000000003</v>
      </c>
      <c r="G1289">
        <v>0</v>
      </c>
    </row>
    <row r="1290" spans="1:7" x14ac:dyDescent="0.3">
      <c r="A1290" t="s">
        <v>10</v>
      </c>
      <c r="B1290" t="s">
        <v>47</v>
      </c>
      <c r="C1290">
        <v>8</v>
      </c>
      <c r="D1290">
        <v>3</v>
      </c>
      <c r="E1290">
        <v>604.89464150000003</v>
      </c>
      <c r="F1290">
        <v>0.60477009999999998</v>
      </c>
      <c r="G1290">
        <v>0</v>
      </c>
    </row>
    <row r="1291" spans="1:7" x14ac:dyDescent="0.3">
      <c r="A1291" t="s">
        <v>11</v>
      </c>
      <c r="B1291" t="s">
        <v>47</v>
      </c>
      <c r="C1291">
        <v>8</v>
      </c>
      <c r="D1291">
        <v>3</v>
      </c>
      <c r="E1291" s="1">
        <v>696.23107440000001</v>
      </c>
      <c r="F1291" s="1">
        <v>2.7439000000000001E-3</v>
      </c>
      <c r="G1291">
        <v>0</v>
      </c>
    </row>
    <row r="1292" spans="1:7" x14ac:dyDescent="0.3">
      <c r="A1292" t="s">
        <v>24</v>
      </c>
      <c r="B1292" t="s">
        <v>47</v>
      </c>
      <c r="C1292">
        <v>8</v>
      </c>
      <c r="D1292">
        <v>3</v>
      </c>
      <c r="E1292" s="1">
        <v>731.76757129999999</v>
      </c>
      <c r="F1292" s="3">
        <v>2.27E-5</v>
      </c>
      <c r="G1292">
        <v>0</v>
      </c>
    </row>
    <row r="1293" spans="1:7" x14ac:dyDescent="0.3">
      <c r="A1293" t="s">
        <v>14</v>
      </c>
      <c r="B1293" t="s">
        <v>47</v>
      </c>
      <c r="C1293">
        <v>8</v>
      </c>
      <c r="D1293">
        <v>3</v>
      </c>
      <c r="E1293" s="1">
        <v>723.98163260000001</v>
      </c>
      <c r="F1293" s="1">
        <v>1.0676100000000001E-2</v>
      </c>
      <c r="G1293">
        <v>0</v>
      </c>
    </row>
    <row r="1294" spans="1:7" x14ac:dyDescent="0.3">
      <c r="A1294" t="s">
        <v>15</v>
      </c>
      <c r="B1294" t="s">
        <v>47</v>
      </c>
      <c r="C1294">
        <v>8</v>
      </c>
      <c r="D1294">
        <v>3</v>
      </c>
      <c r="E1294" s="1">
        <v>732.5561854</v>
      </c>
      <c r="F1294" s="1">
        <v>1.0970799999999999E-2</v>
      </c>
      <c r="G1294">
        <v>0</v>
      </c>
    </row>
    <row r="1295" spans="1:7" x14ac:dyDescent="0.3">
      <c r="A1295" t="s">
        <v>16</v>
      </c>
      <c r="B1295" t="s">
        <v>47</v>
      </c>
      <c r="C1295">
        <v>8</v>
      </c>
      <c r="D1295">
        <v>3</v>
      </c>
      <c r="E1295">
        <v>723.45715819999998</v>
      </c>
      <c r="F1295" s="1">
        <v>0.97054649999999998</v>
      </c>
      <c r="G1295">
        <v>0</v>
      </c>
    </row>
    <row r="1296" spans="1:7" x14ac:dyDescent="0.3">
      <c r="A1296" t="s">
        <v>13</v>
      </c>
      <c r="B1296" t="s">
        <v>47</v>
      </c>
      <c r="C1296">
        <v>8</v>
      </c>
      <c r="D1296">
        <v>3</v>
      </c>
      <c r="E1296" s="1">
        <v>1044.559771</v>
      </c>
      <c r="F1296" s="1">
        <v>1.00874E-2</v>
      </c>
      <c r="G1296">
        <v>0</v>
      </c>
    </row>
    <row r="1297" spans="1:7" x14ac:dyDescent="0.3">
      <c r="A1297" t="s">
        <v>12</v>
      </c>
      <c r="B1297" t="s">
        <v>47</v>
      </c>
      <c r="C1297">
        <v>8</v>
      </c>
      <c r="D1297">
        <v>3</v>
      </c>
      <c r="E1297" s="1">
        <v>727.01022269999999</v>
      </c>
      <c r="F1297">
        <v>9.8410000000000008E-3</v>
      </c>
      <c r="G1297">
        <v>0</v>
      </c>
    </row>
    <row r="1298" spans="1:7" x14ac:dyDescent="0.3">
      <c r="A1298" t="s">
        <v>23</v>
      </c>
      <c r="B1298" t="s">
        <v>48</v>
      </c>
      <c r="C1298">
        <v>8</v>
      </c>
      <c r="D1298">
        <v>3</v>
      </c>
      <c r="E1298" s="1">
        <v>814.34040249999998</v>
      </c>
      <c r="F1298" s="1">
        <v>0.3301828</v>
      </c>
      <c r="G1298">
        <v>0</v>
      </c>
    </row>
    <row r="1299" spans="1:7" x14ac:dyDescent="0.3">
      <c r="A1299" t="s">
        <v>7</v>
      </c>
      <c r="B1299" t="s">
        <v>48</v>
      </c>
      <c r="C1299">
        <v>8</v>
      </c>
      <c r="D1299">
        <v>3</v>
      </c>
      <c r="E1299" s="1">
        <v>686.10379090000004</v>
      </c>
      <c r="F1299" s="1">
        <v>10.052775799999999</v>
      </c>
      <c r="G1299">
        <v>0</v>
      </c>
    </row>
    <row r="1300" spans="1:7" x14ac:dyDescent="0.3">
      <c r="A1300" t="s">
        <v>25</v>
      </c>
      <c r="B1300" t="s">
        <v>48</v>
      </c>
      <c r="C1300">
        <v>8</v>
      </c>
      <c r="D1300">
        <v>3</v>
      </c>
      <c r="E1300" s="1">
        <v>802.92798719999996</v>
      </c>
      <c r="F1300" s="1">
        <v>3.1857999999999999E-3</v>
      </c>
      <c r="G1300">
        <v>0</v>
      </c>
    </row>
    <row r="1301" spans="1:7" x14ac:dyDescent="0.3">
      <c r="A1301" t="s">
        <v>19</v>
      </c>
      <c r="B1301" t="s">
        <v>48</v>
      </c>
      <c r="C1301">
        <v>8</v>
      </c>
      <c r="D1301">
        <v>3</v>
      </c>
      <c r="E1301">
        <v>1184.0441579999999</v>
      </c>
      <c r="F1301" s="1">
        <v>4.3999743000000002</v>
      </c>
      <c r="G1301">
        <v>0</v>
      </c>
    </row>
    <row r="1302" spans="1:7" x14ac:dyDescent="0.3">
      <c r="A1302" t="s">
        <v>17</v>
      </c>
      <c r="B1302" t="s">
        <v>48</v>
      </c>
      <c r="C1302">
        <v>8</v>
      </c>
      <c r="D1302">
        <v>3</v>
      </c>
      <c r="E1302" s="1">
        <v>686.10379090000004</v>
      </c>
      <c r="F1302" s="1">
        <v>2.6433235000000002</v>
      </c>
      <c r="G1302">
        <v>0</v>
      </c>
    </row>
    <row r="1303" spans="1:7" x14ac:dyDescent="0.3">
      <c r="A1303" t="s">
        <v>18</v>
      </c>
      <c r="B1303" t="s">
        <v>48</v>
      </c>
      <c r="C1303">
        <v>8</v>
      </c>
      <c r="D1303">
        <v>3</v>
      </c>
      <c r="E1303" s="1">
        <v>686.10379090000004</v>
      </c>
      <c r="F1303" s="1">
        <v>2.6435322999999999</v>
      </c>
      <c r="G1303">
        <v>0</v>
      </c>
    </row>
    <row r="1304" spans="1:7" x14ac:dyDescent="0.3">
      <c r="A1304" t="s">
        <v>22</v>
      </c>
      <c r="B1304" t="s">
        <v>48</v>
      </c>
      <c r="C1304">
        <v>8</v>
      </c>
      <c r="D1304">
        <v>3</v>
      </c>
      <c r="E1304" s="1">
        <v>1184.0441579999999</v>
      </c>
      <c r="F1304" s="1">
        <v>3.6477013</v>
      </c>
      <c r="G1304">
        <v>0</v>
      </c>
    </row>
    <row r="1305" spans="1:7" x14ac:dyDescent="0.3">
      <c r="A1305" t="s">
        <v>20</v>
      </c>
      <c r="B1305" t="s">
        <v>48</v>
      </c>
      <c r="C1305">
        <v>8</v>
      </c>
      <c r="D1305">
        <v>3</v>
      </c>
      <c r="E1305" s="1">
        <v>706.30924970000001</v>
      </c>
      <c r="F1305" s="1">
        <v>1.4060029000000001</v>
      </c>
      <c r="G1305">
        <v>0</v>
      </c>
    </row>
    <row r="1306" spans="1:7" x14ac:dyDescent="0.3">
      <c r="A1306" t="s">
        <v>21</v>
      </c>
      <c r="B1306" t="s">
        <v>48</v>
      </c>
      <c r="C1306">
        <v>8</v>
      </c>
      <c r="D1306">
        <v>3</v>
      </c>
      <c r="E1306">
        <v>703.21743860000004</v>
      </c>
      <c r="F1306" s="1">
        <v>1.4062287</v>
      </c>
      <c r="G1306">
        <v>0</v>
      </c>
    </row>
    <row r="1307" spans="1:7" x14ac:dyDescent="0.3">
      <c r="A1307" t="s">
        <v>26</v>
      </c>
      <c r="B1307" t="s">
        <v>48</v>
      </c>
      <c r="C1307">
        <v>8</v>
      </c>
      <c r="D1307">
        <v>3</v>
      </c>
      <c r="E1307">
        <v>814.34040249999998</v>
      </c>
      <c r="F1307">
        <v>0.58383510000000005</v>
      </c>
      <c r="G1307">
        <v>0</v>
      </c>
    </row>
    <row r="1308" spans="1:7" x14ac:dyDescent="0.3">
      <c r="A1308" t="s">
        <v>10</v>
      </c>
      <c r="B1308" t="s">
        <v>48</v>
      </c>
      <c r="C1308">
        <v>8</v>
      </c>
      <c r="D1308">
        <v>3</v>
      </c>
      <c r="E1308" s="1">
        <v>686.10379090000004</v>
      </c>
      <c r="F1308">
        <v>0.60155199999999998</v>
      </c>
      <c r="G1308">
        <v>0</v>
      </c>
    </row>
    <row r="1309" spans="1:7" x14ac:dyDescent="0.3">
      <c r="A1309" t="s">
        <v>11</v>
      </c>
      <c r="B1309" t="s">
        <v>48</v>
      </c>
      <c r="C1309">
        <v>8</v>
      </c>
      <c r="D1309">
        <v>3</v>
      </c>
      <c r="E1309">
        <v>818.56274370000006</v>
      </c>
      <c r="F1309">
        <v>2.9175E-3</v>
      </c>
      <c r="G1309">
        <v>0</v>
      </c>
    </row>
    <row r="1310" spans="1:7" x14ac:dyDescent="0.3">
      <c r="A1310" t="s">
        <v>24</v>
      </c>
      <c r="B1310" t="s">
        <v>48</v>
      </c>
      <c r="C1310">
        <v>8</v>
      </c>
      <c r="D1310">
        <v>3</v>
      </c>
      <c r="E1310" s="1">
        <v>806.2305738</v>
      </c>
      <c r="F1310" s="3">
        <v>2.1999999999999999E-5</v>
      </c>
      <c r="G1310">
        <v>0</v>
      </c>
    </row>
    <row r="1311" spans="1:7" x14ac:dyDescent="0.3">
      <c r="A1311" t="s">
        <v>14</v>
      </c>
      <c r="B1311" t="s">
        <v>48</v>
      </c>
      <c r="C1311">
        <v>8</v>
      </c>
      <c r="D1311">
        <v>3</v>
      </c>
      <c r="E1311" s="1">
        <v>729.9118234</v>
      </c>
      <c r="F1311" s="1">
        <v>1.01642E-2</v>
      </c>
      <c r="G1311">
        <v>0</v>
      </c>
    </row>
    <row r="1312" spans="1:7" x14ac:dyDescent="0.3">
      <c r="A1312" t="s">
        <v>15</v>
      </c>
      <c r="B1312" t="s">
        <v>48</v>
      </c>
      <c r="C1312">
        <v>8</v>
      </c>
      <c r="D1312">
        <v>3</v>
      </c>
      <c r="E1312" s="1">
        <v>729.72716849999995</v>
      </c>
      <c r="F1312" s="1">
        <v>1.1018500000000001E-2</v>
      </c>
      <c r="G1312">
        <v>0</v>
      </c>
    </row>
    <row r="1313" spans="1:7" x14ac:dyDescent="0.3">
      <c r="A1313" t="s">
        <v>16</v>
      </c>
      <c r="B1313" t="s">
        <v>48</v>
      </c>
      <c r="C1313">
        <v>8</v>
      </c>
      <c r="D1313">
        <v>3</v>
      </c>
      <c r="E1313" s="1">
        <v>728.63730640000006</v>
      </c>
      <c r="F1313" s="1">
        <v>0.98392809999999997</v>
      </c>
      <c r="G1313">
        <v>0</v>
      </c>
    </row>
    <row r="1314" spans="1:7" x14ac:dyDescent="0.3">
      <c r="A1314" t="s">
        <v>13</v>
      </c>
      <c r="B1314" t="s">
        <v>48</v>
      </c>
      <c r="C1314">
        <v>8</v>
      </c>
      <c r="D1314">
        <v>3</v>
      </c>
      <c r="E1314" s="1">
        <v>1186.1416670000001</v>
      </c>
      <c r="F1314">
        <v>1.0160000000000001E-2</v>
      </c>
      <c r="G1314">
        <v>0</v>
      </c>
    </row>
    <row r="1315" spans="1:7" x14ac:dyDescent="0.3">
      <c r="A1315" t="s">
        <v>12</v>
      </c>
      <c r="B1315" t="s">
        <v>48</v>
      </c>
      <c r="C1315">
        <v>8</v>
      </c>
      <c r="D1315">
        <v>3</v>
      </c>
      <c r="E1315">
        <v>729.9118234</v>
      </c>
      <c r="F1315" s="1">
        <v>9.9778000000000002E-3</v>
      </c>
      <c r="G1315">
        <v>0</v>
      </c>
    </row>
    <row r="1316" spans="1:7" x14ac:dyDescent="0.3">
      <c r="A1316" t="s">
        <v>23</v>
      </c>
      <c r="B1316" t="s">
        <v>49</v>
      </c>
      <c r="C1316">
        <v>8</v>
      </c>
      <c r="D1316">
        <v>3</v>
      </c>
      <c r="E1316" s="1">
        <v>718.11934440000005</v>
      </c>
      <c r="F1316" s="1">
        <v>0.25836680000000001</v>
      </c>
      <c r="G1316">
        <v>0</v>
      </c>
    </row>
    <row r="1317" spans="1:7" x14ac:dyDescent="0.3">
      <c r="A1317" t="s">
        <v>7</v>
      </c>
      <c r="B1317" t="s">
        <v>49</v>
      </c>
      <c r="C1317">
        <v>8</v>
      </c>
      <c r="D1317">
        <v>3</v>
      </c>
      <c r="E1317" s="1">
        <v>680.68933049999998</v>
      </c>
      <c r="F1317" s="1">
        <v>10.4582807</v>
      </c>
      <c r="G1317">
        <v>0</v>
      </c>
    </row>
    <row r="1318" spans="1:7" x14ac:dyDescent="0.3">
      <c r="A1318" t="s">
        <v>25</v>
      </c>
      <c r="B1318" t="s">
        <v>49</v>
      </c>
      <c r="C1318">
        <v>8</v>
      </c>
      <c r="D1318">
        <v>3</v>
      </c>
      <c r="E1318" s="1">
        <v>719.16802459999997</v>
      </c>
      <c r="F1318" s="1">
        <v>3.0693999999999999E-3</v>
      </c>
      <c r="G1318">
        <v>0</v>
      </c>
    </row>
    <row r="1319" spans="1:7" x14ac:dyDescent="0.3">
      <c r="A1319" t="s">
        <v>19</v>
      </c>
      <c r="B1319" t="s">
        <v>49</v>
      </c>
      <c r="C1319">
        <v>8</v>
      </c>
      <c r="D1319">
        <v>3</v>
      </c>
      <c r="E1319" s="1">
        <v>1148.386495</v>
      </c>
      <c r="F1319" s="1">
        <v>4.2927246999999999</v>
      </c>
      <c r="G1319">
        <v>0</v>
      </c>
    </row>
    <row r="1320" spans="1:7" x14ac:dyDescent="0.3">
      <c r="A1320" t="s">
        <v>17</v>
      </c>
      <c r="B1320" t="s">
        <v>49</v>
      </c>
      <c r="C1320">
        <v>8</v>
      </c>
      <c r="D1320">
        <v>3</v>
      </c>
      <c r="E1320" s="1">
        <v>682.41142349999996</v>
      </c>
      <c r="F1320" s="1">
        <v>2.1348134000000001</v>
      </c>
      <c r="G1320">
        <v>0</v>
      </c>
    </row>
    <row r="1321" spans="1:7" x14ac:dyDescent="0.3">
      <c r="A1321" t="s">
        <v>18</v>
      </c>
      <c r="B1321" t="s">
        <v>49</v>
      </c>
      <c r="C1321">
        <v>8</v>
      </c>
      <c r="D1321">
        <v>3</v>
      </c>
      <c r="E1321" s="1">
        <v>681.36266880000005</v>
      </c>
      <c r="F1321" s="1">
        <v>2.1350345000000002</v>
      </c>
      <c r="G1321">
        <v>0</v>
      </c>
    </row>
    <row r="1322" spans="1:7" x14ac:dyDescent="0.3">
      <c r="A1322" t="s">
        <v>22</v>
      </c>
      <c r="B1322" t="s">
        <v>49</v>
      </c>
      <c r="C1322">
        <v>8</v>
      </c>
      <c r="D1322">
        <v>3</v>
      </c>
      <c r="E1322" s="1">
        <v>1149.43525</v>
      </c>
      <c r="F1322" s="1">
        <v>3.9117799</v>
      </c>
      <c r="G1322">
        <v>0</v>
      </c>
    </row>
    <row r="1323" spans="1:7" x14ac:dyDescent="0.3">
      <c r="A1323" t="s">
        <v>20</v>
      </c>
      <c r="B1323" t="s">
        <v>49</v>
      </c>
      <c r="C1323">
        <v>8</v>
      </c>
      <c r="D1323">
        <v>3</v>
      </c>
      <c r="E1323" s="1">
        <v>703.71696559999998</v>
      </c>
      <c r="F1323" s="1">
        <v>2.1902618</v>
      </c>
      <c r="G1323">
        <v>0</v>
      </c>
    </row>
    <row r="1324" spans="1:7" x14ac:dyDescent="0.3">
      <c r="A1324" t="s">
        <v>21</v>
      </c>
      <c r="B1324" t="s">
        <v>49</v>
      </c>
      <c r="C1324">
        <v>8</v>
      </c>
      <c r="D1324">
        <v>3</v>
      </c>
      <c r="E1324" s="1">
        <v>701.63495390000003</v>
      </c>
      <c r="F1324" s="1">
        <v>2.1904979999999998</v>
      </c>
      <c r="G1324">
        <v>0</v>
      </c>
    </row>
    <row r="1325" spans="1:7" x14ac:dyDescent="0.3">
      <c r="A1325" t="s">
        <v>26</v>
      </c>
      <c r="B1325" t="s">
        <v>49</v>
      </c>
      <c r="C1325">
        <v>8</v>
      </c>
      <c r="D1325">
        <v>3</v>
      </c>
      <c r="E1325">
        <v>718.11934440000005</v>
      </c>
      <c r="F1325">
        <v>0.56371839999999995</v>
      </c>
      <c r="G1325">
        <v>0</v>
      </c>
    </row>
    <row r="1326" spans="1:7" x14ac:dyDescent="0.3">
      <c r="A1326" t="s">
        <v>10</v>
      </c>
      <c r="B1326" t="s">
        <v>49</v>
      </c>
      <c r="C1326">
        <v>8</v>
      </c>
      <c r="D1326">
        <v>3</v>
      </c>
      <c r="E1326" s="1">
        <v>681.04079769999998</v>
      </c>
      <c r="F1326">
        <v>0.62126919999999997</v>
      </c>
      <c r="G1326">
        <v>0</v>
      </c>
    </row>
    <row r="1327" spans="1:7" x14ac:dyDescent="0.3">
      <c r="A1327" t="s">
        <v>11</v>
      </c>
      <c r="B1327" t="s">
        <v>49</v>
      </c>
      <c r="C1327">
        <v>8</v>
      </c>
      <c r="D1327">
        <v>3</v>
      </c>
      <c r="E1327" s="1">
        <v>721.5242227</v>
      </c>
      <c r="F1327">
        <v>2.5504099999999998E-2</v>
      </c>
      <c r="G1327">
        <v>0</v>
      </c>
    </row>
    <row r="1328" spans="1:7" x14ac:dyDescent="0.3">
      <c r="A1328" t="s">
        <v>24</v>
      </c>
      <c r="B1328" t="s">
        <v>49</v>
      </c>
      <c r="C1328">
        <v>8</v>
      </c>
      <c r="D1328">
        <v>3</v>
      </c>
      <c r="E1328" s="1">
        <v>739.90078979999998</v>
      </c>
      <c r="F1328" s="3">
        <v>2.5000000000000001E-5</v>
      </c>
      <c r="G1328">
        <v>0</v>
      </c>
    </row>
    <row r="1329" spans="1:7" x14ac:dyDescent="0.3">
      <c r="A1329" t="s">
        <v>14</v>
      </c>
      <c r="B1329" t="s">
        <v>49</v>
      </c>
      <c r="C1329">
        <v>8</v>
      </c>
      <c r="D1329">
        <v>3</v>
      </c>
      <c r="E1329" s="1">
        <v>720.49540590000004</v>
      </c>
      <c r="F1329" s="1">
        <v>1.3148699999999999E-2</v>
      </c>
      <c r="G1329">
        <v>0</v>
      </c>
    </row>
    <row r="1330" spans="1:7" x14ac:dyDescent="0.3">
      <c r="A1330" t="s">
        <v>15</v>
      </c>
      <c r="B1330" t="s">
        <v>49</v>
      </c>
      <c r="C1330">
        <v>8</v>
      </c>
      <c r="D1330">
        <v>3</v>
      </c>
      <c r="E1330" s="1">
        <v>719.32495740000002</v>
      </c>
      <c r="F1330" s="1">
        <v>1.39851E-2</v>
      </c>
      <c r="G1330">
        <v>0</v>
      </c>
    </row>
    <row r="1331" spans="1:7" x14ac:dyDescent="0.3">
      <c r="A1331" t="s">
        <v>16</v>
      </c>
      <c r="B1331" t="s">
        <v>49</v>
      </c>
      <c r="C1331">
        <v>8</v>
      </c>
      <c r="D1331">
        <v>3</v>
      </c>
      <c r="E1331" s="1">
        <v>719.32495740000002</v>
      </c>
      <c r="F1331" s="1">
        <v>1.0387457</v>
      </c>
      <c r="G1331">
        <v>0</v>
      </c>
    </row>
    <row r="1332" spans="1:7" x14ac:dyDescent="0.3">
      <c r="A1332" t="s">
        <v>13</v>
      </c>
      <c r="B1332" t="s">
        <v>49</v>
      </c>
      <c r="C1332">
        <v>8</v>
      </c>
      <c r="D1332">
        <v>3</v>
      </c>
      <c r="E1332" s="1">
        <v>1160.9715530000001</v>
      </c>
      <c r="F1332">
        <v>1.3306999999999999E-2</v>
      </c>
      <c r="G1332">
        <v>0</v>
      </c>
    </row>
    <row r="1333" spans="1:7" x14ac:dyDescent="0.3">
      <c r="A1333" t="s">
        <v>12</v>
      </c>
      <c r="B1333" t="s">
        <v>49</v>
      </c>
      <c r="C1333">
        <v>8</v>
      </c>
      <c r="D1333">
        <v>3</v>
      </c>
      <c r="E1333" s="1">
        <v>721.5242227</v>
      </c>
      <c r="F1333" s="1">
        <v>1.29403E-2</v>
      </c>
      <c r="G1333">
        <v>0</v>
      </c>
    </row>
    <row r="1334" spans="1:7" x14ac:dyDescent="0.3">
      <c r="A1334" t="s">
        <v>23</v>
      </c>
      <c r="B1334" t="s">
        <v>50</v>
      </c>
      <c r="C1334">
        <v>8</v>
      </c>
      <c r="D1334">
        <v>3</v>
      </c>
      <c r="E1334" s="1">
        <v>448.38119610000001</v>
      </c>
      <c r="F1334" s="1">
        <v>0.382465</v>
      </c>
      <c r="G1334">
        <v>0</v>
      </c>
    </row>
    <row r="1335" spans="1:7" x14ac:dyDescent="0.3">
      <c r="A1335" t="s">
        <v>7</v>
      </c>
      <c r="B1335" t="s">
        <v>50</v>
      </c>
      <c r="C1335">
        <v>8</v>
      </c>
      <c r="D1335">
        <v>3</v>
      </c>
      <c r="E1335">
        <v>437.77781320000003</v>
      </c>
      <c r="F1335" s="1">
        <v>10.857543</v>
      </c>
      <c r="G1335">
        <v>0</v>
      </c>
    </row>
    <row r="1336" spans="1:7" x14ac:dyDescent="0.3">
      <c r="A1336" t="s">
        <v>25</v>
      </c>
      <c r="B1336" t="s">
        <v>50</v>
      </c>
      <c r="C1336">
        <v>8</v>
      </c>
      <c r="D1336">
        <v>3</v>
      </c>
      <c r="E1336" s="1">
        <v>510.54905009999999</v>
      </c>
      <c r="F1336" s="1">
        <v>2.6121E-3</v>
      </c>
      <c r="G1336">
        <v>0</v>
      </c>
    </row>
    <row r="1337" spans="1:7" x14ac:dyDescent="0.3">
      <c r="A1337" t="s">
        <v>19</v>
      </c>
      <c r="B1337" t="s">
        <v>50</v>
      </c>
      <c r="C1337">
        <v>8</v>
      </c>
      <c r="D1337">
        <v>3</v>
      </c>
      <c r="E1337">
        <v>740.4208817</v>
      </c>
      <c r="F1337" s="1">
        <v>3.8385250000000002</v>
      </c>
      <c r="G1337">
        <v>0</v>
      </c>
    </row>
    <row r="1338" spans="1:7" x14ac:dyDescent="0.3">
      <c r="A1338" t="s">
        <v>17</v>
      </c>
      <c r="B1338" t="s">
        <v>50</v>
      </c>
      <c r="C1338">
        <v>8</v>
      </c>
      <c r="D1338">
        <v>3</v>
      </c>
      <c r="E1338">
        <v>439.23028410000001</v>
      </c>
      <c r="F1338" s="1">
        <v>2.0708340000000001</v>
      </c>
      <c r="G1338">
        <v>0</v>
      </c>
    </row>
    <row r="1339" spans="1:7" x14ac:dyDescent="0.3">
      <c r="A1339" t="s">
        <v>18</v>
      </c>
      <c r="B1339" t="s">
        <v>50</v>
      </c>
      <c r="C1339">
        <v>8</v>
      </c>
      <c r="D1339">
        <v>3</v>
      </c>
      <c r="E1339" s="1">
        <v>437.77781320000003</v>
      </c>
      <c r="F1339" s="1">
        <v>2.0713322999999999</v>
      </c>
      <c r="G1339">
        <v>0</v>
      </c>
    </row>
    <row r="1340" spans="1:7" x14ac:dyDescent="0.3">
      <c r="A1340" t="s">
        <v>22</v>
      </c>
      <c r="B1340" t="s">
        <v>50</v>
      </c>
      <c r="C1340">
        <v>8</v>
      </c>
      <c r="D1340">
        <v>3</v>
      </c>
      <c r="E1340" s="1">
        <v>741.46963649999998</v>
      </c>
      <c r="F1340" s="1">
        <v>3.8762200999999998</v>
      </c>
      <c r="G1340">
        <v>0</v>
      </c>
    </row>
    <row r="1341" spans="1:7" x14ac:dyDescent="0.3">
      <c r="A1341" t="s">
        <v>20</v>
      </c>
      <c r="B1341" t="s">
        <v>50</v>
      </c>
      <c r="C1341">
        <v>8</v>
      </c>
      <c r="D1341">
        <v>3</v>
      </c>
      <c r="E1341">
        <v>439.23028410000001</v>
      </c>
      <c r="F1341" s="1">
        <v>1.7986953000000001</v>
      </c>
      <c r="G1341">
        <v>0</v>
      </c>
    </row>
    <row r="1342" spans="1:7" x14ac:dyDescent="0.3">
      <c r="A1342" t="s">
        <v>21</v>
      </c>
      <c r="B1342" t="s">
        <v>50</v>
      </c>
      <c r="C1342">
        <v>8</v>
      </c>
      <c r="D1342">
        <v>3</v>
      </c>
      <c r="E1342" s="1">
        <v>437.77781320000003</v>
      </c>
      <c r="F1342" s="1">
        <v>1.7989819</v>
      </c>
      <c r="G1342">
        <v>0</v>
      </c>
    </row>
    <row r="1343" spans="1:7" x14ac:dyDescent="0.3">
      <c r="A1343" t="s">
        <v>26</v>
      </c>
      <c r="B1343" t="s">
        <v>50</v>
      </c>
      <c r="C1343">
        <v>8</v>
      </c>
      <c r="D1343">
        <v>3</v>
      </c>
      <c r="E1343">
        <v>437.77781320000003</v>
      </c>
      <c r="F1343">
        <v>0.58667100000000005</v>
      </c>
      <c r="G1343">
        <v>0</v>
      </c>
    </row>
    <row r="1344" spans="1:7" x14ac:dyDescent="0.3">
      <c r="A1344" t="s">
        <v>10</v>
      </c>
      <c r="B1344" t="s">
        <v>50</v>
      </c>
      <c r="C1344">
        <v>8</v>
      </c>
      <c r="D1344">
        <v>3</v>
      </c>
      <c r="E1344" s="1">
        <v>437.77781320000003</v>
      </c>
      <c r="F1344">
        <v>0.70354269999999997</v>
      </c>
      <c r="G1344">
        <v>0</v>
      </c>
    </row>
    <row r="1345" spans="1:7" x14ac:dyDescent="0.3">
      <c r="A1345" t="s">
        <v>11</v>
      </c>
      <c r="B1345" t="s">
        <v>50</v>
      </c>
      <c r="C1345">
        <v>8</v>
      </c>
      <c r="D1345">
        <v>3</v>
      </c>
      <c r="E1345" s="1">
        <v>463.93314020000003</v>
      </c>
      <c r="F1345">
        <v>3.1928999999999998E-3</v>
      </c>
      <c r="G1345">
        <v>0</v>
      </c>
    </row>
    <row r="1346" spans="1:7" x14ac:dyDescent="0.3">
      <c r="A1346" t="s">
        <v>24</v>
      </c>
      <c r="B1346" t="s">
        <v>50</v>
      </c>
      <c r="C1346">
        <v>8</v>
      </c>
      <c r="D1346">
        <v>3</v>
      </c>
      <c r="E1346" s="1">
        <v>463.93314020000003</v>
      </c>
      <c r="F1346" s="3">
        <v>2.48E-5</v>
      </c>
      <c r="G1346">
        <v>0</v>
      </c>
    </row>
    <row r="1347" spans="1:7" x14ac:dyDescent="0.3">
      <c r="A1347" t="s">
        <v>14</v>
      </c>
      <c r="B1347" t="s">
        <v>50</v>
      </c>
      <c r="C1347">
        <v>8</v>
      </c>
      <c r="D1347">
        <v>3</v>
      </c>
      <c r="E1347" s="1">
        <v>462.91144869999999</v>
      </c>
      <c r="F1347" s="1">
        <v>1.18072E-2</v>
      </c>
      <c r="G1347">
        <v>0</v>
      </c>
    </row>
    <row r="1348" spans="1:7" x14ac:dyDescent="0.3">
      <c r="A1348" t="s">
        <v>15</v>
      </c>
      <c r="B1348" t="s">
        <v>50</v>
      </c>
      <c r="C1348">
        <v>8</v>
      </c>
      <c r="D1348">
        <v>3</v>
      </c>
      <c r="E1348" s="1">
        <v>463.93314020000003</v>
      </c>
      <c r="F1348" s="1">
        <v>1.1996400000000001E-2</v>
      </c>
      <c r="G1348">
        <v>0</v>
      </c>
    </row>
    <row r="1349" spans="1:7" x14ac:dyDescent="0.3">
      <c r="A1349" t="s">
        <v>16</v>
      </c>
      <c r="B1349" t="s">
        <v>50</v>
      </c>
      <c r="C1349">
        <v>8</v>
      </c>
      <c r="D1349">
        <v>3</v>
      </c>
      <c r="E1349" s="1">
        <v>462.91144869999999</v>
      </c>
      <c r="F1349" s="1">
        <v>1.0019826999999999</v>
      </c>
      <c r="G1349">
        <v>0</v>
      </c>
    </row>
    <row r="1350" spans="1:7" x14ac:dyDescent="0.3">
      <c r="A1350" t="s">
        <v>13</v>
      </c>
      <c r="B1350" t="s">
        <v>50</v>
      </c>
      <c r="C1350">
        <v>8</v>
      </c>
      <c r="D1350">
        <v>3</v>
      </c>
      <c r="E1350" s="1">
        <v>755.10344880000002</v>
      </c>
      <c r="F1350" s="1">
        <v>1.08994E-2</v>
      </c>
      <c r="G1350">
        <v>0</v>
      </c>
    </row>
    <row r="1351" spans="1:7" x14ac:dyDescent="0.3">
      <c r="A1351" t="s">
        <v>12</v>
      </c>
      <c r="B1351" t="s">
        <v>50</v>
      </c>
      <c r="C1351">
        <v>8</v>
      </c>
      <c r="D1351">
        <v>3</v>
      </c>
      <c r="E1351" s="1">
        <v>463.93314020000003</v>
      </c>
      <c r="F1351" s="1">
        <v>1.07747E-2</v>
      </c>
      <c r="G1351">
        <v>0</v>
      </c>
    </row>
    <row r="1352" spans="1:7" x14ac:dyDescent="0.3">
      <c r="A1352" t="s">
        <v>23</v>
      </c>
      <c r="B1352" t="s">
        <v>8</v>
      </c>
      <c r="C1352">
        <v>10</v>
      </c>
      <c r="D1352">
        <v>2</v>
      </c>
      <c r="E1352">
        <v>627.31284189999997</v>
      </c>
      <c r="F1352" s="1">
        <v>15.3989946</v>
      </c>
      <c r="G1352">
        <v>0</v>
      </c>
    </row>
    <row r="1353" spans="1:7" hidden="1" x14ac:dyDescent="0.3">
      <c r="A1353" t="s">
        <v>7</v>
      </c>
      <c r="B1353" t="s">
        <v>8</v>
      </c>
      <c r="C1353">
        <v>10</v>
      </c>
      <c r="D1353">
        <v>2</v>
      </c>
      <c r="E1353" t="s">
        <v>9</v>
      </c>
      <c r="F1353" s="1">
        <v>19800</v>
      </c>
      <c r="G1353">
        <v>0</v>
      </c>
    </row>
    <row r="1354" spans="1:7" x14ac:dyDescent="0.3">
      <c r="A1354" t="s">
        <v>25</v>
      </c>
      <c r="B1354" t="s">
        <v>8</v>
      </c>
      <c r="C1354">
        <v>10</v>
      </c>
      <c r="D1354">
        <v>2</v>
      </c>
      <c r="E1354" s="1">
        <v>600.72705550000001</v>
      </c>
      <c r="F1354" s="1">
        <v>3.7112E-3</v>
      </c>
      <c r="G1354">
        <v>0</v>
      </c>
    </row>
    <row r="1355" spans="1:7" x14ac:dyDescent="0.3">
      <c r="A1355" t="s">
        <v>19</v>
      </c>
      <c r="B1355" t="s">
        <v>8</v>
      </c>
      <c r="C1355">
        <v>10</v>
      </c>
      <c r="D1355">
        <v>2</v>
      </c>
      <c r="E1355" s="1">
        <v>994.65598769999997</v>
      </c>
      <c r="F1355" s="1">
        <v>4.4064363000000002</v>
      </c>
      <c r="G1355">
        <v>0</v>
      </c>
    </row>
    <row r="1356" spans="1:7" x14ac:dyDescent="0.3">
      <c r="A1356" t="s">
        <v>17</v>
      </c>
      <c r="B1356" t="s">
        <v>8</v>
      </c>
      <c r="C1356">
        <v>10</v>
      </c>
      <c r="D1356">
        <v>2</v>
      </c>
      <c r="E1356" s="1">
        <v>596.51994869999999</v>
      </c>
      <c r="F1356">
        <v>1.7016918999999999</v>
      </c>
      <c r="G1356">
        <v>0</v>
      </c>
    </row>
    <row r="1357" spans="1:7" x14ac:dyDescent="0.3">
      <c r="A1357" t="s">
        <v>18</v>
      </c>
      <c r="B1357" t="s">
        <v>8</v>
      </c>
      <c r="C1357">
        <v>10</v>
      </c>
      <c r="D1357">
        <v>2</v>
      </c>
      <c r="E1357" s="1">
        <v>596.51994869999999</v>
      </c>
      <c r="F1357" s="1">
        <v>1.7070536000000001</v>
      </c>
      <c r="G1357">
        <v>0</v>
      </c>
    </row>
    <row r="1358" spans="1:7" x14ac:dyDescent="0.3">
      <c r="A1358" t="s">
        <v>22</v>
      </c>
      <c r="B1358" t="s">
        <v>8</v>
      </c>
      <c r="C1358">
        <v>10</v>
      </c>
      <c r="D1358">
        <v>2</v>
      </c>
      <c r="E1358" s="1">
        <v>995.86309449999999</v>
      </c>
      <c r="F1358" s="1">
        <v>4.7191751999999996</v>
      </c>
      <c r="G1358">
        <v>0</v>
      </c>
    </row>
    <row r="1359" spans="1:7" x14ac:dyDescent="0.3">
      <c r="A1359" t="s">
        <v>20</v>
      </c>
      <c r="B1359" t="s">
        <v>8</v>
      </c>
      <c r="C1359">
        <v>10</v>
      </c>
      <c r="D1359">
        <v>2</v>
      </c>
      <c r="E1359">
        <v>598.51994869999999</v>
      </c>
      <c r="F1359" s="1">
        <v>1.3172777</v>
      </c>
      <c r="G1359">
        <v>0</v>
      </c>
    </row>
    <row r="1360" spans="1:7" x14ac:dyDescent="0.3">
      <c r="A1360" t="s">
        <v>21</v>
      </c>
      <c r="B1360" t="s">
        <v>8</v>
      </c>
      <c r="C1360">
        <v>10</v>
      </c>
      <c r="D1360">
        <v>2</v>
      </c>
      <c r="E1360">
        <v>597.31284189999997</v>
      </c>
      <c r="F1360">
        <v>1.3526837</v>
      </c>
      <c r="G1360">
        <v>0</v>
      </c>
    </row>
    <row r="1361" spans="1:7" x14ac:dyDescent="0.3">
      <c r="A1361" t="s">
        <v>26</v>
      </c>
      <c r="B1361" t="s">
        <v>8</v>
      </c>
      <c r="C1361">
        <v>10</v>
      </c>
      <c r="D1361">
        <v>2</v>
      </c>
      <c r="E1361" s="1">
        <v>606.89862840000001</v>
      </c>
      <c r="F1361" s="1">
        <v>0.61885460000000003</v>
      </c>
      <c r="G1361">
        <v>0</v>
      </c>
    </row>
    <row r="1362" spans="1:7" x14ac:dyDescent="0.3">
      <c r="A1362" t="s">
        <v>10</v>
      </c>
      <c r="B1362" t="s">
        <v>8</v>
      </c>
      <c r="C1362">
        <v>10</v>
      </c>
      <c r="D1362">
        <v>2</v>
      </c>
      <c r="E1362" s="1">
        <v>597.72705550000001</v>
      </c>
      <c r="F1362" s="1">
        <v>0.65201759999999997</v>
      </c>
      <c r="G1362">
        <v>0</v>
      </c>
    </row>
    <row r="1363" spans="1:7" x14ac:dyDescent="0.3">
      <c r="A1363" t="s">
        <v>11</v>
      </c>
      <c r="B1363" t="s">
        <v>8</v>
      </c>
      <c r="C1363">
        <v>10</v>
      </c>
      <c r="D1363">
        <v>2</v>
      </c>
      <c r="E1363" s="1">
        <v>598.51994869999999</v>
      </c>
      <c r="F1363" s="1">
        <v>3.3804999999999998E-3</v>
      </c>
      <c r="G1363">
        <v>0</v>
      </c>
    </row>
    <row r="1364" spans="1:7" x14ac:dyDescent="0.3">
      <c r="A1364" t="s">
        <v>24</v>
      </c>
      <c r="B1364" t="s">
        <v>8</v>
      </c>
      <c r="C1364">
        <v>10</v>
      </c>
      <c r="D1364">
        <v>2</v>
      </c>
      <c r="E1364" s="1">
        <v>609.93416230000003</v>
      </c>
      <c r="F1364" s="2">
        <v>2.6299999999999999E-5</v>
      </c>
      <c r="G1364">
        <v>0</v>
      </c>
    </row>
    <row r="1365" spans="1:7" x14ac:dyDescent="0.3">
      <c r="A1365" t="s">
        <v>14</v>
      </c>
      <c r="B1365" t="s">
        <v>8</v>
      </c>
      <c r="C1365">
        <v>10</v>
      </c>
      <c r="D1365">
        <v>2</v>
      </c>
      <c r="E1365">
        <v>858.31284189999997</v>
      </c>
      <c r="F1365">
        <v>1.7738849000000001</v>
      </c>
      <c r="G1365">
        <v>0</v>
      </c>
    </row>
    <row r="1366" spans="1:7" x14ac:dyDescent="0.3">
      <c r="A1366" t="s">
        <v>15</v>
      </c>
      <c r="B1366" t="s">
        <v>8</v>
      </c>
      <c r="C1366">
        <v>10</v>
      </c>
      <c r="D1366">
        <v>2</v>
      </c>
      <c r="E1366">
        <v>860.72705550000001</v>
      </c>
      <c r="F1366">
        <v>1.35213E-2</v>
      </c>
      <c r="G1366">
        <v>0</v>
      </c>
    </row>
    <row r="1367" spans="1:7" x14ac:dyDescent="0.3">
      <c r="A1367" t="s">
        <v>16</v>
      </c>
      <c r="B1367" t="s">
        <v>8</v>
      </c>
      <c r="C1367">
        <v>10</v>
      </c>
      <c r="D1367">
        <v>2</v>
      </c>
      <c r="E1367">
        <v>859.51994869999999</v>
      </c>
      <c r="F1367" s="1">
        <v>0.78391500000000003</v>
      </c>
      <c r="G1367">
        <v>0</v>
      </c>
    </row>
    <row r="1368" spans="1:7" x14ac:dyDescent="0.3">
      <c r="A1368" t="s">
        <v>13</v>
      </c>
      <c r="B1368" t="s">
        <v>8</v>
      </c>
      <c r="C1368">
        <v>10</v>
      </c>
      <c r="D1368">
        <v>2</v>
      </c>
      <c r="E1368" s="1">
        <v>1000.691522</v>
      </c>
      <c r="F1368" s="1">
        <v>1.1120700000000001E-2</v>
      </c>
      <c r="G1368">
        <v>0</v>
      </c>
    </row>
    <row r="1369" spans="1:7" x14ac:dyDescent="0.3">
      <c r="A1369" t="s">
        <v>12</v>
      </c>
      <c r="B1369" t="s">
        <v>8</v>
      </c>
      <c r="C1369">
        <v>10</v>
      </c>
      <c r="D1369">
        <v>2</v>
      </c>
      <c r="E1369" s="1">
        <v>859.51994869999999</v>
      </c>
      <c r="F1369" s="1">
        <v>1.06385E-2</v>
      </c>
      <c r="G1369">
        <v>0</v>
      </c>
    </row>
    <row r="1370" spans="1:7" x14ac:dyDescent="0.3">
      <c r="A1370" t="s">
        <v>23</v>
      </c>
      <c r="B1370" t="s">
        <v>27</v>
      </c>
      <c r="C1370">
        <v>10</v>
      </c>
      <c r="D1370">
        <v>2</v>
      </c>
      <c r="E1370">
        <v>615.76868609999997</v>
      </c>
      <c r="F1370" s="1">
        <v>15.415073599999999</v>
      </c>
      <c r="G1370">
        <v>0</v>
      </c>
    </row>
    <row r="1371" spans="1:7" hidden="1" x14ac:dyDescent="0.3">
      <c r="A1371" t="s">
        <v>7</v>
      </c>
      <c r="B1371" t="s">
        <v>27</v>
      </c>
      <c r="C1371">
        <v>10</v>
      </c>
      <c r="D1371">
        <v>2</v>
      </c>
      <c r="E1371" t="s">
        <v>9</v>
      </c>
      <c r="F1371" s="1">
        <v>19800</v>
      </c>
      <c r="G1371">
        <v>0</v>
      </c>
    </row>
    <row r="1372" spans="1:7" x14ac:dyDescent="0.3">
      <c r="A1372" t="s">
        <v>25</v>
      </c>
      <c r="B1372" t="s">
        <v>27</v>
      </c>
      <c r="C1372">
        <v>10</v>
      </c>
      <c r="D1372">
        <v>2</v>
      </c>
      <c r="E1372" s="1">
        <v>653.87528780000002</v>
      </c>
      <c r="F1372" s="1">
        <v>3.3923E-3</v>
      </c>
      <c r="G1372">
        <v>0</v>
      </c>
    </row>
    <row r="1373" spans="1:7" x14ac:dyDescent="0.3">
      <c r="A1373" t="s">
        <v>19</v>
      </c>
      <c r="B1373" t="s">
        <v>27</v>
      </c>
      <c r="C1373">
        <v>10</v>
      </c>
      <c r="D1373">
        <v>2</v>
      </c>
      <c r="E1373" s="1">
        <v>1017.591017</v>
      </c>
      <c r="F1373" s="1">
        <v>4.4265927999999999</v>
      </c>
      <c r="G1373">
        <v>0</v>
      </c>
    </row>
    <row r="1374" spans="1:7" x14ac:dyDescent="0.3">
      <c r="A1374" t="s">
        <v>17</v>
      </c>
      <c r="B1374" t="s">
        <v>27</v>
      </c>
      <c r="C1374">
        <v>10</v>
      </c>
      <c r="D1374">
        <v>2</v>
      </c>
      <c r="E1374" s="1">
        <v>614.97579289999999</v>
      </c>
      <c r="F1374" s="1">
        <v>1.6422762</v>
      </c>
      <c r="G1374">
        <v>0</v>
      </c>
    </row>
    <row r="1375" spans="1:7" x14ac:dyDescent="0.3">
      <c r="A1375" t="s">
        <v>18</v>
      </c>
      <c r="B1375" t="s">
        <v>27</v>
      </c>
      <c r="C1375">
        <v>10</v>
      </c>
      <c r="D1375">
        <v>2</v>
      </c>
      <c r="E1375" s="1">
        <v>612.52604540000004</v>
      </c>
      <c r="F1375" s="1">
        <v>1.6476974</v>
      </c>
      <c r="G1375">
        <v>0</v>
      </c>
    </row>
    <row r="1376" spans="1:7" x14ac:dyDescent="0.3">
      <c r="A1376" t="s">
        <v>22</v>
      </c>
      <c r="B1376" t="s">
        <v>27</v>
      </c>
      <c r="C1376">
        <v>10</v>
      </c>
      <c r="D1376">
        <v>2</v>
      </c>
      <c r="E1376" s="1">
        <v>1017.591017</v>
      </c>
      <c r="F1376" s="1">
        <v>4.1930772000000003</v>
      </c>
      <c r="G1376">
        <v>0</v>
      </c>
    </row>
    <row r="1377" spans="1:7" x14ac:dyDescent="0.3">
      <c r="A1377" t="s">
        <v>20</v>
      </c>
      <c r="B1377" t="s">
        <v>27</v>
      </c>
      <c r="C1377">
        <v>10</v>
      </c>
      <c r="D1377">
        <v>2</v>
      </c>
      <c r="E1377">
        <v>617.80421999999999</v>
      </c>
      <c r="F1377" s="1">
        <v>1.3553436999999999</v>
      </c>
      <c r="G1377">
        <v>0</v>
      </c>
    </row>
    <row r="1378" spans="1:7" x14ac:dyDescent="0.3">
      <c r="A1378" t="s">
        <v>21</v>
      </c>
      <c r="B1378" t="s">
        <v>27</v>
      </c>
      <c r="C1378">
        <v>10</v>
      </c>
      <c r="D1378">
        <v>2</v>
      </c>
      <c r="E1378">
        <v>614.56157929999995</v>
      </c>
      <c r="F1378">
        <v>1.3611066999999999</v>
      </c>
      <c r="G1378">
        <v>0</v>
      </c>
    </row>
    <row r="1379" spans="1:7" x14ac:dyDescent="0.3">
      <c r="A1379" t="s">
        <v>26</v>
      </c>
      <c r="B1379" t="s">
        <v>27</v>
      </c>
      <c r="C1379">
        <v>10</v>
      </c>
      <c r="D1379">
        <v>2</v>
      </c>
      <c r="E1379" s="1">
        <v>643.76868609999997</v>
      </c>
      <c r="F1379" s="1">
        <v>0.61486030000000003</v>
      </c>
      <c r="G1379">
        <v>0</v>
      </c>
    </row>
    <row r="1380" spans="1:7" x14ac:dyDescent="0.3">
      <c r="A1380" t="s">
        <v>10</v>
      </c>
      <c r="B1380" t="s">
        <v>27</v>
      </c>
      <c r="C1380">
        <v>10</v>
      </c>
      <c r="D1380">
        <v>2</v>
      </c>
      <c r="E1380" s="1">
        <v>614.56157929999995</v>
      </c>
      <c r="F1380" s="1">
        <v>0.65950949999999997</v>
      </c>
      <c r="G1380">
        <v>0</v>
      </c>
    </row>
    <row r="1381" spans="1:7" x14ac:dyDescent="0.3">
      <c r="A1381" t="s">
        <v>11</v>
      </c>
      <c r="B1381" t="s">
        <v>27</v>
      </c>
      <c r="C1381">
        <v>10</v>
      </c>
      <c r="D1381">
        <v>2</v>
      </c>
      <c r="E1381" s="1">
        <v>623.01132680000001</v>
      </c>
      <c r="F1381">
        <v>3.5568000000000002E-3</v>
      </c>
      <c r="G1381">
        <v>0</v>
      </c>
    </row>
    <row r="1382" spans="1:7" x14ac:dyDescent="0.3">
      <c r="A1382" t="s">
        <v>24</v>
      </c>
      <c r="B1382" t="s">
        <v>27</v>
      </c>
      <c r="C1382">
        <v>10</v>
      </c>
      <c r="D1382">
        <v>2</v>
      </c>
      <c r="E1382" s="1">
        <v>643.35447250000004</v>
      </c>
      <c r="F1382" s="2">
        <v>2.58E-5</v>
      </c>
      <c r="G1382">
        <v>0</v>
      </c>
    </row>
    <row r="1383" spans="1:7" x14ac:dyDescent="0.3">
      <c r="A1383" t="s">
        <v>14</v>
      </c>
      <c r="B1383" t="s">
        <v>27</v>
      </c>
      <c r="C1383">
        <v>10</v>
      </c>
      <c r="D1383">
        <v>2</v>
      </c>
      <c r="E1383" s="1">
        <v>769.90472499999998</v>
      </c>
      <c r="F1383">
        <v>3.9542399999999998E-2</v>
      </c>
      <c r="G1383">
        <v>0</v>
      </c>
    </row>
    <row r="1384" spans="1:7" x14ac:dyDescent="0.3">
      <c r="A1384" t="s">
        <v>15</v>
      </c>
      <c r="B1384" t="s">
        <v>27</v>
      </c>
      <c r="C1384">
        <v>10</v>
      </c>
      <c r="D1384">
        <v>2</v>
      </c>
      <c r="E1384" s="1">
        <v>786.80421999999999</v>
      </c>
      <c r="F1384" s="1">
        <v>1.26435E-2</v>
      </c>
      <c r="G1384">
        <v>0</v>
      </c>
    </row>
    <row r="1385" spans="1:7" x14ac:dyDescent="0.3">
      <c r="A1385" t="s">
        <v>16</v>
      </c>
      <c r="B1385" t="s">
        <v>27</v>
      </c>
      <c r="C1385">
        <v>10</v>
      </c>
      <c r="D1385">
        <v>2</v>
      </c>
      <c r="E1385" s="1">
        <v>769.90472499999998</v>
      </c>
      <c r="F1385" s="1">
        <v>0.85197670000000003</v>
      </c>
      <c r="G1385">
        <v>0</v>
      </c>
    </row>
    <row r="1386" spans="1:7" x14ac:dyDescent="0.3">
      <c r="A1386" t="s">
        <v>13</v>
      </c>
      <c r="B1386" t="s">
        <v>27</v>
      </c>
      <c r="C1386">
        <v>10</v>
      </c>
      <c r="D1386">
        <v>2</v>
      </c>
      <c r="E1386" s="1">
        <v>1030.869191</v>
      </c>
      <c r="F1386" s="1">
        <v>1.13886E-2</v>
      </c>
      <c r="G1386">
        <v>0</v>
      </c>
    </row>
    <row r="1387" spans="1:7" x14ac:dyDescent="0.3">
      <c r="A1387" t="s">
        <v>12</v>
      </c>
      <c r="B1387" t="s">
        <v>27</v>
      </c>
      <c r="C1387">
        <v>10</v>
      </c>
      <c r="D1387">
        <v>2</v>
      </c>
      <c r="E1387" s="1">
        <v>771.1118318</v>
      </c>
      <c r="F1387" s="1">
        <v>1.10423E-2</v>
      </c>
      <c r="G1387">
        <v>0</v>
      </c>
    </row>
    <row r="1388" spans="1:7" x14ac:dyDescent="0.3">
      <c r="A1388" t="s">
        <v>23</v>
      </c>
      <c r="B1388" t="s">
        <v>28</v>
      </c>
      <c r="C1388">
        <v>10</v>
      </c>
      <c r="D1388">
        <v>2</v>
      </c>
      <c r="E1388">
        <v>779.39105240000004</v>
      </c>
      <c r="F1388" s="1">
        <v>17.188063199999998</v>
      </c>
      <c r="G1388">
        <v>0</v>
      </c>
    </row>
    <row r="1389" spans="1:7" hidden="1" x14ac:dyDescent="0.3">
      <c r="A1389" t="s">
        <v>7</v>
      </c>
      <c r="B1389" t="s">
        <v>28</v>
      </c>
      <c r="C1389">
        <v>10</v>
      </c>
      <c r="D1389">
        <v>2</v>
      </c>
      <c r="E1389" t="s">
        <v>9</v>
      </c>
      <c r="F1389" s="1">
        <v>19800</v>
      </c>
      <c r="G1389">
        <v>0</v>
      </c>
    </row>
    <row r="1390" spans="1:7" x14ac:dyDescent="0.3">
      <c r="A1390" t="s">
        <v>25</v>
      </c>
      <c r="B1390" t="s">
        <v>28</v>
      </c>
      <c r="C1390">
        <v>10</v>
      </c>
      <c r="D1390">
        <v>2</v>
      </c>
      <c r="E1390" s="1">
        <v>801.0479067</v>
      </c>
      <c r="F1390">
        <v>3.5146999999999999E-3</v>
      </c>
      <c r="G1390">
        <v>0</v>
      </c>
    </row>
    <row r="1391" spans="1:7" x14ac:dyDescent="0.3">
      <c r="A1391" t="s">
        <v>19</v>
      </c>
      <c r="B1391" t="s">
        <v>28</v>
      </c>
      <c r="C1391">
        <v>10</v>
      </c>
      <c r="D1391">
        <v>2</v>
      </c>
      <c r="E1391" s="1">
        <v>1244.5270909999999</v>
      </c>
      <c r="F1391" s="1">
        <v>5.7658300999999996</v>
      </c>
      <c r="G1391">
        <v>0</v>
      </c>
    </row>
    <row r="1392" spans="1:7" x14ac:dyDescent="0.3">
      <c r="A1392" t="s">
        <v>17</v>
      </c>
      <c r="B1392" t="s">
        <v>28</v>
      </c>
      <c r="C1392">
        <v>10</v>
      </c>
      <c r="D1392">
        <v>2</v>
      </c>
      <c r="E1392" s="1">
        <v>745.08344060000002</v>
      </c>
      <c r="F1392" s="1">
        <v>2.1375666999999998</v>
      </c>
      <c r="G1392">
        <v>0</v>
      </c>
    </row>
    <row r="1393" spans="1:7" x14ac:dyDescent="0.3">
      <c r="A1393" t="s">
        <v>18</v>
      </c>
      <c r="B1393" t="s">
        <v>28</v>
      </c>
      <c r="C1393">
        <v>10</v>
      </c>
      <c r="D1393">
        <v>2</v>
      </c>
      <c r="E1393">
        <v>742.25501350000002</v>
      </c>
      <c r="F1393" s="1">
        <v>2.1431086000000001</v>
      </c>
      <c r="G1393">
        <v>0</v>
      </c>
    </row>
    <row r="1394" spans="1:7" x14ac:dyDescent="0.3">
      <c r="A1394" t="s">
        <v>22</v>
      </c>
      <c r="B1394" t="s">
        <v>28</v>
      </c>
      <c r="C1394">
        <v>10</v>
      </c>
      <c r="D1394">
        <v>2</v>
      </c>
      <c r="E1394" s="1">
        <v>1244.5270909999999</v>
      </c>
      <c r="F1394" s="1">
        <v>5.5253446999999998</v>
      </c>
      <c r="G1394">
        <v>0</v>
      </c>
    </row>
    <row r="1395" spans="1:7" x14ac:dyDescent="0.3">
      <c r="A1395" t="s">
        <v>20</v>
      </c>
      <c r="B1395" t="s">
        <v>28</v>
      </c>
      <c r="C1395">
        <v>10</v>
      </c>
      <c r="D1395">
        <v>2</v>
      </c>
      <c r="E1395" s="1">
        <v>777.97683889999996</v>
      </c>
      <c r="F1395" s="1">
        <v>1.7190042000000001</v>
      </c>
      <c r="G1395">
        <v>0</v>
      </c>
    </row>
    <row r="1396" spans="1:7" x14ac:dyDescent="0.3">
      <c r="A1396" t="s">
        <v>21</v>
      </c>
      <c r="B1396" t="s">
        <v>28</v>
      </c>
      <c r="C1396">
        <v>10</v>
      </c>
      <c r="D1396">
        <v>2</v>
      </c>
      <c r="E1396" s="1">
        <v>775.35551850000002</v>
      </c>
      <c r="F1396" s="1">
        <v>1.725068</v>
      </c>
      <c r="G1396">
        <v>0</v>
      </c>
    </row>
    <row r="1397" spans="1:7" x14ac:dyDescent="0.3">
      <c r="A1397" t="s">
        <v>26</v>
      </c>
      <c r="B1397" t="s">
        <v>28</v>
      </c>
      <c r="C1397">
        <v>10</v>
      </c>
      <c r="D1397">
        <v>2</v>
      </c>
      <c r="E1397" s="1">
        <v>752.39105240000004</v>
      </c>
      <c r="F1397" s="1">
        <v>1.0891660000000001</v>
      </c>
      <c r="G1397">
        <v>0</v>
      </c>
    </row>
    <row r="1398" spans="1:7" x14ac:dyDescent="0.3">
      <c r="A1398" t="s">
        <v>10</v>
      </c>
      <c r="B1398" t="s">
        <v>28</v>
      </c>
      <c r="C1398">
        <v>10</v>
      </c>
      <c r="D1398">
        <v>2</v>
      </c>
      <c r="E1398" s="1">
        <v>738.2194796</v>
      </c>
      <c r="F1398" s="1">
        <v>0.86080979999999996</v>
      </c>
      <c r="G1398">
        <v>0</v>
      </c>
    </row>
    <row r="1399" spans="1:7" x14ac:dyDescent="0.3">
      <c r="A1399" t="s">
        <v>11</v>
      </c>
      <c r="B1399" t="s">
        <v>28</v>
      </c>
      <c r="C1399">
        <v>10</v>
      </c>
      <c r="D1399">
        <v>2</v>
      </c>
      <c r="E1399" s="1">
        <v>780.1484117</v>
      </c>
      <c r="F1399">
        <v>4.0978999999999998E-3</v>
      </c>
      <c r="G1399">
        <v>0</v>
      </c>
    </row>
    <row r="1400" spans="1:7" x14ac:dyDescent="0.3">
      <c r="A1400" t="s">
        <v>24</v>
      </c>
      <c r="B1400" t="s">
        <v>28</v>
      </c>
      <c r="C1400">
        <v>10</v>
      </c>
      <c r="D1400">
        <v>2</v>
      </c>
      <c r="E1400" s="1">
        <v>780.35551850000002</v>
      </c>
      <c r="F1400" s="2">
        <v>4.32E-5</v>
      </c>
      <c r="G1400">
        <v>0</v>
      </c>
    </row>
    <row r="1401" spans="1:7" x14ac:dyDescent="0.3">
      <c r="A1401" t="s">
        <v>14</v>
      </c>
      <c r="B1401" t="s">
        <v>28</v>
      </c>
      <c r="C1401">
        <v>10</v>
      </c>
      <c r="D1401">
        <v>2</v>
      </c>
      <c r="E1401" s="1">
        <v>1140.8407999999999</v>
      </c>
      <c r="F1401" s="1">
        <v>2.7324774999999999</v>
      </c>
      <c r="G1401">
        <v>0</v>
      </c>
    </row>
    <row r="1402" spans="1:7" x14ac:dyDescent="0.3">
      <c r="A1402" t="s">
        <v>15</v>
      </c>
      <c r="B1402" t="s">
        <v>28</v>
      </c>
      <c r="C1402">
        <v>10</v>
      </c>
      <c r="D1402">
        <v>2</v>
      </c>
      <c r="E1402" s="1">
        <v>1140.8407999999999</v>
      </c>
      <c r="F1402">
        <v>1.9769399999999999E-2</v>
      </c>
      <c r="G1402">
        <v>0</v>
      </c>
    </row>
    <row r="1403" spans="1:7" x14ac:dyDescent="0.3">
      <c r="A1403" t="s">
        <v>16</v>
      </c>
      <c r="B1403" t="s">
        <v>28</v>
      </c>
      <c r="C1403">
        <v>10</v>
      </c>
      <c r="D1403">
        <v>2</v>
      </c>
      <c r="E1403" s="1">
        <v>1143.255013</v>
      </c>
      <c r="F1403" s="1">
        <v>1.4630346999999999</v>
      </c>
      <c r="G1403">
        <v>0</v>
      </c>
    </row>
    <row r="1404" spans="1:7" x14ac:dyDescent="0.3">
      <c r="A1404" t="s">
        <v>13</v>
      </c>
      <c r="B1404" t="s">
        <v>28</v>
      </c>
      <c r="C1404">
        <v>10</v>
      </c>
      <c r="D1404">
        <v>2</v>
      </c>
      <c r="E1404" s="1">
        <v>1251.769732</v>
      </c>
      <c r="F1404">
        <v>1.29715E-2</v>
      </c>
      <c r="G1404">
        <v>0</v>
      </c>
    </row>
    <row r="1405" spans="1:7" x14ac:dyDescent="0.3">
      <c r="A1405" t="s">
        <v>12</v>
      </c>
      <c r="B1405" t="s">
        <v>28</v>
      </c>
      <c r="C1405">
        <v>10</v>
      </c>
      <c r="D1405">
        <v>2</v>
      </c>
      <c r="E1405" s="1">
        <v>1148.083441</v>
      </c>
      <c r="F1405">
        <v>1.24846E-2</v>
      </c>
      <c r="G1405">
        <v>0</v>
      </c>
    </row>
    <row r="1406" spans="1:7" x14ac:dyDescent="0.3">
      <c r="A1406" t="s">
        <v>23</v>
      </c>
      <c r="B1406" t="s">
        <v>29</v>
      </c>
      <c r="C1406">
        <v>10</v>
      </c>
      <c r="D1406">
        <v>2</v>
      </c>
      <c r="E1406">
        <v>964.71800029999997</v>
      </c>
      <c r="F1406" s="1">
        <v>15.8759611</v>
      </c>
      <c r="G1406">
        <v>0</v>
      </c>
    </row>
    <row r="1407" spans="1:7" hidden="1" x14ac:dyDescent="0.3">
      <c r="A1407" t="s">
        <v>7</v>
      </c>
      <c r="B1407" t="s">
        <v>29</v>
      </c>
      <c r="C1407">
        <v>10</v>
      </c>
      <c r="D1407">
        <v>2</v>
      </c>
      <c r="E1407" t="s">
        <v>9</v>
      </c>
      <c r="F1407" s="1">
        <v>19800</v>
      </c>
      <c r="G1407">
        <v>0</v>
      </c>
    </row>
    <row r="1408" spans="1:7" x14ac:dyDescent="0.3">
      <c r="A1408" t="s">
        <v>25</v>
      </c>
      <c r="B1408" t="s">
        <v>29</v>
      </c>
      <c r="C1408">
        <v>10</v>
      </c>
      <c r="D1408">
        <v>2</v>
      </c>
      <c r="E1408" s="1">
        <v>934.41038839999999</v>
      </c>
      <c r="F1408">
        <v>4.3981999999999997E-3</v>
      </c>
      <c r="G1408">
        <v>0</v>
      </c>
    </row>
    <row r="1409" spans="1:7" x14ac:dyDescent="0.3">
      <c r="A1409" t="s">
        <v>19</v>
      </c>
      <c r="B1409" t="s">
        <v>29</v>
      </c>
      <c r="C1409">
        <v>10</v>
      </c>
      <c r="D1409">
        <v>2</v>
      </c>
      <c r="E1409" s="1">
        <v>1534.2327190000001</v>
      </c>
      <c r="F1409" s="1">
        <v>5.6071118000000002</v>
      </c>
      <c r="G1409">
        <v>0</v>
      </c>
    </row>
    <row r="1410" spans="1:7" x14ac:dyDescent="0.3">
      <c r="A1410" t="s">
        <v>17</v>
      </c>
      <c r="B1410" t="s">
        <v>29</v>
      </c>
      <c r="C1410">
        <v>10</v>
      </c>
      <c r="D1410">
        <v>2</v>
      </c>
      <c r="E1410" s="1">
        <v>916.20328159999997</v>
      </c>
      <c r="F1410" s="1">
        <v>1.8514503</v>
      </c>
      <c r="G1410">
        <v>0</v>
      </c>
    </row>
    <row r="1411" spans="1:7" x14ac:dyDescent="0.3">
      <c r="A1411" t="s">
        <v>18</v>
      </c>
      <c r="B1411" t="s">
        <v>29</v>
      </c>
      <c r="C1411">
        <v>10</v>
      </c>
      <c r="D1411">
        <v>2</v>
      </c>
      <c r="E1411" s="1">
        <v>914.54642739999997</v>
      </c>
      <c r="F1411" s="1">
        <v>1.8570917</v>
      </c>
      <c r="G1411">
        <v>0</v>
      </c>
    </row>
    <row r="1412" spans="1:7" x14ac:dyDescent="0.3">
      <c r="A1412" t="s">
        <v>22</v>
      </c>
      <c r="B1412" t="s">
        <v>29</v>
      </c>
      <c r="C1412">
        <v>10</v>
      </c>
      <c r="D1412">
        <v>2</v>
      </c>
      <c r="E1412" s="1">
        <v>1537.8540390000001</v>
      </c>
      <c r="F1412" s="1">
        <v>5.6740472000000004</v>
      </c>
      <c r="G1412">
        <v>0</v>
      </c>
    </row>
    <row r="1413" spans="1:7" x14ac:dyDescent="0.3">
      <c r="A1413" t="s">
        <v>20</v>
      </c>
      <c r="B1413" t="s">
        <v>29</v>
      </c>
      <c r="C1413">
        <v>10</v>
      </c>
      <c r="D1413">
        <v>2</v>
      </c>
      <c r="E1413">
        <v>916.99617490000003</v>
      </c>
      <c r="F1413" s="1">
        <v>1.8002279999999999</v>
      </c>
      <c r="G1413">
        <v>0</v>
      </c>
    </row>
    <row r="1414" spans="1:7" x14ac:dyDescent="0.3">
      <c r="A1414" t="s">
        <v>21</v>
      </c>
      <c r="B1414" t="s">
        <v>29</v>
      </c>
      <c r="C1414">
        <v>10</v>
      </c>
      <c r="D1414">
        <v>2</v>
      </c>
      <c r="E1414">
        <v>912.92510700000003</v>
      </c>
      <c r="F1414">
        <v>1.8076436</v>
      </c>
      <c r="G1414">
        <v>0</v>
      </c>
    </row>
    <row r="1415" spans="1:7" x14ac:dyDescent="0.3">
      <c r="A1415" t="s">
        <v>26</v>
      </c>
      <c r="B1415" t="s">
        <v>29</v>
      </c>
      <c r="C1415">
        <v>10</v>
      </c>
      <c r="D1415">
        <v>2</v>
      </c>
      <c r="E1415" s="1">
        <v>936.54642739999997</v>
      </c>
      <c r="F1415" s="1">
        <v>0.70745409999999997</v>
      </c>
      <c r="G1415">
        <v>0</v>
      </c>
    </row>
    <row r="1416" spans="1:7" x14ac:dyDescent="0.3">
      <c r="A1416" t="s">
        <v>10</v>
      </c>
      <c r="B1416" t="s">
        <v>29</v>
      </c>
      <c r="C1416">
        <v>10</v>
      </c>
      <c r="D1416">
        <v>2</v>
      </c>
      <c r="E1416" s="1">
        <v>920.37485449999997</v>
      </c>
      <c r="F1416" s="1">
        <v>0.80322839999999995</v>
      </c>
      <c r="G1416">
        <v>0</v>
      </c>
    </row>
    <row r="1417" spans="1:7" x14ac:dyDescent="0.3">
      <c r="A1417" t="s">
        <v>11</v>
      </c>
      <c r="B1417" t="s">
        <v>29</v>
      </c>
      <c r="C1417">
        <v>10</v>
      </c>
      <c r="D1417">
        <v>2</v>
      </c>
      <c r="E1417" s="1">
        <v>912.92510700000003</v>
      </c>
      <c r="F1417">
        <v>3.4585000000000002E-3</v>
      </c>
      <c r="G1417">
        <v>0</v>
      </c>
    </row>
    <row r="1418" spans="1:7" x14ac:dyDescent="0.3">
      <c r="A1418" t="s">
        <v>24</v>
      </c>
      <c r="B1418" t="s">
        <v>29</v>
      </c>
      <c r="C1418">
        <v>10</v>
      </c>
      <c r="D1418">
        <v>2</v>
      </c>
      <c r="E1418" s="1">
        <v>995.61749520000001</v>
      </c>
      <c r="F1418" s="2">
        <v>3.1199999999999999E-5</v>
      </c>
      <c r="G1418">
        <v>0</v>
      </c>
    </row>
    <row r="1419" spans="1:7" x14ac:dyDescent="0.3">
      <c r="A1419" t="s">
        <v>14</v>
      </c>
      <c r="B1419" t="s">
        <v>29</v>
      </c>
      <c r="C1419">
        <v>10</v>
      </c>
      <c r="D1419">
        <v>2</v>
      </c>
      <c r="E1419" s="1">
        <v>1336.546427</v>
      </c>
      <c r="F1419" s="1">
        <v>2.1755165000000001</v>
      </c>
      <c r="G1419">
        <v>0</v>
      </c>
    </row>
    <row r="1420" spans="1:7" x14ac:dyDescent="0.3">
      <c r="A1420" t="s">
        <v>15</v>
      </c>
      <c r="B1420" t="s">
        <v>29</v>
      </c>
      <c r="C1420">
        <v>10</v>
      </c>
      <c r="D1420">
        <v>2</v>
      </c>
      <c r="E1420" s="1">
        <v>1349.8246019999999</v>
      </c>
      <c r="F1420">
        <v>1.50378E-2</v>
      </c>
      <c r="G1420">
        <v>0</v>
      </c>
    </row>
    <row r="1421" spans="1:7" x14ac:dyDescent="0.3">
      <c r="A1421" t="s">
        <v>16</v>
      </c>
      <c r="B1421" t="s">
        <v>29</v>
      </c>
      <c r="C1421">
        <v>10</v>
      </c>
      <c r="D1421">
        <v>2</v>
      </c>
      <c r="E1421" s="1">
        <v>1337.7535339999999</v>
      </c>
      <c r="F1421" s="1">
        <v>0.85608030000000002</v>
      </c>
      <c r="G1421">
        <v>0</v>
      </c>
    </row>
    <row r="1422" spans="1:7" x14ac:dyDescent="0.3">
      <c r="A1422" t="s">
        <v>13</v>
      </c>
      <c r="B1422" t="s">
        <v>29</v>
      </c>
      <c r="C1422">
        <v>10</v>
      </c>
      <c r="D1422">
        <v>2</v>
      </c>
      <c r="E1422" s="1">
        <v>1548.7180000000001</v>
      </c>
      <c r="F1422">
        <v>1.1802399999999999E-2</v>
      </c>
      <c r="G1422">
        <v>0</v>
      </c>
    </row>
    <row r="1423" spans="1:7" x14ac:dyDescent="0.3">
      <c r="A1423" t="s">
        <v>12</v>
      </c>
      <c r="B1423" t="s">
        <v>29</v>
      </c>
      <c r="C1423">
        <v>10</v>
      </c>
      <c r="D1423">
        <v>2</v>
      </c>
      <c r="E1423" s="1">
        <v>1349.8246019999999</v>
      </c>
      <c r="F1423" s="1">
        <v>1.13069E-2</v>
      </c>
      <c r="G1423">
        <v>0</v>
      </c>
    </row>
    <row r="1424" spans="1:7" x14ac:dyDescent="0.3">
      <c r="A1424" t="s">
        <v>23</v>
      </c>
      <c r="B1424" t="s">
        <v>30</v>
      </c>
      <c r="C1424">
        <v>10</v>
      </c>
      <c r="D1424">
        <v>2</v>
      </c>
      <c r="E1424">
        <v>843.07229329999996</v>
      </c>
      <c r="F1424" s="1">
        <v>15.7007309</v>
      </c>
      <c r="G1424">
        <v>0</v>
      </c>
    </row>
    <row r="1425" spans="1:7" hidden="1" x14ac:dyDescent="0.3">
      <c r="A1425" t="s">
        <v>7</v>
      </c>
      <c r="B1425" t="s">
        <v>30</v>
      </c>
      <c r="C1425">
        <v>10</v>
      </c>
      <c r="D1425">
        <v>2</v>
      </c>
      <c r="E1425" t="s">
        <v>9</v>
      </c>
      <c r="F1425" s="1">
        <v>19800</v>
      </c>
      <c r="G1425">
        <v>0</v>
      </c>
    </row>
    <row r="1426" spans="1:7" x14ac:dyDescent="0.3">
      <c r="A1426" t="s">
        <v>25</v>
      </c>
      <c r="B1426" t="s">
        <v>30</v>
      </c>
      <c r="C1426">
        <v>10</v>
      </c>
      <c r="D1426">
        <v>2</v>
      </c>
      <c r="E1426" s="1">
        <v>848.76468150000005</v>
      </c>
      <c r="F1426">
        <v>3.1169000000000001E-3</v>
      </c>
      <c r="G1426">
        <v>0</v>
      </c>
    </row>
    <row r="1427" spans="1:7" x14ac:dyDescent="0.3">
      <c r="A1427" t="s">
        <v>19</v>
      </c>
      <c r="B1427" t="s">
        <v>30</v>
      </c>
      <c r="C1427">
        <v>10</v>
      </c>
      <c r="D1427">
        <v>2</v>
      </c>
      <c r="E1427" s="1">
        <v>1391.7941189999999</v>
      </c>
      <c r="F1427" s="1">
        <v>4.4121252999999996</v>
      </c>
      <c r="G1427">
        <v>0</v>
      </c>
    </row>
    <row r="1428" spans="1:7" x14ac:dyDescent="0.3">
      <c r="A1428" t="s">
        <v>17</v>
      </c>
      <c r="B1428" t="s">
        <v>30</v>
      </c>
      <c r="C1428">
        <v>10</v>
      </c>
      <c r="D1428">
        <v>2</v>
      </c>
      <c r="E1428" s="1">
        <v>832.65807970000003</v>
      </c>
      <c r="F1428" s="1">
        <v>1.5521265</v>
      </c>
      <c r="G1428">
        <v>0</v>
      </c>
    </row>
    <row r="1429" spans="1:7" x14ac:dyDescent="0.3">
      <c r="A1429" t="s">
        <v>18</v>
      </c>
      <c r="B1429" t="s">
        <v>30</v>
      </c>
      <c r="C1429">
        <v>10</v>
      </c>
      <c r="D1429">
        <v>2</v>
      </c>
      <c r="E1429" s="1">
        <v>831.24386619999996</v>
      </c>
      <c r="F1429" s="1">
        <v>1.5578282000000001</v>
      </c>
      <c r="G1429">
        <v>0</v>
      </c>
    </row>
    <row r="1430" spans="1:7" x14ac:dyDescent="0.3">
      <c r="A1430" t="s">
        <v>22</v>
      </c>
      <c r="B1430" t="s">
        <v>30</v>
      </c>
      <c r="C1430">
        <v>10</v>
      </c>
      <c r="D1430">
        <v>2</v>
      </c>
      <c r="E1430" s="1">
        <v>1391.7941189999999</v>
      </c>
      <c r="F1430" s="1">
        <v>4.7491577999999999</v>
      </c>
      <c r="G1430">
        <v>0</v>
      </c>
    </row>
    <row r="1431" spans="1:7" x14ac:dyDescent="0.3">
      <c r="A1431" t="s">
        <v>20</v>
      </c>
      <c r="B1431" t="s">
        <v>30</v>
      </c>
      <c r="C1431">
        <v>10</v>
      </c>
      <c r="D1431">
        <v>2</v>
      </c>
      <c r="E1431">
        <v>832.65807970000003</v>
      </c>
      <c r="F1431" s="1">
        <v>1.2424816000000001</v>
      </c>
      <c r="G1431">
        <v>0</v>
      </c>
    </row>
    <row r="1432" spans="1:7" x14ac:dyDescent="0.3">
      <c r="A1432" t="s">
        <v>21</v>
      </c>
      <c r="B1432" t="s">
        <v>30</v>
      </c>
      <c r="C1432">
        <v>10</v>
      </c>
      <c r="D1432">
        <v>2</v>
      </c>
      <c r="E1432">
        <v>831.24386619999996</v>
      </c>
      <c r="F1432">
        <v>1.2478351000000001</v>
      </c>
      <c r="G1432">
        <v>0</v>
      </c>
    </row>
    <row r="1433" spans="1:7" x14ac:dyDescent="0.3">
      <c r="A1433" t="s">
        <v>26</v>
      </c>
      <c r="B1433" t="s">
        <v>30</v>
      </c>
      <c r="C1433">
        <v>10</v>
      </c>
      <c r="D1433">
        <v>2</v>
      </c>
      <c r="E1433" s="1">
        <v>832.45097299999998</v>
      </c>
      <c r="F1433" s="1">
        <v>0.59996360000000004</v>
      </c>
      <c r="G1433">
        <v>0</v>
      </c>
    </row>
    <row r="1434" spans="1:7" x14ac:dyDescent="0.3">
      <c r="A1434" t="s">
        <v>10</v>
      </c>
      <c r="B1434" t="s">
        <v>30</v>
      </c>
      <c r="C1434">
        <v>10</v>
      </c>
      <c r="D1434">
        <v>2</v>
      </c>
      <c r="E1434" s="1">
        <v>831.24386619999996</v>
      </c>
      <c r="F1434" s="1">
        <v>0.65076869999999998</v>
      </c>
      <c r="G1434">
        <v>0</v>
      </c>
    </row>
    <row r="1435" spans="1:7" x14ac:dyDescent="0.3">
      <c r="A1435" t="s">
        <v>11</v>
      </c>
      <c r="B1435" t="s">
        <v>30</v>
      </c>
      <c r="C1435">
        <v>10</v>
      </c>
      <c r="D1435">
        <v>2</v>
      </c>
      <c r="E1435" s="1">
        <v>926.45097299999998</v>
      </c>
      <c r="F1435" s="1">
        <v>3.2653000000000001E-3</v>
      </c>
      <c r="G1435">
        <v>0</v>
      </c>
    </row>
    <row r="1436" spans="1:7" x14ac:dyDescent="0.3">
      <c r="A1436" t="s">
        <v>24</v>
      </c>
      <c r="B1436" t="s">
        <v>30</v>
      </c>
      <c r="C1436">
        <v>10</v>
      </c>
      <c r="D1436">
        <v>2</v>
      </c>
      <c r="E1436" s="1">
        <v>926.45097299999998</v>
      </c>
      <c r="F1436" s="2">
        <v>2.6299999999999999E-5</v>
      </c>
      <c r="G1436">
        <v>0</v>
      </c>
    </row>
    <row r="1437" spans="1:7" x14ac:dyDescent="0.3">
      <c r="A1437" t="s">
        <v>14</v>
      </c>
      <c r="B1437" t="s">
        <v>30</v>
      </c>
      <c r="C1437">
        <v>10</v>
      </c>
      <c r="D1437">
        <v>2</v>
      </c>
      <c r="E1437" s="1">
        <v>922.62254580000001</v>
      </c>
      <c r="F1437">
        <v>1.6033100000000002E-2</v>
      </c>
      <c r="G1437">
        <v>0</v>
      </c>
    </row>
    <row r="1438" spans="1:7" x14ac:dyDescent="0.3">
      <c r="A1438" t="s">
        <v>15</v>
      </c>
      <c r="B1438" t="s">
        <v>30</v>
      </c>
      <c r="C1438">
        <v>10</v>
      </c>
      <c r="D1438">
        <v>2</v>
      </c>
      <c r="E1438" s="1">
        <v>923.82965260000003</v>
      </c>
      <c r="F1438" s="1">
        <v>1.25798E-2</v>
      </c>
      <c r="G1438">
        <v>0</v>
      </c>
    </row>
    <row r="1439" spans="1:7" x14ac:dyDescent="0.3">
      <c r="A1439" t="s">
        <v>16</v>
      </c>
      <c r="B1439" t="s">
        <v>30</v>
      </c>
      <c r="C1439">
        <v>10</v>
      </c>
      <c r="D1439">
        <v>2</v>
      </c>
      <c r="E1439" s="1">
        <v>922.62254580000001</v>
      </c>
      <c r="F1439" s="1">
        <v>0.84386099999999997</v>
      </c>
      <c r="G1439">
        <v>0</v>
      </c>
    </row>
    <row r="1440" spans="1:7" x14ac:dyDescent="0.3">
      <c r="A1440" t="s">
        <v>13</v>
      </c>
      <c r="B1440" t="s">
        <v>30</v>
      </c>
      <c r="C1440">
        <v>10</v>
      </c>
      <c r="D1440">
        <v>2</v>
      </c>
      <c r="E1440" s="1">
        <v>1401.450973</v>
      </c>
      <c r="F1440">
        <v>1.1339800000000001E-2</v>
      </c>
      <c r="G1440">
        <v>0</v>
      </c>
    </row>
    <row r="1441" spans="1:7" x14ac:dyDescent="0.3">
      <c r="A1441" t="s">
        <v>12</v>
      </c>
      <c r="B1441" t="s">
        <v>30</v>
      </c>
      <c r="C1441">
        <v>10</v>
      </c>
      <c r="D1441">
        <v>2</v>
      </c>
      <c r="E1441" s="1">
        <v>926.45097299999998</v>
      </c>
      <c r="F1441" s="1">
        <v>1.10166E-2</v>
      </c>
      <c r="G1441">
        <v>0</v>
      </c>
    </row>
    <row r="1442" spans="1:7" x14ac:dyDescent="0.3">
      <c r="A1442" t="s">
        <v>23</v>
      </c>
      <c r="B1442" t="s">
        <v>31</v>
      </c>
      <c r="C1442">
        <v>10</v>
      </c>
      <c r="D1442">
        <v>2</v>
      </c>
      <c r="E1442">
        <v>977.70075629999997</v>
      </c>
      <c r="F1442" s="1">
        <v>15.5974191</v>
      </c>
      <c r="G1442">
        <v>0</v>
      </c>
    </row>
    <row r="1443" spans="1:7" hidden="1" x14ac:dyDescent="0.3">
      <c r="A1443" t="s">
        <v>7</v>
      </c>
      <c r="B1443" t="s">
        <v>31</v>
      </c>
      <c r="C1443">
        <v>10</v>
      </c>
      <c r="D1443">
        <v>2</v>
      </c>
      <c r="E1443" t="s">
        <v>9</v>
      </c>
      <c r="F1443" s="1">
        <v>19800</v>
      </c>
      <c r="G1443">
        <v>0</v>
      </c>
    </row>
    <row r="1444" spans="1:7" x14ac:dyDescent="0.3">
      <c r="A1444" t="s">
        <v>25</v>
      </c>
      <c r="B1444" t="s">
        <v>31</v>
      </c>
      <c r="C1444">
        <v>10</v>
      </c>
      <c r="D1444">
        <v>2</v>
      </c>
      <c r="E1444" s="1">
        <v>1043.5352800000001</v>
      </c>
      <c r="F1444" s="1">
        <v>2.4673999999999998E-3</v>
      </c>
      <c r="G1444">
        <v>0</v>
      </c>
    </row>
    <row r="1445" spans="1:7" x14ac:dyDescent="0.3">
      <c r="A1445" t="s">
        <v>19</v>
      </c>
      <c r="B1445" t="s">
        <v>31</v>
      </c>
      <c r="C1445">
        <v>10</v>
      </c>
      <c r="D1445">
        <v>2</v>
      </c>
      <c r="E1445" s="1">
        <v>1621.144407</v>
      </c>
      <c r="F1445" s="1">
        <v>4.5935084000000002</v>
      </c>
      <c r="G1445">
        <v>0</v>
      </c>
    </row>
    <row r="1446" spans="1:7" x14ac:dyDescent="0.3">
      <c r="A1446" t="s">
        <v>17</v>
      </c>
      <c r="B1446" t="s">
        <v>31</v>
      </c>
      <c r="C1446">
        <v>10</v>
      </c>
      <c r="D1446">
        <v>2</v>
      </c>
      <c r="E1446" s="1">
        <v>977.49364949999995</v>
      </c>
      <c r="F1446" s="1">
        <v>1.6505246</v>
      </c>
      <c r="G1446">
        <v>0</v>
      </c>
    </row>
    <row r="1447" spans="1:7" x14ac:dyDescent="0.3">
      <c r="A1447" t="s">
        <v>18</v>
      </c>
      <c r="B1447" t="s">
        <v>31</v>
      </c>
      <c r="C1447">
        <v>10</v>
      </c>
      <c r="D1447">
        <v>2</v>
      </c>
      <c r="E1447" s="1">
        <v>976.07943599999999</v>
      </c>
      <c r="F1447" s="1">
        <v>1.6583433000000001</v>
      </c>
      <c r="G1447">
        <v>0</v>
      </c>
    </row>
    <row r="1448" spans="1:7" x14ac:dyDescent="0.3">
      <c r="A1448" t="s">
        <v>22</v>
      </c>
      <c r="B1448" t="s">
        <v>31</v>
      </c>
      <c r="C1448">
        <v>10</v>
      </c>
      <c r="D1448">
        <v>2</v>
      </c>
      <c r="E1448" s="1">
        <v>1621.144407</v>
      </c>
      <c r="F1448" s="1">
        <v>4.2621811999999997</v>
      </c>
      <c r="G1448">
        <v>0</v>
      </c>
    </row>
    <row r="1449" spans="1:7" x14ac:dyDescent="0.3">
      <c r="A1449" t="s">
        <v>20</v>
      </c>
      <c r="B1449" t="s">
        <v>31</v>
      </c>
      <c r="C1449">
        <v>10</v>
      </c>
      <c r="D1449">
        <v>2</v>
      </c>
      <c r="E1449">
        <v>977.49364949999995</v>
      </c>
      <c r="F1449" s="1">
        <v>1.3765044</v>
      </c>
      <c r="G1449">
        <v>0</v>
      </c>
    </row>
    <row r="1450" spans="1:7" x14ac:dyDescent="0.3">
      <c r="A1450" t="s">
        <v>21</v>
      </c>
      <c r="B1450" t="s">
        <v>31</v>
      </c>
      <c r="C1450">
        <v>10</v>
      </c>
      <c r="D1450">
        <v>2</v>
      </c>
      <c r="E1450">
        <v>976.07943599999999</v>
      </c>
      <c r="F1450" s="1">
        <v>1.3818321</v>
      </c>
      <c r="G1450">
        <v>0</v>
      </c>
    </row>
    <row r="1451" spans="1:7" x14ac:dyDescent="0.3">
      <c r="A1451" t="s">
        <v>26</v>
      </c>
      <c r="B1451" t="s">
        <v>31</v>
      </c>
      <c r="C1451">
        <v>10</v>
      </c>
      <c r="D1451">
        <v>2</v>
      </c>
      <c r="E1451" s="1">
        <v>984.943397</v>
      </c>
      <c r="F1451" s="1">
        <v>0.61919939999999996</v>
      </c>
      <c r="G1451">
        <v>0</v>
      </c>
    </row>
    <row r="1452" spans="1:7" x14ac:dyDescent="0.3">
      <c r="A1452" t="s">
        <v>10</v>
      </c>
      <c r="B1452" t="s">
        <v>31</v>
      </c>
      <c r="C1452">
        <v>10</v>
      </c>
      <c r="D1452">
        <v>2</v>
      </c>
      <c r="E1452" s="1">
        <v>983.18603770000004</v>
      </c>
      <c r="F1452" s="1">
        <v>0.70447559999999998</v>
      </c>
      <c r="G1452">
        <v>0</v>
      </c>
    </row>
    <row r="1453" spans="1:7" x14ac:dyDescent="0.3">
      <c r="A1453" t="s">
        <v>11</v>
      </c>
      <c r="B1453" t="s">
        <v>31</v>
      </c>
      <c r="C1453">
        <v>10</v>
      </c>
      <c r="D1453">
        <v>2</v>
      </c>
      <c r="E1453" s="1">
        <v>976.28654280000001</v>
      </c>
      <c r="F1453" s="1">
        <v>3.3208000000000001E-3</v>
      </c>
      <c r="G1453">
        <v>0</v>
      </c>
    </row>
    <row r="1454" spans="1:7" x14ac:dyDescent="0.3">
      <c r="A1454" t="s">
        <v>24</v>
      </c>
      <c r="B1454" t="s">
        <v>31</v>
      </c>
      <c r="C1454">
        <v>10</v>
      </c>
      <c r="D1454">
        <v>2</v>
      </c>
      <c r="E1454" s="1">
        <v>979.15050380000002</v>
      </c>
      <c r="F1454" s="2">
        <v>2.7100000000000001E-5</v>
      </c>
      <c r="G1454">
        <v>0</v>
      </c>
    </row>
    <row r="1455" spans="1:7" x14ac:dyDescent="0.3">
      <c r="A1455" t="s">
        <v>14</v>
      </c>
      <c r="B1455" t="s">
        <v>31</v>
      </c>
      <c r="C1455">
        <v>10</v>
      </c>
      <c r="D1455">
        <v>2</v>
      </c>
      <c r="E1455" s="1">
        <v>1163.9078629999999</v>
      </c>
      <c r="F1455" s="1">
        <v>3.77925E-2</v>
      </c>
      <c r="G1455">
        <v>0</v>
      </c>
    </row>
    <row r="1456" spans="1:7" x14ac:dyDescent="0.3">
      <c r="A1456" t="s">
        <v>15</v>
      </c>
      <c r="B1456" t="s">
        <v>31</v>
      </c>
      <c r="C1456">
        <v>10</v>
      </c>
      <c r="D1456">
        <v>2</v>
      </c>
      <c r="E1456" s="1">
        <v>1183.2215719999999</v>
      </c>
      <c r="F1456">
        <v>1.2896700000000001E-2</v>
      </c>
      <c r="G1456">
        <v>0</v>
      </c>
    </row>
    <row r="1457" spans="1:7" x14ac:dyDescent="0.3">
      <c r="A1457" t="s">
        <v>16</v>
      </c>
      <c r="B1457" t="s">
        <v>31</v>
      </c>
      <c r="C1457">
        <v>10</v>
      </c>
      <c r="D1457">
        <v>2</v>
      </c>
      <c r="E1457" s="1">
        <v>1163.9078629999999</v>
      </c>
      <c r="F1457" s="1">
        <v>0.93126109999999995</v>
      </c>
      <c r="G1457">
        <v>0</v>
      </c>
    </row>
    <row r="1458" spans="1:7" x14ac:dyDescent="0.3">
      <c r="A1458" t="s">
        <v>13</v>
      </c>
      <c r="B1458" t="s">
        <v>31</v>
      </c>
      <c r="C1458">
        <v>10</v>
      </c>
      <c r="D1458">
        <v>2</v>
      </c>
      <c r="E1458" s="1">
        <v>1629.594155</v>
      </c>
      <c r="F1458" s="1">
        <v>1.0728400000000001E-2</v>
      </c>
      <c r="G1458">
        <v>0</v>
      </c>
    </row>
    <row r="1459" spans="1:7" x14ac:dyDescent="0.3">
      <c r="A1459" t="s">
        <v>12</v>
      </c>
      <c r="B1459" t="s">
        <v>31</v>
      </c>
      <c r="C1459">
        <v>10</v>
      </c>
      <c r="D1459">
        <v>2</v>
      </c>
      <c r="E1459" s="1">
        <v>1165.322077</v>
      </c>
      <c r="F1459">
        <v>1.03663E-2</v>
      </c>
      <c r="G1459">
        <v>0</v>
      </c>
    </row>
    <row r="1460" spans="1:7" x14ac:dyDescent="0.3">
      <c r="A1460" t="s">
        <v>23</v>
      </c>
      <c r="B1460" t="s">
        <v>32</v>
      </c>
      <c r="C1460">
        <v>10</v>
      </c>
      <c r="D1460">
        <v>2</v>
      </c>
      <c r="E1460">
        <v>855.30274069999996</v>
      </c>
      <c r="F1460" s="1">
        <v>15.530738400000001</v>
      </c>
      <c r="G1460">
        <v>0</v>
      </c>
    </row>
    <row r="1461" spans="1:7" hidden="1" x14ac:dyDescent="0.3">
      <c r="A1461" t="s">
        <v>7</v>
      </c>
      <c r="B1461" t="s">
        <v>32</v>
      </c>
      <c r="C1461">
        <v>10</v>
      </c>
      <c r="D1461">
        <v>2</v>
      </c>
      <c r="E1461" t="s">
        <v>9</v>
      </c>
      <c r="F1461" s="1">
        <v>19800</v>
      </c>
      <c r="G1461">
        <v>0</v>
      </c>
    </row>
    <row r="1462" spans="1:7" x14ac:dyDescent="0.3">
      <c r="A1462" t="s">
        <v>25</v>
      </c>
      <c r="B1462" t="s">
        <v>32</v>
      </c>
      <c r="C1462">
        <v>10</v>
      </c>
      <c r="D1462">
        <v>2</v>
      </c>
      <c r="E1462" s="1">
        <v>881.92406100000005</v>
      </c>
      <c r="F1462">
        <v>3.5114E-3</v>
      </c>
      <c r="G1462">
        <v>0</v>
      </c>
    </row>
    <row r="1463" spans="1:7" x14ac:dyDescent="0.3">
      <c r="A1463" t="s">
        <v>19</v>
      </c>
      <c r="B1463" t="s">
        <v>32</v>
      </c>
      <c r="C1463">
        <v>10</v>
      </c>
      <c r="D1463">
        <v>2</v>
      </c>
      <c r="E1463" s="1">
        <v>1327.8174590000001</v>
      </c>
      <c r="F1463" s="1">
        <v>4.4542916000000004</v>
      </c>
      <c r="G1463">
        <v>0</v>
      </c>
    </row>
    <row r="1464" spans="1:7" x14ac:dyDescent="0.3">
      <c r="A1464" t="s">
        <v>17</v>
      </c>
      <c r="B1464" t="s">
        <v>32</v>
      </c>
      <c r="C1464">
        <v>10</v>
      </c>
      <c r="D1464">
        <v>2</v>
      </c>
      <c r="E1464" s="1">
        <v>795.16670169999998</v>
      </c>
      <c r="F1464" s="1">
        <v>1.5841962999999999</v>
      </c>
      <c r="G1464">
        <v>0</v>
      </c>
    </row>
    <row r="1465" spans="1:7" x14ac:dyDescent="0.3">
      <c r="A1465" t="s">
        <v>18</v>
      </c>
      <c r="B1465" t="s">
        <v>32</v>
      </c>
      <c r="C1465">
        <v>10</v>
      </c>
      <c r="D1465">
        <v>2</v>
      </c>
      <c r="E1465" s="1">
        <v>794.95959489999996</v>
      </c>
      <c r="F1465" s="1">
        <v>1.5895101</v>
      </c>
      <c r="G1465">
        <v>0</v>
      </c>
    </row>
    <row r="1466" spans="1:7" x14ac:dyDescent="0.3">
      <c r="A1466" t="s">
        <v>22</v>
      </c>
      <c r="B1466" t="s">
        <v>32</v>
      </c>
      <c r="C1466">
        <v>10</v>
      </c>
      <c r="D1466">
        <v>2</v>
      </c>
      <c r="E1466" s="1">
        <v>1327.8174590000001</v>
      </c>
      <c r="F1466" s="1">
        <v>4.3555618999999997</v>
      </c>
      <c r="G1466">
        <v>0</v>
      </c>
    </row>
    <row r="1467" spans="1:7" x14ac:dyDescent="0.3">
      <c r="A1467" t="s">
        <v>20</v>
      </c>
      <c r="B1467" t="s">
        <v>32</v>
      </c>
      <c r="C1467">
        <v>10</v>
      </c>
      <c r="D1467">
        <v>2</v>
      </c>
      <c r="E1467">
        <v>795.5453814</v>
      </c>
      <c r="F1467" s="1">
        <v>1.3554972999999999</v>
      </c>
      <c r="G1467">
        <v>0</v>
      </c>
    </row>
    <row r="1468" spans="1:7" x14ac:dyDescent="0.3">
      <c r="A1468" t="s">
        <v>21</v>
      </c>
      <c r="B1468" t="s">
        <v>32</v>
      </c>
      <c r="C1468">
        <v>10</v>
      </c>
      <c r="D1468">
        <v>2</v>
      </c>
      <c r="E1468">
        <v>792.92406100000005</v>
      </c>
      <c r="F1468" s="1">
        <v>1.3609378000000001</v>
      </c>
      <c r="G1468">
        <v>0</v>
      </c>
    </row>
    <row r="1469" spans="1:7" x14ac:dyDescent="0.3">
      <c r="A1469" t="s">
        <v>26</v>
      </c>
      <c r="B1469" t="s">
        <v>32</v>
      </c>
      <c r="C1469">
        <v>10</v>
      </c>
      <c r="D1469">
        <v>2</v>
      </c>
      <c r="E1469" s="1">
        <v>802.30274069999996</v>
      </c>
      <c r="F1469" s="1">
        <v>0.62670409999999999</v>
      </c>
      <c r="G1469">
        <v>0</v>
      </c>
    </row>
    <row r="1470" spans="1:7" x14ac:dyDescent="0.3">
      <c r="A1470" t="s">
        <v>10</v>
      </c>
      <c r="B1470" t="s">
        <v>32</v>
      </c>
      <c r="C1470">
        <v>10</v>
      </c>
      <c r="D1470">
        <v>2</v>
      </c>
      <c r="E1470" s="1">
        <v>793.33827459999998</v>
      </c>
      <c r="F1470" s="1">
        <v>0.69954400000000005</v>
      </c>
      <c r="G1470">
        <v>0</v>
      </c>
    </row>
    <row r="1471" spans="1:7" x14ac:dyDescent="0.3">
      <c r="A1471" t="s">
        <v>11</v>
      </c>
      <c r="B1471" t="s">
        <v>32</v>
      </c>
      <c r="C1471">
        <v>10</v>
      </c>
      <c r="D1471">
        <v>2</v>
      </c>
      <c r="E1471" s="1">
        <v>801.33827459999998</v>
      </c>
      <c r="F1471">
        <v>3.3611000000000001E-3</v>
      </c>
      <c r="G1471">
        <v>0</v>
      </c>
    </row>
    <row r="1472" spans="1:7" x14ac:dyDescent="0.3">
      <c r="A1472" t="s">
        <v>24</v>
      </c>
      <c r="B1472" t="s">
        <v>32</v>
      </c>
      <c r="C1472">
        <v>10</v>
      </c>
      <c r="D1472">
        <v>2</v>
      </c>
      <c r="E1472" s="1">
        <v>825.58091530000002</v>
      </c>
      <c r="F1472" s="2">
        <v>2.5400000000000001E-5</v>
      </c>
      <c r="G1472">
        <v>0</v>
      </c>
    </row>
    <row r="1473" spans="1:7" x14ac:dyDescent="0.3">
      <c r="A1473" t="s">
        <v>14</v>
      </c>
      <c r="B1473" t="s">
        <v>32</v>
      </c>
      <c r="C1473">
        <v>10</v>
      </c>
      <c r="D1473">
        <v>2</v>
      </c>
      <c r="E1473" s="1">
        <v>1147.9240609999999</v>
      </c>
      <c r="F1473" s="1">
        <v>1.8687251</v>
      </c>
      <c r="G1473">
        <v>0</v>
      </c>
    </row>
    <row r="1474" spans="1:7" x14ac:dyDescent="0.3">
      <c r="A1474" t="s">
        <v>15</v>
      </c>
      <c r="B1474" t="s">
        <v>32</v>
      </c>
      <c r="C1474">
        <v>10</v>
      </c>
      <c r="D1474">
        <v>2</v>
      </c>
      <c r="E1474" s="1">
        <v>1147.9240609999999</v>
      </c>
      <c r="F1474" s="1">
        <v>1.6091600000000001E-2</v>
      </c>
      <c r="G1474">
        <v>0</v>
      </c>
    </row>
    <row r="1475" spans="1:7" x14ac:dyDescent="0.3">
      <c r="A1475" t="s">
        <v>16</v>
      </c>
      <c r="B1475" t="s">
        <v>32</v>
      </c>
      <c r="C1475">
        <v>10</v>
      </c>
      <c r="D1475">
        <v>2</v>
      </c>
      <c r="E1475" s="1">
        <v>1150.3382750000001</v>
      </c>
      <c r="F1475">
        <v>0.80276009999999998</v>
      </c>
      <c r="G1475">
        <v>0</v>
      </c>
    </row>
    <row r="1476" spans="1:7" x14ac:dyDescent="0.3">
      <c r="A1476" t="s">
        <v>13</v>
      </c>
      <c r="B1476" t="s">
        <v>32</v>
      </c>
      <c r="C1476">
        <v>10</v>
      </c>
      <c r="D1476">
        <v>2</v>
      </c>
      <c r="E1476" s="1">
        <v>1348.3382750000001</v>
      </c>
      <c r="F1476" s="1">
        <v>1.32373E-2</v>
      </c>
      <c r="G1476">
        <v>0</v>
      </c>
    </row>
    <row r="1477" spans="1:7" x14ac:dyDescent="0.3">
      <c r="A1477" t="s">
        <v>12</v>
      </c>
      <c r="B1477" t="s">
        <v>32</v>
      </c>
      <c r="C1477">
        <v>10</v>
      </c>
      <c r="D1477">
        <v>2</v>
      </c>
      <c r="E1477" s="1">
        <v>1158.788022</v>
      </c>
      <c r="F1477">
        <v>1.2751999999999999E-2</v>
      </c>
      <c r="G1477">
        <v>0</v>
      </c>
    </row>
    <row r="1478" spans="1:7" x14ac:dyDescent="0.3">
      <c r="A1478" t="s">
        <v>23</v>
      </c>
      <c r="B1478" t="s">
        <v>33</v>
      </c>
      <c r="C1478">
        <v>10</v>
      </c>
      <c r="D1478">
        <v>2</v>
      </c>
      <c r="E1478">
        <v>763.49765420000006</v>
      </c>
      <c r="F1478" s="1">
        <v>15.3034754</v>
      </c>
      <c r="G1478">
        <v>0</v>
      </c>
    </row>
    <row r="1479" spans="1:7" hidden="1" x14ac:dyDescent="0.3">
      <c r="A1479" t="s">
        <v>7</v>
      </c>
      <c r="B1479" t="s">
        <v>33</v>
      </c>
      <c r="C1479">
        <v>10</v>
      </c>
      <c r="D1479">
        <v>2</v>
      </c>
      <c r="E1479" t="s">
        <v>9</v>
      </c>
      <c r="F1479" s="1">
        <v>19800</v>
      </c>
      <c r="G1479">
        <v>0</v>
      </c>
    </row>
    <row r="1480" spans="1:7" x14ac:dyDescent="0.3">
      <c r="A1480" t="s">
        <v>25</v>
      </c>
      <c r="B1480" t="s">
        <v>33</v>
      </c>
      <c r="C1480">
        <v>10</v>
      </c>
      <c r="D1480">
        <v>2</v>
      </c>
      <c r="E1480" s="1">
        <v>763.11897450000004</v>
      </c>
      <c r="F1480" s="1">
        <v>3.3094000000000001E-3</v>
      </c>
      <c r="G1480">
        <v>0</v>
      </c>
    </row>
    <row r="1481" spans="1:7" x14ac:dyDescent="0.3">
      <c r="A1481" t="s">
        <v>19</v>
      </c>
      <c r="B1481" t="s">
        <v>33</v>
      </c>
      <c r="C1481">
        <v>10</v>
      </c>
      <c r="D1481">
        <v>2</v>
      </c>
      <c r="E1481" s="1">
        <v>1266.255013</v>
      </c>
      <c r="F1481">
        <v>4.5405392000000004</v>
      </c>
      <c r="G1481">
        <v>0</v>
      </c>
    </row>
    <row r="1482" spans="1:7" x14ac:dyDescent="0.3">
      <c r="A1482" t="s">
        <v>17</v>
      </c>
      <c r="B1482" t="s">
        <v>33</v>
      </c>
      <c r="C1482">
        <v>10</v>
      </c>
      <c r="D1482">
        <v>2</v>
      </c>
      <c r="E1482" s="1">
        <v>754.74029480000002</v>
      </c>
      <c r="F1482" s="1">
        <v>1.5378877</v>
      </c>
      <c r="G1482">
        <v>0</v>
      </c>
    </row>
    <row r="1483" spans="1:7" x14ac:dyDescent="0.3">
      <c r="A1483" t="s">
        <v>18</v>
      </c>
      <c r="B1483" t="s">
        <v>33</v>
      </c>
      <c r="C1483">
        <v>10</v>
      </c>
      <c r="D1483">
        <v>2</v>
      </c>
      <c r="E1483" s="1">
        <v>753.91186770000002</v>
      </c>
      <c r="F1483" s="1">
        <v>1.543274</v>
      </c>
      <c r="G1483">
        <v>0</v>
      </c>
    </row>
    <row r="1484" spans="1:7" x14ac:dyDescent="0.3">
      <c r="A1484" t="s">
        <v>22</v>
      </c>
      <c r="B1484" t="s">
        <v>33</v>
      </c>
      <c r="C1484">
        <v>10</v>
      </c>
      <c r="D1484">
        <v>2</v>
      </c>
      <c r="E1484" s="1">
        <v>1266.255013</v>
      </c>
      <c r="F1484" s="1">
        <v>4.1897310000000001</v>
      </c>
      <c r="G1484">
        <v>0</v>
      </c>
    </row>
    <row r="1485" spans="1:7" x14ac:dyDescent="0.3">
      <c r="A1485" t="s">
        <v>20</v>
      </c>
      <c r="B1485" t="s">
        <v>33</v>
      </c>
      <c r="C1485">
        <v>10</v>
      </c>
      <c r="D1485">
        <v>2</v>
      </c>
      <c r="E1485">
        <v>764.53318809999996</v>
      </c>
      <c r="F1485" s="1">
        <v>1.3466381000000001</v>
      </c>
      <c r="G1485">
        <v>0</v>
      </c>
    </row>
    <row r="1486" spans="1:7" x14ac:dyDescent="0.3">
      <c r="A1486" t="s">
        <v>21</v>
      </c>
      <c r="B1486" t="s">
        <v>33</v>
      </c>
      <c r="C1486">
        <v>10</v>
      </c>
      <c r="D1486">
        <v>2</v>
      </c>
      <c r="E1486">
        <v>760.7047609</v>
      </c>
      <c r="F1486" s="1">
        <v>1.3519104</v>
      </c>
      <c r="G1486">
        <v>0</v>
      </c>
    </row>
    <row r="1487" spans="1:7" x14ac:dyDescent="0.3">
      <c r="A1487" t="s">
        <v>26</v>
      </c>
      <c r="B1487" t="s">
        <v>33</v>
      </c>
      <c r="C1487">
        <v>10</v>
      </c>
      <c r="D1487">
        <v>2</v>
      </c>
      <c r="E1487" s="1">
        <v>763.49765420000006</v>
      </c>
      <c r="F1487" s="1">
        <v>0.61199079999999995</v>
      </c>
      <c r="G1487">
        <v>0</v>
      </c>
    </row>
    <row r="1488" spans="1:7" x14ac:dyDescent="0.3">
      <c r="A1488" t="s">
        <v>10</v>
      </c>
      <c r="B1488" t="s">
        <v>33</v>
      </c>
      <c r="C1488">
        <v>10</v>
      </c>
      <c r="D1488">
        <v>2</v>
      </c>
      <c r="E1488" s="1">
        <v>760.19004229999996</v>
      </c>
      <c r="F1488" s="1">
        <v>0.66577869999999995</v>
      </c>
      <c r="G1488">
        <v>0</v>
      </c>
    </row>
    <row r="1489" spans="1:7" x14ac:dyDescent="0.3">
      <c r="A1489" t="s">
        <v>11</v>
      </c>
      <c r="B1489" t="s">
        <v>33</v>
      </c>
      <c r="C1489">
        <v>10</v>
      </c>
      <c r="D1489">
        <v>2</v>
      </c>
      <c r="E1489" s="1">
        <v>763.53318809999996</v>
      </c>
      <c r="F1489">
        <v>3.2891000000000001E-3</v>
      </c>
      <c r="G1489">
        <v>0</v>
      </c>
    </row>
    <row r="1490" spans="1:7" x14ac:dyDescent="0.3">
      <c r="A1490" t="s">
        <v>24</v>
      </c>
      <c r="B1490" t="s">
        <v>33</v>
      </c>
      <c r="C1490">
        <v>10</v>
      </c>
      <c r="D1490">
        <v>2</v>
      </c>
      <c r="E1490" s="1">
        <v>755.15450840000005</v>
      </c>
      <c r="F1490" s="2">
        <v>2.6400000000000001E-5</v>
      </c>
      <c r="G1490">
        <v>0</v>
      </c>
    </row>
    <row r="1491" spans="1:7" x14ac:dyDescent="0.3">
      <c r="A1491" t="s">
        <v>14</v>
      </c>
      <c r="B1491" t="s">
        <v>33</v>
      </c>
      <c r="C1491">
        <v>10</v>
      </c>
      <c r="D1491">
        <v>2</v>
      </c>
      <c r="E1491" s="1">
        <v>1071.876334</v>
      </c>
      <c r="F1491" s="1">
        <v>1.8045103</v>
      </c>
      <c r="G1491">
        <v>0</v>
      </c>
    </row>
    <row r="1492" spans="1:7" x14ac:dyDescent="0.3">
      <c r="A1492" t="s">
        <v>15</v>
      </c>
      <c r="B1492" t="s">
        <v>33</v>
      </c>
      <c r="C1492">
        <v>10</v>
      </c>
      <c r="D1492">
        <v>2</v>
      </c>
      <c r="E1492" s="1">
        <v>1080.3260809999999</v>
      </c>
      <c r="F1492" s="1">
        <v>1.32905E-2</v>
      </c>
      <c r="G1492">
        <v>0</v>
      </c>
    </row>
    <row r="1493" spans="1:7" x14ac:dyDescent="0.3">
      <c r="A1493" t="s">
        <v>16</v>
      </c>
      <c r="B1493" t="s">
        <v>33</v>
      </c>
      <c r="C1493">
        <v>10</v>
      </c>
      <c r="D1493">
        <v>2</v>
      </c>
      <c r="E1493" s="1">
        <v>1073.083441</v>
      </c>
      <c r="F1493" s="1">
        <v>0.78209399999999996</v>
      </c>
      <c r="G1493">
        <v>0</v>
      </c>
    </row>
    <row r="1494" spans="1:7" x14ac:dyDescent="0.3">
      <c r="A1494" t="s">
        <v>13</v>
      </c>
      <c r="B1494" t="s">
        <v>33</v>
      </c>
      <c r="C1494">
        <v>10</v>
      </c>
      <c r="D1494">
        <v>2</v>
      </c>
      <c r="E1494" s="1">
        <v>1287.9829360000001</v>
      </c>
      <c r="F1494" s="1">
        <v>1.1076600000000001E-2</v>
      </c>
      <c r="G1494">
        <v>0</v>
      </c>
    </row>
    <row r="1495" spans="1:7" x14ac:dyDescent="0.3">
      <c r="A1495" t="s">
        <v>12</v>
      </c>
      <c r="B1495" t="s">
        <v>33</v>
      </c>
      <c r="C1495">
        <v>10</v>
      </c>
      <c r="D1495">
        <v>2</v>
      </c>
      <c r="E1495" s="1">
        <v>1083.947402</v>
      </c>
      <c r="F1495">
        <v>1.0594299999999999E-2</v>
      </c>
      <c r="G1495">
        <v>0</v>
      </c>
    </row>
    <row r="1496" spans="1:7" x14ac:dyDescent="0.3">
      <c r="A1496" t="s">
        <v>23</v>
      </c>
      <c r="B1496" t="s">
        <v>34</v>
      </c>
      <c r="C1496">
        <v>10</v>
      </c>
      <c r="D1496">
        <v>2</v>
      </c>
      <c r="E1496">
        <v>1031.1332600000001</v>
      </c>
      <c r="F1496" s="1">
        <v>15.406420499999999</v>
      </c>
      <c r="G1496">
        <v>0</v>
      </c>
    </row>
    <row r="1497" spans="1:7" hidden="1" x14ac:dyDescent="0.3">
      <c r="A1497" t="s">
        <v>7</v>
      </c>
      <c r="B1497" t="s">
        <v>34</v>
      </c>
      <c r="C1497">
        <v>10</v>
      </c>
      <c r="D1497">
        <v>2</v>
      </c>
      <c r="E1497" t="s">
        <v>9</v>
      </c>
      <c r="F1497" s="1">
        <v>19800</v>
      </c>
      <c r="G1497">
        <v>0</v>
      </c>
    </row>
    <row r="1498" spans="1:7" x14ac:dyDescent="0.3">
      <c r="A1498" t="s">
        <v>25</v>
      </c>
      <c r="B1498" t="s">
        <v>34</v>
      </c>
      <c r="C1498">
        <v>10</v>
      </c>
      <c r="D1498">
        <v>2</v>
      </c>
      <c r="E1498" s="1">
        <v>1046.7901139999999</v>
      </c>
      <c r="F1498" s="1">
        <v>3.4562E-3</v>
      </c>
      <c r="G1498">
        <v>0</v>
      </c>
    </row>
    <row r="1499" spans="1:7" x14ac:dyDescent="0.3">
      <c r="A1499" t="s">
        <v>19</v>
      </c>
      <c r="B1499" t="s">
        <v>34</v>
      </c>
      <c r="C1499">
        <v>10</v>
      </c>
      <c r="D1499">
        <v>2</v>
      </c>
      <c r="E1499" s="1">
        <v>1743.0621920000001</v>
      </c>
      <c r="F1499" s="1">
        <v>4.3885952000000001</v>
      </c>
      <c r="G1499">
        <v>0</v>
      </c>
    </row>
    <row r="1500" spans="1:7" x14ac:dyDescent="0.3">
      <c r="A1500" t="s">
        <v>17</v>
      </c>
      <c r="B1500" t="s">
        <v>34</v>
      </c>
      <c r="C1500">
        <v>10</v>
      </c>
      <c r="D1500">
        <v>2</v>
      </c>
      <c r="E1500" s="1">
        <v>1031.1332600000001</v>
      </c>
      <c r="F1500" s="1">
        <v>1.5972143000000001</v>
      </c>
      <c r="G1500">
        <v>0</v>
      </c>
    </row>
    <row r="1501" spans="1:7" x14ac:dyDescent="0.3">
      <c r="A1501" t="s">
        <v>18</v>
      </c>
      <c r="B1501" t="s">
        <v>34</v>
      </c>
      <c r="C1501">
        <v>10</v>
      </c>
      <c r="D1501">
        <v>2</v>
      </c>
      <c r="E1501" s="1">
        <v>1029.5119400000001</v>
      </c>
      <c r="F1501" s="1">
        <v>1.6031658</v>
      </c>
      <c r="G1501">
        <v>0</v>
      </c>
    </row>
    <row r="1502" spans="1:7" x14ac:dyDescent="0.3">
      <c r="A1502" t="s">
        <v>22</v>
      </c>
      <c r="B1502" t="s">
        <v>34</v>
      </c>
      <c r="C1502">
        <v>10</v>
      </c>
      <c r="D1502">
        <v>2</v>
      </c>
      <c r="E1502" s="1">
        <v>1750.3048329999999</v>
      </c>
      <c r="F1502" s="1">
        <v>4.6088285999999998</v>
      </c>
      <c r="G1502">
        <v>0</v>
      </c>
    </row>
    <row r="1503" spans="1:7" x14ac:dyDescent="0.3">
      <c r="A1503" t="s">
        <v>20</v>
      </c>
      <c r="B1503" t="s">
        <v>34</v>
      </c>
      <c r="C1503">
        <v>10</v>
      </c>
      <c r="D1503">
        <v>2</v>
      </c>
      <c r="E1503" s="1">
        <v>1031.1332600000001</v>
      </c>
      <c r="F1503" s="1">
        <v>1.2593087999999999</v>
      </c>
      <c r="G1503">
        <v>0</v>
      </c>
    </row>
    <row r="1504" spans="1:7" x14ac:dyDescent="0.3">
      <c r="A1504" t="s">
        <v>21</v>
      </c>
      <c r="B1504" t="s">
        <v>34</v>
      </c>
      <c r="C1504">
        <v>10</v>
      </c>
      <c r="D1504">
        <v>2</v>
      </c>
      <c r="E1504" s="1">
        <v>1029.5119400000001</v>
      </c>
      <c r="F1504" s="1">
        <v>1.2647666</v>
      </c>
      <c r="G1504">
        <v>0</v>
      </c>
    </row>
    <row r="1505" spans="1:7" x14ac:dyDescent="0.3">
      <c r="A1505" t="s">
        <v>26</v>
      </c>
      <c r="B1505" t="s">
        <v>34</v>
      </c>
      <c r="C1505">
        <v>10</v>
      </c>
      <c r="D1505">
        <v>2</v>
      </c>
      <c r="E1505" s="1">
        <v>1048.825648</v>
      </c>
      <c r="F1505" s="1">
        <v>0.62062220000000001</v>
      </c>
      <c r="G1505">
        <v>0</v>
      </c>
    </row>
    <row r="1506" spans="1:7" x14ac:dyDescent="0.3">
      <c r="A1506" t="s">
        <v>10</v>
      </c>
      <c r="B1506" t="s">
        <v>34</v>
      </c>
      <c r="C1506">
        <v>10</v>
      </c>
      <c r="D1506">
        <v>2</v>
      </c>
      <c r="E1506" s="1">
        <v>1030.7190459999999</v>
      </c>
      <c r="F1506" s="1">
        <v>0.65541519999999998</v>
      </c>
      <c r="G1506">
        <v>0</v>
      </c>
    </row>
    <row r="1507" spans="1:7" x14ac:dyDescent="0.3">
      <c r="A1507" t="s">
        <v>11</v>
      </c>
      <c r="B1507" t="s">
        <v>34</v>
      </c>
      <c r="C1507">
        <v>10</v>
      </c>
      <c r="D1507">
        <v>2</v>
      </c>
      <c r="E1507" s="1">
        <v>1031.1332600000001</v>
      </c>
      <c r="F1507" s="1">
        <v>3.3593E-3</v>
      </c>
      <c r="G1507">
        <v>0</v>
      </c>
    </row>
    <row r="1508" spans="1:7" x14ac:dyDescent="0.3">
      <c r="A1508" t="s">
        <v>24</v>
      </c>
      <c r="B1508" t="s">
        <v>34</v>
      </c>
      <c r="C1508">
        <v>10</v>
      </c>
      <c r="D1508">
        <v>2</v>
      </c>
      <c r="E1508">
        <v>1031.1332600000001</v>
      </c>
      <c r="F1508" s="2">
        <v>2.6599999999999999E-5</v>
      </c>
      <c r="G1508">
        <v>0</v>
      </c>
    </row>
    <row r="1509" spans="1:7" x14ac:dyDescent="0.3">
      <c r="A1509" t="s">
        <v>14</v>
      </c>
      <c r="B1509" t="s">
        <v>34</v>
      </c>
      <c r="C1509">
        <v>10</v>
      </c>
      <c r="D1509">
        <v>2</v>
      </c>
      <c r="E1509" s="1">
        <v>1265.4408719999999</v>
      </c>
      <c r="F1509" s="1">
        <v>3.9521800000000003E-2</v>
      </c>
      <c r="G1509">
        <v>0</v>
      </c>
    </row>
    <row r="1510" spans="1:7" x14ac:dyDescent="0.3">
      <c r="A1510" t="s">
        <v>15</v>
      </c>
      <c r="B1510" t="s">
        <v>34</v>
      </c>
      <c r="C1510">
        <v>10</v>
      </c>
      <c r="D1510">
        <v>2</v>
      </c>
      <c r="E1510" s="1">
        <v>1284.75458</v>
      </c>
      <c r="F1510" s="1">
        <v>1.3662199999999999E-2</v>
      </c>
      <c r="G1510">
        <v>0</v>
      </c>
    </row>
    <row r="1511" spans="1:7" x14ac:dyDescent="0.3">
      <c r="A1511" t="s">
        <v>16</v>
      </c>
      <c r="B1511" t="s">
        <v>34</v>
      </c>
      <c r="C1511">
        <v>10</v>
      </c>
      <c r="D1511">
        <v>2</v>
      </c>
      <c r="E1511" s="1">
        <v>1265.4408719999999</v>
      </c>
      <c r="F1511" s="1">
        <v>0.84232209999999996</v>
      </c>
      <c r="G1511">
        <v>0</v>
      </c>
    </row>
    <row r="1512" spans="1:7" x14ac:dyDescent="0.3">
      <c r="A1512" t="s">
        <v>13</v>
      </c>
      <c r="B1512" t="s">
        <v>34</v>
      </c>
      <c r="C1512">
        <v>10</v>
      </c>
      <c r="D1512">
        <v>2</v>
      </c>
      <c r="E1512" s="1">
        <v>1759.961687</v>
      </c>
      <c r="F1512" s="1">
        <v>1.23854E-2</v>
      </c>
      <c r="G1512">
        <v>0</v>
      </c>
    </row>
    <row r="1513" spans="1:7" x14ac:dyDescent="0.3">
      <c r="A1513" t="s">
        <v>12</v>
      </c>
      <c r="B1513" t="s">
        <v>34</v>
      </c>
      <c r="C1513">
        <v>10</v>
      </c>
      <c r="D1513">
        <v>2</v>
      </c>
      <c r="E1513">
        <v>1265.647978</v>
      </c>
      <c r="F1513" s="1">
        <v>1.22708E-2</v>
      </c>
      <c r="G1513">
        <v>0</v>
      </c>
    </row>
    <row r="1514" spans="1:7" x14ac:dyDescent="0.3">
      <c r="A1514" t="s">
        <v>23</v>
      </c>
      <c r="B1514" t="s">
        <v>35</v>
      </c>
      <c r="C1514">
        <v>10</v>
      </c>
      <c r="D1514">
        <v>2</v>
      </c>
      <c r="E1514">
        <v>753.07734389999996</v>
      </c>
      <c r="F1514" s="1">
        <v>15.6726872</v>
      </c>
      <c r="G1514">
        <v>0</v>
      </c>
    </row>
    <row r="1515" spans="1:7" hidden="1" x14ac:dyDescent="0.3">
      <c r="A1515" t="s">
        <v>7</v>
      </c>
      <c r="B1515" t="s">
        <v>35</v>
      </c>
      <c r="C1515">
        <v>10</v>
      </c>
      <c r="D1515">
        <v>2</v>
      </c>
      <c r="E1515" t="s">
        <v>9</v>
      </c>
      <c r="F1515" s="1">
        <v>19800</v>
      </c>
      <c r="G1515">
        <v>0</v>
      </c>
    </row>
    <row r="1516" spans="1:7" x14ac:dyDescent="0.3">
      <c r="A1516" t="s">
        <v>25</v>
      </c>
      <c r="B1516" t="s">
        <v>35</v>
      </c>
      <c r="C1516">
        <v>10</v>
      </c>
      <c r="D1516">
        <v>2</v>
      </c>
      <c r="E1516" s="1">
        <v>757.35551850000002</v>
      </c>
      <c r="F1516">
        <v>3.4413E-3</v>
      </c>
      <c r="G1516">
        <v>0</v>
      </c>
    </row>
    <row r="1517" spans="1:7" x14ac:dyDescent="0.3">
      <c r="A1517" t="s">
        <v>19</v>
      </c>
      <c r="B1517" t="s">
        <v>35</v>
      </c>
      <c r="C1517">
        <v>10</v>
      </c>
      <c r="D1517">
        <v>2</v>
      </c>
      <c r="E1517" s="1">
        <v>1222.7991689999999</v>
      </c>
      <c r="F1517" s="1">
        <v>5.1279461</v>
      </c>
      <c r="G1517">
        <v>0</v>
      </c>
    </row>
    <row r="1518" spans="1:7" x14ac:dyDescent="0.3">
      <c r="A1518" t="s">
        <v>17</v>
      </c>
      <c r="B1518" t="s">
        <v>35</v>
      </c>
      <c r="C1518">
        <v>10</v>
      </c>
      <c r="D1518">
        <v>2</v>
      </c>
      <c r="E1518" s="1">
        <v>733.1484117</v>
      </c>
      <c r="F1518" s="1">
        <v>1.6323912</v>
      </c>
      <c r="G1518">
        <v>0</v>
      </c>
    </row>
    <row r="1519" spans="1:7" x14ac:dyDescent="0.3">
      <c r="A1519" t="s">
        <v>18</v>
      </c>
      <c r="B1519" t="s">
        <v>35</v>
      </c>
      <c r="C1519">
        <v>10</v>
      </c>
      <c r="D1519">
        <v>2</v>
      </c>
      <c r="E1519" s="1">
        <v>730.3199846</v>
      </c>
      <c r="F1519" s="1">
        <v>1.6380250999999999</v>
      </c>
      <c r="G1519">
        <v>0</v>
      </c>
    </row>
    <row r="1520" spans="1:7" x14ac:dyDescent="0.3">
      <c r="A1520" t="s">
        <v>22</v>
      </c>
      <c r="B1520" t="s">
        <v>35</v>
      </c>
      <c r="C1520">
        <v>10</v>
      </c>
      <c r="D1520">
        <v>2</v>
      </c>
      <c r="E1520" s="1">
        <v>1222.7991689999999</v>
      </c>
      <c r="F1520" s="1">
        <v>4.6814062999999999</v>
      </c>
      <c r="G1520">
        <v>0</v>
      </c>
    </row>
    <row r="1521" spans="1:7" x14ac:dyDescent="0.3">
      <c r="A1521" t="s">
        <v>20</v>
      </c>
      <c r="B1521" t="s">
        <v>35</v>
      </c>
      <c r="C1521">
        <v>10</v>
      </c>
      <c r="D1521">
        <v>2</v>
      </c>
      <c r="E1521" s="1">
        <v>743.94130500000006</v>
      </c>
      <c r="F1521" s="1">
        <v>1.6290100999999999</v>
      </c>
      <c r="G1521">
        <v>0</v>
      </c>
    </row>
    <row r="1522" spans="1:7" x14ac:dyDescent="0.3">
      <c r="A1522" t="s">
        <v>21</v>
      </c>
      <c r="B1522" t="s">
        <v>35</v>
      </c>
      <c r="C1522">
        <v>10</v>
      </c>
      <c r="D1522">
        <v>2</v>
      </c>
      <c r="E1522" s="1">
        <v>742.52709140000002</v>
      </c>
      <c r="F1522" s="1">
        <v>1.6346029</v>
      </c>
      <c r="G1522">
        <v>0</v>
      </c>
    </row>
    <row r="1523" spans="1:7" x14ac:dyDescent="0.3">
      <c r="A1523" t="s">
        <v>26</v>
      </c>
      <c r="B1523" t="s">
        <v>35</v>
      </c>
      <c r="C1523">
        <v>10</v>
      </c>
      <c r="D1523">
        <v>2</v>
      </c>
      <c r="E1523" s="1">
        <v>754.28445069999998</v>
      </c>
      <c r="F1523" s="1">
        <v>0.63983999999999996</v>
      </c>
      <c r="G1523">
        <v>0</v>
      </c>
    </row>
    <row r="1524" spans="1:7" x14ac:dyDescent="0.3">
      <c r="A1524" t="s">
        <v>10</v>
      </c>
      <c r="B1524" t="s">
        <v>35</v>
      </c>
      <c r="C1524">
        <v>10</v>
      </c>
      <c r="D1524">
        <v>2</v>
      </c>
      <c r="E1524" s="1">
        <v>743.94130500000006</v>
      </c>
      <c r="F1524" s="1">
        <v>0.66373179999999998</v>
      </c>
      <c r="G1524">
        <v>0</v>
      </c>
    </row>
    <row r="1525" spans="1:7" x14ac:dyDescent="0.3">
      <c r="A1525" t="s">
        <v>11</v>
      </c>
      <c r="B1525" t="s">
        <v>35</v>
      </c>
      <c r="C1525">
        <v>10</v>
      </c>
      <c r="D1525">
        <v>2</v>
      </c>
      <c r="E1525" s="1">
        <v>753.07734389999996</v>
      </c>
      <c r="F1525">
        <v>3.6421000000000001E-3</v>
      </c>
      <c r="G1525">
        <v>0</v>
      </c>
    </row>
    <row r="1526" spans="1:7" x14ac:dyDescent="0.3">
      <c r="A1526" t="s">
        <v>24</v>
      </c>
      <c r="B1526" t="s">
        <v>35</v>
      </c>
      <c r="C1526">
        <v>10</v>
      </c>
      <c r="D1526">
        <v>2</v>
      </c>
      <c r="E1526" s="1">
        <v>756.69866430000002</v>
      </c>
      <c r="F1526" s="2">
        <v>2.69E-5</v>
      </c>
      <c r="G1526">
        <v>0</v>
      </c>
    </row>
    <row r="1527" spans="1:7" x14ac:dyDescent="0.3">
      <c r="A1527" t="s">
        <v>14</v>
      </c>
      <c r="B1527" t="s">
        <v>35</v>
      </c>
      <c r="C1527">
        <v>10</v>
      </c>
      <c r="D1527">
        <v>2</v>
      </c>
      <c r="E1527">
        <v>955.4915575</v>
      </c>
      <c r="F1527">
        <v>0.22972509999999999</v>
      </c>
      <c r="G1527">
        <v>0</v>
      </c>
    </row>
    <row r="1528" spans="1:7" x14ac:dyDescent="0.3">
      <c r="A1528" t="s">
        <v>15</v>
      </c>
      <c r="B1528" t="s">
        <v>35</v>
      </c>
      <c r="C1528">
        <v>10</v>
      </c>
      <c r="D1528">
        <v>2</v>
      </c>
      <c r="E1528" s="1">
        <v>977.2194796</v>
      </c>
      <c r="F1528" s="1">
        <v>1.6429900000000001E-2</v>
      </c>
      <c r="G1528">
        <v>0</v>
      </c>
    </row>
    <row r="1529" spans="1:7" x14ac:dyDescent="0.3">
      <c r="A1529" t="s">
        <v>16</v>
      </c>
      <c r="B1529" t="s">
        <v>35</v>
      </c>
      <c r="C1529">
        <v>10</v>
      </c>
      <c r="D1529">
        <v>2</v>
      </c>
      <c r="E1529" s="1">
        <v>955.28445069999998</v>
      </c>
      <c r="F1529" s="1">
        <v>0.87487309999999996</v>
      </c>
      <c r="G1529">
        <v>0</v>
      </c>
    </row>
    <row r="1530" spans="1:7" x14ac:dyDescent="0.3">
      <c r="A1530" t="s">
        <v>13</v>
      </c>
      <c r="B1530" t="s">
        <v>35</v>
      </c>
      <c r="C1530">
        <v>10</v>
      </c>
      <c r="D1530">
        <v>2</v>
      </c>
      <c r="E1530" s="1">
        <v>1231.2489169999999</v>
      </c>
      <c r="F1530" s="1">
        <v>1.5107499999999999E-2</v>
      </c>
      <c r="G1530">
        <v>0</v>
      </c>
    </row>
    <row r="1531" spans="1:7" x14ac:dyDescent="0.3">
      <c r="A1531" t="s">
        <v>12</v>
      </c>
      <c r="B1531" t="s">
        <v>35</v>
      </c>
      <c r="C1531">
        <v>10</v>
      </c>
      <c r="D1531">
        <v>2</v>
      </c>
      <c r="E1531" s="1">
        <v>960.3199846</v>
      </c>
      <c r="F1531" s="1">
        <v>1.46924E-2</v>
      </c>
      <c r="G1531">
        <v>0</v>
      </c>
    </row>
    <row r="1532" spans="1:7" x14ac:dyDescent="0.3">
      <c r="A1532" t="s">
        <v>23</v>
      </c>
      <c r="B1532" t="s">
        <v>36</v>
      </c>
      <c r="C1532">
        <v>10</v>
      </c>
      <c r="D1532">
        <v>2</v>
      </c>
      <c r="E1532">
        <v>1074.2753949999999</v>
      </c>
      <c r="F1532" s="1">
        <v>15.760733200000001</v>
      </c>
      <c r="G1532">
        <v>0</v>
      </c>
    </row>
    <row r="1533" spans="1:7" hidden="1" x14ac:dyDescent="0.3">
      <c r="A1533" t="s">
        <v>7</v>
      </c>
      <c r="B1533" t="s">
        <v>36</v>
      </c>
      <c r="C1533">
        <v>10</v>
      </c>
      <c r="D1533">
        <v>2</v>
      </c>
      <c r="E1533" t="s">
        <v>9</v>
      </c>
      <c r="F1533" s="1">
        <v>19800</v>
      </c>
      <c r="G1533">
        <v>0</v>
      </c>
    </row>
    <row r="1534" spans="1:7" x14ac:dyDescent="0.3">
      <c r="A1534" t="s">
        <v>25</v>
      </c>
      <c r="B1534" t="s">
        <v>36</v>
      </c>
      <c r="C1534">
        <v>10</v>
      </c>
      <c r="D1534">
        <v>2</v>
      </c>
      <c r="E1534" s="1">
        <v>1149.3353159999999</v>
      </c>
      <c r="F1534">
        <v>2.3971000000000001E-3</v>
      </c>
      <c r="G1534">
        <v>0</v>
      </c>
    </row>
    <row r="1535" spans="1:7" x14ac:dyDescent="0.3">
      <c r="A1535" t="s">
        <v>19</v>
      </c>
      <c r="B1535" t="s">
        <v>36</v>
      </c>
      <c r="C1535">
        <v>10</v>
      </c>
      <c r="D1535">
        <v>2</v>
      </c>
      <c r="E1535" s="1">
        <v>1763.583007</v>
      </c>
      <c r="F1535" s="1">
        <v>4.7603914999999999</v>
      </c>
      <c r="G1535">
        <v>0</v>
      </c>
    </row>
    <row r="1536" spans="1:7" x14ac:dyDescent="0.3">
      <c r="A1536" t="s">
        <v>17</v>
      </c>
      <c r="B1536" t="s">
        <v>36</v>
      </c>
      <c r="C1536">
        <v>10</v>
      </c>
      <c r="D1536">
        <v>2</v>
      </c>
      <c r="E1536" s="1">
        <v>1081.902812</v>
      </c>
      <c r="F1536" s="1">
        <v>1.6992011</v>
      </c>
      <c r="G1536">
        <v>0</v>
      </c>
    </row>
    <row r="1537" spans="1:7" x14ac:dyDescent="0.3">
      <c r="A1537" t="s">
        <v>18</v>
      </c>
      <c r="B1537" t="s">
        <v>36</v>
      </c>
      <c r="C1537">
        <v>10</v>
      </c>
      <c r="D1537">
        <v>2</v>
      </c>
      <c r="E1537">
        <v>1079.245958</v>
      </c>
      <c r="F1537" s="1">
        <v>1.7063043</v>
      </c>
      <c r="G1537">
        <v>0</v>
      </c>
    </row>
    <row r="1538" spans="1:7" x14ac:dyDescent="0.3">
      <c r="A1538" t="s">
        <v>22</v>
      </c>
      <c r="B1538" t="s">
        <v>36</v>
      </c>
      <c r="C1538">
        <v>10</v>
      </c>
      <c r="D1538">
        <v>2</v>
      </c>
      <c r="E1538" s="1">
        <v>1788.9322500000001</v>
      </c>
      <c r="F1538" s="1">
        <v>4.3268262000000002</v>
      </c>
      <c r="G1538">
        <v>0</v>
      </c>
    </row>
    <row r="1539" spans="1:7" x14ac:dyDescent="0.3">
      <c r="A1539" t="s">
        <v>20</v>
      </c>
      <c r="B1539" t="s">
        <v>36</v>
      </c>
      <c r="C1539">
        <v>10</v>
      </c>
      <c r="D1539">
        <v>2</v>
      </c>
      <c r="E1539" s="1">
        <v>1081.902812</v>
      </c>
      <c r="F1539" s="1">
        <v>1.3918667</v>
      </c>
      <c r="G1539">
        <v>0</v>
      </c>
    </row>
    <row r="1540" spans="1:7" x14ac:dyDescent="0.3">
      <c r="A1540" t="s">
        <v>21</v>
      </c>
      <c r="B1540" t="s">
        <v>36</v>
      </c>
      <c r="C1540">
        <v>10</v>
      </c>
      <c r="D1540">
        <v>2</v>
      </c>
      <c r="E1540" s="1">
        <v>1079.245958</v>
      </c>
      <c r="F1540" s="1">
        <v>1.3972726</v>
      </c>
      <c r="G1540">
        <v>0</v>
      </c>
    </row>
    <row r="1541" spans="1:7" x14ac:dyDescent="0.3">
      <c r="A1541" t="s">
        <v>26</v>
      </c>
      <c r="B1541" t="s">
        <v>36</v>
      </c>
      <c r="C1541">
        <v>10</v>
      </c>
      <c r="D1541">
        <v>2</v>
      </c>
      <c r="E1541" s="1">
        <v>1129.6073940000001</v>
      </c>
      <c r="F1541" s="1">
        <v>0.80970509999999996</v>
      </c>
      <c r="G1541">
        <v>0</v>
      </c>
    </row>
    <row r="1542" spans="1:7" x14ac:dyDescent="0.3">
      <c r="A1542" t="s">
        <v>10</v>
      </c>
      <c r="B1542" t="s">
        <v>36</v>
      </c>
      <c r="C1542">
        <v>10</v>
      </c>
      <c r="D1542">
        <v>2</v>
      </c>
      <c r="E1542" s="1">
        <v>1074.2753949999999</v>
      </c>
      <c r="F1542" s="1">
        <v>0.78024780000000005</v>
      </c>
      <c r="G1542">
        <v>0</v>
      </c>
    </row>
    <row r="1543" spans="1:7" x14ac:dyDescent="0.3">
      <c r="A1543" t="s">
        <v>11</v>
      </c>
      <c r="B1543" t="s">
        <v>36</v>
      </c>
      <c r="C1543">
        <v>10</v>
      </c>
      <c r="D1543">
        <v>2</v>
      </c>
      <c r="E1543" s="1">
        <v>1086.9383459999999</v>
      </c>
      <c r="F1543" s="1">
        <v>4.2383999999999998E-3</v>
      </c>
      <c r="G1543">
        <v>0</v>
      </c>
    </row>
    <row r="1544" spans="1:7" x14ac:dyDescent="0.3">
      <c r="A1544" t="s">
        <v>24</v>
      </c>
      <c r="B1544" t="s">
        <v>36</v>
      </c>
      <c r="C1544">
        <v>10</v>
      </c>
      <c r="D1544">
        <v>2</v>
      </c>
      <c r="E1544" s="1">
        <v>1176.5180359999999</v>
      </c>
      <c r="F1544" s="2">
        <v>2.7399999999999999E-5</v>
      </c>
      <c r="G1544">
        <v>0</v>
      </c>
    </row>
    <row r="1545" spans="1:7" x14ac:dyDescent="0.3">
      <c r="A1545" t="s">
        <v>14</v>
      </c>
      <c r="B1545" t="s">
        <v>36</v>
      </c>
      <c r="C1545">
        <v>10</v>
      </c>
      <c r="D1545">
        <v>2</v>
      </c>
      <c r="E1545" s="1">
        <v>1107.032755</v>
      </c>
      <c r="F1545" s="1">
        <v>1.73508E-2</v>
      </c>
      <c r="G1545">
        <v>0</v>
      </c>
    </row>
    <row r="1546" spans="1:7" x14ac:dyDescent="0.3">
      <c r="A1546" t="s">
        <v>15</v>
      </c>
      <c r="B1546" t="s">
        <v>36</v>
      </c>
      <c r="C1546">
        <v>10</v>
      </c>
      <c r="D1546">
        <v>2</v>
      </c>
      <c r="E1546" s="1">
        <v>1206.500792</v>
      </c>
      <c r="F1546" s="1">
        <v>1.3894699999999999E-2</v>
      </c>
      <c r="G1546">
        <v>0</v>
      </c>
    </row>
    <row r="1547" spans="1:7" x14ac:dyDescent="0.3">
      <c r="A1547" t="s">
        <v>16</v>
      </c>
      <c r="B1547" t="s">
        <v>36</v>
      </c>
      <c r="C1547">
        <v>10</v>
      </c>
      <c r="D1547">
        <v>2</v>
      </c>
      <c r="E1547" s="1">
        <v>1107.032755</v>
      </c>
      <c r="F1547" s="1">
        <v>1.0093675</v>
      </c>
      <c r="G1547">
        <v>0</v>
      </c>
    </row>
    <row r="1548" spans="1:7" x14ac:dyDescent="0.3">
      <c r="A1548" t="s">
        <v>13</v>
      </c>
      <c r="B1548" t="s">
        <v>36</v>
      </c>
      <c r="C1548">
        <v>10</v>
      </c>
      <c r="D1548">
        <v>2</v>
      </c>
      <c r="E1548" s="1">
        <v>1867.39419</v>
      </c>
      <c r="F1548" s="1">
        <v>1.2599600000000001E-2</v>
      </c>
      <c r="G1548">
        <v>0</v>
      </c>
    </row>
    <row r="1549" spans="1:7" x14ac:dyDescent="0.3">
      <c r="A1549" t="s">
        <v>12</v>
      </c>
      <c r="B1549" t="s">
        <v>36</v>
      </c>
      <c r="C1549">
        <v>10</v>
      </c>
      <c r="D1549">
        <v>2</v>
      </c>
      <c r="E1549" s="1">
        <v>1109.8611820000001</v>
      </c>
      <c r="F1549">
        <v>1.2256899999999999E-2</v>
      </c>
      <c r="G1549">
        <v>0</v>
      </c>
    </row>
    <row r="1550" spans="1:7" x14ac:dyDescent="0.3">
      <c r="A1550" t="s">
        <v>23</v>
      </c>
      <c r="B1550" t="s">
        <v>37</v>
      </c>
      <c r="C1550">
        <v>10</v>
      </c>
      <c r="D1550">
        <v>2</v>
      </c>
      <c r="E1550">
        <v>796.2611101</v>
      </c>
      <c r="F1550" s="1">
        <v>15.520527100000001</v>
      </c>
      <c r="G1550">
        <v>0</v>
      </c>
    </row>
    <row r="1551" spans="1:7" hidden="1" x14ac:dyDescent="0.3">
      <c r="A1551" t="s">
        <v>7</v>
      </c>
      <c r="B1551" t="s">
        <v>37</v>
      </c>
      <c r="C1551">
        <v>10</v>
      </c>
      <c r="D1551">
        <v>2</v>
      </c>
      <c r="E1551" t="s">
        <v>9</v>
      </c>
      <c r="F1551" s="1">
        <v>19800</v>
      </c>
      <c r="G1551">
        <v>0</v>
      </c>
    </row>
    <row r="1552" spans="1:7" x14ac:dyDescent="0.3">
      <c r="A1552" t="s">
        <v>25</v>
      </c>
      <c r="B1552" t="s">
        <v>37</v>
      </c>
      <c r="C1552">
        <v>10</v>
      </c>
      <c r="D1552">
        <v>2</v>
      </c>
      <c r="E1552" s="1">
        <v>820.33827459999998</v>
      </c>
      <c r="F1552" s="1">
        <v>2.4236000000000001E-3</v>
      </c>
      <c r="G1552">
        <v>0</v>
      </c>
    </row>
    <row r="1553" spans="1:7" x14ac:dyDescent="0.3">
      <c r="A1553" t="s">
        <v>19</v>
      </c>
      <c r="B1553" t="s">
        <v>37</v>
      </c>
      <c r="C1553">
        <v>10</v>
      </c>
      <c r="D1553">
        <v>2</v>
      </c>
      <c r="E1553" s="1">
        <v>1306.0895370000001</v>
      </c>
      <c r="F1553" s="1">
        <v>4.5796767000000003</v>
      </c>
      <c r="G1553">
        <v>0</v>
      </c>
    </row>
    <row r="1554" spans="1:7" x14ac:dyDescent="0.3">
      <c r="A1554" t="s">
        <v>17</v>
      </c>
      <c r="B1554" t="s">
        <v>37</v>
      </c>
      <c r="C1554">
        <v>10</v>
      </c>
      <c r="D1554">
        <v>2</v>
      </c>
      <c r="E1554" s="1">
        <v>770.74639149999996</v>
      </c>
      <c r="F1554" s="1">
        <v>1.5579082</v>
      </c>
      <c r="G1554">
        <v>0</v>
      </c>
    </row>
    <row r="1555" spans="1:7" x14ac:dyDescent="0.3">
      <c r="A1555" t="s">
        <v>18</v>
      </c>
      <c r="B1555" t="s">
        <v>37</v>
      </c>
      <c r="C1555">
        <v>10</v>
      </c>
      <c r="D1555">
        <v>2</v>
      </c>
      <c r="E1555" s="1">
        <v>769.91796439999996</v>
      </c>
      <c r="F1555" s="1">
        <v>1.5633299000000001</v>
      </c>
      <c r="G1555">
        <v>0</v>
      </c>
    </row>
    <row r="1556" spans="1:7" x14ac:dyDescent="0.3">
      <c r="A1556" t="s">
        <v>22</v>
      </c>
      <c r="B1556" t="s">
        <v>37</v>
      </c>
      <c r="C1556">
        <v>10</v>
      </c>
      <c r="D1556">
        <v>2</v>
      </c>
      <c r="E1556" s="1">
        <v>1316.9534980000001</v>
      </c>
      <c r="F1556" s="1">
        <v>4.2992843000000001</v>
      </c>
      <c r="G1556">
        <v>0</v>
      </c>
    </row>
    <row r="1557" spans="1:7" x14ac:dyDescent="0.3">
      <c r="A1557" t="s">
        <v>20</v>
      </c>
      <c r="B1557" t="s">
        <v>37</v>
      </c>
      <c r="C1557">
        <v>10</v>
      </c>
      <c r="D1557">
        <v>2</v>
      </c>
      <c r="E1557">
        <v>773.33217790000003</v>
      </c>
      <c r="F1557" s="1">
        <v>1.4155176</v>
      </c>
      <c r="G1557">
        <v>0</v>
      </c>
    </row>
    <row r="1558" spans="1:7" x14ac:dyDescent="0.3">
      <c r="A1558" t="s">
        <v>21</v>
      </c>
      <c r="B1558" t="s">
        <v>37</v>
      </c>
      <c r="C1558">
        <v>10</v>
      </c>
      <c r="D1558">
        <v>2</v>
      </c>
      <c r="E1558">
        <v>765.46821690000002</v>
      </c>
      <c r="F1558">
        <v>1.4211849000000001</v>
      </c>
      <c r="G1558">
        <v>0</v>
      </c>
    </row>
    <row r="1559" spans="1:7" x14ac:dyDescent="0.3">
      <c r="A1559" t="s">
        <v>26</v>
      </c>
      <c r="B1559" t="s">
        <v>37</v>
      </c>
      <c r="C1559">
        <v>10</v>
      </c>
      <c r="D1559">
        <v>2</v>
      </c>
      <c r="E1559" s="1">
        <v>831.91796439999996</v>
      </c>
      <c r="F1559" s="1">
        <v>0.59986839999999997</v>
      </c>
      <c r="G1559">
        <v>0</v>
      </c>
    </row>
    <row r="1560" spans="1:7" x14ac:dyDescent="0.3">
      <c r="A1560" t="s">
        <v>10</v>
      </c>
      <c r="B1560" t="s">
        <v>37</v>
      </c>
      <c r="C1560">
        <v>10</v>
      </c>
      <c r="D1560">
        <v>2</v>
      </c>
      <c r="E1560" s="1">
        <v>780.02456610000002</v>
      </c>
      <c r="F1560" s="1">
        <v>0.66769369999999995</v>
      </c>
      <c r="G1560">
        <v>0</v>
      </c>
    </row>
    <row r="1561" spans="1:7" x14ac:dyDescent="0.3">
      <c r="A1561" t="s">
        <v>11</v>
      </c>
      <c r="B1561" t="s">
        <v>37</v>
      </c>
      <c r="C1561">
        <v>10</v>
      </c>
      <c r="D1561">
        <v>2</v>
      </c>
      <c r="E1561" s="1">
        <v>823.95349829999998</v>
      </c>
      <c r="F1561">
        <v>3.4030000000000002E-3</v>
      </c>
      <c r="G1561">
        <v>0</v>
      </c>
    </row>
    <row r="1562" spans="1:7" x14ac:dyDescent="0.3">
      <c r="A1562" t="s">
        <v>24</v>
      </c>
      <c r="B1562" t="s">
        <v>37</v>
      </c>
      <c r="C1562">
        <v>10</v>
      </c>
      <c r="D1562">
        <v>2</v>
      </c>
      <c r="E1562" s="1">
        <v>802.2611101</v>
      </c>
      <c r="F1562" s="2">
        <v>2.5199999999999999E-5</v>
      </c>
      <c r="G1562">
        <v>0</v>
      </c>
    </row>
    <row r="1563" spans="1:7" x14ac:dyDescent="0.3">
      <c r="A1563" t="s">
        <v>14</v>
      </c>
      <c r="B1563" t="s">
        <v>37</v>
      </c>
      <c r="C1563">
        <v>10</v>
      </c>
      <c r="D1563">
        <v>2</v>
      </c>
      <c r="E1563" s="1">
        <v>1008.675324</v>
      </c>
      <c r="F1563" s="1">
        <v>0.29126839999999998</v>
      </c>
      <c r="G1563">
        <v>0</v>
      </c>
    </row>
    <row r="1564" spans="1:7" x14ac:dyDescent="0.3">
      <c r="A1564" t="s">
        <v>15</v>
      </c>
      <c r="B1564" t="s">
        <v>37</v>
      </c>
      <c r="C1564">
        <v>10</v>
      </c>
      <c r="D1564">
        <v>2</v>
      </c>
      <c r="E1564" s="1">
        <v>1043.6814199999999</v>
      </c>
      <c r="F1564">
        <v>1.4602199999999999E-2</v>
      </c>
      <c r="G1564">
        <v>0</v>
      </c>
    </row>
    <row r="1565" spans="1:7" x14ac:dyDescent="0.3">
      <c r="A1565" t="s">
        <v>16</v>
      </c>
      <c r="B1565" t="s">
        <v>37</v>
      </c>
      <c r="C1565">
        <v>10</v>
      </c>
      <c r="D1565">
        <v>2</v>
      </c>
      <c r="E1565" s="1">
        <v>1012.296644</v>
      </c>
      <c r="F1565" s="1">
        <v>0.89244029999999996</v>
      </c>
      <c r="G1565">
        <v>0</v>
      </c>
    </row>
    <row r="1566" spans="1:7" x14ac:dyDescent="0.3">
      <c r="A1566" t="s">
        <v>13</v>
      </c>
      <c r="B1566" t="s">
        <v>37</v>
      </c>
      <c r="C1566">
        <v>10</v>
      </c>
      <c r="D1566">
        <v>2</v>
      </c>
      <c r="E1566" s="1">
        <v>1320.5748189999999</v>
      </c>
      <c r="F1566" s="1">
        <v>1.2983400000000001E-2</v>
      </c>
      <c r="G1566">
        <v>0</v>
      </c>
    </row>
    <row r="1567" spans="1:7" x14ac:dyDescent="0.3">
      <c r="A1567" t="s">
        <v>12</v>
      </c>
      <c r="B1567" t="s">
        <v>37</v>
      </c>
      <c r="C1567">
        <v>10</v>
      </c>
      <c r="D1567">
        <v>2</v>
      </c>
      <c r="E1567" s="1">
        <v>1015.917964</v>
      </c>
      <c r="F1567" s="1">
        <v>1.2568599999999999E-2</v>
      </c>
      <c r="G1567">
        <v>0</v>
      </c>
    </row>
    <row r="1568" spans="1:7" x14ac:dyDescent="0.3">
      <c r="A1568" t="s">
        <v>23</v>
      </c>
      <c r="B1568" t="s">
        <v>38</v>
      </c>
      <c r="C1568">
        <v>10</v>
      </c>
      <c r="D1568">
        <v>2</v>
      </c>
      <c r="E1568">
        <v>1056.162697</v>
      </c>
      <c r="F1568" s="1">
        <v>19.6996109</v>
      </c>
      <c r="G1568">
        <v>0</v>
      </c>
    </row>
    <row r="1569" spans="1:7" hidden="1" x14ac:dyDescent="0.3">
      <c r="A1569" t="s">
        <v>7</v>
      </c>
      <c r="B1569" t="s">
        <v>38</v>
      </c>
      <c r="C1569">
        <v>10</v>
      </c>
      <c r="D1569">
        <v>2</v>
      </c>
      <c r="E1569" t="s">
        <v>9</v>
      </c>
      <c r="F1569" s="1">
        <v>19800</v>
      </c>
      <c r="G1569">
        <v>0</v>
      </c>
    </row>
    <row r="1570" spans="1:7" x14ac:dyDescent="0.3">
      <c r="A1570" t="s">
        <v>25</v>
      </c>
      <c r="B1570" t="s">
        <v>38</v>
      </c>
      <c r="C1570">
        <v>10</v>
      </c>
      <c r="D1570">
        <v>2</v>
      </c>
      <c r="E1570" s="1">
        <v>1087.1687939999999</v>
      </c>
      <c r="F1570">
        <v>2.3127999999999998E-3</v>
      </c>
      <c r="G1570">
        <v>0</v>
      </c>
    </row>
    <row r="1571" spans="1:7" x14ac:dyDescent="0.3">
      <c r="A1571" t="s">
        <v>19</v>
      </c>
      <c r="B1571" t="s">
        <v>38</v>
      </c>
      <c r="C1571">
        <v>10</v>
      </c>
      <c r="D1571">
        <v>2</v>
      </c>
      <c r="E1571" s="1">
        <v>1712.8845229999999</v>
      </c>
      <c r="F1571">
        <v>7.7915235000000003</v>
      </c>
      <c r="G1571">
        <v>0</v>
      </c>
    </row>
    <row r="1572" spans="1:7" x14ac:dyDescent="0.3">
      <c r="A1572" t="s">
        <v>17</v>
      </c>
      <c r="B1572" t="s">
        <v>38</v>
      </c>
      <c r="C1572">
        <v>10</v>
      </c>
      <c r="D1572">
        <v>2</v>
      </c>
      <c r="E1572" s="1">
        <v>1024.8550849999999</v>
      </c>
      <c r="F1572" s="1">
        <v>1.8686412999999999</v>
      </c>
      <c r="G1572">
        <v>0</v>
      </c>
    </row>
    <row r="1573" spans="1:7" x14ac:dyDescent="0.3">
      <c r="A1573" t="s">
        <v>18</v>
      </c>
      <c r="B1573" t="s">
        <v>38</v>
      </c>
      <c r="C1573">
        <v>10</v>
      </c>
      <c r="D1573">
        <v>2</v>
      </c>
      <c r="E1573" s="1">
        <v>1023.647978</v>
      </c>
      <c r="F1573" s="1">
        <v>1.8738618</v>
      </c>
      <c r="G1573">
        <v>0</v>
      </c>
    </row>
    <row r="1574" spans="1:7" x14ac:dyDescent="0.3">
      <c r="A1574" t="s">
        <v>22</v>
      </c>
      <c r="B1574" t="s">
        <v>38</v>
      </c>
      <c r="C1574">
        <v>10</v>
      </c>
      <c r="D1574">
        <v>2</v>
      </c>
      <c r="E1574" s="1">
        <v>1712.8845229999999</v>
      </c>
      <c r="F1574" s="1">
        <v>7.3228526</v>
      </c>
      <c r="G1574">
        <v>0</v>
      </c>
    </row>
    <row r="1575" spans="1:7" x14ac:dyDescent="0.3">
      <c r="A1575" t="s">
        <v>20</v>
      </c>
      <c r="B1575" t="s">
        <v>38</v>
      </c>
      <c r="C1575">
        <v>10</v>
      </c>
      <c r="D1575">
        <v>2</v>
      </c>
      <c r="E1575" s="1">
        <v>1026.5769110000001</v>
      </c>
      <c r="F1575" s="1">
        <v>1.5083275</v>
      </c>
      <c r="G1575">
        <v>0</v>
      </c>
    </row>
    <row r="1576" spans="1:7" x14ac:dyDescent="0.3">
      <c r="A1576" t="s">
        <v>21</v>
      </c>
      <c r="B1576" t="s">
        <v>38</v>
      </c>
      <c r="C1576">
        <v>10</v>
      </c>
      <c r="D1576">
        <v>2</v>
      </c>
      <c r="E1576" s="1">
        <v>1025.3698039999999</v>
      </c>
      <c r="F1576" s="1">
        <v>1.5136741</v>
      </c>
      <c r="G1576">
        <v>0</v>
      </c>
    </row>
    <row r="1577" spans="1:7" x14ac:dyDescent="0.3">
      <c r="A1577" t="s">
        <v>26</v>
      </c>
      <c r="B1577" t="s">
        <v>38</v>
      </c>
      <c r="C1577">
        <v>10</v>
      </c>
      <c r="D1577">
        <v>2</v>
      </c>
      <c r="E1577" s="1">
        <v>1027.7840169999999</v>
      </c>
      <c r="F1577" s="1">
        <v>0.74734500000000004</v>
      </c>
      <c r="G1577">
        <v>0</v>
      </c>
    </row>
    <row r="1578" spans="1:7" x14ac:dyDescent="0.3">
      <c r="A1578" t="s">
        <v>10</v>
      </c>
      <c r="B1578" t="s">
        <v>38</v>
      </c>
      <c r="C1578">
        <v>10</v>
      </c>
      <c r="D1578">
        <v>2</v>
      </c>
      <c r="E1578" s="1">
        <v>1023.647978</v>
      </c>
      <c r="F1578" s="1">
        <v>0.95859720000000004</v>
      </c>
      <c r="G1578">
        <v>0</v>
      </c>
    </row>
    <row r="1579" spans="1:7" x14ac:dyDescent="0.3">
      <c r="A1579" t="s">
        <v>11</v>
      </c>
      <c r="B1579" t="s">
        <v>38</v>
      </c>
      <c r="C1579">
        <v>10</v>
      </c>
      <c r="D1579">
        <v>2</v>
      </c>
      <c r="E1579">
        <v>1026.5769110000001</v>
      </c>
      <c r="F1579">
        <v>3.6532000000000001E-3</v>
      </c>
      <c r="G1579">
        <v>0</v>
      </c>
    </row>
    <row r="1580" spans="1:7" x14ac:dyDescent="0.3">
      <c r="A1580" t="s">
        <v>24</v>
      </c>
      <c r="B1580" t="s">
        <v>38</v>
      </c>
      <c r="C1580">
        <v>10</v>
      </c>
      <c r="D1580">
        <v>2</v>
      </c>
      <c r="E1580" s="1">
        <v>1089.5769110000001</v>
      </c>
      <c r="F1580" s="2">
        <v>2.6599999999999999E-5</v>
      </c>
      <c r="G1580">
        <v>0</v>
      </c>
    </row>
    <row r="1581" spans="1:7" x14ac:dyDescent="0.3">
      <c r="A1581" t="s">
        <v>14</v>
      </c>
      <c r="B1581" t="s">
        <v>38</v>
      </c>
      <c r="C1581">
        <v>10</v>
      </c>
      <c r="D1581">
        <v>2</v>
      </c>
      <c r="E1581" s="1">
        <v>1239.7129500000001</v>
      </c>
      <c r="F1581" s="1">
        <v>1.8298600000000002E-2</v>
      </c>
      <c r="G1581">
        <v>0</v>
      </c>
    </row>
    <row r="1582" spans="1:7" x14ac:dyDescent="0.3">
      <c r="A1582" t="s">
        <v>15</v>
      </c>
      <c r="B1582" t="s">
        <v>38</v>
      </c>
      <c r="C1582">
        <v>10</v>
      </c>
      <c r="D1582">
        <v>2</v>
      </c>
      <c r="E1582" s="1">
        <v>1240.9200559999999</v>
      </c>
      <c r="F1582">
        <v>1.5225300000000001E-2</v>
      </c>
      <c r="G1582">
        <v>0</v>
      </c>
    </row>
    <row r="1583" spans="1:7" x14ac:dyDescent="0.3">
      <c r="A1583" t="s">
        <v>16</v>
      </c>
      <c r="B1583" t="s">
        <v>38</v>
      </c>
      <c r="C1583">
        <v>10</v>
      </c>
      <c r="D1583">
        <v>2</v>
      </c>
      <c r="E1583" s="1">
        <v>1239.7129500000001</v>
      </c>
      <c r="F1583" s="1">
        <v>1.1568053</v>
      </c>
      <c r="G1583">
        <v>0</v>
      </c>
    </row>
    <row r="1584" spans="1:7" x14ac:dyDescent="0.3">
      <c r="A1584" t="s">
        <v>13</v>
      </c>
      <c r="B1584" t="s">
        <v>38</v>
      </c>
      <c r="C1584">
        <v>10</v>
      </c>
      <c r="D1584">
        <v>2</v>
      </c>
      <c r="E1584" s="1">
        <v>1751.5119400000001</v>
      </c>
      <c r="F1584" s="1">
        <v>1.29972E-2</v>
      </c>
      <c r="G1584">
        <v>0</v>
      </c>
    </row>
    <row r="1585" spans="1:7" x14ac:dyDescent="0.3">
      <c r="A1585" t="s">
        <v>12</v>
      </c>
      <c r="B1585" t="s">
        <v>38</v>
      </c>
      <c r="C1585">
        <v>10</v>
      </c>
      <c r="D1585">
        <v>2</v>
      </c>
      <c r="E1585" s="1">
        <v>1239.7129500000001</v>
      </c>
      <c r="F1585" s="1">
        <v>1.26382E-2</v>
      </c>
      <c r="G1585">
        <v>0</v>
      </c>
    </row>
    <row r="1586" spans="1:7" x14ac:dyDescent="0.3">
      <c r="A1586" t="s">
        <v>23</v>
      </c>
      <c r="B1586" t="s">
        <v>39</v>
      </c>
      <c r="C1586">
        <v>10</v>
      </c>
      <c r="D1586">
        <v>2</v>
      </c>
      <c r="E1586">
        <v>687.61540319999995</v>
      </c>
      <c r="F1586" s="1">
        <v>16.776233900000001</v>
      </c>
      <c r="G1586">
        <v>0</v>
      </c>
    </row>
    <row r="1587" spans="1:7" hidden="1" x14ac:dyDescent="0.3">
      <c r="A1587" t="s">
        <v>7</v>
      </c>
      <c r="B1587" t="s">
        <v>39</v>
      </c>
      <c r="C1587">
        <v>10</v>
      </c>
      <c r="D1587">
        <v>2</v>
      </c>
      <c r="E1587" t="s">
        <v>9</v>
      </c>
      <c r="F1587" s="1">
        <v>19800</v>
      </c>
      <c r="G1587">
        <v>0</v>
      </c>
    </row>
    <row r="1588" spans="1:7" x14ac:dyDescent="0.3">
      <c r="A1588" t="s">
        <v>25</v>
      </c>
      <c r="B1588" t="s">
        <v>39</v>
      </c>
      <c r="C1588">
        <v>10</v>
      </c>
      <c r="D1588">
        <v>2</v>
      </c>
      <c r="E1588" s="1">
        <v>719.7636354</v>
      </c>
      <c r="F1588" s="1">
        <v>4.3937000000000004E-3</v>
      </c>
      <c r="G1588">
        <v>0</v>
      </c>
    </row>
    <row r="1589" spans="1:7" x14ac:dyDescent="0.3">
      <c r="A1589" t="s">
        <v>19</v>
      </c>
      <c r="B1589" t="s">
        <v>39</v>
      </c>
      <c r="C1589">
        <v>10</v>
      </c>
      <c r="D1589">
        <v>2</v>
      </c>
      <c r="E1589" s="1">
        <v>1128.6448399999999</v>
      </c>
      <c r="F1589" s="1">
        <v>6.1355427999999996</v>
      </c>
      <c r="G1589">
        <v>0</v>
      </c>
    </row>
    <row r="1590" spans="1:7" x14ac:dyDescent="0.3">
      <c r="A1590" t="s">
        <v>17</v>
      </c>
      <c r="B1590" t="s">
        <v>39</v>
      </c>
      <c r="C1590">
        <v>10</v>
      </c>
      <c r="D1590">
        <v>2</v>
      </c>
      <c r="E1590" s="1">
        <v>686.54433529999994</v>
      </c>
      <c r="F1590" s="1">
        <v>2.4673238999999998</v>
      </c>
      <c r="G1590">
        <v>0</v>
      </c>
    </row>
    <row r="1591" spans="1:7" x14ac:dyDescent="0.3">
      <c r="A1591" t="s">
        <v>18</v>
      </c>
      <c r="B1591" t="s">
        <v>39</v>
      </c>
      <c r="C1591">
        <v>10</v>
      </c>
      <c r="D1591">
        <v>2</v>
      </c>
      <c r="E1591" s="1">
        <v>686.3372286</v>
      </c>
      <c r="F1591" s="1">
        <v>2.4746429000000001</v>
      </c>
      <c r="G1591">
        <v>0</v>
      </c>
    </row>
    <row r="1592" spans="1:7" x14ac:dyDescent="0.3">
      <c r="A1592" t="s">
        <v>22</v>
      </c>
      <c r="B1592" t="s">
        <v>39</v>
      </c>
      <c r="C1592">
        <v>10</v>
      </c>
      <c r="D1592">
        <v>2</v>
      </c>
      <c r="E1592" s="1">
        <v>1128.6448399999999</v>
      </c>
      <c r="F1592" s="1">
        <v>6.4053246000000001</v>
      </c>
      <c r="G1592">
        <v>0</v>
      </c>
    </row>
    <row r="1593" spans="1:7" x14ac:dyDescent="0.3">
      <c r="A1593" t="s">
        <v>20</v>
      </c>
      <c r="B1593" t="s">
        <v>39</v>
      </c>
      <c r="C1593">
        <v>10</v>
      </c>
      <c r="D1593">
        <v>2</v>
      </c>
      <c r="E1593" s="1">
        <v>686.54433529999994</v>
      </c>
      <c r="F1593" s="1">
        <v>1.8893013000000001</v>
      </c>
      <c r="G1593">
        <v>0</v>
      </c>
    </row>
    <row r="1594" spans="1:7" x14ac:dyDescent="0.3">
      <c r="A1594" t="s">
        <v>21</v>
      </c>
      <c r="B1594" t="s">
        <v>39</v>
      </c>
      <c r="C1594">
        <v>10</v>
      </c>
      <c r="D1594">
        <v>2</v>
      </c>
      <c r="E1594">
        <v>686.3372286</v>
      </c>
      <c r="F1594" s="1">
        <v>1.9015092</v>
      </c>
      <c r="G1594">
        <v>0</v>
      </c>
    </row>
    <row r="1595" spans="1:7" x14ac:dyDescent="0.3">
      <c r="A1595" t="s">
        <v>26</v>
      </c>
      <c r="B1595" t="s">
        <v>39</v>
      </c>
      <c r="C1595">
        <v>10</v>
      </c>
      <c r="D1595">
        <v>2</v>
      </c>
      <c r="E1595" s="1">
        <v>714.09458789999996</v>
      </c>
      <c r="F1595" s="1">
        <v>0.93442230000000004</v>
      </c>
      <c r="G1595">
        <v>0</v>
      </c>
    </row>
    <row r="1596" spans="1:7" x14ac:dyDescent="0.3">
      <c r="A1596" t="s">
        <v>10</v>
      </c>
      <c r="B1596" t="s">
        <v>39</v>
      </c>
      <c r="C1596">
        <v>10</v>
      </c>
      <c r="D1596">
        <v>2</v>
      </c>
      <c r="E1596" s="1">
        <v>689.65093709999996</v>
      </c>
      <c r="F1596" s="1">
        <v>0.91312850000000001</v>
      </c>
      <c r="G1596">
        <v>0</v>
      </c>
    </row>
    <row r="1597" spans="1:7" x14ac:dyDescent="0.3">
      <c r="A1597" t="s">
        <v>11</v>
      </c>
      <c r="B1597" t="s">
        <v>39</v>
      </c>
      <c r="C1597">
        <v>10</v>
      </c>
      <c r="D1597">
        <v>2</v>
      </c>
      <c r="E1597" s="1">
        <v>732.02961670000002</v>
      </c>
      <c r="F1597">
        <v>3.3226000000000002E-3</v>
      </c>
      <c r="G1597">
        <v>0</v>
      </c>
    </row>
    <row r="1598" spans="1:7" x14ac:dyDescent="0.3">
      <c r="A1598" t="s">
        <v>24</v>
      </c>
      <c r="B1598" t="s">
        <v>39</v>
      </c>
      <c r="C1598">
        <v>10</v>
      </c>
      <c r="D1598">
        <v>2</v>
      </c>
      <c r="E1598" s="1">
        <v>717.71590819999994</v>
      </c>
      <c r="F1598" s="2">
        <v>3.3899999999999997E-5</v>
      </c>
      <c r="G1598">
        <v>0</v>
      </c>
    </row>
    <row r="1599" spans="1:7" x14ac:dyDescent="0.3">
      <c r="A1599" t="s">
        <v>14</v>
      </c>
      <c r="B1599" t="s">
        <v>39</v>
      </c>
      <c r="C1599">
        <v>10</v>
      </c>
      <c r="D1599">
        <v>2</v>
      </c>
      <c r="E1599" s="1">
        <v>955.20118960000002</v>
      </c>
      <c r="F1599">
        <v>0.2534517</v>
      </c>
      <c r="G1599">
        <v>0</v>
      </c>
    </row>
    <row r="1600" spans="1:7" x14ac:dyDescent="0.3">
      <c r="A1600" t="s">
        <v>15</v>
      </c>
      <c r="B1600" t="s">
        <v>39</v>
      </c>
      <c r="C1600">
        <v>10</v>
      </c>
      <c r="D1600">
        <v>2</v>
      </c>
      <c r="E1600" s="1">
        <v>986.58596590000002</v>
      </c>
      <c r="F1600" s="1">
        <v>1.4755799999999999E-2</v>
      </c>
      <c r="G1600">
        <v>0</v>
      </c>
    </row>
    <row r="1601" spans="1:7" x14ac:dyDescent="0.3">
      <c r="A1601" t="s">
        <v>16</v>
      </c>
      <c r="B1601" t="s">
        <v>39</v>
      </c>
      <c r="C1601">
        <v>10</v>
      </c>
      <c r="D1601">
        <v>2</v>
      </c>
      <c r="E1601" s="1">
        <v>955.20118960000002</v>
      </c>
      <c r="F1601" s="1">
        <v>0.97639480000000001</v>
      </c>
      <c r="G1601">
        <v>0</v>
      </c>
    </row>
    <row r="1602" spans="1:7" x14ac:dyDescent="0.3">
      <c r="A1602" t="s">
        <v>13</v>
      </c>
      <c r="B1602" t="s">
        <v>39</v>
      </c>
      <c r="C1602">
        <v>10</v>
      </c>
      <c r="D1602">
        <v>2</v>
      </c>
      <c r="E1602" s="1">
        <v>1138.3016950000001</v>
      </c>
      <c r="F1602" s="1">
        <v>1.34243E-2</v>
      </c>
      <c r="G1602">
        <v>0</v>
      </c>
    </row>
    <row r="1603" spans="1:7" x14ac:dyDescent="0.3">
      <c r="A1603" t="s">
        <v>12</v>
      </c>
      <c r="B1603" t="s">
        <v>39</v>
      </c>
      <c r="C1603">
        <v>10</v>
      </c>
      <c r="D1603">
        <v>2</v>
      </c>
      <c r="E1603" s="1">
        <v>958.8225099</v>
      </c>
      <c r="F1603">
        <v>1.28637E-2</v>
      </c>
      <c r="G1603">
        <v>0</v>
      </c>
    </row>
    <row r="1604" spans="1:7" x14ac:dyDescent="0.3">
      <c r="A1604" t="s">
        <v>23</v>
      </c>
      <c r="B1604" t="s">
        <v>40</v>
      </c>
      <c r="C1604">
        <v>10</v>
      </c>
      <c r="D1604">
        <v>2</v>
      </c>
      <c r="E1604">
        <v>1028.765727</v>
      </c>
      <c r="F1604" s="1">
        <v>16.5597779</v>
      </c>
      <c r="G1604">
        <v>0</v>
      </c>
    </row>
    <row r="1605" spans="1:7" hidden="1" x14ac:dyDescent="0.3">
      <c r="A1605" t="s">
        <v>7</v>
      </c>
      <c r="B1605" t="s">
        <v>40</v>
      </c>
      <c r="C1605">
        <v>10</v>
      </c>
      <c r="D1605">
        <v>2</v>
      </c>
      <c r="E1605" t="s">
        <v>9</v>
      </c>
      <c r="F1605" s="1">
        <v>19800</v>
      </c>
      <c r="G1605">
        <v>0</v>
      </c>
    </row>
    <row r="1606" spans="1:7" x14ac:dyDescent="0.3">
      <c r="A1606" t="s">
        <v>25</v>
      </c>
      <c r="B1606" t="s">
        <v>40</v>
      </c>
      <c r="C1606">
        <v>10</v>
      </c>
      <c r="D1606">
        <v>2</v>
      </c>
      <c r="E1606" s="1">
        <v>1000.529183</v>
      </c>
      <c r="F1606">
        <v>2.761E-3</v>
      </c>
      <c r="G1606">
        <v>0</v>
      </c>
    </row>
    <row r="1607" spans="1:7" x14ac:dyDescent="0.3">
      <c r="A1607" t="s">
        <v>19</v>
      </c>
      <c r="B1607" t="s">
        <v>40</v>
      </c>
      <c r="C1607">
        <v>10</v>
      </c>
      <c r="D1607">
        <v>2</v>
      </c>
      <c r="E1607" s="1">
        <v>1574.067243</v>
      </c>
      <c r="F1607" s="1">
        <v>5.3450316000000004</v>
      </c>
      <c r="G1607">
        <v>0</v>
      </c>
    </row>
    <row r="1608" spans="1:7" x14ac:dyDescent="0.3">
      <c r="A1608" t="s">
        <v>17</v>
      </c>
      <c r="B1608" t="s">
        <v>40</v>
      </c>
      <c r="C1608">
        <v>10</v>
      </c>
      <c r="D1608">
        <v>2</v>
      </c>
      <c r="E1608" s="1">
        <v>957.00836819999995</v>
      </c>
      <c r="F1608" s="1">
        <v>2.0671284000000001</v>
      </c>
      <c r="G1608">
        <v>0</v>
      </c>
    </row>
    <row r="1609" spans="1:7" x14ac:dyDescent="0.3">
      <c r="A1609" t="s">
        <v>18</v>
      </c>
      <c r="B1609" t="s">
        <v>40</v>
      </c>
      <c r="C1609">
        <v>10</v>
      </c>
      <c r="D1609">
        <v>2</v>
      </c>
      <c r="E1609" s="1">
        <v>955.17994099999999</v>
      </c>
      <c r="F1609" s="1">
        <v>2.0737546</v>
      </c>
      <c r="G1609">
        <v>0</v>
      </c>
    </row>
    <row r="1610" spans="1:7" x14ac:dyDescent="0.3">
      <c r="A1610" t="s">
        <v>22</v>
      </c>
      <c r="B1610" t="s">
        <v>40</v>
      </c>
      <c r="C1610">
        <v>10</v>
      </c>
      <c r="D1610">
        <v>2</v>
      </c>
      <c r="E1610" s="1">
        <v>1574.067243</v>
      </c>
      <c r="F1610" s="1">
        <v>5.1341241999999996</v>
      </c>
      <c r="G1610">
        <v>0</v>
      </c>
    </row>
    <row r="1611" spans="1:7" x14ac:dyDescent="0.3">
      <c r="A1611" t="s">
        <v>20</v>
      </c>
      <c r="B1611" t="s">
        <v>40</v>
      </c>
      <c r="C1611">
        <v>10</v>
      </c>
      <c r="D1611">
        <v>2</v>
      </c>
      <c r="E1611" s="1">
        <v>969.17994099999999</v>
      </c>
      <c r="F1611" s="1">
        <v>1.6060325</v>
      </c>
      <c r="G1611">
        <v>0</v>
      </c>
    </row>
    <row r="1612" spans="1:7" x14ac:dyDescent="0.3">
      <c r="A1612" t="s">
        <v>21</v>
      </c>
      <c r="B1612" t="s">
        <v>40</v>
      </c>
      <c r="C1612">
        <v>10</v>
      </c>
      <c r="D1612">
        <v>2</v>
      </c>
      <c r="E1612" s="1">
        <v>965.14440709999997</v>
      </c>
      <c r="F1612" s="1">
        <v>1.6122415999999999</v>
      </c>
      <c r="G1612">
        <v>0</v>
      </c>
    </row>
    <row r="1613" spans="1:7" x14ac:dyDescent="0.3">
      <c r="A1613" t="s">
        <v>26</v>
      </c>
      <c r="B1613" t="s">
        <v>40</v>
      </c>
      <c r="C1613">
        <v>10</v>
      </c>
      <c r="D1613">
        <v>2</v>
      </c>
      <c r="E1613" s="1">
        <v>1005.801261</v>
      </c>
      <c r="F1613" s="1">
        <v>0.84549240000000003</v>
      </c>
      <c r="G1613">
        <v>0</v>
      </c>
    </row>
    <row r="1614" spans="1:7" x14ac:dyDescent="0.3">
      <c r="A1614" t="s">
        <v>10</v>
      </c>
      <c r="B1614" t="s">
        <v>40</v>
      </c>
      <c r="C1614">
        <v>10</v>
      </c>
      <c r="D1614">
        <v>2</v>
      </c>
      <c r="E1614" s="1">
        <v>954.3870478</v>
      </c>
      <c r="F1614" s="1">
        <v>0.77955050000000004</v>
      </c>
      <c r="G1614">
        <v>0</v>
      </c>
    </row>
    <row r="1615" spans="1:7" x14ac:dyDescent="0.3">
      <c r="A1615" t="s">
        <v>11</v>
      </c>
      <c r="B1615" t="s">
        <v>40</v>
      </c>
      <c r="C1615">
        <v>10</v>
      </c>
      <c r="D1615">
        <v>2</v>
      </c>
      <c r="E1615" s="1">
        <v>1047.073339</v>
      </c>
      <c r="F1615">
        <v>4.2044999999999999E-3</v>
      </c>
      <c r="G1615">
        <v>0</v>
      </c>
    </row>
    <row r="1616" spans="1:7" x14ac:dyDescent="0.3">
      <c r="A1616" t="s">
        <v>24</v>
      </c>
      <c r="B1616" t="s">
        <v>40</v>
      </c>
      <c r="C1616">
        <v>10</v>
      </c>
      <c r="D1616">
        <v>2</v>
      </c>
      <c r="E1616" s="1">
        <v>1049.0439019999999</v>
      </c>
      <c r="F1616" s="2">
        <v>3.1999999999999999E-5</v>
      </c>
      <c r="G1616">
        <v>0</v>
      </c>
    </row>
    <row r="1617" spans="1:7" x14ac:dyDescent="0.3">
      <c r="A1617" t="s">
        <v>14</v>
      </c>
      <c r="B1617" t="s">
        <v>40</v>
      </c>
      <c r="C1617">
        <v>10</v>
      </c>
      <c r="D1617">
        <v>2</v>
      </c>
      <c r="E1617" s="1">
        <v>1045.0378049999999</v>
      </c>
      <c r="F1617" s="1">
        <v>2.0265499999999999E-2</v>
      </c>
      <c r="G1617">
        <v>0</v>
      </c>
    </row>
    <row r="1618" spans="1:7" x14ac:dyDescent="0.3">
      <c r="A1618" t="s">
        <v>15</v>
      </c>
      <c r="B1618" t="s">
        <v>40</v>
      </c>
      <c r="C1618">
        <v>10</v>
      </c>
      <c r="D1618">
        <v>2</v>
      </c>
      <c r="E1618" s="1">
        <v>1046.4520190000001</v>
      </c>
      <c r="F1618">
        <v>1.6225300000000002E-2</v>
      </c>
      <c r="G1618">
        <v>0</v>
      </c>
    </row>
    <row r="1619" spans="1:7" x14ac:dyDescent="0.3">
      <c r="A1619" t="s">
        <v>16</v>
      </c>
      <c r="B1619" t="s">
        <v>40</v>
      </c>
      <c r="C1619">
        <v>10</v>
      </c>
      <c r="D1619">
        <v>2</v>
      </c>
      <c r="E1619" s="1">
        <v>1045.0378049999999</v>
      </c>
      <c r="F1619" s="1">
        <v>1.0981719999999999</v>
      </c>
      <c r="G1619">
        <v>0</v>
      </c>
    </row>
    <row r="1620" spans="1:7" x14ac:dyDescent="0.3">
      <c r="A1620" t="s">
        <v>13</v>
      </c>
      <c r="B1620" t="s">
        <v>40</v>
      </c>
      <c r="C1620">
        <v>10</v>
      </c>
      <c r="D1620">
        <v>2</v>
      </c>
      <c r="E1620" s="1">
        <v>1600.6235919999999</v>
      </c>
      <c r="F1620" s="1">
        <v>1.49359E-2</v>
      </c>
      <c r="G1620">
        <v>0</v>
      </c>
    </row>
    <row r="1621" spans="1:7" x14ac:dyDescent="0.3">
      <c r="A1621" t="s">
        <v>12</v>
      </c>
      <c r="B1621" t="s">
        <v>40</v>
      </c>
      <c r="C1621">
        <v>10</v>
      </c>
      <c r="D1621">
        <v>2</v>
      </c>
      <c r="E1621" s="1">
        <v>1050.6946600000001</v>
      </c>
      <c r="F1621">
        <v>1.46E-2</v>
      </c>
      <c r="G1621">
        <v>0</v>
      </c>
    </row>
    <row r="1622" spans="1:7" x14ac:dyDescent="0.3">
      <c r="A1622" t="s">
        <v>23</v>
      </c>
      <c r="B1622" t="s">
        <v>41</v>
      </c>
      <c r="C1622">
        <v>10</v>
      </c>
      <c r="D1622">
        <v>2</v>
      </c>
      <c r="E1622">
        <v>874.00732210000001</v>
      </c>
      <c r="F1622" s="1">
        <v>29.4286344</v>
      </c>
      <c r="G1622">
        <v>0</v>
      </c>
    </row>
    <row r="1623" spans="1:7" hidden="1" x14ac:dyDescent="0.3">
      <c r="A1623" t="s">
        <v>7</v>
      </c>
      <c r="B1623" t="s">
        <v>41</v>
      </c>
      <c r="C1623">
        <v>10</v>
      </c>
      <c r="D1623">
        <v>2</v>
      </c>
      <c r="E1623" t="s">
        <v>9</v>
      </c>
      <c r="F1623" s="1">
        <v>19800</v>
      </c>
      <c r="G1623">
        <v>0</v>
      </c>
    </row>
    <row r="1624" spans="1:7" x14ac:dyDescent="0.3">
      <c r="A1624" t="s">
        <v>25</v>
      </c>
      <c r="B1624" t="s">
        <v>41</v>
      </c>
      <c r="C1624">
        <v>10</v>
      </c>
      <c r="D1624">
        <v>2</v>
      </c>
      <c r="E1624" s="1">
        <v>864.66417639999997</v>
      </c>
      <c r="F1624" s="1">
        <v>2.9160000000000002E-3</v>
      </c>
      <c r="G1624">
        <v>0</v>
      </c>
    </row>
    <row r="1625" spans="1:7" x14ac:dyDescent="0.3">
      <c r="A1625" t="s">
        <v>19</v>
      </c>
      <c r="B1625" t="s">
        <v>41</v>
      </c>
      <c r="C1625">
        <v>10</v>
      </c>
      <c r="D1625">
        <v>2</v>
      </c>
      <c r="E1625" s="1">
        <v>1411.107827</v>
      </c>
      <c r="F1625" s="1">
        <v>13.457936800000001</v>
      </c>
      <c r="G1625">
        <v>0</v>
      </c>
    </row>
    <row r="1626" spans="1:7" x14ac:dyDescent="0.3">
      <c r="A1626" t="s">
        <v>17</v>
      </c>
      <c r="B1626" t="s">
        <v>41</v>
      </c>
      <c r="C1626">
        <v>10</v>
      </c>
      <c r="D1626">
        <v>2</v>
      </c>
      <c r="E1626" s="1">
        <v>845.07839000000001</v>
      </c>
      <c r="F1626" s="1">
        <v>2.5411142</v>
      </c>
      <c r="G1626">
        <v>0</v>
      </c>
    </row>
    <row r="1627" spans="1:7" x14ac:dyDescent="0.3">
      <c r="A1627" t="s">
        <v>18</v>
      </c>
      <c r="B1627" t="s">
        <v>41</v>
      </c>
      <c r="C1627">
        <v>10</v>
      </c>
      <c r="D1627">
        <v>2</v>
      </c>
      <c r="E1627" s="1">
        <v>841.04285600000003</v>
      </c>
      <c r="F1627" s="1">
        <v>2.5487069999999998</v>
      </c>
      <c r="G1627">
        <v>0</v>
      </c>
    </row>
    <row r="1628" spans="1:7" x14ac:dyDescent="0.3">
      <c r="A1628" t="s">
        <v>22</v>
      </c>
      <c r="B1628" t="s">
        <v>41</v>
      </c>
      <c r="C1628">
        <v>10</v>
      </c>
      <c r="D1628">
        <v>2</v>
      </c>
      <c r="E1628" s="1">
        <v>1411.107827</v>
      </c>
      <c r="F1628" s="1">
        <v>12.205668299999999</v>
      </c>
      <c r="G1628">
        <v>0</v>
      </c>
    </row>
    <row r="1629" spans="1:7" x14ac:dyDescent="0.3">
      <c r="A1629" t="s">
        <v>20</v>
      </c>
      <c r="B1629" t="s">
        <v>41</v>
      </c>
      <c r="C1629">
        <v>10</v>
      </c>
      <c r="D1629">
        <v>2</v>
      </c>
      <c r="E1629">
        <v>845.07839000000001</v>
      </c>
      <c r="F1629" s="1">
        <v>2.6069442</v>
      </c>
      <c r="G1629">
        <v>0</v>
      </c>
    </row>
    <row r="1630" spans="1:7" x14ac:dyDescent="0.3">
      <c r="A1630" t="s">
        <v>21</v>
      </c>
      <c r="B1630" t="s">
        <v>41</v>
      </c>
      <c r="C1630">
        <v>10</v>
      </c>
      <c r="D1630">
        <v>2</v>
      </c>
      <c r="E1630">
        <v>841.04285600000003</v>
      </c>
      <c r="F1630">
        <v>2.6191399</v>
      </c>
      <c r="G1630">
        <v>0</v>
      </c>
    </row>
    <row r="1631" spans="1:7" x14ac:dyDescent="0.3">
      <c r="A1631" t="s">
        <v>26</v>
      </c>
      <c r="B1631" t="s">
        <v>41</v>
      </c>
      <c r="C1631">
        <v>10</v>
      </c>
      <c r="D1631">
        <v>2</v>
      </c>
      <c r="E1631" s="1">
        <v>874.42153570000005</v>
      </c>
      <c r="F1631" s="1">
        <v>1.5934054</v>
      </c>
      <c r="G1631">
        <v>0</v>
      </c>
    </row>
    <row r="1632" spans="1:7" x14ac:dyDescent="0.3">
      <c r="A1632" t="s">
        <v>10</v>
      </c>
      <c r="B1632" t="s">
        <v>41</v>
      </c>
      <c r="C1632">
        <v>10</v>
      </c>
      <c r="D1632">
        <v>2</v>
      </c>
      <c r="E1632">
        <v>841.04285600000003</v>
      </c>
      <c r="F1632" s="1">
        <v>1.0896378</v>
      </c>
      <c r="G1632">
        <v>0</v>
      </c>
    </row>
    <row r="1633" spans="1:7" x14ac:dyDescent="0.3">
      <c r="A1633" t="s">
        <v>11</v>
      </c>
      <c r="B1633" t="s">
        <v>41</v>
      </c>
      <c r="C1633">
        <v>10</v>
      </c>
      <c r="D1633">
        <v>2</v>
      </c>
      <c r="E1633" s="1">
        <v>874.42153570000005</v>
      </c>
      <c r="F1633">
        <v>4.4200000000000003E-3</v>
      </c>
      <c r="G1633">
        <v>0</v>
      </c>
    </row>
    <row r="1634" spans="1:7" x14ac:dyDescent="0.3">
      <c r="A1634" t="s">
        <v>24</v>
      </c>
      <c r="B1634" t="s">
        <v>41</v>
      </c>
      <c r="C1634">
        <v>10</v>
      </c>
      <c r="D1634">
        <v>2</v>
      </c>
      <c r="E1634" s="1">
        <v>880.45706959999995</v>
      </c>
      <c r="F1634" s="2">
        <v>3.1900000000000003E-5</v>
      </c>
      <c r="G1634">
        <v>0</v>
      </c>
    </row>
    <row r="1635" spans="1:7" x14ac:dyDescent="0.3">
      <c r="A1635" t="s">
        <v>14</v>
      </c>
      <c r="B1635" t="s">
        <v>41</v>
      </c>
      <c r="C1635">
        <v>10</v>
      </c>
      <c r="D1635">
        <v>2</v>
      </c>
      <c r="E1635" s="1">
        <v>872.80021539999996</v>
      </c>
      <c r="F1635" s="1">
        <v>1.8744199999999999E-2</v>
      </c>
      <c r="G1635">
        <v>0</v>
      </c>
    </row>
    <row r="1636" spans="1:7" x14ac:dyDescent="0.3">
      <c r="A1636" t="s">
        <v>15</v>
      </c>
      <c r="B1636" t="s">
        <v>41</v>
      </c>
      <c r="C1636">
        <v>10</v>
      </c>
      <c r="D1636">
        <v>2</v>
      </c>
      <c r="E1636" s="1">
        <v>882.45706959999995</v>
      </c>
      <c r="F1636">
        <v>1.4706500000000001E-2</v>
      </c>
      <c r="G1636">
        <v>0</v>
      </c>
    </row>
    <row r="1637" spans="1:7" x14ac:dyDescent="0.3">
      <c r="A1637" t="s">
        <v>16</v>
      </c>
      <c r="B1637" t="s">
        <v>41</v>
      </c>
      <c r="C1637">
        <v>10</v>
      </c>
      <c r="D1637">
        <v>2</v>
      </c>
      <c r="E1637" s="1">
        <v>872.80021539999996</v>
      </c>
      <c r="F1637">
        <v>1.4407858</v>
      </c>
      <c r="G1637">
        <v>0</v>
      </c>
    </row>
    <row r="1638" spans="1:7" x14ac:dyDescent="0.3">
      <c r="A1638" t="s">
        <v>13</v>
      </c>
      <c r="B1638" t="s">
        <v>41</v>
      </c>
      <c r="C1638">
        <v>10</v>
      </c>
      <c r="D1638">
        <v>2</v>
      </c>
      <c r="E1638" s="1">
        <v>1423.178895</v>
      </c>
      <c r="F1638" s="1">
        <v>1.2930499999999999E-2</v>
      </c>
      <c r="G1638">
        <v>0</v>
      </c>
    </row>
    <row r="1639" spans="1:7" x14ac:dyDescent="0.3">
      <c r="A1639" t="s">
        <v>12</v>
      </c>
      <c r="B1639" t="s">
        <v>41</v>
      </c>
      <c r="C1639">
        <v>10</v>
      </c>
      <c r="D1639">
        <v>2</v>
      </c>
      <c r="E1639">
        <v>880.45706959999995</v>
      </c>
      <c r="F1639">
        <v>1.25021E-2</v>
      </c>
      <c r="G1639">
        <v>0</v>
      </c>
    </row>
    <row r="1640" spans="1:7" x14ac:dyDescent="0.3">
      <c r="A1640" t="s">
        <v>23</v>
      </c>
      <c r="B1640" t="s">
        <v>42</v>
      </c>
      <c r="C1640">
        <v>10</v>
      </c>
      <c r="D1640">
        <v>2</v>
      </c>
      <c r="E1640">
        <v>802.05400329999998</v>
      </c>
      <c r="F1640" s="1">
        <v>25.481402500000002</v>
      </c>
      <c r="G1640">
        <v>0</v>
      </c>
    </row>
    <row r="1641" spans="1:7" hidden="1" x14ac:dyDescent="0.3">
      <c r="A1641" t="s">
        <v>7</v>
      </c>
      <c r="B1641" t="s">
        <v>42</v>
      </c>
      <c r="C1641">
        <v>10</v>
      </c>
      <c r="D1641">
        <v>2</v>
      </c>
      <c r="E1641" t="s">
        <v>9</v>
      </c>
      <c r="F1641" s="1">
        <v>19800</v>
      </c>
      <c r="G1641">
        <v>0</v>
      </c>
    </row>
    <row r="1642" spans="1:7" x14ac:dyDescent="0.3">
      <c r="A1642" t="s">
        <v>25</v>
      </c>
      <c r="B1642" t="s">
        <v>42</v>
      </c>
      <c r="C1642">
        <v>10</v>
      </c>
      <c r="D1642">
        <v>2</v>
      </c>
      <c r="E1642" s="1">
        <v>785.05400329999998</v>
      </c>
      <c r="F1642">
        <v>3.4039999999999999E-3</v>
      </c>
      <c r="G1642">
        <v>0</v>
      </c>
    </row>
    <row r="1643" spans="1:7" x14ac:dyDescent="0.3">
      <c r="A1643" t="s">
        <v>19</v>
      </c>
      <c r="B1643" t="s">
        <v>42</v>
      </c>
      <c r="C1643">
        <v>10</v>
      </c>
      <c r="D1643">
        <v>2</v>
      </c>
      <c r="E1643" s="1">
        <v>1280.7402950000001</v>
      </c>
      <c r="F1643" s="1">
        <v>11.989250200000001</v>
      </c>
      <c r="G1643">
        <v>0</v>
      </c>
    </row>
    <row r="1644" spans="1:7" x14ac:dyDescent="0.3">
      <c r="A1644" t="s">
        <v>17</v>
      </c>
      <c r="B1644" t="s">
        <v>42</v>
      </c>
      <c r="C1644">
        <v>10</v>
      </c>
      <c r="D1644">
        <v>2</v>
      </c>
      <c r="E1644" s="1">
        <v>772.29664400000001</v>
      </c>
      <c r="F1644" s="1">
        <v>2.8720748</v>
      </c>
      <c r="G1644">
        <v>0</v>
      </c>
    </row>
    <row r="1645" spans="1:7" x14ac:dyDescent="0.3">
      <c r="A1645" t="s">
        <v>18</v>
      </c>
      <c r="B1645" t="s">
        <v>42</v>
      </c>
      <c r="C1645">
        <v>10</v>
      </c>
      <c r="D1645">
        <v>2</v>
      </c>
      <c r="E1645" s="1">
        <v>768.46821690000002</v>
      </c>
      <c r="F1645" s="1">
        <v>2.8883255999999999</v>
      </c>
      <c r="G1645">
        <v>0</v>
      </c>
    </row>
    <row r="1646" spans="1:7" x14ac:dyDescent="0.3">
      <c r="A1646" t="s">
        <v>22</v>
      </c>
      <c r="B1646" t="s">
        <v>42</v>
      </c>
      <c r="C1646">
        <v>10</v>
      </c>
      <c r="D1646">
        <v>2</v>
      </c>
      <c r="E1646" s="1">
        <v>1280.7402950000001</v>
      </c>
      <c r="F1646" s="1">
        <v>8.1293369999999996</v>
      </c>
      <c r="G1646">
        <v>0</v>
      </c>
    </row>
    <row r="1647" spans="1:7" x14ac:dyDescent="0.3">
      <c r="A1647" t="s">
        <v>20</v>
      </c>
      <c r="B1647" t="s">
        <v>42</v>
      </c>
      <c r="C1647">
        <v>10</v>
      </c>
      <c r="D1647">
        <v>2</v>
      </c>
      <c r="E1647" s="1">
        <v>778.05400329999998</v>
      </c>
      <c r="F1647" s="1">
        <v>2.3294562999999999</v>
      </c>
      <c r="G1647">
        <v>0</v>
      </c>
    </row>
    <row r="1648" spans="1:7" x14ac:dyDescent="0.3">
      <c r="A1648" t="s">
        <v>21</v>
      </c>
      <c r="B1648" t="s">
        <v>42</v>
      </c>
      <c r="C1648">
        <v>10</v>
      </c>
      <c r="D1648">
        <v>2</v>
      </c>
      <c r="E1648" s="1">
        <v>774.01846939999996</v>
      </c>
      <c r="F1648" s="1">
        <v>2.3393991999999999</v>
      </c>
      <c r="G1648">
        <v>0</v>
      </c>
    </row>
    <row r="1649" spans="1:7" x14ac:dyDescent="0.3">
      <c r="A1649" t="s">
        <v>26</v>
      </c>
      <c r="B1649" t="s">
        <v>42</v>
      </c>
      <c r="C1649">
        <v>10</v>
      </c>
      <c r="D1649">
        <v>2</v>
      </c>
      <c r="E1649" s="1">
        <v>786.2611101</v>
      </c>
      <c r="F1649" s="1">
        <v>1.8169982</v>
      </c>
      <c r="G1649">
        <v>0</v>
      </c>
    </row>
    <row r="1650" spans="1:7" x14ac:dyDescent="0.3">
      <c r="A1650" t="s">
        <v>10</v>
      </c>
      <c r="B1650" t="s">
        <v>42</v>
      </c>
      <c r="C1650">
        <v>10</v>
      </c>
      <c r="D1650">
        <v>2</v>
      </c>
      <c r="E1650" s="1">
        <v>772.2611101</v>
      </c>
      <c r="F1650" s="1">
        <v>1.0569852</v>
      </c>
      <c r="G1650">
        <v>0</v>
      </c>
    </row>
    <row r="1651" spans="1:7" x14ac:dyDescent="0.3">
      <c r="A1651" t="s">
        <v>11</v>
      </c>
      <c r="B1651" t="s">
        <v>42</v>
      </c>
      <c r="C1651">
        <v>10</v>
      </c>
      <c r="D1651">
        <v>2</v>
      </c>
      <c r="E1651" s="1">
        <v>807.46821690000002</v>
      </c>
      <c r="F1651">
        <v>4.4127000000000003E-3</v>
      </c>
      <c r="G1651">
        <v>0</v>
      </c>
    </row>
    <row r="1652" spans="1:7" x14ac:dyDescent="0.3">
      <c r="A1652" t="s">
        <v>24</v>
      </c>
      <c r="B1652" t="s">
        <v>42</v>
      </c>
      <c r="C1652">
        <v>10</v>
      </c>
      <c r="D1652">
        <v>2</v>
      </c>
      <c r="E1652" s="1">
        <v>781.05400329999998</v>
      </c>
      <c r="F1652" s="2">
        <v>2.5999999999999998E-5</v>
      </c>
      <c r="G1652">
        <v>0</v>
      </c>
    </row>
    <row r="1653" spans="1:7" x14ac:dyDescent="0.3">
      <c r="A1653" t="s">
        <v>14</v>
      </c>
      <c r="B1653" t="s">
        <v>42</v>
      </c>
      <c r="C1653">
        <v>10</v>
      </c>
      <c r="D1653">
        <v>2</v>
      </c>
      <c r="E1653" s="1">
        <v>893.94740160000003</v>
      </c>
      <c r="F1653" s="1">
        <v>3.4135400000000003E-2</v>
      </c>
      <c r="G1653">
        <v>0</v>
      </c>
    </row>
    <row r="1654" spans="1:7" x14ac:dyDescent="0.3">
      <c r="A1654" t="s">
        <v>15</v>
      </c>
      <c r="B1654" t="s">
        <v>42</v>
      </c>
      <c r="C1654">
        <v>10</v>
      </c>
      <c r="D1654">
        <v>2</v>
      </c>
      <c r="E1654" s="1">
        <v>909.84689660000004</v>
      </c>
      <c r="F1654">
        <v>2.94687E-2</v>
      </c>
      <c r="G1654">
        <v>0</v>
      </c>
    </row>
    <row r="1655" spans="1:7" x14ac:dyDescent="0.3">
      <c r="A1655" t="s">
        <v>16</v>
      </c>
      <c r="B1655" t="s">
        <v>42</v>
      </c>
      <c r="C1655">
        <v>10</v>
      </c>
      <c r="D1655">
        <v>2</v>
      </c>
      <c r="E1655" s="1">
        <v>893.94740160000003</v>
      </c>
      <c r="F1655" s="1">
        <v>1.5450322000000001</v>
      </c>
      <c r="G1655">
        <v>0</v>
      </c>
    </row>
    <row r="1656" spans="1:7" x14ac:dyDescent="0.3">
      <c r="A1656" t="s">
        <v>13</v>
      </c>
      <c r="B1656" t="s">
        <v>42</v>
      </c>
      <c r="C1656">
        <v>10</v>
      </c>
      <c r="D1656">
        <v>2</v>
      </c>
      <c r="E1656" s="1">
        <v>1280.7402950000001</v>
      </c>
      <c r="F1656" s="1">
        <v>2.76133E-2</v>
      </c>
      <c r="G1656">
        <v>0</v>
      </c>
    </row>
    <row r="1657" spans="1:7" x14ac:dyDescent="0.3">
      <c r="A1657" t="s">
        <v>12</v>
      </c>
      <c r="B1657" t="s">
        <v>42</v>
      </c>
      <c r="C1657">
        <v>10</v>
      </c>
      <c r="D1657">
        <v>2</v>
      </c>
      <c r="E1657" s="1">
        <v>896.77582870000003</v>
      </c>
      <c r="F1657" s="1">
        <v>2.7285299999999998E-2</v>
      </c>
      <c r="G1657">
        <v>0</v>
      </c>
    </row>
    <row r="1658" spans="1:7" x14ac:dyDescent="0.3">
      <c r="A1658" t="s">
        <v>23</v>
      </c>
      <c r="B1658" t="s">
        <v>43</v>
      </c>
      <c r="C1658">
        <v>10</v>
      </c>
      <c r="D1658">
        <v>2</v>
      </c>
      <c r="E1658">
        <v>766.2611101</v>
      </c>
      <c r="F1658" s="1">
        <v>17.937600799999998</v>
      </c>
      <c r="G1658">
        <v>0</v>
      </c>
    </row>
    <row r="1659" spans="1:7" hidden="1" x14ac:dyDescent="0.3">
      <c r="A1659" t="s">
        <v>7</v>
      </c>
      <c r="B1659" t="s">
        <v>43</v>
      </c>
      <c r="C1659">
        <v>10</v>
      </c>
      <c r="D1659">
        <v>2</v>
      </c>
      <c r="E1659" t="s">
        <v>9</v>
      </c>
      <c r="F1659" s="1">
        <v>19800</v>
      </c>
      <c r="G1659">
        <v>0</v>
      </c>
    </row>
    <row r="1660" spans="1:7" x14ac:dyDescent="0.3">
      <c r="A1660" t="s">
        <v>25</v>
      </c>
      <c r="B1660" t="s">
        <v>43</v>
      </c>
      <c r="C1660">
        <v>10</v>
      </c>
      <c r="D1660">
        <v>2</v>
      </c>
      <c r="E1660" s="1">
        <v>766.67532370000004</v>
      </c>
      <c r="F1660" s="1">
        <v>4.156E-3</v>
      </c>
      <c r="G1660">
        <v>0</v>
      </c>
    </row>
    <row r="1661" spans="1:7" x14ac:dyDescent="0.3">
      <c r="A1661" t="s">
        <v>19</v>
      </c>
      <c r="B1661" t="s">
        <v>43</v>
      </c>
      <c r="C1661">
        <v>10</v>
      </c>
      <c r="D1661">
        <v>2</v>
      </c>
      <c r="E1661" s="1">
        <v>1296.432683</v>
      </c>
      <c r="F1661" s="1">
        <v>7.7190566</v>
      </c>
      <c r="G1661">
        <v>0</v>
      </c>
    </row>
    <row r="1662" spans="1:7" x14ac:dyDescent="0.3">
      <c r="A1662" t="s">
        <v>17</v>
      </c>
      <c r="B1662" t="s">
        <v>43</v>
      </c>
      <c r="C1662">
        <v>10</v>
      </c>
      <c r="D1662">
        <v>2</v>
      </c>
      <c r="E1662" s="1">
        <v>767.0895372</v>
      </c>
      <c r="F1662" s="1">
        <v>2.1834763000000001</v>
      </c>
      <c r="G1662">
        <v>0</v>
      </c>
    </row>
    <row r="1663" spans="1:7" x14ac:dyDescent="0.3">
      <c r="A1663" t="s">
        <v>18</v>
      </c>
      <c r="B1663" t="s">
        <v>43</v>
      </c>
      <c r="C1663">
        <v>10</v>
      </c>
      <c r="D1663">
        <v>2</v>
      </c>
      <c r="E1663" s="1">
        <v>766.2611101</v>
      </c>
      <c r="F1663" s="1">
        <v>2.1887731000000001</v>
      </c>
      <c r="G1663">
        <v>0</v>
      </c>
    </row>
    <row r="1664" spans="1:7" x14ac:dyDescent="0.3">
      <c r="A1664" t="s">
        <v>22</v>
      </c>
      <c r="B1664" t="s">
        <v>43</v>
      </c>
      <c r="C1664">
        <v>10</v>
      </c>
      <c r="D1664">
        <v>2</v>
      </c>
      <c r="E1664" s="1">
        <v>1296.432683</v>
      </c>
      <c r="F1664" s="1">
        <v>7.2929884999999999</v>
      </c>
      <c r="G1664">
        <v>0</v>
      </c>
    </row>
    <row r="1665" spans="1:7" x14ac:dyDescent="0.3">
      <c r="A1665" t="s">
        <v>20</v>
      </c>
      <c r="B1665" t="s">
        <v>43</v>
      </c>
      <c r="C1665">
        <v>10</v>
      </c>
      <c r="D1665">
        <v>2</v>
      </c>
      <c r="E1665" s="1">
        <v>767.0895372</v>
      </c>
      <c r="F1665" s="1">
        <v>2.0789167000000002</v>
      </c>
      <c r="G1665">
        <v>0</v>
      </c>
    </row>
    <row r="1666" spans="1:7" x14ac:dyDescent="0.3">
      <c r="A1666" t="s">
        <v>21</v>
      </c>
      <c r="B1666" t="s">
        <v>43</v>
      </c>
      <c r="C1666">
        <v>10</v>
      </c>
      <c r="D1666">
        <v>2</v>
      </c>
      <c r="E1666" s="1">
        <v>766.2611101</v>
      </c>
      <c r="F1666" s="1">
        <v>2.0857426999999999</v>
      </c>
      <c r="G1666">
        <v>0</v>
      </c>
    </row>
    <row r="1667" spans="1:7" x14ac:dyDescent="0.3">
      <c r="A1667" t="s">
        <v>26</v>
      </c>
      <c r="B1667" t="s">
        <v>43</v>
      </c>
      <c r="C1667">
        <v>10</v>
      </c>
      <c r="D1667">
        <v>2</v>
      </c>
      <c r="E1667" s="1">
        <v>792.67532370000004</v>
      </c>
      <c r="F1667" s="1">
        <v>0.86765139999999996</v>
      </c>
      <c r="G1667">
        <v>0</v>
      </c>
    </row>
    <row r="1668" spans="1:7" x14ac:dyDescent="0.3">
      <c r="A1668" t="s">
        <v>10</v>
      </c>
      <c r="B1668" t="s">
        <v>43</v>
      </c>
      <c r="C1668">
        <v>10</v>
      </c>
      <c r="D1668">
        <v>2</v>
      </c>
      <c r="E1668" s="1">
        <v>776.19613900000002</v>
      </c>
      <c r="F1668" s="1">
        <v>0.85004389999999996</v>
      </c>
      <c r="G1668">
        <v>0</v>
      </c>
    </row>
    <row r="1669" spans="1:7" x14ac:dyDescent="0.3">
      <c r="A1669" t="s">
        <v>11</v>
      </c>
      <c r="B1669" t="s">
        <v>43</v>
      </c>
      <c r="C1669">
        <v>10</v>
      </c>
      <c r="D1669">
        <v>2</v>
      </c>
      <c r="E1669">
        <v>810.1606051</v>
      </c>
      <c r="F1669">
        <v>2.0563600000000001E-2</v>
      </c>
      <c r="G1669">
        <v>0</v>
      </c>
    </row>
    <row r="1670" spans="1:7" x14ac:dyDescent="0.3">
      <c r="A1670" t="s">
        <v>24</v>
      </c>
      <c r="B1670" t="s">
        <v>43</v>
      </c>
      <c r="C1670">
        <v>10</v>
      </c>
      <c r="D1670">
        <v>2</v>
      </c>
      <c r="E1670" s="1">
        <v>788.19613900000002</v>
      </c>
      <c r="F1670" s="2">
        <v>2.58E-5</v>
      </c>
      <c r="G1670">
        <v>0</v>
      </c>
    </row>
    <row r="1671" spans="1:7" x14ac:dyDescent="0.3">
      <c r="A1671" t="s">
        <v>14</v>
      </c>
      <c r="B1671" t="s">
        <v>43</v>
      </c>
      <c r="C1671">
        <v>10</v>
      </c>
      <c r="D1671">
        <v>2</v>
      </c>
      <c r="E1671" s="1">
        <v>988.50375080000003</v>
      </c>
      <c r="F1671">
        <v>0.31671709999999997</v>
      </c>
      <c r="G1671">
        <v>0</v>
      </c>
    </row>
    <row r="1672" spans="1:7" x14ac:dyDescent="0.3">
      <c r="A1672" t="s">
        <v>15</v>
      </c>
      <c r="B1672" t="s">
        <v>43</v>
      </c>
      <c r="C1672">
        <v>10</v>
      </c>
      <c r="D1672">
        <v>2</v>
      </c>
      <c r="E1672" s="1">
        <v>1002.989032</v>
      </c>
      <c r="F1672" s="1">
        <v>1.2623799999999999E-2</v>
      </c>
      <c r="G1672">
        <v>0</v>
      </c>
    </row>
    <row r="1673" spans="1:7" x14ac:dyDescent="0.3">
      <c r="A1673" t="s">
        <v>16</v>
      </c>
      <c r="B1673" t="s">
        <v>43</v>
      </c>
      <c r="C1673">
        <v>10</v>
      </c>
      <c r="D1673">
        <v>2</v>
      </c>
      <c r="E1673" s="1">
        <v>988.50375080000003</v>
      </c>
      <c r="F1673" s="1">
        <v>1.2831935000000001</v>
      </c>
      <c r="G1673">
        <v>0</v>
      </c>
    </row>
    <row r="1674" spans="1:7" x14ac:dyDescent="0.3">
      <c r="A1674" t="s">
        <v>13</v>
      </c>
      <c r="B1674" t="s">
        <v>43</v>
      </c>
      <c r="C1674">
        <v>10</v>
      </c>
      <c r="D1674">
        <v>2</v>
      </c>
      <c r="E1674" s="1">
        <v>1314.5392850000001</v>
      </c>
      <c r="F1674" s="1">
        <v>1.20497E-2</v>
      </c>
      <c r="G1674">
        <v>0</v>
      </c>
    </row>
    <row r="1675" spans="1:7" x14ac:dyDescent="0.3">
      <c r="A1675" t="s">
        <v>12</v>
      </c>
      <c r="B1675" t="s">
        <v>43</v>
      </c>
      <c r="C1675">
        <v>10</v>
      </c>
      <c r="D1675">
        <v>2</v>
      </c>
      <c r="E1675" s="1">
        <v>992.12507110000001</v>
      </c>
      <c r="F1675" s="1">
        <v>1.0789699999999999E-2</v>
      </c>
      <c r="G1675">
        <v>0</v>
      </c>
    </row>
    <row r="1676" spans="1:7" x14ac:dyDescent="0.3">
      <c r="A1676" t="s">
        <v>23</v>
      </c>
      <c r="B1676" t="s">
        <v>44</v>
      </c>
      <c r="C1676">
        <v>10</v>
      </c>
      <c r="D1676">
        <v>2</v>
      </c>
      <c r="E1676">
        <v>848.82965260000003</v>
      </c>
      <c r="F1676" s="1">
        <v>16.139809700000001</v>
      </c>
      <c r="G1676">
        <v>0</v>
      </c>
    </row>
    <row r="1677" spans="1:7" hidden="1" x14ac:dyDescent="0.3">
      <c r="A1677" t="s">
        <v>7</v>
      </c>
      <c r="B1677" t="s">
        <v>44</v>
      </c>
      <c r="C1677">
        <v>10</v>
      </c>
      <c r="D1677">
        <v>2</v>
      </c>
      <c r="E1677" t="s">
        <v>9</v>
      </c>
      <c r="F1677" s="1">
        <v>19800</v>
      </c>
      <c r="G1677">
        <v>0</v>
      </c>
    </row>
    <row r="1678" spans="1:7" x14ac:dyDescent="0.3">
      <c r="A1678" t="s">
        <v>25</v>
      </c>
      <c r="B1678" t="s">
        <v>44</v>
      </c>
      <c r="C1678">
        <v>10</v>
      </c>
      <c r="D1678">
        <v>2</v>
      </c>
      <c r="E1678" s="1">
        <v>820.62254580000001</v>
      </c>
      <c r="F1678" s="1">
        <v>2.1752999999999998E-3</v>
      </c>
      <c r="G1678">
        <v>0</v>
      </c>
    </row>
    <row r="1679" spans="1:7" x14ac:dyDescent="0.3">
      <c r="A1679" t="s">
        <v>19</v>
      </c>
      <c r="B1679" t="s">
        <v>44</v>
      </c>
      <c r="C1679">
        <v>10</v>
      </c>
      <c r="D1679">
        <v>2</v>
      </c>
      <c r="E1679" s="1">
        <v>1382.137264</v>
      </c>
      <c r="F1679" s="1">
        <v>4.5195113999999998</v>
      </c>
      <c r="G1679">
        <v>0</v>
      </c>
    </row>
    <row r="1680" spans="1:7" x14ac:dyDescent="0.3">
      <c r="A1680" t="s">
        <v>17</v>
      </c>
      <c r="B1680" t="s">
        <v>44</v>
      </c>
      <c r="C1680">
        <v>10</v>
      </c>
      <c r="D1680">
        <v>2</v>
      </c>
      <c r="E1680" s="1">
        <v>821.65807970000003</v>
      </c>
      <c r="F1680" s="1">
        <v>1.7765204999999999</v>
      </c>
      <c r="G1680">
        <v>0</v>
      </c>
    </row>
    <row r="1681" spans="1:7" x14ac:dyDescent="0.3">
      <c r="A1681" t="s">
        <v>18</v>
      </c>
      <c r="B1681" t="s">
        <v>44</v>
      </c>
      <c r="C1681">
        <v>10</v>
      </c>
      <c r="D1681">
        <v>2</v>
      </c>
      <c r="E1681" s="1">
        <v>820.00122550000003</v>
      </c>
      <c r="F1681" s="1">
        <v>1.7816023999999999</v>
      </c>
      <c r="G1681">
        <v>0</v>
      </c>
    </row>
    <row r="1682" spans="1:7" x14ac:dyDescent="0.3">
      <c r="A1682" t="s">
        <v>22</v>
      </c>
      <c r="B1682" t="s">
        <v>44</v>
      </c>
      <c r="C1682">
        <v>10</v>
      </c>
      <c r="D1682">
        <v>2</v>
      </c>
      <c r="E1682" s="1">
        <v>1384.5514780000001</v>
      </c>
      <c r="F1682" s="1">
        <v>4.8553636999999998</v>
      </c>
      <c r="G1682">
        <v>0</v>
      </c>
    </row>
    <row r="1683" spans="1:7" x14ac:dyDescent="0.3">
      <c r="A1683" t="s">
        <v>20</v>
      </c>
      <c r="B1683" t="s">
        <v>44</v>
      </c>
      <c r="C1683">
        <v>10</v>
      </c>
      <c r="D1683">
        <v>2</v>
      </c>
      <c r="E1683">
        <v>824.65807970000003</v>
      </c>
      <c r="F1683" s="1">
        <v>1.3922926</v>
      </c>
      <c r="G1683">
        <v>0</v>
      </c>
    </row>
    <row r="1684" spans="1:7" x14ac:dyDescent="0.3">
      <c r="A1684" t="s">
        <v>21</v>
      </c>
      <c r="B1684" t="s">
        <v>44</v>
      </c>
      <c r="C1684">
        <v>10</v>
      </c>
      <c r="D1684">
        <v>2</v>
      </c>
      <c r="E1684">
        <v>817.00122550000003</v>
      </c>
      <c r="F1684">
        <v>1.3986476000000001</v>
      </c>
      <c r="G1684">
        <v>0</v>
      </c>
    </row>
    <row r="1685" spans="1:7" x14ac:dyDescent="0.3">
      <c r="A1685" t="s">
        <v>26</v>
      </c>
      <c r="B1685" t="s">
        <v>44</v>
      </c>
      <c r="C1685">
        <v>10</v>
      </c>
      <c r="D1685">
        <v>2</v>
      </c>
      <c r="E1685" s="1">
        <v>845.62254580000001</v>
      </c>
      <c r="F1685" s="1">
        <v>0.61508819999999997</v>
      </c>
      <c r="G1685">
        <v>0</v>
      </c>
    </row>
    <row r="1686" spans="1:7" x14ac:dyDescent="0.3">
      <c r="A1686" t="s">
        <v>10</v>
      </c>
      <c r="B1686" t="s">
        <v>44</v>
      </c>
      <c r="C1686">
        <v>10</v>
      </c>
      <c r="D1686">
        <v>2</v>
      </c>
      <c r="E1686" s="1">
        <v>821.03675940000005</v>
      </c>
      <c r="F1686" s="1">
        <v>0.7226013</v>
      </c>
      <c r="G1686">
        <v>0</v>
      </c>
    </row>
    <row r="1687" spans="1:7" x14ac:dyDescent="0.3">
      <c r="A1687" t="s">
        <v>11</v>
      </c>
      <c r="B1687" t="s">
        <v>44</v>
      </c>
      <c r="C1687">
        <v>10</v>
      </c>
      <c r="D1687">
        <v>2</v>
      </c>
      <c r="E1687" s="1">
        <v>854.24386619999996</v>
      </c>
      <c r="F1687">
        <v>3.5731000000000001E-3</v>
      </c>
      <c r="G1687">
        <v>0</v>
      </c>
    </row>
    <row r="1688" spans="1:7" x14ac:dyDescent="0.3">
      <c r="A1688" t="s">
        <v>24</v>
      </c>
      <c r="B1688" t="s">
        <v>44</v>
      </c>
      <c r="C1688">
        <v>10</v>
      </c>
      <c r="D1688">
        <v>2</v>
      </c>
      <c r="E1688" s="1">
        <v>849.31493399999999</v>
      </c>
      <c r="F1688" s="2">
        <v>2.5299999999999998E-5</v>
      </c>
      <c r="G1688">
        <v>0</v>
      </c>
    </row>
    <row r="1689" spans="1:7" x14ac:dyDescent="0.3">
      <c r="A1689" t="s">
        <v>14</v>
      </c>
      <c r="B1689" t="s">
        <v>44</v>
      </c>
      <c r="C1689">
        <v>10</v>
      </c>
      <c r="D1689">
        <v>2</v>
      </c>
      <c r="E1689" s="1">
        <v>1186.3443709999999</v>
      </c>
      <c r="F1689">
        <v>1.9149501</v>
      </c>
      <c r="G1689">
        <v>0</v>
      </c>
    </row>
    <row r="1690" spans="1:7" x14ac:dyDescent="0.3">
      <c r="A1690" t="s">
        <v>15</v>
      </c>
      <c r="B1690" t="s">
        <v>44</v>
      </c>
      <c r="C1690">
        <v>10</v>
      </c>
      <c r="D1690">
        <v>2</v>
      </c>
      <c r="E1690" s="1">
        <v>1196.001225</v>
      </c>
      <c r="F1690" s="1">
        <v>1.7300599999999999E-2</v>
      </c>
      <c r="G1690">
        <v>0</v>
      </c>
    </row>
    <row r="1691" spans="1:7" x14ac:dyDescent="0.3">
      <c r="A1691" t="s">
        <v>16</v>
      </c>
      <c r="B1691" t="s">
        <v>44</v>
      </c>
      <c r="C1691">
        <v>10</v>
      </c>
      <c r="D1691">
        <v>2</v>
      </c>
      <c r="E1691" s="1">
        <v>1186.3443709999999</v>
      </c>
      <c r="F1691" s="1">
        <v>0.85312869999999996</v>
      </c>
      <c r="G1691">
        <v>0</v>
      </c>
    </row>
    <row r="1692" spans="1:7" x14ac:dyDescent="0.3">
      <c r="A1692" t="s">
        <v>13</v>
      </c>
      <c r="B1692" t="s">
        <v>44</v>
      </c>
      <c r="C1692">
        <v>10</v>
      </c>
      <c r="D1692">
        <v>2</v>
      </c>
      <c r="E1692" s="1">
        <v>1388.1727980000001</v>
      </c>
      <c r="F1692" s="1">
        <v>1.57413E-2</v>
      </c>
      <c r="G1692">
        <v>0</v>
      </c>
    </row>
    <row r="1693" spans="1:7" x14ac:dyDescent="0.3">
      <c r="A1693" t="s">
        <v>12</v>
      </c>
      <c r="B1693" t="s">
        <v>44</v>
      </c>
      <c r="C1693">
        <v>10</v>
      </c>
      <c r="D1693">
        <v>2</v>
      </c>
      <c r="E1693">
        <v>1202.0367590000001</v>
      </c>
      <c r="F1693" s="1">
        <v>1.5265600000000001E-2</v>
      </c>
      <c r="G1693">
        <v>0</v>
      </c>
    </row>
    <row r="1694" spans="1:7" x14ac:dyDescent="0.3">
      <c r="A1694" t="s">
        <v>23</v>
      </c>
      <c r="B1694" t="s">
        <v>45</v>
      </c>
      <c r="C1694">
        <v>10</v>
      </c>
      <c r="D1694">
        <v>2</v>
      </c>
      <c r="E1694">
        <v>866.24386619999996</v>
      </c>
      <c r="F1694" s="1">
        <v>15.9687883</v>
      </c>
      <c r="G1694">
        <v>0</v>
      </c>
    </row>
    <row r="1695" spans="1:7" hidden="1" x14ac:dyDescent="0.3">
      <c r="A1695" t="s">
        <v>7</v>
      </c>
      <c r="B1695" t="s">
        <v>45</v>
      </c>
      <c r="C1695">
        <v>10</v>
      </c>
      <c r="D1695">
        <v>2</v>
      </c>
      <c r="E1695" t="s">
        <v>9</v>
      </c>
      <c r="F1695" s="1">
        <v>19800</v>
      </c>
      <c r="G1695">
        <v>0</v>
      </c>
    </row>
    <row r="1696" spans="1:7" x14ac:dyDescent="0.3">
      <c r="A1696" t="s">
        <v>25</v>
      </c>
      <c r="B1696" t="s">
        <v>45</v>
      </c>
      <c r="C1696">
        <v>10</v>
      </c>
      <c r="D1696">
        <v>2</v>
      </c>
      <c r="E1696" s="1">
        <v>840.35046790000001</v>
      </c>
      <c r="F1696">
        <v>3.725E-3</v>
      </c>
      <c r="G1696">
        <v>0</v>
      </c>
    </row>
    <row r="1697" spans="1:7" x14ac:dyDescent="0.3">
      <c r="A1697" t="s">
        <v>19</v>
      </c>
      <c r="B1697" t="s">
        <v>45</v>
      </c>
      <c r="C1697">
        <v>10</v>
      </c>
      <c r="D1697">
        <v>2</v>
      </c>
      <c r="E1697" s="1">
        <v>1388.1727980000001</v>
      </c>
      <c r="F1697" s="1">
        <v>5.1803198999999998</v>
      </c>
      <c r="G1697">
        <v>0</v>
      </c>
    </row>
    <row r="1698" spans="1:7" x14ac:dyDescent="0.3">
      <c r="A1698" t="s">
        <v>17</v>
      </c>
      <c r="B1698" t="s">
        <v>45</v>
      </c>
      <c r="C1698">
        <v>10</v>
      </c>
      <c r="D1698">
        <v>2</v>
      </c>
      <c r="E1698" s="1">
        <v>828.10782719999997</v>
      </c>
      <c r="F1698" s="1">
        <v>1.6750265</v>
      </c>
      <c r="G1698">
        <v>0</v>
      </c>
    </row>
    <row r="1699" spans="1:7" x14ac:dyDescent="0.3">
      <c r="A1699" t="s">
        <v>18</v>
      </c>
      <c r="B1699" t="s">
        <v>45</v>
      </c>
      <c r="C1699">
        <v>10</v>
      </c>
      <c r="D1699">
        <v>2</v>
      </c>
      <c r="E1699" s="1">
        <v>827.48650689999999</v>
      </c>
      <c r="F1699" s="1">
        <v>1.6805228999999999</v>
      </c>
      <c r="G1699">
        <v>0</v>
      </c>
    </row>
    <row r="1700" spans="1:7" x14ac:dyDescent="0.3">
      <c r="A1700" t="s">
        <v>22</v>
      </c>
      <c r="B1700" t="s">
        <v>45</v>
      </c>
      <c r="C1700">
        <v>10</v>
      </c>
      <c r="D1700">
        <v>2</v>
      </c>
      <c r="E1700" s="1">
        <v>1388.1727980000001</v>
      </c>
      <c r="F1700" s="1">
        <v>4.4236452000000002</v>
      </c>
      <c r="G1700">
        <v>0</v>
      </c>
    </row>
    <row r="1701" spans="1:7" x14ac:dyDescent="0.3">
      <c r="A1701" t="s">
        <v>20</v>
      </c>
      <c r="B1701" t="s">
        <v>45</v>
      </c>
      <c r="C1701">
        <v>10</v>
      </c>
      <c r="D1701">
        <v>2</v>
      </c>
      <c r="E1701" s="1">
        <v>828.69361360000005</v>
      </c>
      <c r="F1701" s="1">
        <v>1.4521409999999999</v>
      </c>
      <c r="G1701">
        <v>0</v>
      </c>
    </row>
    <row r="1702" spans="1:7" x14ac:dyDescent="0.3">
      <c r="A1702" t="s">
        <v>21</v>
      </c>
      <c r="B1702" t="s">
        <v>45</v>
      </c>
      <c r="C1702">
        <v>10</v>
      </c>
      <c r="D1702">
        <v>2</v>
      </c>
      <c r="E1702" s="1">
        <v>825.65807970000003</v>
      </c>
      <c r="F1702" s="1">
        <v>1.4575118</v>
      </c>
      <c r="G1702">
        <v>0</v>
      </c>
    </row>
    <row r="1703" spans="1:7" x14ac:dyDescent="0.3">
      <c r="A1703" t="s">
        <v>26</v>
      </c>
      <c r="B1703" t="s">
        <v>45</v>
      </c>
      <c r="C1703">
        <v>10</v>
      </c>
      <c r="D1703">
        <v>2</v>
      </c>
      <c r="E1703" s="1">
        <v>833.48650689999999</v>
      </c>
      <c r="F1703" s="1">
        <v>0.6907624</v>
      </c>
      <c r="G1703">
        <v>0</v>
      </c>
    </row>
    <row r="1704" spans="1:7" x14ac:dyDescent="0.3">
      <c r="A1704" t="s">
        <v>10</v>
      </c>
      <c r="B1704" t="s">
        <v>45</v>
      </c>
      <c r="C1704">
        <v>10</v>
      </c>
      <c r="D1704">
        <v>2</v>
      </c>
      <c r="E1704" s="1">
        <v>832.27940009999998</v>
      </c>
      <c r="F1704" s="1">
        <v>0.66080240000000001</v>
      </c>
      <c r="G1704">
        <v>0</v>
      </c>
    </row>
    <row r="1705" spans="1:7" x14ac:dyDescent="0.3">
      <c r="A1705" t="s">
        <v>11</v>
      </c>
      <c r="B1705" t="s">
        <v>45</v>
      </c>
      <c r="C1705">
        <v>10</v>
      </c>
      <c r="D1705">
        <v>2</v>
      </c>
      <c r="E1705" s="1">
        <v>878.65807970000003</v>
      </c>
      <c r="F1705">
        <v>5.9585000000000003E-3</v>
      </c>
      <c r="G1705">
        <v>0</v>
      </c>
    </row>
    <row r="1706" spans="1:7" x14ac:dyDescent="0.3">
      <c r="A1706" t="s">
        <v>24</v>
      </c>
      <c r="B1706" t="s">
        <v>45</v>
      </c>
      <c r="C1706">
        <v>10</v>
      </c>
      <c r="D1706">
        <v>2</v>
      </c>
      <c r="E1706" s="1">
        <v>834.35046790000001</v>
      </c>
      <c r="F1706" s="2">
        <v>2.8600000000000001E-5</v>
      </c>
      <c r="G1706">
        <v>0</v>
      </c>
    </row>
    <row r="1707" spans="1:7" x14ac:dyDescent="0.3">
      <c r="A1707" t="s">
        <v>14</v>
      </c>
      <c r="B1707" t="s">
        <v>45</v>
      </c>
      <c r="C1707">
        <v>10</v>
      </c>
      <c r="D1707">
        <v>2</v>
      </c>
      <c r="E1707" s="1">
        <v>1289.243866</v>
      </c>
      <c r="F1707">
        <v>2.0685522000000001</v>
      </c>
      <c r="G1707">
        <v>0</v>
      </c>
    </row>
    <row r="1708" spans="1:7" x14ac:dyDescent="0.3">
      <c r="A1708" t="s">
        <v>15</v>
      </c>
      <c r="B1708" t="s">
        <v>45</v>
      </c>
      <c r="C1708">
        <v>10</v>
      </c>
      <c r="D1708">
        <v>2</v>
      </c>
      <c r="E1708" s="1">
        <v>1314.5931089999999</v>
      </c>
      <c r="F1708" s="1">
        <v>1.46242E-2</v>
      </c>
      <c r="G1708">
        <v>0</v>
      </c>
    </row>
    <row r="1709" spans="1:7" x14ac:dyDescent="0.3">
      <c r="A1709" t="s">
        <v>16</v>
      </c>
      <c r="B1709" t="s">
        <v>45</v>
      </c>
      <c r="C1709">
        <v>10</v>
      </c>
      <c r="D1709">
        <v>2</v>
      </c>
      <c r="E1709" s="1">
        <v>1289.243866</v>
      </c>
      <c r="F1709" s="1">
        <v>0.98869890000000005</v>
      </c>
      <c r="G1709">
        <v>0</v>
      </c>
    </row>
    <row r="1710" spans="1:7" x14ac:dyDescent="0.3">
      <c r="A1710" t="s">
        <v>13</v>
      </c>
      <c r="B1710" t="s">
        <v>45</v>
      </c>
      <c r="C1710">
        <v>10</v>
      </c>
      <c r="D1710">
        <v>2</v>
      </c>
      <c r="E1710" s="1">
        <v>1420.7646810000001</v>
      </c>
      <c r="F1710">
        <v>1.2951499999999999E-2</v>
      </c>
      <c r="G1710">
        <v>0</v>
      </c>
    </row>
    <row r="1711" spans="1:7" x14ac:dyDescent="0.3">
      <c r="A1711" t="s">
        <v>12</v>
      </c>
      <c r="B1711" t="s">
        <v>45</v>
      </c>
      <c r="C1711">
        <v>10</v>
      </c>
      <c r="D1711">
        <v>2</v>
      </c>
      <c r="E1711" s="1">
        <v>1303.7291479999999</v>
      </c>
      <c r="F1711" s="1">
        <v>1.2440400000000001E-2</v>
      </c>
      <c r="G1711">
        <v>0</v>
      </c>
    </row>
    <row r="1712" spans="1:7" x14ac:dyDescent="0.3">
      <c r="A1712" t="s">
        <v>23</v>
      </c>
      <c r="B1712" t="s">
        <v>46</v>
      </c>
      <c r="C1712">
        <v>10</v>
      </c>
      <c r="D1712">
        <v>2</v>
      </c>
      <c r="E1712">
        <v>1323.271391</v>
      </c>
      <c r="F1712" s="1">
        <v>16.013096000000001</v>
      </c>
      <c r="G1712">
        <v>0</v>
      </c>
    </row>
    <row r="1713" spans="1:7" hidden="1" x14ac:dyDescent="0.3">
      <c r="A1713" t="s">
        <v>7</v>
      </c>
      <c r="B1713" t="s">
        <v>46</v>
      </c>
      <c r="C1713">
        <v>10</v>
      </c>
      <c r="D1713">
        <v>2</v>
      </c>
      <c r="E1713" t="s">
        <v>9</v>
      </c>
      <c r="F1713" s="1">
        <v>19800</v>
      </c>
      <c r="G1713">
        <v>0</v>
      </c>
    </row>
    <row r="1714" spans="1:7" x14ac:dyDescent="0.3">
      <c r="A1714" t="s">
        <v>25</v>
      </c>
      <c r="B1714" t="s">
        <v>46</v>
      </c>
      <c r="C1714">
        <v>10</v>
      </c>
      <c r="D1714">
        <v>2</v>
      </c>
      <c r="E1714" s="1">
        <v>1322.0287499999999</v>
      </c>
      <c r="F1714" s="1">
        <v>2.3457E-3</v>
      </c>
      <c r="G1714">
        <v>0</v>
      </c>
    </row>
    <row r="1715" spans="1:7" x14ac:dyDescent="0.3">
      <c r="A1715" t="s">
        <v>19</v>
      </c>
      <c r="B1715" t="s">
        <v>46</v>
      </c>
      <c r="C1715">
        <v>10</v>
      </c>
      <c r="D1715">
        <v>2</v>
      </c>
      <c r="E1715" s="1">
        <v>2118.472401</v>
      </c>
      <c r="F1715" s="1">
        <v>4.7087376000000001</v>
      </c>
      <c r="G1715">
        <v>0</v>
      </c>
    </row>
    <row r="1716" spans="1:7" x14ac:dyDescent="0.3">
      <c r="A1716" t="s">
        <v>17</v>
      </c>
      <c r="B1716" t="s">
        <v>46</v>
      </c>
      <c r="C1716">
        <v>10</v>
      </c>
      <c r="D1716">
        <v>2</v>
      </c>
      <c r="E1716" s="1">
        <v>1259.9932160000001</v>
      </c>
      <c r="F1716" s="1">
        <v>1.6221204</v>
      </c>
      <c r="G1716">
        <v>0</v>
      </c>
    </row>
    <row r="1717" spans="1:7" x14ac:dyDescent="0.3">
      <c r="A1717" t="s">
        <v>18</v>
      </c>
      <c r="B1717" t="s">
        <v>46</v>
      </c>
      <c r="C1717">
        <v>10</v>
      </c>
      <c r="D1717">
        <v>2</v>
      </c>
      <c r="E1717" s="1">
        <v>1257.3718960000001</v>
      </c>
      <c r="F1717" s="1">
        <v>1.6513572999999999</v>
      </c>
      <c r="G1717">
        <v>0</v>
      </c>
    </row>
    <row r="1718" spans="1:7" x14ac:dyDescent="0.3">
      <c r="A1718" t="s">
        <v>22</v>
      </c>
      <c r="B1718" t="s">
        <v>46</v>
      </c>
      <c r="C1718">
        <v>10</v>
      </c>
      <c r="D1718">
        <v>2</v>
      </c>
      <c r="E1718" s="1">
        <v>2118.472401</v>
      </c>
      <c r="F1718" s="1">
        <v>4.5260084000000003</v>
      </c>
      <c r="G1718">
        <v>0</v>
      </c>
    </row>
    <row r="1719" spans="1:7" x14ac:dyDescent="0.3">
      <c r="A1719" t="s">
        <v>20</v>
      </c>
      <c r="B1719" t="s">
        <v>46</v>
      </c>
      <c r="C1719">
        <v>10</v>
      </c>
      <c r="D1719">
        <v>2</v>
      </c>
      <c r="E1719" s="1">
        <v>1259.9932160000001</v>
      </c>
      <c r="F1719" s="1">
        <v>1.3621116</v>
      </c>
      <c r="G1719">
        <v>0</v>
      </c>
    </row>
    <row r="1720" spans="1:7" x14ac:dyDescent="0.3">
      <c r="A1720" t="s">
        <v>21</v>
      </c>
      <c r="B1720" t="s">
        <v>46</v>
      </c>
      <c r="C1720">
        <v>10</v>
      </c>
      <c r="D1720">
        <v>2</v>
      </c>
      <c r="E1720" s="1">
        <v>1257.3718960000001</v>
      </c>
      <c r="F1720" s="1">
        <v>1.3975359000000001</v>
      </c>
      <c r="G1720">
        <v>0</v>
      </c>
    </row>
    <row r="1721" spans="1:7" x14ac:dyDescent="0.3">
      <c r="A1721" t="s">
        <v>26</v>
      </c>
      <c r="B1721" t="s">
        <v>46</v>
      </c>
      <c r="C1721">
        <v>10</v>
      </c>
      <c r="D1721">
        <v>2</v>
      </c>
      <c r="E1721" s="1">
        <v>1322.2358569999999</v>
      </c>
      <c r="F1721" s="1">
        <v>0.68666079999999996</v>
      </c>
      <c r="G1721">
        <v>0</v>
      </c>
    </row>
    <row r="1722" spans="1:7" x14ac:dyDescent="0.3">
      <c r="A1722" t="s">
        <v>10</v>
      </c>
      <c r="B1722" t="s">
        <v>46</v>
      </c>
      <c r="C1722">
        <v>10</v>
      </c>
      <c r="D1722">
        <v>2</v>
      </c>
      <c r="E1722" s="1">
        <v>1257.3718960000001</v>
      </c>
      <c r="F1722" s="1">
        <v>0.86962950000000006</v>
      </c>
      <c r="G1722">
        <v>0</v>
      </c>
    </row>
    <row r="1723" spans="1:7" x14ac:dyDescent="0.3">
      <c r="A1723" t="s">
        <v>11</v>
      </c>
      <c r="B1723" t="s">
        <v>46</v>
      </c>
      <c r="C1723">
        <v>10</v>
      </c>
      <c r="D1723">
        <v>2</v>
      </c>
      <c r="E1723" s="1">
        <v>1259.7861089999999</v>
      </c>
      <c r="F1723">
        <v>3.4131000000000001E-3</v>
      </c>
      <c r="G1723">
        <v>0</v>
      </c>
    </row>
    <row r="1724" spans="1:7" x14ac:dyDescent="0.3">
      <c r="A1724" t="s">
        <v>24</v>
      </c>
      <c r="B1724" t="s">
        <v>46</v>
      </c>
      <c r="C1724">
        <v>10</v>
      </c>
      <c r="D1724">
        <v>2</v>
      </c>
      <c r="E1724" s="1">
        <v>1259.9932160000001</v>
      </c>
      <c r="F1724" s="2">
        <v>2.7699999999999999E-5</v>
      </c>
      <c r="G1724">
        <v>0</v>
      </c>
    </row>
    <row r="1725" spans="1:7" x14ac:dyDescent="0.3">
      <c r="A1725" t="s">
        <v>14</v>
      </c>
      <c r="B1725" t="s">
        <v>46</v>
      </c>
      <c r="C1725">
        <v>10</v>
      </c>
      <c r="D1725">
        <v>2</v>
      </c>
      <c r="E1725" s="1">
        <v>1257.3718960000001</v>
      </c>
      <c r="F1725" s="1">
        <v>4.28324E-2</v>
      </c>
      <c r="G1725">
        <v>0</v>
      </c>
    </row>
    <row r="1726" spans="1:7" x14ac:dyDescent="0.3">
      <c r="A1726" t="s">
        <v>15</v>
      </c>
      <c r="B1726" t="s">
        <v>46</v>
      </c>
      <c r="C1726">
        <v>10</v>
      </c>
      <c r="D1726">
        <v>2</v>
      </c>
      <c r="E1726" s="1">
        <v>1259.8571770000001</v>
      </c>
      <c r="F1726">
        <v>1.30238E-2</v>
      </c>
      <c r="G1726">
        <v>0</v>
      </c>
    </row>
    <row r="1727" spans="1:7" x14ac:dyDescent="0.3">
      <c r="A1727" t="s">
        <v>16</v>
      </c>
      <c r="B1727" t="s">
        <v>46</v>
      </c>
      <c r="C1727">
        <v>10</v>
      </c>
      <c r="D1727">
        <v>2</v>
      </c>
      <c r="E1727" s="1">
        <v>1257.3718960000001</v>
      </c>
      <c r="F1727" s="1">
        <v>0.88504539999999998</v>
      </c>
      <c r="G1727">
        <v>0</v>
      </c>
    </row>
    <row r="1728" spans="1:7" x14ac:dyDescent="0.3">
      <c r="A1728" t="s">
        <v>13</v>
      </c>
      <c r="B1728" t="s">
        <v>46</v>
      </c>
      <c r="C1728">
        <v>10</v>
      </c>
      <c r="D1728">
        <v>2</v>
      </c>
      <c r="E1728" s="1">
        <v>2129.336362</v>
      </c>
      <c r="F1728" s="1">
        <v>1.1687400000000001E-2</v>
      </c>
      <c r="G1728">
        <v>0</v>
      </c>
    </row>
    <row r="1729" spans="1:7" x14ac:dyDescent="0.3">
      <c r="A1729" t="s">
        <v>12</v>
      </c>
      <c r="B1729" t="s">
        <v>46</v>
      </c>
      <c r="C1729">
        <v>10</v>
      </c>
      <c r="D1729">
        <v>2</v>
      </c>
      <c r="E1729" s="1">
        <v>1259.9932160000001</v>
      </c>
      <c r="F1729" s="1">
        <v>1.1330700000000001E-2</v>
      </c>
      <c r="G1729">
        <v>0</v>
      </c>
    </row>
    <row r="1730" spans="1:7" x14ac:dyDescent="0.3">
      <c r="A1730" t="s">
        <v>23</v>
      </c>
      <c r="B1730" t="s">
        <v>47</v>
      </c>
      <c r="C1730">
        <v>10</v>
      </c>
      <c r="D1730">
        <v>2</v>
      </c>
      <c r="E1730">
        <v>947.78297139999995</v>
      </c>
      <c r="F1730" s="1">
        <v>16.9694088</v>
      </c>
      <c r="G1730">
        <v>0</v>
      </c>
    </row>
    <row r="1731" spans="1:7" hidden="1" x14ac:dyDescent="0.3">
      <c r="A1731" t="s">
        <v>7</v>
      </c>
      <c r="B1731" t="s">
        <v>47</v>
      </c>
      <c r="C1731">
        <v>10</v>
      </c>
      <c r="D1731">
        <v>2</v>
      </c>
      <c r="E1731" t="s">
        <v>9</v>
      </c>
      <c r="F1731" s="1">
        <v>19800</v>
      </c>
      <c r="G1731">
        <v>0</v>
      </c>
    </row>
    <row r="1732" spans="1:7" x14ac:dyDescent="0.3">
      <c r="A1732" t="s">
        <v>25</v>
      </c>
      <c r="B1732" t="s">
        <v>47</v>
      </c>
      <c r="C1732">
        <v>10</v>
      </c>
      <c r="D1732">
        <v>2</v>
      </c>
      <c r="E1732" s="1">
        <v>959.02561209999999</v>
      </c>
      <c r="F1732" s="1">
        <v>3.5867E-3</v>
      </c>
      <c r="G1732">
        <v>0</v>
      </c>
    </row>
    <row r="1733" spans="1:7" x14ac:dyDescent="0.3">
      <c r="A1733" t="s">
        <v>19</v>
      </c>
      <c r="B1733" t="s">
        <v>47</v>
      </c>
      <c r="C1733">
        <v>10</v>
      </c>
      <c r="D1733">
        <v>2</v>
      </c>
      <c r="E1733" s="1">
        <v>1513.711904</v>
      </c>
      <c r="F1733" s="1">
        <v>4.7257509000000004</v>
      </c>
      <c r="G1733">
        <v>0</v>
      </c>
    </row>
    <row r="1734" spans="1:7" x14ac:dyDescent="0.3">
      <c r="A1734" t="s">
        <v>17</v>
      </c>
      <c r="B1734" t="s">
        <v>47</v>
      </c>
      <c r="C1734">
        <v>10</v>
      </c>
      <c r="D1734">
        <v>2</v>
      </c>
      <c r="E1734" s="1">
        <v>902.85403919999999</v>
      </c>
      <c r="F1734" s="1">
        <v>2.0099545999999999</v>
      </c>
      <c r="G1734">
        <v>0</v>
      </c>
    </row>
    <row r="1735" spans="1:7" x14ac:dyDescent="0.3">
      <c r="A1735" t="s">
        <v>18</v>
      </c>
      <c r="B1735" t="s">
        <v>47</v>
      </c>
      <c r="C1735">
        <v>10</v>
      </c>
      <c r="D1735">
        <v>2</v>
      </c>
      <c r="E1735" s="1">
        <v>902.23271890000001</v>
      </c>
      <c r="F1735" s="1">
        <v>2.0159976999999998</v>
      </c>
      <c r="G1735">
        <v>0</v>
      </c>
    </row>
    <row r="1736" spans="1:7" x14ac:dyDescent="0.3">
      <c r="A1736" t="s">
        <v>22</v>
      </c>
      <c r="B1736" t="s">
        <v>47</v>
      </c>
      <c r="C1736">
        <v>10</v>
      </c>
      <c r="D1736">
        <v>2</v>
      </c>
      <c r="E1736" s="1">
        <v>1516.126117</v>
      </c>
      <c r="F1736" s="1">
        <v>4.6359142999999996</v>
      </c>
      <c r="G1736">
        <v>0</v>
      </c>
    </row>
    <row r="1737" spans="1:7" x14ac:dyDescent="0.3">
      <c r="A1737" t="s">
        <v>20</v>
      </c>
      <c r="B1737" t="s">
        <v>47</v>
      </c>
      <c r="C1737">
        <v>10</v>
      </c>
      <c r="D1737">
        <v>2</v>
      </c>
      <c r="E1737">
        <v>902.85403919999999</v>
      </c>
      <c r="F1737" s="1">
        <v>1.4051096999999999</v>
      </c>
      <c r="G1737">
        <v>0</v>
      </c>
    </row>
    <row r="1738" spans="1:7" x14ac:dyDescent="0.3">
      <c r="A1738" t="s">
        <v>21</v>
      </c>
      <c r="B1738" t="s">
        <v>47</v>
      </c>
      <c r="C1738">
        <v>10</v>
      </c>
      <c r="D1738">
        <v>2</v>
      </c>
      <c r="E1738">
        <v>902.23271890000001</v>
      </c>
      <c r="F1738">
        <v>1.4105361000000001</v>
      </c>
      <c r="G1738">
        <v>0</v>
      </c>
    </row>
    <row r="1739" spans="1:7" x14ac:dyDescent="0.3">
      <c r="A1739" t="s">
        <v>26</v>
      </c>
      <c r="B1739" t="s">
        <v>47</v>
      </c>
      <c r="C1739">
        <v>10</v>
      </c>
      <c r="D1739">
        <v>2</v>
      </c>
      <c r="E1739" s="1">
        <v>958.81850529999997</v>
      </c>
      <c r="F1739" s="1">
        <v>0.74084139999999998</v>
      </c>
      <c r="G1739">
        <v>0</v>
      </c>
    </row>
    <row r="1740" spans="1:7" x14ac:dyDescent="0.3">
      <c r="A1740" t="s">
        <v>10</v>
      </c>
      <c r="B1740" t="s">
        <v>47</v>
      </c>
      <c r="C1740">
        <v>10</v>
      </c>
      <c r="D1740">
        <v>2</v>
      </c>
      <c r="E1740" s="1">
        <v>907.26825280000003</v>
      </c>
      <c r="F1740">
        <v>0.9790683</v>
      </c>
      <c r="G1740">
        <v>0</v>
      </c>
    </row>
    <row r="1741" spans="1:7" x14ac:dyDescent="0.3">
      <c r="A1741" t="s">
        <v>11</v>
      </c>
      <c r="B1741" t="s">
        <v>47</v>
      </c>
      <c r="C1741">
        <v>10</v>
      </c>
      <c r="D1741">
        <v>2</v>
      </c>
      <c r="E1741" s="1">
        <v>949.78297139999995</v>
      </c>
      <c r="F1741">
        <v>3.3327999999999999E-3</v>
      </c>
      <c r="G1741">
        <v>0</v>
      </c>
    </row>
    <row r="1742" spans="1:7" x14ac:dyDescent="0.3">
      <c r="A1742" t="s">
        <v>24</v>
      </c>
      <c r="B1742" t="s">
        <v>47</v>
      </c>
      <c r="C1742">
        <v>10</v>
      </c>
      <c r="D1742">
        <v>2</v>
      </c>
      <c r="E1742" s="1">
        <v>931.64693250000005</v>
      </c>
      <c r="F1742" s="2">
        <v>2.6400000000000001E-5</v>
      </c>
      <c r="G1742">
        <v>0</v>
      </c>
    </row>
    <row r="1743" spans="1:7" x14ac:dyDescent="0.3">
      <c r="A1743" t="s">
        <v>14</v>
      </c>
      <c r="B1743" t="s">
        <v>47</v>
      </c>
      <c r="C1743">
        <v>10</v>
      </c>
      <c r="D1743">
        <v>2</v>
      </c>
      <c r="E1743" s="1">
        <v>1152.6113989999999</v>
      </c>
      <c r="F1743">
        <v>0.3425204</v>
      </c>
      <c r="G1743">
        <v>0</v>
      </c>
    </row>
    <row r="1744" spans="1:7" x14ac:dyDescent="0.3">
      <c r="A1744" t="s">
        <v>15</v>
      </c>
      <c r="B1744" t="s">
        <v>47</v>
      </c>
      <c r="C1744">
        <v>10</v>
      </c>
      <c r="D1744">
        <v>2</v>
      </c>
      <c r="E1744" s="1">
        <v>1160.8540390000001</v>
      </c>
      <c r="F1744" s="1">
        <v>1.38479E-2</v>
      </c>
      <c r="G1744">
        <v>0</v>
      </c>
    </row>
    <row r="1745" spans="1:7" x14ac:dyDescent="0.3">
      <c r="A1745" t="s">
        <v>16</v>
      </c>
      <c r="B1745" t="s">
        <v>47</v>
      </c>
      <c r="C1745">
        <v>10</v>
      </c>
      <c r="D1745">
        <v>2</v>
      </c>
      <c r="E1745" s="1">
        <v>1152.4042919999999</v>
      </c>
      <c r="F1745" s="1">
        <v>1.0710534</v>
      </c>
      <c r="G1745">
        <v>0</v>
      </c>
    </row>
    <row r="1746" spans="1:7" x14ac:dyDescent="0.3">
      <c r="A1746" t="s">
        <v>13</v>
      </c>
      <c r="B1746" t="s">
        <v>47</v>
      </c>
      <c r="C1746">
        <v>10</v>
      </c>
      <c r="D1746">
        <v>2</v>
      </c>
      <c r="E1746" s="1">
        <v>1526.990078</v>
      </c>
      <c r="F1746">
        <v>1.1525199999999999E-2</v>
      </c>
      <c r="G1746">
        <v>0</v>
      </c>
    </row>
    <row r="1747" spans="1:7" x14ac:dyDescent="0.3">
      <c r="A1747" t="s">
        <v>12</v>
      </c>
      <c r="B1747" t="s">
        <v>47</v>
      </c>
      <c r="C1747">
        <v>10</v>
      </c>
      <c r="D1747">
        <v>2</v>
      </c>
      <c r="E1747" s="1">
        <v>1155.0256119999999</v>
      </c>
      <c r="F1747" s="1">
        <v>1.1105800000000001E-2</v>
      </c>
      <c r="G1747">
        <v>0</v>
      </c>
    </row>
    <row r="1748" spans="1:7" x14ac:dyDescent="0.3">
      <c r="A1748" t="s">
        <v>23</v>
      </c>
      <c r="B1748" t="s">
        <v>48</v>
      </c>
      <c r="C1748">
        <v>10</v>
      </c>
      <c r="D1748">
        <v>2</v>
      </c>
      <c r="E1748">
        <v>1083.677416</v>
      </c>
      <c r="F1748" s="1">
        <v>16.3423792</v>
      </c>
      <c r="G1748">
        <v>0</v>
      </c>
    </row>
    <row r="1749" spans="1:7" hidden="1" x14ac:dyDescent="0.3">
      <c r="A1749" t="s">
        <v>7</v>
      </c>
      <c r="B1749" t="s">
        <v>48</v>
      </c>
      <c r="C1749">
        <v>10</v>
      </c>
      <c r="D1749">
        <v>2</v>
      </c>
      <c r="E1749" t="s">
        <v>9</v>
      </c>
      <c r="F1749" s="1">
        <v>19800</v>
      </c>
      <c r="G1749">
        <v>0</v>
      </c>
    </row>
    <row r="1750" spans="1:7" x14ac:dyDescent="0.3">
      <c r="A1750" t="s">
        <v>25</v>
      </c>
      <c r="B1750" t="s">
        <v>48</v>
      </c>
      <c r="C1750">
        <v>10</v>
      </c>
      <c r="D1750">
        <v>2</v>
      </c>
      <c r="E1750" s="1">
        <v>1024.9911239999999</v>
      </c>
      <c r="F1750">
        <v>2.2927999999999998E-3</v>
      </c>
      <c r="G1750">
        <v>0</v>
      </c>
    </row>
    <row r="1751" spans="1:7" x14ac:dyDescent="0.3">
      <c r="A1751" t="s">
        <v>19</v>
      </c>
      <c r="B1751" t="s">
        <v>48</v>
      </c>
      <c r="C1751">
        <v>10</v>
      </c>
      <c r="D1751">
        <v>2</v>
      </c>
      <c r="E1751" s="1">
        <v>1691.1566</v>
      </c>
      <c r="F1751" s="1">
        <v>5.2158863999999996</v>
      </c>
      <c r="G1751">
        <v>0</v>
      </c>
    </row>
    <row r="1752" spans="1:7" x14ac:dyDescent="0.3">
      <c r="A1752" t="s">
        <v>17</v>
      </c>
      <c r="B1752" t="s">
        <v>48</v>
      </c>
      <c r="C1752">
        <v>10</v>
      </c>
      <c r="D1752">
        <v>2</v>
      </c>
      <c r="E1752" s="1">
        <v>1020.541377</v>
      </c>
      <c r="F1752" s="1">
        <v>1.8184013000000001</v>
      </c>
      <c r="G1752">
        <v>0</v>
      </c>
    </row>
    <row r="1753" spans="1:7" x14ac:dyDescent="0.3">
      <c r="A1753" t="s">
        <v>18</v>
      </c>
      <c r="B1753" t="s">
        <v>48</v>
      </c>
      <c r="C1753">
        <v>10</v>
      </c>
      <c r="D1753">
        <v>2</v>
      </c>
      <c r="E1753" s="1">
        <v>1015.505843</v>
      </c>
      <c r="F1753" s="1">
        <v>1.8245049</v>
      </c>
      <c r="G1753">
        <v>0</v>
      </c>
    </row>
    <row r="1754" spans="1:7" x14ac:dyDescent="0.3">
      <c r="A1754" t="s">
        <v>22</v>
      </c>
      <c r="B1754" t="s">
        <v>48</v>
      </c>
      <c r="C1754">
        <v>10</v>
      </c>
      <c r="D1754">
        <v>2</v>
      </c>
      <c r="E1754" s="1">
        <v>1692.363707</v>
      </c>
      <c r="F1754" s="1">
        <v>5.2868339999999998</v>
      </c>
      <c r="G1754">
        <v>0</v>
      </c>
    </row>
    <row r="1755" spans="1:7" x14ac:dyDescent="0.3">
      <c r="A1755" t="s">
        <v>20</v>
      </c>
      <c r="B1755" t="s">
        <v>48</v>
      </c>
      <c r="C1755">
        <v>10</v>
      </c>
      <c r="D1755">
        <v>2</v>
      </c>
      <c r="E1755" s="1">
        <v>1033.612445</v>
      </c>
      <c r="F1755" s="1">
        <v>1.648868</v>
      </c>
      <c r="G1755">
        <v>0</v>
      </c>
    </row>
    <row r="1756" spans="1:7" x14ac:dyDescent="0.3">
      <c r="A1756" t="s">
        <v>21</v>
      </c>
      <c r="B1756" t="s">
        <v>48</v>
      </c>
      <c r="C1756">
        <v>10</v>
      </c>
      <c r="D1756">
        <v>2</v>
      </c>
      <c r="E1756" s="1">
        <v>1028.3698039999999</v>
      </c>
      <c r="F1756" s="1">
        <v>1.655437</v>
      </c>
      <c r="G1756">
        <v>0</v>
      </c>
    </row>
    <row r="1757" spans="1:7" x14ac:dyDescent="0.3">
      <c r="A1757" t="s">
        <v>26</v>
      </c>
      <c r="B1757" t="s">
        <v>48</v>
      </c>
      <c r="C1757">
        <v>10</v>
      </c>
      <c r="D1757">
        <v>2</v>
      </c>
      <c r="E1757" s="1">
        <v>1085.677416</v>
      </c>
      <c r="F1757" s="1">
        <v>0.6639524</v>
      </c>
      <c r="G1757">
        <v>0</v>
      </c>
    </row>
    <row r="1758" spans="1:7" x14ac:dyDescent="0.3">
      <c r="A1758" t="s">
        <v>10</v>
      </c>
      <c r="B1758" t="s">
        <v>48</v>
      </c>
      <c r="C1758">
        <v>10</v>
      </c>
      <c r="D1758">
        <v>2</v>
      </c>
      <c r="E1758" s="1">
        <v>1019.3342699999999</v>
      </c>
      <c r="F1758" s="1">
        <v>0.77371120000000004</v>
      </c>
      <c r="G1758">
        <v>0</v>
      </c>
    </row>
    <row r="1759" spans="1:7" x14ac:dyDescent="0.3">
      <c r="A1759" t="s">
        <v>11</v>
      </c>
      <c r="B1759" t="s">
        <v>48</v>
      </c>
      <c r="C1759">
        <v>10</v>
      </c>
      <c r="D1759">
        <v>2</v>
      </c>
      <c r="E1759" s="1">
        <v>1060.7129500000001</v>
      </c>
      <c r="F1759" s="1">
        <v>3.4721999999999999E-3</v>
      </c>
      <c r="G1759">
        <v>0</v>
      </c>
    </row>
    <row r="1760" spans="1:7" x14ac:dyDescent="0.3">
      <c r="A1760" t="s">
        <v>24</v>
      </c>
      <c r="B1760" t="s">
        <v>48</v>
      </c>
      <c r="C1760">
        <v>10</v>
      </c>
      <c r="D1760">
        <v>2</v>
      </c>
      <c r="E1760" s="1">
        <v>1045.298736</v>
      </c>
      <c r="F1760" s="2">
        <v>3.3099999999999998E-5</v>
      </c>
      <c r="G1760">
        <v>0</v>
      </c>
    </row>
    <row r="1761" spans="1:7" x14ac:dyDescent="0.3">
      <c r="A1761" t="s">
        <v>14</v>
      </c>
      <c r="B1761" t="s">
        <v>48</v>
      </c>
      <c r="C1761">
        <v>10</v>
      </c>
      <c r="D1761">
        <v>2</v>
      </c>
      <c r="E1761" s="1">
        <v>1042.470309</v>
      </c>
      <c r="F1761">
        <v>1.6623099999999998E-2</v>
      </c>
      <c r="G1761">
        <v>0</v>
      </c>
    </row>
    <row r="1762" spans="1:7" x14ac:dyDescent="0.3">
      <c r="A1762" t="s">
        <v>15</v>
      </c>
      <c r="B1762" t="s">
        <v>48</v>
      </c>
      <c r="C1762">
        <v>10</v>
      </c>
      <c r="D1762">
        <v>2</v>
      </c>
      <c r="E1762" s="1">
        <v>1047.95559</v>
      </c>
      <c r="F1762">
        <v>1.29663E-2</v>
      </c>
      <c r="G1762">
        <v>0</v>
      </c>
    </row>
    <row r="1763" spans="1:7" x14ac:dyDescent="0.3">
      <c r="A1763" t="s">
        <v>16</v>
      </c>
      <c r="B1763" t="s">
        <v>48</v>
      </c>
      <c r="C1763">
        <v>10</v>
      </c>
      <c r="D1763">
        <v>2</v>
      </c>
      <c r="E1763" s="1">
        <v>1042.470309</v>
      </c>
      <c r="F1763" s="1">
        <v>0.99936119999999995</v>
      </c>
      <c r="G1763">
        <v>0</v>
      </c>
    </row>
    <row r="1764" spans="1:7" x14ac:dyDescent="0.3">
      <c r="A1764" t="s">
        <v>13</v>
      </c>
      <c r="B1764" t="s">
        <v>48</v>
      </c>
      <c r="C1764">
        <v>10</v>
      </c>
      <c r="D1764">
        <v>2</v>
      </c>
      <c r="E1764" s="1">
        <v>1703.227668</v>
      </c>
      <c r="F1764">
        <v>1.1580699999999999E-2</v>
      </c>
      <c r="G1764">
        <v>0</v>
      </c>
    </row>
    <row r="1765" spans="1:7" x14ac:dyDescent="0.3">
      <c r="A1765" t="s">
        <v>12</v>
      </c>
      <c r="B1765" t="s">
        <v>48</v>
      </c>
      <c r="C1765">
        <v>10</v>
      </c>
      <c r="D1765">
        <v>2</v>
      </c>
      <c r="E1765" s="1">
        <v>1045.298736</v>
      </c>
      <c r="F1765" s="1">
        <v>1.1245E-2</v>
      </c>
      <c r="G1765">
        <v>0</v>
      </c>
    </row>
    <row r="1766" spans="1:7" x14ac:dyDescent="0.3">
      <c r="A1766" t="s">
        <v>23</v>
      </c>
      <c r="B1766" t="s">
        <v>49</v>
      </c>
      <c r="C1766">
        <v>10</v>
      </c>
      <c r="D1766">
        <v>2</v>
      </c>
      <c r="E1766">
        <v>946.65912579999997</v>
      </c>
      <c r="F1766" s="1">
        <v>16.855294300000001</v>
      </c>
      <c r="G1766">
        <v>0</v>
      </c>
    </row>
    <row r="1767" spans="1:7" hidden="1" x14ac:dyDescent="0.3">
      <c r="A1767" t="s">
        <v>7</v>
      </c>
      <c r="B1767" t="s">
        <v>49</v>
      </c>
      <c r="C1767">
        <v>10</v>
      </c>
      <c r="D1767">
        <v>2</v>
      </c>
      <c r="E1767" t="s">
        <v>9</v>
      </c>
      <c r="F1767" s="1">
        <v>19800</v>
      </c>
      <c r="G1767">
        <v>0</v>
      </c>
    </row>
    <row r="1768" spans="1:7" x14ac:dyDescent="0.3">
      <c r="A1768" t="s">
        <v>25</v>
      </c>
      <c r="B1768" t="s">
        <v>49</v>
      </c>
      <c r="C1768">
        <v>10</v>
      </c>
      <c r="D1768">
        <v>2</v>
      </c>
      <c r="E1768" s="1">
        <v>946.65912579999997</v>
      </c>
      <c r="F1768">
        <v>3.3793E-3</v>
      </c>
      <c r="G1768">
        <v>0</v>
      </c>
    </row>
    <row r="1769" spans="1:7" x14ac:dyDescent="0.3">
      <c r="A1769" t="s">
        <v>19</v>
      </c>
      <c r="B1769" t="s">
        <v>49</v>
      </c>
      <c r="C1769">
        <v>10</v>
      </c>
      <c r="D1769">
        <v>2</v>
      </c>
      <c r="E1769" s="1">
        <v>1593.3809510000001</v>
      </c>
      <c r="F1769">
        <v>5.2449440999999997</v>
      </c>
      <c r="G1769">
        <v>0</v>
      </c>
    </row>
    <row r="1770" spans="1:7" x14ac:dyDescent="0.3">
      <c r="A1770" t="s">
        <v>17</v>
      </c>
      <c r="B1770" t="s">
        <v>49</v>
      </c>
      <c r="C1770">
        <v>10</v>
      </c>
      <c r="D1770">
        <v>2</v>
      </c>
      <c r="E1770" s="1">
        <v>946.65912579999997</v>
      </c>
      <c r="F1770" s="1">
        <v>1.8480173</v>
      </c>
      <c r="G1770">
        <v>0</v>
      </c>
    </row>
    <row r="1771" spans="1:7" x14ac:dyDescent="0.3">
      <c r="A1771" t="s">
        <v>18</v>
      </c>
      <c r="B1771" t="s">
        <v>49</v>
      </c>
      <c r="C1771">
        <v>10</v>
      </c>
      <c r="D1771">
        <v>2</v>
      </c>
      <c r="E1771" s="1">
        <v>946.45201899999995</v>
      </c>
      <c r="F1771" s="1">
        <v>1.8532697</v>
      </c>
      <c r="G1771">
        <v>0</v>
      </c>
    </row>
    <row r="1772" spans="1:7" x14ac:dyDescent="0.3">
      <c r="A1772" t="s">
        <v>22</v>
      </c>
      <c r="B1772" t="s">
        <v>49</v>
      </c>
      <c r="C1772">
        <v>10</v>
      </c>
      <c r="D1772">
        <v>2</v>
      </c>
      <c r="E1772">
        <v>1593.3809510000001</v>
      </c>
      <c r="F1772">
        <v>5.4322368000000001</v>
      </c>
      <c r="G1772">
        <v>0</v>
      </c>
    </row>
    <row r="1773" spans="1:7" x14ac:dyDescent="0.3">
      <c r="A1773" t="s">
        <v>20</v>
      </c>
      <c r="B1773" t="s">
        <v>49</v>
      </c>
      <c r="C1773">
        <v>10</v>
      </c>
      <c r="D1773">
        <v>2</v>
      </c>
      <c r="E1773" s="1">
        <v>946.65912579999997</v>
      </c>
      <c r="F1773" s="1">
        <v>1.7611403000000001</v>
      </c>
      <c r="G1773">
        <v>0</v>
      </c>
    </row>
    <row r="1774" spans="1:7" x14ac:dyDescent="0.3">
      <c r="A1774" t="s">
        <v>21</v>
      </c>
      <c r="B1774" t="s">
        <v>49</v>
      </c>
      <c r="C1774">
        <v>10</v>
      </c>
      <c r="D1774">
        <v>2</v>
      </c>
      <c r="E1774" s="1">
        <v>946.45201899999995</v>
      </c>
      <c r="F1774" s="1">
        <v>1.766418</v>
      </c>
      <c r="G1774">
        <v>0</v>
      </c>
    </row>
    <row r="1775" spans="1:7" x14ac:dyDescent="0.3">
      <c r="A1775" t="s">
        <v>26</v>
      </c>
      <c r="B1775" t="s">
        <v>49</v>
      </c>
      <c r="C1775">
        <v>10</v>
      </c>
      <c r="D1775">
        <v>2</v>
      </c>
      <c r="E1775" s="1">
        <v>974.86623250000002</v>
      </c>
      <c r="F1775" s="1">
        <v>0.87985840000000004</v>
      </c>
      <c r="G1775">
        <v>0</v>
      </c>
    </row>
    <row r="1776" spans="1:7" x14ac:dyDescent="0.3">
      <c r="A1776" t="s">
        <v>10</v>
      </c>
      <c r="B1776" t="s">
        <v>49</v>
      </c>
      <c r="C1776">
        <v>10</v>
      </c>
      <c r="D1776">
        <v>2</v>
      </c>
      <c r="E1776" s="1">
        <v>946.45201899999995</v>
      </c>
      <c r="F1776" s="1">
        <v>0.72414959999999995</v>
      </c>
      <c r="G1776">
        <v>0</v>
      </c>
    </row>
    <row r="1777" spans="1:7" x14ac:dyDescent="0.3">
      <c r="A1777" t="s">
        <v>11</v>
      </c>
      <c r="B1777" t="s">
        <v>49</v>
      </c>
      <c r="C1777">
        <v>10</v>
      </c>
      <c r="D1777">
        <v>2</v>
      </c>
      <c r="E1777" s="1">
        <v>949.07333930000004</v>
      </c>
      <c r="F1777" s="1">
        <v>3.3138999999999998E-3</v>
      </c>
      <c r="G1777">
        <v>0</v>
      </c>
    </row>
    <row r="1778" spans="1:7" x14ac:dyDescent="0.3">
      <c r="A1778" t="s">
        <v>24</v>
      </c>
      <c r="B1778" t="s">
        <v>49</v>
      </c>
      <c r="C1778">
        <v>10</v>
      </c>
      <c r="D1778">
        <v>2</v>
      </c>
      <c r="E1778" s="1">
        <v>983.07333930000004</v>
      </c>
      <c r="F1778" s="2">
        <v>2.6299999999999999E-5</v>
      </c>
      <c r="G1778">
        <v>0</v>
      </c>
    </row>
    <row r="1779" spans="1:7" x14ac:dyDescent="0.3">
      <c r="A1779" t="s">
        <v>14</v>
      </c>
      <c r="B1779" t="s">
        <v>49</v>
      </c>
      <c r="C1779">
        <v>10</v>
      </c>
      <c r="D1779">
        <v>2</v>
      </c>
      <c r="E1779" s="1">
        <v>1093.2449120000001</v>
      </c>
      <c r="F1779" s="1">
        <v>3.8746200000000001E-2</v>
      </c>
      <c r="G1779">
        <v>0</v>
      </c>
    </row>
    <row r="1780" spans="1:7" x14ac:dyDescent="0.3">
      <c r="A1780" t="s">
        <v>15</v>
      </c>
      <c r="B1780" t="s">
        <v>49</v>
      </c>
      <c r="C1780">
        <v>10</v>
      </c>
      <c r="D1780">
        <v>2</v>
      </c>
      <c r="E1780" s="1">
        <v>1096.866233</v>
      </c>
      <c r="F1780" s="1">
        <v>1.27452E-2</v>
      </c>
      <c r="G1780">
        <v>0</v>
      </c>
    </row>
    <row r="1781" spans="1:7" x14ac:dyDescent="0.3">
      <c r="A1781" t="s">
        <v>16</v>
      </c>
      <c r="B1781" t="s">
        <v>49</v>
      </c>
      <c r="C1781">
        <v>10</v>
      </c>
      <c r="D1781">
        <v>2</v>
      </c>
      <c r="E1781" s="1">
        <v>1093.2449120000001</v>
      </c>
      <c r="F1781" s="1">
        <v>1.0159066000000001</v>
      </c>
      <c r="G1781">
        <v>0</v>
      </c>
    </row>
    <row r="1782" spans="1:7" x14ac:dyDescent="0.3">
      <c r="A1782" t="s">
        <v>13</v>
      </c>
      <c r="B1782" t="s">
        <v>49</v>
      </c>
      <c r="C1782">
        <v>10</v>
      </c>
      <c r="D1782">
        <v>2</v>
      </c>
      <c r="E1782" s="1">
        <v>1604.2449120000001</v>
      </c>
      <c r="F1782" s="1">
        <v>1.12357E-2</v>
      </c>
      <c r="G1782">
        <v>0</v>
      </c>
    </row>
    <row r="1783" spans="1:7" x14ac:dyDescent="0.3">
      <c r="A1783" t="s">
        <v>12</v>
      </c>
      <c r="B1783" t="s">
        <v>49</v>
      </c>
      <c r="C1783">
        <v>10</v>
      </c>
      <c r="D1783">
        <v>2</v>
      </c>
      <c r="E1783" s="1">
        <v>1093.2449120000001</v>
      </c>
      <c r="F1783" s="1">
        <v>1.08799E-2</v>
      </c>
      <c r="G1783">
        <v>0</v>
      </c>
    </row>
    <row r="1784" spans="1:7" x14ac:dyDescent="0.3">
      <c r="A1784" t="s">
        <v>23</v>
      </c>
      <c r="B1784" t="s">
        <v>50</v>
      </c>
      <c r="C1784">
        <v>10</v>
      </c>
      <c r="D1784">
        <v>2</v>
      </c>
      <c r="E1784">
        <v>729.62759649999998</v>
      </c>
      <c r="F1784" s="1">
        <v>15.673863900000001</v>
      </c>
      <c r="G1784">
        <v>0</v>
      </c>
    </row>
    <row r="1785" spans="1:7" hidden="1" x14ac:dyDescent="0.3">
      <c r="A1785" t="s">
        <v>7</v>
      </c>
      <c r="B1785" t="s">
        <v>50</v>
      </c>
      <c r="C1785">
        <v>10</v>
      </c>
      <c r="D1785">
        <v>2</v>
      </c>
      <c r="E1785" t="s">
        <v>9</v>
      </c>
      <c r="F1785" s="1">
        <v>19800</v>
      </c>
      <c r="G1785">
        <v>0</v>
      </c>
    </row>
    <row r="1786" spans="1:7" x14ac:dyDescent="0.3">
      <c r="A1786" t="s">
        <v>25</v>
      </c>
      <c r="B1786" t="s">
        <v>50</v>
      </c>
      <c r="C1786">
        <v>10</v>
      </c>
      <c r="D1786">
        <v>2</v>
      </c>
      <c r="E1786" s="1">
        <v>738.17784900000004</v>
      </c>
      <c r="F1786" s="1">
        <v>3.4619999999999998E-3</v>
      </c>
      <c r="G1786">
        <v>0</v>
      </c>
    </row>
    <row r="1787" spans="1:7" x14ac:dyDescent="0.3">
      <c r="A1787" t="s">
        <v>19</v>
      </c>
      <c r="B1787" t="s">
        <v>50</v>
      </c>
      <c r="C1787">
        <v>10</v>
      </c>
      <c r="D1787">
        <v>2</v>
      </c>
      <c r="E1787" s="1">
        <v>1201.0712470000001</v>
      </c>
      <c r="F1787" s="1">
        <v>4.569445</v>
      </c>
      <c r="G1787">
        <v>0</v>
      </c>
    </row>
    <row r="1788" spans="1:7" x14ac:dyDescent="0.3">
      <c r="A1788" t="s">
        <v>17</v>
      </c>
      <c r="B1788" t="s">
        <v>50</v>
      </c>
      <c r="C1788">
        <v>10</v>
      </c>
      <c r="D1788">
        <v>2</v>
      </c>
      <c r="E1788" s="1">
        <v>729.62759649999998</v>
      </c>
      <c r="F1788" s="1">
        <v>1.7559937999999999</v>
      </c>
      <c r="G1788">
        <v>0</v>
      </c>
    </row>
    <row r="1789" spans="1:7" x14ac:dyDescent="0.3">
      <c r="A1789" t="s">
        <v>18</v>
      </c>
      <c r="B1789" t="s">
        <v>50</v>
      </c>
      <c r="C1789">
        <v>10</v>
      </c>
      <c r="D1789">
        <v>2</v>
      </c>
      <c r="E1789" s="1">
        <v>729.62759649999998</v>
      </c>
      <c r="F1789" s="1">
        <v>1.76145</v>
      </c>
      <c r="G1789">
        <v>0</v>
      </c>
    </row>
    <row r="1790" spans="1:7" x14ac:dyDescent="0.3">
      <c r="A1790" t="s">
        <v>22</v>
      </c>
      <c r="B1790" t="s">
        <v>50</v>
      </c>
      <c r="C1790">
        <v>10</v>
      </c>
      <c r="D1790">
        <v>2</v>
      </c>
      <c r="E1790" s="1">
        <v>1201.0712470000001</v>
      </c>
      <c r="F1790" s="1">
        <v>4.4579063999999997</v>
      </c>
      <c r="G1790">
        <v>0</v>
      </c>
    </row>
    <row r="1791" spans="1:7" x14ac:dyDescent="0.3">
      <c r="A1791" t="s">
        <v>20</v>
      </c>
      <c r="B1791" t="s">
        <v>50</v>
      </c>
      <c r="C1791">
        <v>10</v>
      </c>
      <c r="D1791">
        <v>2</v>
      </c>
      <c r="E1791" s="1">
        <v>729.62759649999998</v>
      </c>
      <c r="F1791" s="1">
        <v>1.4521217</v>
      </c>
      <c r="G1791">
        <v>0</v>
      </c>
    </row>
    <row r="1792" spans="1:7" x14ac:dyDescent="0.3">
      <c r="A1792" t="s">
        <v>21</v>
      </c>
      <c r="B1792" t="s">
        <v>50</v>
      </c>
      <c r="C1792">
        <v>10</v>
      </c>
      <c r="D1792">
        <v>2</v>
      </c>
      <c r="E1792" s="1">
        <v>729.62759649999998</v>
      </c>
      <c r="F1792" s="1">
        <v>1.4575586</v>
      </c>
      <c r="G1792">
        <v>0</v>
      </c>
    </row>
    <row r="1793" spans="1:7" x14ac:dyDescent="0.3">
      <c r="A1793" t="s">
        <v>26</v>
      </c>
      <c r="B1793" t="s">
        <v>50</v>
      </c>
      <c r="C1793">
        <v>10</v>
      </c>
      <c r="D1793">
        <v>2</v>
      </c>
      <c r="E1793" s="1">
        <v>747.45602359999998</v>
      </c>
      <c r="F1793" s="1">
        <v>0.65487960000000001</v>
      </c>
      <c r="G1793">
        <v>0</v>
      </c>
    </row>
    <row r="1794" spans="1:7" x14ac:dyDescent="0.3">
      <c r="A1794" t="s">
        <v>10</v>
      </c>
      <c r="B1794" t="s">
        <v>50</v>
      </c>
      <c r="C1794">
        <v>10</v>
      </c>
      <c r="D1794">
        <v>2</v>
      </c>
      <c r="E1794">
        <v>734.90577110000004</v>
      </c>
      <c r="F1794" s="1">
        <v>0.74732770000000004</v>
      </c>
      <c r="G1794">
        <v>0</v>
      </c>
    </row>
    <row r="1795" spans="1:7" x14ac:dyDescent="0.3">
      <c r="A1795" t="s">
        <v>11</v>
      </c>
      <c r="B1795" t="s">
        <v>50</v>
      </c>
      <c r="C1795">
        <v>10</v>
      </c>
      <c r="D1795">
        <v>2</v>
      </c>
      <c r="E1795" s="1">
        <v>753.79916930000002</v>
      </c>
      <c r="F1795">
        <v>3.9487999999999997E-3</v>
      </c>
      <c r="G1795">
        <v>0</v>
      </c>
    </row>
    <row r="1796" spans="1:7" x14ac:dyDescent="0.3">
      <c r="A1796" t="s">
        <v>24</v>
      </c>
      <c r="B1796" t="s">
        <v>50</v>
      </c>
      <c r="C1796">
        <v>10</v>
      </c>
      <c r="D1796">
        <v>2</v>
      </c>
      <c r="E1796" s="1">
        <v>752.76973210000006</v>
      </c>
      <c r="F1796" s="2">
        <v>2.58E-5</v>
      </c>
      <c r="G1796">
        <v>0</v>
      </c>
    </row>
    <row r="1797" spans="1:7" x14ac:dyDescent="0.3">
      <c r="A1797" t="s">
        <v>14</v>
      </c>
      <c r="B1797" t="s">
        <v>50</v>
      </c>
      <c r="C1797">
        <v>10</v>
      </c>
      <c r="D1797">
        <v>2</v>
      </c>
      <c r="E1797">
        <v>912.55652869999994</v>
      </c>
      <c r="F1797">
        <v>3.99843E-2</v>
      </c>
      <c r="G1797">
        <v>0</v>
      </c>
    </row>
    <row r="1798" spans="1:7" x14ac:dyDescent="0.3">
      <c r="A1798" t="s">
        <v>15</v>
      </c>
      <c r="B1798" t="s">
        <v>50</v>
      </c>
      <c r="C1798">
        <v>10</v>
      </c>
      <c r="D1798">
        <v>2</v>
      </c>
      <c r="E1798" s="1">
        <v>920.00627610000004</v>
      </c>
      <c r="F1798">
        <v>1.31463E-2</v>
      </c>
      <c r="G1798">
        <v>0</v>
      </c>
    </row>
    <row r="1799" spans="1:7" x14ac:dyDescent="0.3">
      <c r="A1799" t="s">
        <v>16</v>
      </c>
      <c r="B1799" t="s">
        <v>50</v>
      </c>
      <c r="C1799">
        <v>10</v>
      </c>
      <c r="D1799">
        <v>2</v>
      </c>
      <c r="E1799" s="1">
        <v>912.55652869999994</v>
      </c>
      <c r="F1799">
        <v>0.92469210000000002</v>
      </c>
      <c r="G1799">
        <v>0</v>
      </c>
    </row>
    <row r="1800" spans="1:7" x14ac:dyDescent="0.3">
      <c r="A1800" t="s">
        <v>13</v>
      </c>
      <c r="B1800" t="s">
        <v>50</v>
      </c>
      <c r="C1800">
        <v>10</v>
      </c>
      <c r="D1800">
        <v>2</v>
      </c>
      <c r="E1800">
        <v>1209.5209950000001</v>
      </c>
      <c r="F1800" s="1">
        <v>1.1863E-2</v>
      </c>
      <c r="G1800">
        <v>0</v>
      </c>
    </row>
    <row r="1801" spans="1:7" x14ac:dyDescent="0.3">
      <c r="A1801" t="s">
        <v>12</v>
      </c>
      <c r="B1801" t="s">
        <v>50</v>
      </c>
      <c r="C1801">
        <v>10</v>
      </c>
      <c r="D1801">
        <v>2</v>
      </c>
      <c r="E1801" s="1">
        <v>914.97074220000002</v>
      </c>
      <c r="F1801" s="1">
        <v>1.14658E-2</v>
      </c>
      <c r="G1801">
        <v>0</v>
      </c>
    </row>
    <row r="1802" spans="1:7" x14ac:dyDescent="0.3">
      <c r="A1802" t="s">
        <v>23</v>
      </c>
      <c r="B1802" t="s">
        <v>8</v>
      </c>
      <c r="C1802">
        <v>10</v>
      </c>
      <c r="D1802">
        <v>3</v>
      </c>
      <c r="E1802" s="1">
        <v>502.25510070000001</v>
      </c>
      <c r="F1802" s="1">
        <v>15.890275300000001</v>
      </c>
      <c r="G1802">
        <v>0</v>
      </c>
    </row>
    <row r="1803" spans="1:7" hidden="1" x14ac:dyDescent="0.3">
      <c r="A1803" t="s">
        <v>7</v>
      </c>
      <c r="B1803" t="s">
        <v>8</v>
      </c>
      <c r="C1803">
        <v>10</v>
      </c>
      <c r="D1803">
        <v>3</v>
      </c>
      <c r="E1803" s="1" t="s">
        <v>9</v>
      </c>
      <c r="F1803" s="1">
        <v>257400</v>
      </c>
      <c r="G1803">
        <v>0</v>
      </c>
    </row>
    <row r="1804" spans="1:7" x14ac:dyDescent="0.3">
      <c r="A1804" t="s">
        <v>25</v>
      </c>
      <c r="B1804" t="s">
        <v>8</v>
      </c>
      <c r="C1804">
        <v>10</v>
      </c>
      <c r="D1804">
        <v>3</v>
      </c>
      <c r="E1804">
        <v>485.18682990000002</v>
      </c>
      <c r="F1804" s="1">
        <v>3.5059000000000002E-3</v>
      </c>
      <c r="G1804">
        <v>0</v>
      </c>
    </row>
    <row r="1805" spans="1:7" x14ac:dyDescent="0.3">
      <c r="A1805" t="s">
        <v>19</v>
      </c>
      <c r="B1805" t="s">
        <v>8</v>
      </c>
      <c r="C1805">
        <v>10</v>
      </c>
      <c r="D1805">
        <v>3</v>
      </c>
      <c r="E1805" s="1">
        <v>771.88352540000005</v>
      </c>
      <c r="F1805" s="1">
        <v>4.5108965000000003</v>
      </c>
      <c r="G1805">
        <v>0</v>
      </c>
    </row>
    <row r="1806" spans="1:7" x14ac:dyDescent="0.3">
      <c r="A1806" t="s">
        <v>17</v>
      </c>
      <c r="B1806" t="s">
        <v>8</v>
      </c>
      <c r="C1806">
        <v>10</v>
      </c>
      <c r="D1806">
        <v>3</v>
      </c>
      <c r="E1806" s="1">
        <v>440.30636390000001</v>
      </c>
      <c r="F1806" s="1">
        <v>2.5806010000000001</v>
      </c>
      <c r="G1806">
        <v>0</v>
      </c>
    </row>
    <row r="1807" spans="1:7" x14ac:dyDescent="0.3">
      <c r="A1807" t="s">
        <v>18</v>
      </c>
      <c r="B1807" t="s">
        <v>8</v>
      </c>
      <c r="C1807">
        <v>10</v>
      </c>
      <c r="D1807">
        <v>3</v>
      </c>
      <c r="E1807" s="1">
        <v>439.10895840000001</v>
      </c>
      <c r="F1807" s="1">
        <v>2.5816531</v>
      </c>
      <c r="G1807">
        <v>0</v>
      </c>
    </row>
    <row r="1808" spans="1:7" x14ac:dyDescent="0.3">
      <c r="A1808" t="s">
        <v>22</v>
      </c>
      <c r="B1808" t="s">
        <v>8</v>
      </c>
      <c r="C1808">
        <v>10</v>
      </c>
      <c r="D1808">
        <v>3</v>
      </c>
      <c r="E1808">
        <v>769.78601579999997</v>
      </c>
      <c r="F1808">
        <v>4.6019318</v>
      </c>
      <c r="G1808">
        <v>0</v>
      </c>
    </row>
    <row r="1809" spans="1:7" x14ac:dyDescent="0.3">
      <c r="A1809" t="s">
        <v>20</v>
      </c>
      <c r="B1809" t="s">
        <v>8</v>
      </c>
      <c r="C1809">
        <v>10</v>
      </c>
      <c r="D1809">
        <v>3</v>
      </c>
      <c r="E1809">
        <v>464.05980210000001</v>
      </c>
      <c r="F1809" s="1">
        <v>1.9853688</v>
      </c>
      <c r="G1809">
        <v>0</v>
      </c>
    </row>
    <row r="1810" spans="1:7" x14ac:dyDescent="0.3">
      <c r="A1810" t="s">
        <v>21</v>
      </c>
      <c r="B1810" t="s">
        <v>8</v>
      </c>
      <c r="C1810">
        <v>10</v>
      </c>
      <c r="D1810">
        <v>3</v>
      </c>
      <c r="E1810" s="1">
        <v>464.05980210000001</v>
      </c>
      <c r="F1810" s="1">
        <v>1.9864793999999999</v>
      </c>
      <c r="G1810">
        <v>0</v>
      </c>
    </row>
    <row r="1811" spans="1:7" x14ac:dyDescent="0.3">
      <c r="A1811" t="s">
        <v>26</v>
      </c>
      <c r="B1811" t="s">
        <v>8</v>
      </c>
      <c r="C1811">
        <v>10</v>
      </c>
      <c r="D1811">
        <v>3</v>
      </c>
      <c r="E1811">
        <v>502.56005959999999</v>
      </c>
      <c r="F1811">
        <v>0.79643390000000003</v>
      </c>
      <c r="G1811">
        <v>0</v>
      </c>
    </row>
    <row r="1812" spans="1:7" x14ac:dyDescent="0.3">
      <c r="A1812" t="s">
        <v>10</v>
      </c>
      <c r="B1812" t="s">
        <v>8</v>
      </c>
      <c r="C1812">
        <v>10</v>
      </c>
      <c r="D1812">
        <v>3</v>
      </c>
      <c r="E1812" s="1">
        <v>439.10895840000001</v>
      </c>
      <c r="F1812">
        <v>0.83464539999999998</v>
      </c>
      <c r="G1812">
        <v>0</v>
      </c>
    </row>
    <row r="1813" spans="1:7" x14ac:dyDescent="0.3">
      <c r="A1813" t="s">
        <v>11</v>
      </c>
      <c r="B1813" t="s">
        <v>8</v>
      </c>
      <c r="C1813">
        <v>10</v>
      </c>
      <c r="D1813">
        <v>3</v>
      </c>
      <c r="E1813" s="1">
        <v>487.09959149999997</v>
      </c>
      <c r="F1813">
        <v>9.0252000000000006E-3</v>
      </c>
      <c r="G1813">
        <v>0</v>
      </c>
    </row>
    <row r="1814" spans="1:7" x14ac:dyDescent="0.3">
      <c r="A1814" t="s">
        <v>24</v>
      </c>
      <c r="B1814" t="s">
        <v>8</v>
      </c>
      <c r="C1814">
        <v>10</v>
      </c>
      <c r="D1814">
        <v>3</v>
      </c>
      <c r="E1814" s="1">
        <v>520.70880499999998</v>
      </c>
      <c r="F1814" s="3">
        <v>2.41E-5</v>
      </c>
      <c r="G1814">
        <v>0</v>
      </c>
    </row>
    <row r="1815" spans="1:7" x14ac:dyDescent="0.3">
      <c r="A1815" t="s">
        <v>14</v>
      </c>
      <c r="B1815" t="s">
        <v>8</v>
      </c>
      <c r="C1815">
        <v>10</v>
      </c>
      <c r="D1815">
        <v>3</v>
      </c>
      <c r="E1815" s="1">
        <v>686.54913720000002</v>
      </c>
      <c r="F1815">
        <v>0.3490047</v>
      </c>
      <c r="G1815">
        <v>0</v>
      </c>
    </row>
    <row r="1816" spans="1:7" x14ac:dyDescent="0.3">
      <c r="A1816" t="s">
        <v>15</v>
      </c>
      <c r="B1816" t="s">
        <v>8</v>
      </c>
      <c r="C1816">
        <v>10</v>
      </c>
      <c r="D1816">
        <v>3</v>
      </c>
      <c r="E1816" s="1">
        <v>694.93913269999996</v>
      </c>
      <c r="F1816" s="1">
        <v>1.7437999999999999E-2</v>
      </c>
      <c r="G1816">
        <v>0</v>
      </c>
    </row>
    <row r="1817" spans="1:7" x14ac:dyDescent="0.3">
      <c r="A1817" t="s">
        <v>16</v>
      </c>
      <c r="B1817" t="s">
        <v>8</v>
      </c>
      <c r="C1817">
        <v>10</v>
      </c>
      <c r="D1817">
        <v>3</v>
      </c>
      <c r="E1817" s="1">
        <v>687.59788660000004</v>
      </c>
      <c r="F1817">
        <v>1.493047</v>
      </c>
      <c r="G1817">
        <v>0</v>
      </c>
    </row>
    <row r="1818" spans="1:7" x14ac:dyDescent="0.3">
      <c r="A1818" t="s">
        <v>13</v>
      </c>
      <c r="B1818" t="s">
        <v>8</v>
      </c>
      <c r="C1818">
        <v>10</v>
      </c>
      <c r="D1818">
        <v>3</v>
      </c>
      <c r="E1818" s="1">
        <v>787.61484729999995</v>
      </c>
      <c r="F1818" s="1">
        <v>1.6015700000000001E-2</v>
      </c>
      <c r="G1818">
        <v>0</v>
      </c>
    </row>
    <row r="1819" spans="1:7" x14ac:dyDescent="0.3">
      <c r="A1819" t="s">
        <v>12</v>
      </c>
      <c r="B1819" t="s">
        <v>8</v>
      </c>
      <c r="C1819">
        <v>10</v>
      </c>
      <c r="D1819">
        <v>3</v>
      </c>
      <c r="E1819" s="1">
        <v>689.69538539999996</v>
      </c>
      <c r="F1819" s="1">
        <v>1.5625300000000002E-2</v>
      </c>
      <c r="G1819">
        <v>0</v>
      </c>
    </row>
    <row r="1820" spans="1:7" x14ac:dyDescent="0.3">
      <c r="A1820" t="s">
        <v>23</v>
      </c>
      <c r="B1820" t="s">
        <v>27</v>
      </c>
      <c r="C1820">
        <v>10</v>
      </c>
      <c r="D1820">
        <v>3</v>
      </c>
      <c r="E1820">
        <v>607.53877069999999</v>
      </c>
      <c r="F1820" s="1">
        <v>15.587335100000001</v>
      </c>
      <c r="G1820">
        <v>0</v>
      </c>
    </row>
    <row r="1821" spans="1:7" hidden="1" x14ac:dyDescent="0.3">
      <c r="A1821" t="s">
        <v>7</v>
      </c>
      <c r="B1821" t="s">
        <v>27</v>
      </c>
      <c r="C1821">
        <v>10</v>
      </c>
      <c r="D1821">
        <v>3</v>
      </c>
      <c r="E1821" s="1" t="s">
        <v>9</v>
      </c>
      <c r="F1821" s="1">
        <v>257400</v>
      </c>
      <c r="G1821">
        <v>0</v>
      </c>
    </row>
    <row r="1822" spans="1:7" x14ac:dyDescent="0.3">
      <c r="A1822" t="s">
        <v>25</v>
      </c>
      <c r="B1822" t="s">
        <v>27</v>
      </c>
      <c r="C1822">
        <v>10</v>
      </c>
      <c r="D1822">
        <v>3</v>
      </c>
      <c r="E1822" s="1">
        <v>649.59569690000001</v>
      </c>
      <c r="F1822" s="1">
        <v>3.8138E-3</v>
      </c>
      <c r="G1822">
        <v>0</v>
      </c>
    </row>
    <row r="1823" spans="1:7" x14ac:dyDescent="0.3">
      <c r="A1823" t="s">
        <v>19</v>
      </c>
      <c r="B1823" t="s">
        <v>27</v>
      </c>
      <c r="C1823">
        <v>10</v>
      </c>
      <c r="D1823">
        <v>3</v>
      </c>
      <c r="E1823" s="1">
        <v>927.09923430000003</v>
      </c>
      <c r="F1823" s="1">
        <v>4.5561629999999997</v>
      </c>
      <c r="G1823">
        <v>0</v>
      </c>
    </row>
    <row r="1824" spans="1:7" x14ac:dyDescent="0.3">
      <c r="A1824" t="s">
        <v>17</v>
      </c>
      <c r="B1824" t="s">
        <v>27</v>
      </c>
      <c r="C1824">
        <v>10</v>
      </c>
      <c r="D1824">
        <v>3</v>
      </c>
      <c r="E1824" s="1">
        <v>549.82296099999996</v>
      </c>
      <c r="F1824" s="1">
        <v>1.8393573000000001</v>
      </c>
      <c r="G1824">
        <v>0</v>
      </c>
    </row>
    <row r="1825" spans="1:7" x14ac:dyDescent="0.3">
      <c r="A1825" t="s">
        <v>18</v>
      </c>
      <c r="B1825" t="s">
        <v>27</v>
      </c>
      <c r="C1825">
        <v>10</v>
      </c>
      <c r="D1825">
        <v>3</v>
      </c>
      <c r="E1825" s="1">
        <v>549.10379460000001</v>
      </c>
      <c r="F1825" s="1">
        <v>1.8399449999999999</v>
      </c>
      <c r="G1825">
        <v>0</v>
      </c>
    </row>
    <row r="1826" spans="1:7" x14ac:dyDescent="0.3">
      <c r="A1826" t="s">
        <v>22</v>
      </c>
      <c r="B1826" t="s">
        <v>27</v>
      </c>
      <c r="C1826">
        <v>10</v>
      </c>
      <c r="D1826">
        <v>3</v>
      </c>
      <c r="E1826">
        <v>927.09923430000003</v>
      </c>
      <c r="F1826">
        <v>4.0653015000000003</v>
      </c>
      <c r="G1826">
        <v>0</v>
      </c>
    </row>
    <row r="1827" spans="1:7" x14ac:dyDescent="0.3">
      <c r="A1827" t="s">
        <v>20</v>
      </c>
      <c r="B1827" t="s">
        <v>27</v>
      </c>
      <c r="C1827">
        <v>10</v>
      </c>
      <c r="D1827">
        <v>3</v>
      </c>
      <c r="E1827" s="1">
        <v>549.82296099999996</v>
      </c>
      <c r="F1827" s="1">
        <v>1.7561903000000001</v>
      </c>
      <c r="G1827">
        <v>0</v>
      </c>
    </row>
    <row r="1828" spans="1:7" x14ac:dyDescent="0.3">
      <c r="A1828" t="s">
        <v>21</v>
      </c>
      <c r="B1828" t="s">
        <v>27</v>
      </c>
      <c r="C1828">
        <v>10</v>
      </c>
      <c r="D1828">
        <v>3</v>
      </c>
      <c r="E1828" s="1">
        <v>549.10379460000001</v>
      </c>
      <c r="F1828" s="1">
        <v>1.7568073</v>
      </c>
      <c r="G1828">
        <v>0</v>
      </c>
    </row>
    <row r="1829" spans="1:7" x14ac:dyDescent="0.3">
      <c r="A1829" t="s">
        <v>26</v>
      </c>
      <c r="B1829" t="s">
        <v>27</v>
      </c>
      <c r="C1829">
        <v>10</v>
      </c>
      <c r="D1829">
        <v>3</v>
      </c>
      <c r="E1829">
        <v>607.53877069999999</v>
      </c>
      <c r="F1829">
        <v>0.63239400000000001</v>
      </c>
      <c r="G1829">
        <v>0</v>
      </c>
    </row>
    <row r="1830" spans="1:7" x14ac:dyDescent="0.3">
      <c r="A1830" t="s">
        <v>10</v>
      </c>
      <c r="B1830" t="s">
        <v>27</v>
      </c>
      <c r="C1830">
        <v>10</v>
      </c>
      <c r="D1830">
        <v>3</v>
      </c>
      <c r="E1830">
        <v>552.20160169999997</v>
      </c>
      <c r="F1830">
        <v>0.66485669999999997</v>
      </c>
      <c r="G1830">
        <v>0</v>
      </c>
    </row>
    <row r="1831" spans="1:7" x14ac:dyDescent="0.3">
      <c r="A1831" t="s">
        <v>11</v>
      </c>
      <c r="B1831" t="s">
        <v>27</v>
      </c>
      <c r="C1831">
        <v>10</v>
      </c>
      <c r="D1831">
        <v>3</v>
      </c>
      <c r="E1831" s="1">
        <v>634.32315610000001</v>
      </c>
      <c r="F1831" s="1">
        <v>3.9743000000000001E-3</v>
      </c>
      <c r="G1831">
        <v>0</v>
      </c>
    </row>
    <row r="1832" spans="1:7" x14ac:dyDescent="0.3">
      <c r="A1832" t="s">
        <v>24</v>
      </c>
      <c r="B1832" t="s">
        <v>27</v>
      </c>
      <c r="C1832">
        <v>10</v>
      </c>
      <c r="D1832">
        <v>3</v>
      </c>
      <c r="E1832" s="1">
        <v>604.3847796</v>
      </c>
      <c r="F1832" s="2">
        <v>2.5700000000000001E-5</v>
      </c>
      <c r="G1832">
        <v>0</v>
      </c>
    </row>
    <row r="1833" spans="1:7" x14ac:dyDescent="0.3">
      <c r="A1833" t="s">
        <v>14</v>
      </c>
      <c r="B1833" t="s">
        <v>27</v>
      </c>
      <c r="C1833">
        <v>10</v>
      </c>
      <c r="D1833">
        <v>3</v>
      </c>
      <c r="E1833" s="1">
        <v>606.87136290000001</v>
      </c>
      <c r="F1833" s="1">
        <v>1.26567E-2</v>
      </c>
      <c r="G1833">
        <v>0</v>
      </c>
    </row>
    <row r="1834" spans="1:7" x14ac:dyDescent="0.3">
      <c r="A1834" t="s">
        <v>15</v>
      </c>
      <c r="B1834" t="s">
        <v>27</v>
      </c>
      <c r="C1834">
        <v>10</v>
      </c>
      <c r="D1834">
        <v>3</v>
      </c>
      <c r="E1834" s="1">
        <v>610.58121129999995</v>
      </c>
      <c r="F1834" s="1">
        <v>1.30431E-2</v>
      </c>
      <c r="G1834">
        <v>0</v>
      </c>
    </row>
    <row r="1835" spans="1:7" x14ac:dyDescent="0.3">
      <c r="A1835" t="s">
        <v>16</v>
      </c>
      <c r="B1835" t="s">
        <v>27</v>
      </c>
      <c r="C1835">
        <v>10</v>
      </c>
      <c r="D1835">
        <v>3</v>
      </c>
      <c r="E1835" s="1">
        <v>606.62567960000001</v>
      </c>
      <c r="F1835" s="1">
        <v>1.1180407999999999</v>
      </c>
      <c r="G1835">
        <v>0</v>
      </c>
    </row>
    <row r="1836" spans="1:7" x14ac:dyDescent="0.3">
      <c r="A1836" t="s">
        <v>13</v>
      </c>
      <c r="B1836" t="s">
        <v>27</v>
      </c>
      <c r="C1836">
        <v>10</v>
      </c>
      <c r="D1836">
        <v>3</v>
      </c>
      <c r="E1836">
        <v>944.92806580000001</v>
      </c>
      <c r="F1836">
        <v>1.1901999999999999E-2</v>
      </c>
      <c r="G1836">
        <v>0</v>
      </c>
    </row>
    <row r="1837" spans="1:7" x14ac:dyDescent="0.3">
      <c r="A1837" t="s">
        <v>12</v>
      </c>
      <c r="B1837" t="s">
        <v>27</v>
      </c>
      <c r="C1837">
        <v>10</v>
      </c>
      <c r="D1837">
        <v>3</v>
      </c>
      <c r="E1837" s="1">
        <v>606.87136290000001</v>
      </c>
      <c r="F1837" s="1">
        <v>1.16171E-2</v>
      </c>
      <c r="G1837">
        <v>0</v>
      </c>
    </row>
    <row r="1838" spans="1:7" x14ac:dyDescent="0.3">
      <c r="A1838" t="s">
        <v>23</v>
      </c>
      <c r="B1838" t="s">
        <v>28</v>
      </c>
      <c r="C1838">
        <v>10</v>
      </c>
      <c r="D1838">
        <v>3</v>
      </c>
      <c r="E1838" s="1">
        <v>743.76341609999997</v>
      </c>
      <c r="F1838" s="1">
        <v>15.527847299999999</v>
      </c>
      <c r="G1838">
        <v>0</v>
      </c>
    </row>
    <row r="1839" spans="1:7" hidden="1" x14ac:dyDescent="0.3">
      <c r="A1839" t="s">
        <v>7</v>
      </c>
      <c r="B1839" t="s">
        <v>28</v>
      </c>
      <c r="C1839">
        <v>10</v>
      </c>
      <c r="D1839">
        <v>3</v>
      </c>
      <c r="E1839" s="1" t="s">
        <v>9</v>
      </c>
      <c r="F1839" s="1">
        <v>257400</v>
      </c>
      <c r="G1839">
        <v>0</v>
      </c>
    </row>
    <row r="1840" spans="1:7" x14ac:dyDescent="0.3">
      <c r="A1840" t="s">
        <v>25</v>
      </c>
      <c r="B1840" t="s">
        <v>28</v>
      </c>
      <c r="C1840">
        <v>10</v>
      </c>
      <c r="D1840">
        <v>3</v>
      </c>
      <c r="E1840" s="1">
        <v>773.79120209999996</v>
      </c>
      <c r="F1840" s="1">
        <v>3.5550999999999998E-3</v>
      </c>
      <c r="G1840">
        <v>0</v>
      </c>
    </row>
    <row r="1841" spans="1:7" x14ac:dyDescent="0.3">
      <c r="A1841" t="s">
        <v>19</v>
      </c>
      <c r="B1841" t="s">
        <v>28</v>
      </c>
      <c r="C1841">
        <v>10</v>
      </c>
      <c r="D1841">
        <v>3</v>
      </c>
      <c r="E1841" s="1">
        <v>1137.8989469999999</v>
      </c>
      <c r="F1841" s="1">
        <v>4.2621726000000004</v>
      </c>
      <c r="G1841">
        <v>0</v>
      </c>
    </row>
    <row r="1842" spans="1:7" x14ac:dyDescent="0.3">
      <c r="A1842" t="s">
        <v>17</v>
      </c>
      <c r="B1842" t="s">
        <v>28</v>
      </c>
      <c r="C1842">
        <v>10</v>
      </c>
      <c r="D1842">
        <v>3</v>
      </c>
      <c r="E1842" s="1">
        <v>652.88409679999995</v>
      </c>
      <c r="F1842" s="1">
        <v>1.7162084</v>
      </c>
      <c r="G1842">
        <v>0</v>
      </c>
    </row>
    <row r="1843" spans="1:7" x14ac:dyDescent="0.3">
      <c r="A1843" t="s">
        <v>18</v>
      </c>
      <c r="B1843" t="s">
        <v>28</v>
      </c>
      <c r="C1843">
        <v>10</v>
      </c>
      <c r="D1843">
        <v>3</v>
      </c>
      <c r="E1843" s="1">
        <v>649.94724889999998</v>
      </c>
      <c r="F1843" s="1">
        <v>1.7168289000000001</v>
      </c>
      <c r="G1843">
        <v>0</v>
      </c>
    </row>
    <row r="1844" spans="1:7" x14ac:dyDescent="0.3">
      <c r="A1844" t="s">
        <v>22</v>
      </c>
      <c r="B1844" t="s">
        <v>28</v>
      </c>
      <c r="C1844">
        <v>10</v>
      </c>
      <c r="D1844">
        <v>3</v>
      </c>
      <c r="E1844">
        <v>1135.801438</v>
      </c>
      <c r="F1844">
        <v>4.2286631999999997</v>
      </c>
      <c r="G1844">
        <v>0</v>
      </c>
    </row>
    <row r="1845" spans="1:7" x14ac:dyDescent="0.3">
      <c r="A1845" t="s">
        <v>20</v>
      </c>
      <c r="B1845" t="s">
        <v>28</v>
      </c>
      <c r="C1845">
        <v>10</v>
      </c>
      <c r="D1845">
        <v>3</v>
      </c>
      <c r="E1845" s="1">
        <v>679.80815610000002</v>
      </c>
      <c r="F1845" s="1">
        <v>1.4405220999999999</v>
      </c>
      <c r="G1845">
        <v>0</v>
      </c>
    </row>
    <row r="1846" spans="1:7" x14ac:dyDescent="0.3">
      <c r="A1846" t="s">
        <v>21</v>
      </c>
      <c r="B1846" t="s">
        <v>28</v>
      </c>
      <c r="C1846">
        <v>10</v>
      </c>
      <c r="D1846">
        <v>3</v>
      </c>
      <c r="E1846" s="1">
        <v>676.01433540000005</v>
      </c>
      <c r="F1846" s="1">
        <v>1.4412138999999999</v>
      </c>
      <c r="G1846">
        <v>0</v>
      </c>
    </row>
    <row r="1847" spans="1:7" x14ac:dyDescent="0.3">
      <c r="A1847" t="s">
        <v>26</v>
      </c>
      <c r="B1847" t="s">
        <v>28</v>
      </c>
      <c r="C1847">
        <v>10</v>
      </c>
      <c r="D1847">
        <v>3</v>
      </c>
      <c r="E1847">
        <v>767.74218889999997</v>
      </c>
      <c r="F1847">
        <v>0.62140689999999998</v>
      </c>
      <c r="G1847">
        <v>0</v>
      </c>
    </row>
    <row r="1848" spans="1:7" x14ac:dyDescent="0.3">
      <c r="A1848" t="s">
        <v>10</v>
      </c>
      <c r="B1848" t="s">
        <v>28</v>
      </c>
      <c r="C1848">
        <v>10</v>
      </c>
      <c r="D1848">
        <v>3</v>
      </c>
      <c r="E1848" s="1">
        <v>651.66418390000001</v>
      </c>
      <c r="F1848">
        <v>0.6610819</v>
      </c>
      <c r="G1848">
        <v>0</v>
      </c>
    </row>
    <row r="1849" spans="1:7" x14ac:dyDescent="0.3">
      <c r="A1849" t="s">
        <v>11</v>
      </c>
      <c r="B1849" t="s">
        <v>28</v>
      </c>
      <c r="C1849">
        <v>10</v>
      </c>
      <c r="D1849">
        <v>3</v>
      </c>
      <c r="E1849" s="1">
        <v>729.61650150000003</v>
      </c>
      <c r="F1849" s="1">
        <v>3.9284000000000003E-3</v>
      </c>
      <c r="G1849">
        <v>0</v>
      </c>
    </row>
    <row r="1850" spans="1:7" x14ac:dyDescent="0.3">
      <c r="A1850" t="s">
        <v>24</v>
      </c>
      <c r="B1850" t="s">
        <v>28</v>
      </c>
      <c r="C1850">
        <v>10</v>
      </c>
      <c r="D1850">
        <v>3</v>
      </c>
      <c r="E1850" s="1">
        <v>783.35207509999998</v>
      </c>
      <c r="F1850" s="2">
        <v>2.4899999999999999E-5</v>
      </c>
      <c r="G1850">
        <v>0</v>
      </c>
    </row>
    <row r="1851" spans="1:7" x14ac:dyDescent="0.3">
      <c r="A1851" t="s">
        <v>14</v>
      </c>
      <c r="B1851" t="s">
        <v>28</v>
      </c>
      <c r="C1851">
        <v>10</v>
      </c>
      <c r="D1851">
        <v>3</v>
      </c>
      <c r="E1851" s="1">
        <v>887.13837360000002</v>
      </c>
      <c r="F1851" s="1">
        <v>3.8816299999999998E-2</v>
      </c>
      <c r="G1851">
        <v>0</v>
      </c>
    </row>
    <row r="1852" spans="1:7" x14ac:dyDescent="0.3">
      <c r="A1852" t="s">
        <v>15</v>
      </c>
      <c r="B1852" t="s">
        <v>28</v>
      </c>
      <c r="C1852">
        <v>10</v>
      </c>
      <c r="D1852">
        <v>3</v>
      </c>
      <c r="E1852" s="1">
        <v>891.74598060000005</v>
      </c>
      <c r="F1852" s="1">
        <v>1.2925300000000001E-2</v>
      </c>
      <c r="G1852">
        <v>0</v>
      </c>
    </row>
    <row r="1853" spans="1:7" x14ac:dyDescent="0.3">
      <c r="A1853" t="s">
        <v>16</v>
      </c>
      <c r="B1853" t="s">
        <v>28</v>
      </c>
      <c r="C1853">
        <v>10</v>
      </c>
      <c r="D1853">
        <v>3</v>
      </c>
      <c r="E1853" s="1">
        <v>886.64262640000004</v>
      </c>
      <c r="F1853" s="1">
        <v>1.0133392999999999</v>
      </c>
      <c r="G1853">
        <v>0</v>
      </c>
    </row>
    <row r="1854" spans="1:7" x14ac:dyDescent="0.3">
      <c r="A1854" t="s">
        <v>13</v>
      </c>
      <c r="B1854" t="s">
        <v>28</v>
      </c>
      <c r="C1854">
        <v>10</v>
      </c>
      <c r="D1854">
        <v>3</v>
      </c>
      <c r="E1854" s="1">
        <v>1173.5566100000001</v>
      </c>
      <c r="F1854" s="1">
        <v>1.1541600000000001E-2</v>
      </c>
      <c r="G1854">
        <v>0</v>
      </c>
    </row>
    <row r="1855" spans="1:7" x14ac:dyDescent="0.3">
      <c r="A1855" t="s">
        <v>12</v>
      </c>
      <c r="B1855" t="s">
        <v>28</v>
      </c>
      <c r="C1855">
        <v>10</v>
      </c>
      <c r="D1855">
        <v>3</v>
      </c>
      <c r="E1855" s="1">
        <v>892.24014269999998</v>
      </c>
      <c r="F1855">
        <v>1.12017E-2</v>
      </c>
      <c r="G1855">
        <v>0</v>
      </c>
    </row>
    <row r="1856" spans="1:7" x14ac:dyDescent="0.3">
      <c r="A1856" t="s">
        <v>23</v>
      </c>
      <c r="B1856" t="s">
        <v>29</v>
      </c>
      <c r="C1856">
        <v>10</v>
      </c>
      <c r="D1856">
        <v>3</v>
      </c>
      <c r="E1856" s="1">
        <v>895.65508569999997</v>
      </c>
      <c r="F1856" s="1">
        <v>17.564857799999999</v>
      </c>
      <c r="G1856">
        <v>0</v>
      </c>
    </row>
    <row r="1857" spans="1:7" hidden="1" x14ac:dyDescent="0.3">
      <c r="A1857" t="s">
        <v>7</v>
      </c>
      <c r="B1857" t="s">
        <v>29</v>
      </c>
      <c r="C1857">
        <v>10</v>
      </c>
      <c r="D1857">
        <v>3</v>
      </c>
      <c r="E1857" s="1" t="s">
        <v>9</v>
      </c>
      <c r="F1857" s="1">
        <v>257400</v>
      </c>
      <c r="G1857">
        <v>0</v>
      </c>
    </row>
    <row r="1858" spans="1:7" x14ac:dyDescent="0.3">
      <c r="A1858" t="s">
        <v>25</v>
      </c>
      <c r="B1858" t="s">
        <v>29</v>
      </c>
      <c r="C1858">
        <v>10</v>
      </c>
      <c r="D1858">
        <v>3</v>
      </c>
      <c r="E1858">
        <v>897.796423</v>
      </c>
      <c r="F1858" s="1">
        <v>3.5661E-3</v>
      </c>
      <c r="G1858">
        <v>0</v>
      </c>
    </row>
    <row r="1859" spans="1:7" x14ac:dyDescent="0.3">
      <c r="A1859" t="s">
        <v>19</v>
      </c>
      <c r="B1859" t="s">
        <v>29</v>
      </c>
      <c r="C1859">
        <v>10</v>
      </c>
      <c r="D1859">
        <v>3</v>
      </c>
      <c r="E1859" s="1">
        <v>1384.356323</v>
      </c>
      <c r="F1859" s="1">
        <v>5.5787528999999996</v>
      </c>
      <c r="G1859">
        <v>0</v>
      </c>
    </row>
    <row r="1860" spans="1:7" x14ac:dyDescent="0.3">
      <c r="A1860" t="s">
        <v>17</v>
      </c>
      <c r="B1860" t="s">
        <v>29</v>
      </c>
      <c r="C1860">
        <v>10</v>
      </c>
      <c r="D1860">
        <v>3</v>
      </c>
      <c r="E1860" s="1">
        <v>788.06934760000001</v>
      </c>
      <c r="F1860" s="1">
        <v>2.5824270999999999</v>
      </c>
      <c r="G1860">
        <v>0</v>
      </c>
    </row>
    <row r="1861" spans="1:7" x14ac:dyDescent="0.3">
      <c r="A1861" t="s">
        <v>18</v>
      </c>
      <c r="B1861" t="s">
        <v>29</v>
      </c>
      <c r="C1861">
        <v>10</v>
      </c>
      <c r="D1861">
        <v>3</v>
      </c>
      <c r="E1861" s="1">
        <v>786.44599110000001</v>
      </c>
      <c r="F1861" s="1">
        <v>2.5837838999999998</v>
      </c>
      <c r="G1861">
        <v>0</v>
      </c>
    </row>
    <row r="1862" spans="1:7" x14ac:dyDescent="0.3">
      <c r="A1862" t="s">
        <v>22</v>
      </c>
      <c r="B1862" t="s">
        <v>29</v>
      </c>
      <c r="C1862">
        <v>10</v>
      </c>
      <c r="D1862">
        <v>3</v>
      </c>
      <c r="E1862">
        <v>1384.356323</v>
      </c>
      <c r="F1862">
        <v>5.4884425999999999</v>
      </c>
      <c r="G1862">
        <v>0</v>
      </c>
    </row>
    <row r="1863" spans="1:7" x14ac:dyDescent="0.3">
      <c r="A1863" t="s">
        <v>20</v>
      </c>
      <c r="B1863" t="s">
        <v>29</v>
      </c>
      <c r="C1863">
        <v>10</v>
      </c>
      <c r="D1863">
        <v>3</v>
      </c>
      <c r="E1863" s="1">
        <v>794.09696989999998</v>
      </c>
      <c r="F1863" s="1">
        <v>2.1247755000000002</v>
      </c>
      <c r="G1863">
        <v>0</v>
      </c>
    </row>
    <row r="1864" spans="1:7" x14ac:dyDescent="0.3">
      <c r="A1864" t="s">
        <v>21</v>
      </c>
      <c r="B1864" t="s">
        <v>29</v>
      </c>
      <c r="C1864">
        <v>10</v>
      </c>
      <c r="D1864">
        <v>3</v>
      </c>
      <c r="E1864" s="1">
        <v>789.47816769999997</v>
      </c>
      <c r="F1864" s="1">
        <v>2.1255682</v>
      </c>
      <c r="G1864">
        <v>0</v>
      </c>
    </row>
    <row r="1865" spans="1:7" x14ac:dyDescent="0.3">
      <c r="A1865" t="s">
        <v>26</v>
      </c>
      <c r="B1865" t="s">
        <v>29</v>
      </c>
      <c r="C1865">
        <v>10</v>
      </c>
      <c r="D1865">
        <v>3</v>
      </c>
      <c r="E1865">
        <v>919.08895229999996</v>
      </c>
      <c r="F1865">
        <v>0.91930330000000005</v>
      </c>
      <c r="G1865">
        <v>0</v>
      </c>
    </row>
    <row r="1866" spans="1:7" x14ac:dyDescent="0.3">
      <c r="A1866" t="s">
        <v>10</v>
      </c>
      <c r="B1866" t="s">
        <v>29</v>
      </c>
      <c r="C1866">
        <v>10</v>
      </c>
      <c r="D1866">
        <v>3</v>
      </c>
      <c r="E1866" s="1">
        <v>790.91154459999996</v>
      </c>
      <c r="F1866" s="1">
        <v>0.81506369999999995</v>
      </c>
      <c r="G1866">
        <v>0</v>
      </c>
    </row>
    <row r="1867" spans="1:7" x14ac:dyDescent="0.3">
      <c r="A1867" t="s">
        <v>11</v>
      </c>
      <c r="B1867" t="s">
        <v>29</v>
      </c>
      <c r="C1867">
        <v>10</v>
      </c>
      <c r="D1867">
        <v>3</v>
      </c>
      <c r="E1867" s="1">
        <v>915.55169899999999</v>
      </c>
      <c r="F1867" s="1">
        <v>4.0511000000000002E-3</v>
      </c>
      <c r="G1867">
        <v>0</v>
      </c>
    </row>
    <row r="1868" spans="1:7" x14ac:dyDescent="0.3">
      <c r="A1868" t="s">
        <v>24</v>
      </c>
      <c r="B1868" t="s">
        <v>29</v>
      </c>
      <c r="C1868">
        <v>10</v>
      </c>
      <c r="D1868">
        <v>3</v>
      </c>
      <c r="E1868" s="1">
        <v>917.12403800000004</v>
      </c>
      <c r="F1868" s="3">
        <v>2.6999999999999999E-5</v>
      </c>
      <c r="G1868">
        <v>0</v>
      </c>
    </row>
    <row r="1869" spans="1:7" x14ac:dyDescent="0.3">
      <c r="A1869" t="s">
        <v>14</v>
      </c>
      <c r="B1869" t="s">
        <v>29</v>
      </c>
      <c r="C1869">
        <v>10</v>
      </c>
      <c r="D1869">
        <v>3</v>
      </c>
      <c r="E1869" s="1">
        <v>983.1762367</v>
      </c>
      <c r="F1869" s="1">
        <v>1.5878199999999999E-2</v>
      </c>
      <c r="G1869">
        <v>0</v>
      </c>
    </row>
    <row r="1870" spans="1:7" x14ac:dyDescent="0.3">
      <c r="A1870" t="s">
        <v>15</v>
      </c>
      <c r="B1870" t="s">
        <v>29</v>
      </c>
      <c r="C1870">
        <v>10</v>
      </c>
      <c r="D1870">
        <v>3</v>
      </c>
      <c r="E1870" s="1">
        <v>986.11071600000002</v>
      </c>
      <c r="F1870" s="1">
        <v>1.3167099999999999E-2</v>
      </c>
      <c r="G1870">
        <v>0</v>
      </c>
    </row>
    <row r="1871" spans="1:7" x14ac:dyDescent="0.3">
      <c r="A1871" t="s">
        <v>16</v>
      </c>
      <c r="B1871" t="s">
        <v>29</v>
      </c>
      <c r="C1871">
        <v>10</v>
      </c>
      <c r="D1871">
        <v>3</v>
      </c>
      <c r="E1871" s="1">
        <v>983.1762367</v>
      </c>
      <c r="F1871" s="1">
        <v>1.3952064</v>
      </c>
      <c r="G1871">
        <v>0</v>
      </c>
    </row>
    <row r="1872" spans="1:7" x14ac:dyDescent="0.3">
      <c r="A1872" t="s">
        <v>13</v>
      </c>
      <c r="B1872" t="s">
        <v>29</v>
      </c>
      <c r="C1872">
        <v>10</v>
      </c>
      <c r="D1872">
        <v>3</v>
      </c>
      <c r="E1872">
        <v>1400.0876450000001</v>
      </c>
      <c r="F1872">
        <v>1.18449E-2</v>
      </c>
      <c r="G1872">
        <v>0</v>
      </c>
    </row>
    <row r="1873" spans="1:7" x14ac:dyDescent="0.3">
      <c r="A1873" t="s">
        <v>12</v>
      </c>
      <c r="B1873" t="s">
        <v>29</v>
      </c>
      <c r="C1873">
        <v>10</v>
      </c>
      <c r="D1873">
        <v>3</v>
      </c>
      <c r="E1873" s="1">
        <v>994.73419209999997</v>
      </c>
      <c r="F1873" s="1">
        <v>1.15339E-2</v>
      </c>
      <c r="G1873">
        <v>0</v>
      </c>
    </row>
    <row r="1874" spans="1:7" x14ac:dyDescent="0.3">
      <c r="A1874" t="s">
        <v>23</v>
      </c>
      <c r="B1874" t="s">
        <v>30</v>
      </c>
      <c r="C1874">
        <v>10</v>
      </c>
      <c r="D1874">
        <v>3</v>
      </c>
      <c r="E1874" s="1">
        <v>770.50368309999999</v>
      </c>
      <c r="F1874" s="1">
        <v>16.5391476</v>
      </c>
      <c r="G1874">
        <v>0</v>
      </c>
    </row>
    <row r="1875" spans="1:7" hidden="1" x14ac:dyDescent="0.3">
      <c r="A1875" t="s">
        <v>7</v>
      </c>
      <c r="B1875" t="s">
        <v>30</v>
      </c>
      <c r="C1875">
        <v>10</v>
      </c>
      <c r="D1875">
        <v>3</v>
      </c>
      <c r="E1875" s="1" t="s">
        <v>9</v>
      </c>
      <c r="F1875" s="1">
        <v>257400</v>
      </c>
      <c r="G1875">
        <v>0</v>
      </c>
    </row>
    <row r="1876" spans="1:7" x14ac:dyDescent="0.3">
      <c r="A1876" t="s">
        <v>25</v>
      </c>
      <c r="B1876" t="s">
        <v>30</v>
      </c>
      <c r="C1876">
        <v>10</v>
      </c>
      <c r="D1876">
        <v>3</v>
      </c>
      <c r="E1876" s="1">
        <v>761.11616509999999</v>
      </c>
      <c r="F1876" s="1">
        <v>3.6340999999999999E-3</v>
      </c>
      <c r="G1876">
        <v>0</v>
      </c>
    </row>
    <row r="1877" spans="1:7" x14ac:dyDescent="0.3">
      <c r="A1877" t="s">
        <v>19</v>
      </c>
      <c r="B1877" t="s">
        <v>30</v>
      </c>
      <c r="C1877">
        <v>10</v>
      </c>
      <c r="D1877">
        <v>3</v>
      </c>
      <c r="E1877" s="1">
        <v>1150.484005</v>
      </c>
      <c r="F1877" s="1">
        <v>4.3232518999999998</v>
      </c>
      <c r="G1877">
        <v>0</v>
      </c>
    </row>
    <row r="1878" spans="1:7" x14ac:dyDescent="0.3">
      <c r="A1878" t="s">
        <v>17</v>
      </c>
      <c r="B1878" t="s">
        <v>30</v>
      </c>
      <c r="C1878">
        <v>10</v>
      </c>
      <c r="D1878">
        <v>3</v>
      </c>
      <c r="E1878" s="1">
        <v>661.59328440000002</v>
      </c>
      <c r="F1878" s="1">
        <v>1.8578026999999999</v>
      </c>
      <c r="G1878">
        <v>0</v>
      </c>
    </row>
    <row r="1879" spans="1:7" x14ac:dyDescent="0.3">
      <c r="A1879" t="s">
        <v>18</v>
      </c>
      <c r="B1879" t="s">
        <v>30</v>
      </c>
      <c r="C1879">
        <v>10</v>
      </c>
      <c r="D1879">
        <v>3</v>
      </c>
      <c r="E1879" s="1">
        <v>657.81879890000005</v>
      </c>
      <c r="F1879" s="1">
        <v>1.8588775</v>
      </c>
      <c r="G1879">
        <v>0</v>
      </c>
    </row>
    <row r="1880" spans="1:7" x14ac:dyDescent="0.3">
      <c r="A1880" t="s">
        <v>22</v>
      </c>
      <c r="B1880" t="s">
        <v>30</v>
      </c>
      <c r="C1880">
        <v>10</v>
      </c>
      <c r="D1880">
        <v>3</v>
      </c>
      <c r="E1880">
        <v>1152.581514</v>
      </c>
      <c r="F1880">
        <v>4.2549640000000002</v>
      </c>
      <c r="G1880">
        <v>0</v>
      </c>
    </row>
    <row r="1881" spans="1:7" x14ac:dyDescent="0.3">
      <c r="A1881" t="s">
        <v>20</v>
      </c>
      <c r="B1881" t="s">
        <v>30</v>
      </c>
      <c r="C1881">
        <v>10</v>
      </c>
      <c r="D1881">
        <v>3</v>
      </c>
      <c r="E1881" s="1">
        <v>659.83162809999999</v>
      </c>
      <c r="F1881" s="1">
        <v>1.4718112999999999</v>
      </c>
      <c r="G1881">
        <v>0</v>
      </c>
    </row>
    <row r="1882" spans="1:7" x14ac:dyDescent="0.3">
      <c r="A1882" t="s">
        <v>21</v>
      </c>
      <c r="B1882" t="s">
        <v>30</v>
      </c>
      <c r="C1882">
        <v>10</v>
      </c>
      <c r="D1882">
        <v>3</v>
      </c>
      <c r="E1882" s="1">
        <v>656.76690010000004</v>
      </c>
      <c r="F1882" s="1">
        <v>1.4724352000000001</v>
      </c>
      <c r="G1882">
        <v>0</v>
      </c>
    </row>
    <row r="1883" spans="1:7" x14ac:dyDescent="0.3">
      <c r="A1883" t="s">
        <v>26</v>
      </c>
      <c r="B1883" t="s">
        <v>30</v>
      </c>
      <c r="C1883">
        <v>10</v>
      </c>
      <c r="D1883">
        <v>3</v>
      </c>
      <c r="E1883">
        <v>771.00935879999997</v>
      </c>
      <c r="F1883">
        <v>0.64406010000000002</v>
      </c>
      <c r="G1883">
        <v>0</v>
      </c>
    </row>
    <row r="1884" spans="1:7" x14ac:dyDescent="0.3">
      <c r="A1884" t="s">
        <v>10</v>
      </c>
      <c r="B1884" t="s">
        <v>30</v>
      </c>
      <c r="C1884">
        <v>10</v>
      </c>
      <c r="D1884">
        <v>3</v>
      </c>
      <c r="E1884" s="1">
        <v>656.76690010000004</v>
      </c>
      <c r="F1884">
        <v>0.66545779999999999</v>
      </c>
      <c r="G1884">
        <v>0</v>
      </c>
    </row>
    <row r="1885" spans="1:7" x14ac:dyDescent="0.3">
      <c r="A1885" t="s">
        <v>11</v>
      </c>
      <c r="B1885" t="s">
        <v>30</v>
      </c>
      <c r="C1885">
        <v>10</v>
      </c>
      <c r="D1885">
        <v>3</v>
      </c>
      <c r="E1885" s="1">
        <v>729.94041979999997</v>
      </c>
      <c r="F1885" s="1">
        <v>3.9972000000000002E-3</v>
      </c>
      <c r="G1885">
        <v>0</v>
      </c>
    </row>
    <row r="1886" spans="1:7" x14ac:dyDescent="0.3">
      <c r="A1886" t="s">
        <v>24</v>
      </c>
      <c r="B1886" t="s">
        <v>30</v>
      </c>
      <c r="C1886">
        <v>10</v>
      </c>
      <c r="D1886">
        <v>3</v>
      </c>
      <c r="E1886" s="1">
        <v>742.91148190000001</v>
      </c>
      <c r="F1886" s="3">
        <v>2.5700000000000001E-5</v>
      </c>
      <c r="G1886">
        <v>0</v>
      </c>
    </row>
    <row r="1887" spans="1:7" x14ac:dyDescent="0.3">
      <c r="A1887" t="s">
        <v>14</v>
      </c>
      <c r="B1887" t="s">
        <v>30</v>
      </c>
      <c r="C1887">
        <v>10</v>
      </c>
      <c r="D1887">
        <v>3</v>
      </c>
      <c r="E1887" s="1">
        <v>780.05294619999995</v>
      </c>
      <c r="F1887" s="1">
        <v>1.25164E-2</v>
      </c>
      <c r="G1887">
        <v>0</v>
      </c>
    </row>
    <row r="1888" spans="1:7" x14ac:dyDescent="0.3">
      <c r="A1888" t="s">
        <v>15</v>
      </c>
      <c r="B1888" t="s">
        <v>30</v>
      </c>
      <c r="C1888">
        <v>10</v>
      </c>
      <c r="D1888">
        <v>3</v>
      </c>
      <c r="E1888" s="1">
        <v>781.62236399999995</v>
      </c>
      <c r="F1888" s="1">
        <v>1.3141399999999999E-2</v>
      </c>
      <c r="G1888">
        <v>0</v>
      </c>
    </row>
    <row r="1889" spans="1:7" x14ac:dyDescent="0.3">
      <c r="A1889" t="s">
        <v>16</v>
      </c>
      <c r="B1889" t="s">
        <v>30</v>
      </c>
      <c r="C1889">
        <v>10</v>
      </c>
      <c r="D1889">
        <v>3</v>
      </c>
      <c r="E1889" s="1">
        <v>779.89031320000004</v>
      </c>
      <c r="F1889" s="1">
        <v>1.1401406000000001</v>
      </c>
      <c r="G1889">
        <v>0</v>
      </c>
    </row>
    <row r="1890" spans="1:7" x14ac:dyDescent="0.3">
      <c r="A1890" t="s">
        <v>13</v>
      </c>
      <c r="B1890" t="s">
        <v>30</v>
      </c>
      <c r="C1890">
        <v>10</v>
      </c>
      <c r="D1890">
        <v>3</v>
      </c>
      <c r="E1890" s="1">
        <v>1153.630269</v>
      </c>
      <c r="F1890" s="1">
        <v>1.17822E-2</v>
      </c>
      <c r="G1890">
        <v>0</v>
      </c>
    </row>
    <row r="1891" spans="1:7" x14ac:dyDescent="0.3">
      <c r="A1891" t="s">
        <v>12</v>
      </c>
      <c r="B1891" t="s">
        <v>30</v>
      </c>
      <c r="C1891">
        <v>10</v>
      </c>
      <c r="D1891">
        <v>3</v>
      </c>
      <c r="E1891">
        <v>782.99193449999996</v>
      </c>
      <c r="F1891" s="1">
        <v>1.1482300000000001E-2</v>
      </c>
      <c r="G1891">
        <v>0</v>
      </c>
    </row>
    <row r="1892" spans="1:7" x14ac:dyDescent="0.3">
      <c r="A1892" t="s">
        <v>23</v>
      </c>
      <c r="B1892" t="s">
        <v>31</v>
      </c>
      <c r="C1892">
        <v>10</v>
      </c>
      <c r="D1892">
        <v>3</v>
      </c>
      <c r="E1892" s="1">
        <v>928.54156939999996</v>
      </c>
      <c r="F1892" s="1">
        <v>16.258037300000002</v>
      </c>
      <c r="G1892">
        <v>0</v>
      </c>
    </row>
    <row r="1893" spans="1:7" hidden="1" x14ac:dyDescent="0.3">
      <c r="A1893" t="s">
        <v>7</v>
      </c>
      <c r="B1893" t="s">
        <v>31</v>
      </c>
      <c r="C1893">
        <v>10</v>
      </c>
      <c r="D1893">
        <v>3</v>
      </c>
      <c r="E1893" s="1" t="s">
        <v>9</v>
      </c>
      <c r="F1893" s="1">
        <v>257400</v>
      </c>
      <c r="G1893">
        <v>0</v>
      </c>
    </row>
    <row r="1894" spans="1:7" x14ac:dyDescent="0.3">
      <c r="A1894" t="s">
        <v>25</v>
      </c>
      <c r="B1894" t="s">
        <v>31</v>
      </c>
      <c r="C1894">
        <v>10</v>
      </c>
      <c r="D1894">
        <v>3</v>
      </c>
      <c r="E1894" s="1">
        <v>951.62572539999996</v>
      </c>
      <c r="F1894" s="1">
        <v>3.3895000000000002E-3</v>
      </c>
      <c r="G1894">
        <v>0</v>
      </c>
    </row>
    <row r="1895" spans="1:7" x14ac:dyDescent="0.3">
      <c r="A1895" t="s">
        <v>19</v>
      </c>
      <c r="B1895" t="s">
        <v>31</v>
      </c>
      <c r="C1895">
        <v>10</v>
      </c>
      <c r="D1895">
        <v>3</v>
      </c>
      <c r="E1895" s="1">
        <v>1380.161304</v>
      </c>
      <c r="F1895" s="1">
        <v>4.0905211000000001</v>
      </c>
      <c r="G1895">
        <v>0</v>
      </c>
    </row>
    <row r="1896" spans="1:7" x14ac:dyDescent="0.3">
      <c r="A1896" t="s">
        <v>17</v>
      </c>
      <c r="B1896" t="s">
        <v>31</v>
      </c>
      <c r="C1896">
        <v>10</v>
      </c>
      <c r="D1896">
        <v>3</v>
      </c>
      <c r="E1896" s="1">
        <v>791.33149370000001</v>
      </c>
      <c r="F1896" s="1">
        <v>1.7604451000000001</v>
      </c>
      <c r="G1896">
        <v>0</v>
      </c>
    </row>
    <row r="1897" spans="1:7" x14ac:dyDescent="0.3">
      <c r="A1897" t="s">
        <v>18</v>
      </c>
      <c r="B1897" t="s">
        <v>31</v>
      </c>
      <c r="C1897">
        <v>10</v>
      </c>
      <c r="D1897">
        <v>3</v>
      </c>
      <c r="E1897">
        <v>791.33149370000001</v>
      </c>
      <c r="F1897" s="1">
        <v>1.7615049</v>
      </c>
      <c r="G1897">
        <v>0</v>
      </c>
    </row>
    <row r="1898" spans="1:7" x14ac:dyDescent="0.3">
      <c r="A1898" t="s">
        <v>22</v>
      </c>
      <c r="B1898" t="s">
        <v>31</v>
      </c>
      <c r="C1898">
        <v>10</v>
      </c>
      <c r="D1898">
        <v>3</v>
      </c>
      <c r="E1898">
        <v>1378.0637939999999</v>
      </c>
      <c r="F1898">
        <v>3.9264863000000001</v>
      </c>
      <c r="G1898">
        <v>0</v>
      </c>
    </row>
    <row r="1899" spans="1:7" x14ac:dyDescent="0.3">
      <c r="A1899" t="s">
        <v>20</v>
      </c>
      <c r="B1899" t="s">
        <v>31</v>
      </c>
      <c r="C1899">
        <v>10</v>
      </c>
      <c r="D1899">
        <v>3</v>
      </c>
      <c r="E1899" s="1">
        <v>803.49440700000002</v>
      </c>
      <c r="F1899" s="1">
        <v>1.4221143999999999</v>
      </c>
      <c r="G1899">
        <v>0</v>
      </c>
    </row>
    <row r="1900" spans="1:7" x14ac:dyDescent="0.3">
      <c r="A1900" t="s">
        <v>21</v>
      </c>
      <c r="B1900" t="s">
        <v>31</v>
      </c>
      <c r="C1900">
        <v>10</v>
      </c>
      <c r="D1900">
        <v>3</v>
      </c>
      <c r="E1900" s="1">
        <v>803.49440700000002</v>
      </c>
      <c r="F1900" s="1">
        <v>1.4227352</v>
      </c>
      <c r="G1900">
        <v>0</v>
      </c>
    </row>
    <row r="1901" spans="1:7" x14ac:dyDescent="0.3">
      <c r="A1901" t="s">
        <v>26</v>
      </c>
      <c r="B1901" t="s">
        <v>31</v>
      </c>
      <c r="C1901">
        <v>10</v>
      </c>
      <c r="D1901">
        <v>3</v>
      </c>
      <c r="E1901">
        <v>945.84628529999998</v>
      </c>
      <c r="F1901">
        <v>0.64887209999999995</v>
      </c>
      <c r="G1901">
        <v>0</v>
      </c>
    </row>
    <row r="1902" spans="1:7" x14ac:dyDescent="0.3">
      <c r="A1902" t="s">
        <v>10</v>
      </c>
      <c r="B1902" t="s">
        <v>31</v>
      </c>
      <c r="C1902">
        <v>10</v>
      </c>
      <c r="D1902">
        <v>3</v>
      </c>
      <c r="E1902" s="1">
        <v>795.31044680000002</v>
      </c>
      <c r="F1902">
        <v>0.67082580000000003</v>
      </c>
      <c r="G1902">
        <v>0</v>
      </c>
    </row>
    <row r="1903" spans="1:7" x14ac:dyDescent="0.3">
      <c r="A1903" t="s">
        <v>11</v>
      </c>
      <c r="B1903" t="s">
        <v>31</v>
      </c>
      <c r="C1903">
        <v>10</v>
      </c>
      <c r="D1903">
        <v>3</v>
      </c>
      <c r="E1903" s="1">
        <v>935.41704760000005</v>
      </c>
      <c r="F1903" s="1">
        <v>3.9125000000000002E-3</v>
      </c>
      <c r="G1903">
        <v>0</v>
      </c>
    </row>
    <row r="1904" spans="1:7" x14ac:dyDescent="0.3">
      <c r="A1904" t="s">
        <v>24</v>
      </c>
      <c r="B1904" t="s">
        <v>31</v>
      </c>
      <c r="C1904">
        <v>10</v>
      </c>
      <c r="D1904">
        <v>3</v>
      </c>
      <c r="E1904" s="1">
        <v>938.65258180000001</v>
      </c>
      <c r="F1904" s="3">
        <v>2.5000000000000001E-5</v>
      </c>
      <c r="G1904">
        <v>0</v>
      </c>
    </row>
    <row r="1905" spans="1:7" x14ac:dyDescent="0.3">
      <c r="A1905" t="s">
        <v>14</v>
      </c>
      <c r="B1905" t="s">
        <v>31</v>
      </c>
      <c r="C1905">
        <v>10</v>
      </c>
      <c r="D1905">
        <v>3</v>
      </c>
      <c r="E1905" s="1">
        <v>945.89505350000002</v>
      </c>
      <c r="F1905">
        <v>1.6589699999999999E-2</v>
      </c>
      <c r="G1905">
        <v>0</v>
      </c>
    </row>
    <row r="1906" spans="1:7" x14ac:dyDescent="0.3">
      <c r="A1906" t="s">
        <v>15</v>
      </c>
      <c r="B1906" t="s">
        <v>31</v>
      </c>
      <c r="C1906">
        <v>10</v>
      </c>
      <c r="D1906">
        <v>3</v>
      </c>
      <c r="E1906" s="1">
        <v>953.51208250000002</v>
      </c>
      <c r="F1906" s="1">
        <v>1.4088099999999999E-2</v>
      </c>
      <c r="G1906">
        <v>0</v>
      </c>
    </row>
    <row r="1907" spans="1:7" x14ac:dyDescent="0.3">
      <c r="A1907" t="s">
        <v>16</v>
      </c>
      <c r="B1907" t="s">
        <v>31</v>
      </c>
      <c r="C1907">
        <v>10</v>
      </c>
      <c r="D1907">
        <v>3</v>
      </c>
      <c r="E1907" s="1">
        <v>945.89505350000002</v>
      </c>
      <c r="F1907" s="1">
        <v>1.068403</v>
      </c>
      <c r="G1907">
        <v>0</v>
      </c>
    </row>
    <row r="1908" spans="1:7" x14ac:dyDescent="0.3">
      <c r="A1908" t="s">
        <v>13</v>
      </c>
      <c r="B1908" t="s">
        <v>31</v>
      </c>
      <c r="C1908">
        <v>10</v>
      </c>
      <c r="D1908">
        <v>3</v>
      </c>
      <c r="E1908" s="1">
        <v>1387.5025869999999</v>
      </c>
      <c r="F1908" s="1">
        <v>1.24864E-2</v>
      </c>
      <c r="G1908">
        <v>0</v>
      </c>
    </row>
    <row r="1909" spans="1:7" x14ac:dyDescent="0.3">
      <c r="A1909" t="s">
        <v>12</v>
      </c>
      <c r="B1909" t="s">
        <v>31</v>
      </c>
      <c r="C1909">
        <v>10</v>
      </c>
      <c r="D1909">
        <v>3</v>
      </c>
      <c r="E1909" s="1">
        <v>947.92997590000004</v>
      </c>
      <c r="F1909" s="1">
        <v>1.20956E-2</v>
      </c>
      <c r="G1909">
        <v>0</v>
      </c>
    </row>
    <row r="1910" spans="1:7" x14ac:dyDescent="0.3">
      <c r="A1910" t="s">
        <v>23</v>
      </c>
      <c r="B1910" t="s">
        <v>32</v>
      </c>
      <c r="C1910">
        <v>10</v>
      </c>
      <c r="D1910">
        <v>3</v>
      </c>
      <c r="E1910" s="1">
        <v>901.02699740000003</v>
      </c>
      <c r="F1910" s="1">
        <v>15.5851442</v>
      </c>
      <c r="G1910">
        <v>0</v>
      </c>
    </row>
    <row r="1911" spans="1:7" hidden="1" x14ac:dyDescent="0.3">
      <c r="A1911" t="s">
        <v>7</v>
      </c>
      <c r="B1911" t="s">
        <v>32</v>
      </c>
      <c r="C1911">
        <v>10</v>
      </c>
      <c r="D1911">
        <v>3</v>
      </c>
      <c r="E1911" s="1" t="s">
        <v>9</v>
      </c>
      <c r="F1911" s="1">
        <v>257400</v>
      </c>
      <c r="G1911">
        <v>0</v>
      </c>
    </row>
    <row r="1912" spans="1:7" x14ac:dyDescent="0.3">
      <c r="A1912" t="s">
        <v>25</v>
      </c>
      <c r="B1912" t="s">
        <v>32</v>
      </c>
      <c r="C1912">
        <v>10</v>
      </c>
      <c r="D1912">
        <v>3</v>
      </c>
      <c r="E1912" s="1">
        <v>900.17868550000003</v>
      </c>
      <c r="F1912" s="1">
        <v>3.5073000000000001E-3</v>
      </c>
      <c r="G1912">
        <v>0</v>
      </c>
    </row>
    <row r="1913" spans="1:7" x14ac:dyDescent="0.3">
      <c r="A1913" t="s">
        <v>19</v>
      </c>
      <c r="B1913" t="s">
        <v>32</v>
      </c>
      <c r="C1913">
        <v>10</v>
      </c>
      <c r="D1913">
        <v>3</v>
      </c>
      <c r="E1913" s="1">
        <v>1362.3324720000001</v>
      </c>
      <c r="F1913" s="1">
        <v>4.2061199</v>
      </c>
      <c r="G1913">
        <v>0</v>
      </c>
    </row>
    <row r="1914" spans="1:7" x14ac:dyDescent="0.3">
      <c r="A1914" t="s">
        <v>17</v>
      </c>
      <c r="B1914" t="s">
        <v>32</v>
      </c>
      <c r="C1914">
        <v>10</v>
      </c>
      <c r="D1914">
        <v>3</v>
      </c>
      <c r="E1914" s="1">
        <v>765.6589755</v>
      </c>
      <c r="F1914" s="1">
        <v>1.7243176</v>
      </c>
      <c r="G1914">
        <v>0</v>
      </c>
    </row>
    <row r="1915" spans="1:7" x14ac:dyDescent="0.3">
      <c r="A1915" t="s">
        <v>18</v>
      </c>
      <c r="B1915" t="s">
        <v>32</v>
      </c>
      <c r="C1915">
        <v>10</v>
      </c>
      <c r="D1915">
        <v>3</v>
      </c>
      <c r="E1915" s="1">
        <v>763.51656890000004</v>
      </c>
      <c r="F1915" s="1">
        <v>1.7249255999999999</v>
      </c>
      <c r="G1915">
        <v>0</v>
      </c>
    </row>
    <row r="1916" spans="1:7" x14ac:dyDescent="0.3">
      <c r="A1916" t="s">
        <v>22</v>
      </c>
      <c r="B1916" t="s">
        <v>32</v>
      </c>
      <c r="C1916">
        <v>10</v>
      </c>
      <c r="D1916">
        <v>3</v>
      </c>
      <c r="E1916">
        <v>1364.4299820000001</v>
      </c>
      <c r="F1916">
        <v>4.4976757999999997</v>
      </c>
      <c r="G1916">
        <v>0</v>
      </c>
    </row>
    <row r="1917" spans="1:7" x14ac:dyDescent="0.3">
      <c r="A1917" t="s">
        <v>20</v>
      </c>
      <c r="B1917" t="s">
        <v>32</v>
      </c>
      <c r="C1917">
        <v>10</v>
      </c>
      <c r="D1917">
        <v>3</v>
      </c>
      <c r="E1917" s="1">
        <v>784.95703030000004</v>
      </c>
      <c r="F1917" s="1">
        <v>1.4787732</v>
      </c>
      <c r="G1917">
        <v>0</v>
      </c>
    </row>
    <row r="1918" spans="1:7" x14ac:dyDescent="0.3">
      <c r="A1918" t="s">
        <v>21</v>
      </c>
      <c r="B1918" t="s">
        <v>32</v>
      </c>
      <c r="C1918">
        <v>10</v>
      </c>
      <c r="D1918">
        <v>3</v>
      </c>
      <c r="E1918" s="1">
        <v>783.27590789999999</v>
      </c>
      <c r="F1918" s="1">
        <v>1.479401</v>
      </c>
      <c r="G1918">
        <v>0</v>
      </c>
    </row>
    <row r="1919" spans="1:7" x14ac:dyDescent="0.3">
      <c r="A1919" t="s">
        <v>26</v>
      </c>
      <c r="B1919" t="s">
        <v>32</v>
      </c>
      <c r="C1919">
        <v>10</v>
      </c>
      <c r="D1919">
        <v>3</v>
      </c>
      <c r="E1919">
        <v>833.16334229999995</v>
      </c>
      <c r="F1919">
        <v>0.63715460000000002</v>
      </c>
      <c r="G1919">
        <v>0</v>
      </c>
    </row>
    <row r="1920" spans="1:7" x14ac:dyDescent="0.3">
      <c r="A1920" t="s">
        <v>10</v>
      </c>
      <c r="B1920" t="s">
        <v>32</v>
      </c>
      <c r="C1920">
        <v>10</v>
      </c>
      <c r="D1920">
        <v>3</v>
      </c>
      <c r="E1920" s="1">
        <v>763.72846040000002</v>
      </c>
      <c r="F1920">
        <v>0.65942719999999999</v>
      </c>
      <c r="G1920">
        <v>0</v>
      </c>
    </row>
    <row r="1921" spans="1:7" x14ac:dyDescent="0.3">
      <c r="A1921" t="s">
        <v>11</v>
      </c>
      <c r="B1921" t="s">
        <v>32</v>
      </c>
      <c r="C1921">
        <v>10</v>
      </c>
      <c r="D1921">
        <v>3</v>
      </c>
      <c r="E1921" s="1">
        <v>883.96079740000005</v>
      </c>
      <c r="F1921" s="1">
        <v>5.3822000000000002E-3</v>
      </c>
      <c r="G1921">
        <v>0</v>
      </c>
    </row>
    <row r="1922" spans="1:7" x14ac:dyDescent="0.3">
      <c r="A1922" t="s">
        <v>24</v>
      </c>
      <c r="B1922" t="s">
        <v>32</v>
      </c>
      <c r="C1922">
        <v>10</v>
      </c>
      <c r="D1922">
        <v>3</v>
      </c>
      <c r="E1922" s="1">
        <v>846.18430839999996</v>
      </c>
      <c r="F1922" s="3">
        <v>2.5299999999999998E-5</v>
      </c>
      <c r="G1922">
        <v>0</v>
      </c>
    </row>
    <row r="1923" spans="1:7" x14ac:dyDescent="0.3">
      <c r="A1923" t="s">
        <v>14</v>
      </c>
      <c r="B1923" t="s">
        <v>32</v>
      </c>
      <c r="C1923">
        <v>10</v>
      </c>
      <c r="D1923">
        <v>3</v>
      </c>
      <c r="E1923" s="1">
        <v>970.65223960000003</v>
      </c>
      <c r="F1923" s="1">
        <v>1.32519E-2</v>
      </c>
      <c r="G1923">
        <v>0</v>
      </c>
    </row>
    <row r="1924" spans="1:7" x14ac:dyDescent="0.3">
      <c r="A1924" t="s">
        <v>15</v>
      </c>
      <c r="B1924" t="s">
        <v>32</v>
      </c>
      <c r="C1924">
        <v>10</v>
      </c>
      <c r="D1924">
        <v>3</v>
      </c>
      <c r="E1924" s="1">
        <v>978.10228770000003</v>
      </c>
      <c r="F1924" s="1">
        <v>1.3208900000000001E-2</v>
      </c>
      <c r="G1924">
        <v>0</v>
      </c>
    </row>
    <row r="1925" spans="1:7" x14ac:dyDescent="0.3">
      <c r="A1925" t="s">
        <v>16</v>
      </c>
      <c r="B1925" t="s">
        <v>32</v>
      </c>
      <c r="C1925">
        <v>10</v>
      </c>
      <c r="D1925">
        <v>3</v>
      </c>
      <c r="E1925" s="1">
        <v>970.65223960000003</v>
      </c>
      <c r="F1925" s="1">
        <v>1.0378342</v>
      </c>
      <c r="G1925">
        <v>0</v>
      </c>
    </row>
    <row r="1926" spans="1:7" x14ac:dyDescent="0.3">
      <c r="A1926" t="s">
        <v>13</v>
      </c>
      <c r="B1926" t="s">
        <v>32</v>
      </c>
      <c r="C1926">
        <v>10</v>
      </c>
      <c r="D1926">
        <v>3</v>
      </c>
      <c r="E1926" s="1">
        <v>1375.9662840000001</v>
      </c>
      <c r="F1926" s="1">
        <v>1.19022E-2</v>
      </c>
      <c r="G1926">
        <v>0</v>
      </c>
    </row>
    <row r="1927" spans="1:7" x14ac:dyDescent="0.3">
      <c r="A1927" t="s">
        <v>12</v>
      </c>
      <c r="B1927" t="s">
        <v>32</v>
      </c>
      <c r="C1927">
        <v>10</v>
      </c>
      <c r="D1927">
        <v>3</v>
      </c>
      <c r="E1927" s="1">
        <v>970.65223960000003</v>
      </c>
      <c r="F1927" s="1">
        <v>1.1608800000000001E-2</v>
      </c>
      <c r="G1927">
        <v>0</v>
      </c>
    </row>
    <row r="1928" spans="1:7" x14ac:dyDescent="0.3">
      <c r="A1928" t="s">
        <v>23</v>
      </c>
      <c r="B1928" t="s">
        <v>33</v>
      </c>
      <c r="C1928">
        <v>10</v>
      </c>
      <c r="D1928">
        <v>3</v>
      </c>
      <c r="E1928" s="1">
        <v>684.53937240000005</v>
      </c>
      <c r="F1928" s="1">
        <v>16.082243200000001</v>
      </c>
      <c r="G1928">
        <v>0</v>
      </c>
    </row>
    <row r="1929" spans="1:7" hidden="1" x14ac:dyDescent="0.3">
      <c r="A1929" t="s">
        <v>7</v>
      </c>
      <c r="B1929" t="s">
        <v>33</v>
      </c>
      <c r="C1929">
        <v>10</v>
      </c>
      <c r="D1929">
        <v>3</v>
      </c>
      <c r="E1929" s="1" t="s">
        <v>9</v>
      </c>
      <c r="F1929" s="1">
        <v>257400</v>
      </c>
      <c r="G1929">
        <v>0</v>
      </c>
    </row>
    <row r="1930" spans="1:7" x14ac:dyDescent="0.3">
      <c r="A1930" t="s">
        <v>25</v>
      </c>
      <c r="B1930" t="s">
        <v>33</v>
      </c>
      <c r="C1930">
        <v>10</v>
      </c>
      <c r="D1930">
        <v>3</v>
      </c>
      <c r="E1930" s="1">
        <v>699.83857190000003</v>
      </c>
      <c r="F1930" s="1">
        <v>2.1917999999999998E-3</v>
      </c>
      <c r="G1930">
        <v>0</v>
      </c>
    </row>
    <row r="1931" spans="1:7" x14ac:dyDescent="0.3">
      <c r="A1931" t="s">
        <v>19</v>
      </c>
      <c r="B1931" t="s">
        <v>33</v>
      </c>
      <c r="C1931">
        <v>10</v>
      </c>
      <c r="D1931">
        <v>3</v>
      </c>
      <c r="E1931" s="1">
        <v>1026.730939</v>
      </c>
      <c r="F1931" s="1">
        <v>4.4871772999999999</v>
      </c>
      <c r="G1931">
        <v>0</v>
      </c>
    </row>
    <row r="1932" spans="1:7" x14ac:dyDescent="0.3">
      <c r="A1932" t="s">
        <v>17</v>
      </c>
      <c r="B1932" t="s">
        <v>33</v>
      </c>
      <c r="C1932">
        <v>10</v>
      </c>
      <c r="D1932">
        <v>3</v>
      </c>
      <c r="E1932" s="1">
        <v>595.56142009999996</v>
      </c>
      <c r="F1932" s="1">
        <v>1.8211158000000001</v>
      </c>
      <c r="G1932">
        <v>0</v>
      </c>
    </row>
    <row r="1933" spans="1:7" x14ac:dyDescent="0.3">
      <c r="A1933" t="s">
        <v>18</v>
      </c>
      <c r="B1933" t="s">
        <v>33</v>
      </c>
      <c r="C1933">
        <v>10</v>
      </c>
      <c r="D1933">
        <v>3</v>
      </c>
      <c r="E1933" s="1">
        <v>594.96531830000004</v>
      </c>
      <c r="F1933" s="1">
        <v>1.8221978999999999</v>
      </c>
      <c r="G1933">
        <v>0</v>
      </c>
    </row>
    <row r="1934" spans="1:7" x14ac:dyDescent="0.3">
      <c r="A1934" t="s">
        <v>22</v>
      </c>
      <c r="B1934" t="s">
        <v>33</v>
      </c>
      <c r="C1934">
        <v>10</v>
      </c>
      <c r="D1934">
        <v>3</v>
      </c>
      <c r="E1934">
        <v>1028.8284490000001</v>
      </c>
      <c r="F1934">
        <v>4.6936378000000003</v>
      </c>
      <c r="G1934">
        <v>0</v>
      </c>
    </row>
    <row r="1935" spans="1:7" x14ac:dyDescent="0.3">
      <c r="A1935" t="s">
        <v>20</v>
      </c>
      <c r="B1935" t="s">
        <v>33</v>
      </c>
      <c r="C1935">
        <v>10</v>
      </c>
      <c r="D1935">
        <v>3</v>
      </c>
      <c r="E1935" s="1">
        <v>622.49825580000004</v>
      </c>
      <c r="F1935" s="1">
        <v>1.7564534000000001</v>
      </c>
      <c r="G1935">
        <v>0</v>
      </c>
    </row>
    <row r="1936" spans="1:7" x14ac:dyDescent="0.3">
      <c r="A1936" t="s">
        <v>21</v>
      </c>
      <c r="B1936" t="s">
        <v>33</v>
      </c>
      <c r="C1936">
        <v>10</v>
      </c>
      <c r="D1936">
        <v>3</v>
      </c>
      <c r="E1936" s="1">
        <v>621.17928689999997</v>
      </c>
      <c r="F1936" s="1">
        <v>1.7573700000000001</v>
      </c>
      <c r="G1936">
        <v>0</v>
      </c>
    </row>
    <row r="1937" spans="1:7" x14ac:dyDescent="0.3">
      <c r="A1937" t="s">
        <v>26</v>
      </c>
      <c r="B1937" t="s">
        <v>33</v>
      </c>
      <c r="C1937">
        <v>10</v>
      </c>
      <c r="D1937">
        <v>3</v>
      </c>
      <c r="E1937">
        <v>681.02479689999996</v>
      </c>
      <c r="F1937">
        <v>0.61796300000000004</v>
      </c>
      <c r="G1937">
        <v>0</v>
      </c>
    </row>
    <row r="1938" spans="1:7" x14ac:dyDescent="0.3">
      <c r="A1938" t="s">
        <v>10</v>
      </c>
      <c r="B1938" t="s">
        <v>33</v>
      </c>
      <c r="C1938">
        <v>10</v>
      </c>
      <c r="D1938">
        <v>3</v>
      </c>
      <c r="E1938" s="1">
        <v>594.64450690000001</v>
      </c>
      <c r="F1938">
        <v>0.71271530000000005</v>
      </c>
      <c r="G1938">
        <v>0</v>
      </c>
    </row>
    <row r="1939" spans="1:7" x14ac:dyDescent="0.3">
      <c r="A1939" t="s">
        <v>11</v>
      </c>
      <c r="B1939" t="s">
        <v>33</v>
      </c>
      <c r="C1939">
        <v>10</v>
      </c>
      <c r="D1939">
        <v>3</v>
      </c>
      <c r="E1939" s="1">
        <v>691.87771199999997</v>
      </c>
      <c r="F1939" s="1">
        <v>4.0597999999999997E-3</v>
      </c>
      <c r="G1939">
        <v>0</v>
      </c>
    </row>
    <row r="1940" spans="1:7" x14ac:dyDescent="0.3">
      <c r="A1940" t="s">
        <v>24</v>
      </c>
      <c r="B1940" t="s">
        <v>33</v>
      </c>
      <c r="C1940">
        <v>10</v>
      </c>
      <c r="D1940">
        <v>3</v>
      </c>
      <c r="E1940" s="1">
        <v>691.9428656</v>
      </c>
      <c r="F1940" s="3">
        <v>2.4700000000000001E-5</v>
      </c>
      <c r="G1940">
        <v>0</v>
      </c>
    </row>
    <row r="1941" spans="1:7" x14ac:dyDescent="0.3">
      <c r="A1941" t="s">
        <v>14</v>
      </c>
      <c r="B1941" t="s">
        <v>33</v>
      </c>
      <c r="C1941">
        <v>10</v>
      </c>
      <c r="D1941">
        <v>3</v>
      </c>
      <c r="E1941" s="1">
        <v>739.10997829999997</v>
      </c>
      <c r="F1941" s="1">
        <v>1.26654E-2</v>
      </c>
      <c r="G1941">
        <v>0</v>
      </c>
    </row>
    <row r="1942" spans="1:7" x14ac:dyDescent="0.3">
      <c r="A1942" t="s">
        <v>15</v>
      </c>
      <c r="B1942" t="s">
        <v>33</v>
      </c>
      <c r="C1942">
        <v>10</v>
      </c>
      <c r="D1942">
        <v>3</v>
      </c>
      <c r="E1942" s="1">
        <v>752.72451650000005</v>
      </c>
      <c r="F1942" s="1">
        <v>1.25992E-2</v>
      </c>
      <c r="G1942">
        <v>0</v>
      </c>
    </row>
    <row r="1943" spans="1:7" x14ac:dyDescent="0.3">
      <c r="A1943" t="s">
        <v>16</v>
      </c>
      <c r="B1943" t="s">
        <v>33</v>
      </c>
      <c r="C1943">
        <v>10</v>
      </c>
      <c r="D1943">
        <v>3</v>
      </c>
      <c r="E1943" s="1">
        <v>739.10997829999997</v>
      </c>
      <c r="F1943" s="1">
        <v>1.1091751999999999</v>
      </c>
      <c r="G1943">
        <v>0</v>
      </c>
    </row>
    <row r="1944" spans="1:7" x14ac:dyDescent="0.3">
      <c r="A1944" t="s">
        <v>13</v>
      </c>
      <c r="B1944" t="s">
        <v>33</v>
      </c>
      <c r="C1944">
        <v>10</v>
      </c>
      <c r="D1944">
        <v>3</v>
      </c>
      <c r="E1944" s="1">
        <v>1036.169733</v>
      </c>
      <c r="F1944" s="1">
        <v>1.12026E-2</v>
      </c>
      <c r="G1944">
        <v>0</v>
      </c>
    </row>
    <row r="1945" spans="1:7" x14ac:dyDescent="0.3">
      <c r="A1945" t="s">
        <v>12</v>
      </c>
      <c r="B1945" t="s">
        <v>33</v>
      </c>
      <c r="C1945">
        <v>10</v>
      </c>
      <c r="D1945">
        <v>3</v>
      </c>
      <c r="E1945" s="1">
        <v>745.34506599999997</v>
      </c>
      <c r="F1945" s="1">
        <v>1.0891100000000001E-2</v>
      </c>
      <c r="G1945">
        <v>0</v>
      </c>
    </row>
    <row r="1946" spans="1:7" x14ac:dyDescent="0.3">
      <c r="A1946" t="s">
        <v>23</v>
      </c>
      <c r="B1946" t="s">
        <v>34</v>
      </c>
      <c r="C1946">
        <v>10</v>
      </c>
      <c r="D1946">
        <v>3</v>
      </c>
      <c r="E1946">
        <v>902.85262369999998</v>
      </c>
      <c r="F1946">
        <v>15.7312818</v>
      </c>
      <c r="G1946">
        <v>0</v>
      </c>
    </row>
    <row r="1947" spans="1:7" hidden="1" x14ac:dyDescent="0.3">
      <c r="A1947" t="s">
        <v>7</v>
      </c>
      <c r="B1947" t="s">
        <v>34</v>
      </c>
      <c r="C1947">
        <v>10</v>
      </c>
      <c r="D1947">
        <v>3</v>
      </c>
      <c r="E1947" t="s">
        <v>9</v>
      </c>
      <c r="F1947">
        <v>257400</v>
      </c>
      <c r="G1947">
        <v>0</v>
      </c>
    </row>
    <row r="1948" spans="1:7" x14ac:dyDescent="0.3">
      <c r="A1948" t="s">
        <v>25</v>
      </c>
      <c r="B1948" t="s">
        <v>34</v>
      </c>
      <c r="C1948">
        <v>10</v>
      </c>
      <c r="D1948">
        <v>3</v>
      </c>
      <c r="E1948" s="1">
        <v>950.58025369999996</v>
      </c>
      <c r="F1948" s="1">
        <v>3.3159000000000001E-3</v>
      </c>
      <c r="G1948">
        <v>0</v>
      </c>
    </row>
    <row r="1949" spans="1:7" x14ac:dyDescent="0.3">
      <c r="A1949" t="s">
        <v>19</v>
      </c>
      <c r="B1949" t="s">
        <v>34</v>
      </c>
      <c r="C1949">
        <v>10</v>
      </c>
      <c r="D1949">
        <v>3</v>
      </c>
      <c r="E1949">
        <v>1417.9164760000001</v>
      </c>
      <c r="F1949" s="1">
        <v>4.4024063</v>
      </c>
      <c r="G1949">
        <v>0</v>
      </c>
    </row>
    <row r="1950" spans="1:7" x14ac:dyDescent="0.3">
      <c r="A1950" t="s">
        <v>17</v>
      </c>
      <c r="B1950" t="s">
        <v>34</v>
      </c>
      <c r="C1950">
        <v>10</v>
      </c>
      <c r="D1950">
        <v>3</v>
      </c>
      <c r="E1950" s="1">
        <v>803.87602949999996</v>
      </c>
      <c r="F1950" s="1">
        <v>1.7078770999999999</v>
      </c>
      <c r="G1950">
        <v>0</v>
      </c>
    </row>
    <row r="1951" spans="1:7" x14ac:dyDescent="0.3">
      <c r="A1951" t="s">
        <v>18</v>
      </c>
      <c r="B1951" t="s">
        <v>34</v>
      </c>
      <c r="C1951">
        <v>10</v>
      </c>
      <c r="D1951">
        <v>3</v>
      </c>
      <c r="E1951" s="1">
        <v>803.65780480000001</v>
      </c>
      <c r="F1951" s="1">
        <v>1.7084644</v>
      </c>
      <c r="G1951">
        <v>0</v>
      </c>
    </row>
    <row r="1952" spans="1:7" x14ac:dyDescent="0.3">
      <c r="A1952" t="s">
        <v>22</v>
      </c>
      <c r="B1952" t="s">
        <v>34</v>
      </c>
      <c r="C1952">
        <v>10</v>
      </c>
      <c r="D1952">
        <v>3</v>
      </c>
      <c r="E1952" s="1">
        <v>1420.0139859999999</v>
      </c>
      <c r="F1952" s="1">
        <v>3.9673528999999998</v>
      </c>
      <c r="G1952">
        <v>0</v>
      </c>
    </row>
    <row r="1953" spans="1:7" x14ac:dyDescent="0.3">
      <c r="A1953" t="s">
        <v>20</v>
      </c>
      <c r="B1953" t="s">
        <v>34</v>
      </c>
      <c r="C1953">
        <v>10</v>
      </c>
      <c r="D1953">
        <v>3</v>
      </c>
      <c r="E1953" s="1">
        <v>825.68773710000005</v>
      </c>
      <c r="F1953" s="1">
        <v>1.6745080999999999</v>
      </c>
      <c r="G1953">
        <v>0</v>
      </c>
    </row>
    <row r="1954" spans="1:7" x14ac:dyDescent="0.3">
      <c r="A1954" t="s">
        <v>21</v>
      </c>
      <c r="B1954" t="s">
        <v>34</v>
      </c>
      <c r="C1954">
        <v>10</v>
      </c>
      <c r="D1954">
        <v>3</v>
      </c>
      <c r="E1954" s="1">
        <v>823.68072299999994</v>
      </c>
      <c r="F1954" s="1">
        <v>1.6751262</v>
      </c>
      <c r="G1954">
        <v>0</v>
      </c>
    </row>
    <row r="1955" spans="1:7" x14ac:dyDescent="0.3">
      <c r="A1955" t="s">
        <v>26</v>
      </c>
      <c r="B1955" t="s">
        <v>34</v>
      </c>
      <c r="C1955">
        <v>10</v>
      </c>
      <c r="D1955">
        <v>3</v>
      </c>
      <c r="E1955" s="1">
        <v>904.95672679999996</v>
      </c>
      <c r="F1955" s="1">
        <v>0.61719520000000005</v>
      </c>
      <c r="G1955">
        <v>0</v>
      </c>
    </row>
    <row r="1956" spans="1:7" x14ac:dyDescent="0.3">
      <c r="A1956" t="s">
        <v>10</v>
      </c>
      <c r="B1956" t="s">
        <v>34</v>
      </c>
      <c r="C1956">
        <v>10</v>
      </c>
      <c r="D1956">
        <v>3</v>
      </c>
      <c r="E1956" s="1">
        <v>810.85452229999999</v>
      </c>
      <c r="F1956" s="1">
        <v>0.68753989999999998</v>
      </c>
      <c r="G1956">
        <v>0</v>
      </c>
    </row>
    <row r="1957" spans="1:7" x14ac:dyDescent="0.3">
      <c r="A1957" t="s">
        <v>11</v>
      </c>
      <c r="B1957" t="s">
        <v>34</v>
      </c>
      <c r="C1957">
        <v>10</v>
      </c>
      <c r="D1957">
        <v>3</v>
      </c>
      <c r="E1957" s="1">
        <v>903.90819239999996</v>
      </c>
      <c r="F1957" s="1">
        <v>4.3730000000000002E-3</v>
      </c>
      <c r="G1957">
        <v>0</v>
      </c>
    </row>
    <row r="1958" spans="1:7" x14ac:dyDescent="0.3">
      <c r="A1958" t="s">
        <v>24</v>
      </c>
      <c r="B1958" t="s">
        <v>34</v>
      </c>
      <c r="C1958">
        <v>10</v>
      </c>
      <c r="D1958">
        <v>3</v>
      </c>
      <c r="E1958" s="1">
        <v>902.85262369999998</v>
      </c>
      <c r="F1958" s="2">
        <v>2.3600000000000001E-5</v>
      </c>
      <c r="G1958">
        <v>0</v>
      </c>
    </row>
    <row r="1959" spans="1:7" x14ac:dyDescent="0.3">
      <c r="A1959" t="s">
        <v>14</v>
      </c>
      <c r="B1959" t="s">
        <v>34</v>
      </c>
      <c r="C1959">
        <v>10</v>
      </c>
      <c r="D1959">
        <v>3</v>
      </c>
      <c r="E1959" s="1">
        <v>1032.176416</v>
      </c>
      <c r="F1959" s="1">
        <v>1.9577399999999998E-2</v>
      </c>
      <c r="G1959">
        <v>0</v>
      </c>
    </row>
    <row r="1960" spans="1:7" x14ac:dyDescent="0.3">
      <c r="A1960" t="s">
        <v>15</v>
      </c>
      <c r="B1960" t="s">
        <v>34</v>
      </c>
      <c r="C1960">
        <v>10</v>
      </c>
      <c r="D1960">
        <v>3</v>
      </c>
      <c r="E1960" s="1">
        <v>1043.3572019999999</v>
      </c>
      <c r="F1960" s="1">
        <v>1.7363199999999999E-2</v>
      </c>
      <c r="G1960">
        <v>0</v>
      </c>
    </row>
    <row r="1961" spans="1:7" x14ac:dyDescent="0.3">
      <c r="A1961" t="s">
        <v>16</v>
      </c>
      <c r="B1961" t="s">
        <v>34</v>
      </c>
      <c r="C1961">
        <v>10</v>
      </c>
      <c r="D1961">
        <v>3</v>
      </c>
      <c r="E1961">
        <v>1032.176416</v>
      </c>
      <c r="F1961" s="1">
        <v>1.0100197</v>
      </c>
      <c r="G1961">
        <v>0</v>
      </c>
    </row>
    <row r="1962" spans="1:7" x14ac:dyDescent="0.3">
      <c r="A1962" t="s">
        <v>13</v>
      </c>
      <c r="B1962" t="s">
        <v>34</v>
      </c>
      <c r="C1962">
        <v>10</v>
      </c>
      <c r="D1962">
        <v>3</v>
      </c>
      <c r="E1962" s="1">
        <v>1436.7940619999999</v>
      </c>
      <c r="F1962" s="1">
        <v>1.52622E-2</v>
      </c>
      <c r="G1962">
        <v>0</v>
      </c>
    </row>
    <row r="1963" spans="1:7" x14ac:dyDescent="0.3">
      <c r="A1963" t="s">
        <v>12</v>
      </c>
      <c r="B1963" t="s">
        <v>34</v>
      </c>
      <c r="C1963">
        <v>10</v>
      </c>
      <c r="D1963">
        <v>3</v>
      </c>
      <c r="E1963" s="1">
        <v>1033.3292650000001</v>
      </c>
      <c r="F1963" s="1">
        <v>1.4957E-2</v>
      </c>
      <c r="G1963">
        <v>0</v>
      </c>
    </row>
    <row r="1964" spans="1:7" x14ac:dyDescent="0.3">
      <c r="A1964" t="s">
        <v>23</v>
      </c>
      <c r="B1964" t="s">
        <v>35</v>
      </c>
      <c r="C1964">
        <v>10</v>
      </c>
      <c r="D1964">
        <v>3</v>
      </c>
      <c r="E1964">
        <v>700.84088010000005</v>
      </c>
      <c r="F1964">
        <v>19.398476299999999</v>
      </c>
      <c r="G1964">
        <v>0</v>
      </c>
    </row>
    <row r="1965" spans="1:7" hidden="1" x14ac:dyDescent="0.3">
      <c r="A1965" t="s">
        <v>7</v>
      </c>
      <c r="B1965" t="s">
        <v>35</v>
      </c>
      <c r="C1965">
        <v>10</v>
      </c>
      <c r="D1965">
        <v>3</v>
      </c>
      <c r="E1965" t="s">
        <v>9</v>
      </c>
      <c r="F1965">
        <v>257400</v>
      </c>
      <c r="G1965">
        <v>0</v>
      </c>
    </row>
    <row r="1966" spans="1:7" x14ac:dyDescent="0.3">
      <c r="A1966" t="s">
        <v>25</v>
      </c>
      <c r="B1966" t="s">
        <v>35</v>
      </c>
      <c r="C1966">
        <v>10</v>
      </c>
      <c r="D1966">
        <v>3</v>
      </c>
      <c r="E1966" s="1">
        <v>715.50237219999997</v>
      </c>
      <c r="F1966" s="1">
        <v>3.4104999999999999E-3</v>
      </c>
      <c r="G1966">
        <v>0</v>
      </c>
    </row>
    <row r="1967" spans="1:7" x14ac:dyDescent="0.3">
      <c r="A1967" t="s">
        <v>19</v>
      </c>
      <c r="B1967" t="s">
        <v>35</v>
      </c>
      <c r="C1967">
        <v>10</v>
      </c>
      <c r="D1967">
        <v>3</v>
      </c>
      <c r="E1967" s="1">
        <v>1067.632376</v>
      </c>
      <c r="F1967" s="1">
        <v>5.8195749000000001</v>
      </c>
      <c r="G1967">
        <v>0</v>
      </c>
    </row>
    <row r="1968" spans="1:7" x14ac:dyDescent="0.3">
      <c r="A1968" t="s">
        <v>17</v>
      </c>
      <c r="B1968" t="s">
        <v>35</v>
      </c>
      <c r="C1968">
        <v>10</v>
      </c>
      <c r="D1968">
        <v>3</v>
      </c>
      <c r="E1968" s="1">
        <v>611.86939570000004</v>
      </c>
      <c r="F1968" s="1">
        <v>1.9651292</v>
      </c>
      <c r="G1968">
        <v>0</v>
      </c>
    </row>
    <row r="1969" spans="1:7" x14ac:dyDescent="0.3">
      <c r="A1969" t="s">
        <v>18</v>
      </c>
      <c r="B1969" t="s">
        <v>35</v>
      </c>
      <c r="C1969">
        <v>10</v>
      </c>
      <c r="D1969">
        <v>3</v>
      </c>
      <c r="E1969" s="1">
        <v>610.49958430000004</v>
      </c>
      <c r="F1969" s="1">
        <v>1.9657891000000001</v>
      </c>
      <c r="G1969">
        <v>0</v>
      </c>
    </row>
    <row r="1970" spans="1:7" x14ac:dyDescent="0.3">
      <c r="A1970" t="s">
        <v>22</v>
      </c>
      <c r="B1970" t="s">
        <v>35</v>
      </c>
      <c r="C1970">
        <v>10</v>
      </c>
      <c r="D1970">
        <v>3</v>
      </c>
      <c r="E1970" s="1">
        <v>1074.9736600000001</v>
      </c>
      <c r="F1970" s="1">
        <v>5.5209488000000002</v>
      </c>
      <c r="G1970">
        <v>0</v>
      </c>
    </row>
    <row r="1971" spans="1:7" x14ac:dyDescent="0.3">
      <c r="A1971" t="s">
        <v>20</v>
      </c>
      <c r="B1971" t="s">
        <v>35</v>
      </c>
      <c r="C1971">
        <v>10</v>
      </c>
      <c r="D1971">
        <v>3</v>
      </c>
      <c r="E1971" s="1">
        <v>624.60255900000004</v>
      </c>
      <c r="F1971" s="1">
        <v>1.865192</v>
      </c>
      <c r="G1971">
        <v>0</v>
      </c>
    </row>
    <row r="1972" spans="1:7" x14ac:dyDescent="0.3">
      <c r="A1972" t="s">
        <v>21</v>
      </c>
      <c r="B1972" t="s">
        <v>35</v>
      </c>
      <c r="C1972">
        <v>10</v>
      </c>
      <c r="D1972">
        <v>3</v>
      </c>
      <c r="E1972" s="1">
        <v>622.20488150000006</v>
      </c>
      <c r="F1972" s="1">
        <v>1.8660749999999999</v>
      </c>
      <c r="G1972">
        <v>0</v>
      </c>
    </row>
    <row r="1973" spans="1:7" x14ac:dyDescent="0.3">
      <c r="A1973" t="s">
        <v>26</v>
      </c>
      <c r="B1973" t="s">
        <v>35</v>
      </c>
      <c r="C1973">
        <v>10</v>
      </c>
      <c r="D1973">
        <v>3</v>
      </c>
      <c r="E1973" s="1">
        <v>702.93438790000005</v>
      </c>
      <c r="F1973" s="1">
        <v>0.71598260000000002</v>
      </c>
      <c r="G1973">
        <v>0</v>
      </c>
    </row>
    <row r="1974" spans="1:7" x14ac:dyDescent="0.3">
      <c r="A1974" t="s">
        <v>10</v>
      </c>
      <c r="B1974" t="s">
        <v>35</v>
      </c>
      <c r="C1974">
        <v>10</v>
      </c>
      <c r="D1974">
        <v>3</v>
      </c>
      <c r="E1974" s="1">
        <v>629.73289</v>
      </c>
      <c r="F1974" s="1">
        <v>0.80756410000000001</v>
      </c>
      <c r="G1974">
        <v>0</v>
      </c>
    </row>
    <row r="1975" spans="1:7" x14ac:dyDescent="0.3">
      <c r="A1975" t="s">
        <v>11</v>
      </c>
      <c r="B1975" t="s">
        <v>35</v>
      </c>
      <c r="C1975">
        <v>10</v>
      </c>
      <c r="D1975">
        <v>3</v>
      </c>
      <c r="E1975" s="1">
        <v>703.98116919999995</v>
      </c>
      <c r="F1975">
        <v>3.8471999999999998E-3</v>
      </c>
      <c r="G1975">
        <v>0</v>
      </c>
    </row>
    <row r="1976" spans="1:7" x14ac:dyDescent="0.3">
      <c r="A1976" t="s">
        <v>24</v>
      </c>
      <c r="B1976" t="s">
        <v>35</v>
      </c>
      <c r="C1976">
        <v>10</v>
      </c>
      <c r="D1976">
        <v>3</v>
      </c>
      <c r="E1976" s="1">
        <v>702.50069210000004</v>
      </c>
      <c r="F1976" s="2">
        <v>2.5199999999999999E-5</v>
      </c>
      <c r="G1976">
        <v>0</v>
      </c>
    </row>
    <row r="1977" spans="1:7" x14ac:dyDescent="0.3">
      <c r="A1977" t="s">
        <v>14</v>
      </c>
      <c r="B1977" t="s">
        <v>35</v>
      </c>
      <c r="C1977">
        <v>10</v>
      </c>
      <c r="D1977">
        <v>3</v>
      </c>
      <c r="E1977" s="1">
        <v>709.80051400000002</v>
      </c>
      <c r="F1977" s="1">
        <v>1.1884199999999999E-2</v>
      </c>
      <c r="G1977">
        <v>0</v>
      </c>
    </row>
    <row r="1978" spans="1:7" x14ac:dyDescent="0.3">
      <c r="A1978" t="s">
        <v>15</v>
      </c>
      <c r="B1978" t="s">
        <v>35</v>
      </c>
      <c r="C1978">
        <v>10</v>
      </c>
      <c r="D1978">
        <v>3</v>
      </c>
      <c r="E1978" s="1">
        <v>712.90206579999995</v>
      </c>
      <c r="F1978">
        <v>1.2262199999999999E-2</v>
      </c>
      <c r="G1978">
        <v>0</v>
      </c>
    </row>
    <row r="1979" spans="1:7" x14ac:dyDescent="0.3">
      <c r="A1979" t="s">
        <v>16</v>
      </c>
      <c r="B1979" t="s">
        <v>35</v>
      </c>
      <c r="C1979">
        <v>10</v>
      </c>
      <c r="D1979">
        <v>3</v>
      </c>
      <c r="E1979" s="1">
        <v>709.80051400000002</v>
      </c>
      <c r="F1979" s="1">
        <v>1.3139535</v>
      </c>
      <c r="G1979">
        <v>0</v>
      </c>
    </row>
    <row r="1980" spans="1:7" x14ac:dyDescent="0.3">
      <c r="A1980" t="s">
        <v>13</v>
      </c>
      <c r="B1980" t="s">
        <v>35</v>
      </c>
      <c r="C1980">
        <v>10</v>
      </c>
      <c r="D1980">
        <v>3</v>
      </c>
      <c r="E1980" s="1">
        <v>1088.6074719999999</v>
      </c>
      <c r="F1980" s="1">
        <v>1.15251E-2</v>
      </c>
      <c r="G1980">
        <v>0</v>
      </c>
    </row>
    <row r="1981" spans="1:7" x14ac:dyDescent="0.3">
      <c r="A1981" t="s">
        <v>12</v>
      </c>
      <c r="B1981" t="s">
        <v>35</v>
      </c>
      <c r="C1981">
        <v>10</v>
      </c>
      <c r="D1981">
        <v>3</v>
      </c>
      <c r="E1981" s="1">
        <v>712.35496850000004</v>
      </c>
      <c r="F1981" s="1">
        <v>1.0837599999999999E-2</v>
      </c>
      <c r="G1981">
        <v>0</v>
      </c>
    </row>
    <row r="1982" spans="1:7" x14ac:dyDescent="0.3">
      <c r="A1982" t="s">
        <v>23</v>
      </c>
      <c r="B1982" t="s">
        <v>36</v>
      </c>
      <c r="C1982">
        <v>10</v>
      </c>
      <c r="D1982">
        <v>3</v>
      </c>
      <c r="E1982">
        <v>1104.3573719999999</v>
      </c>
      <c r="F1982">
        <v>19.2410274</v>
      </c>
      <c r="G1982">
        <v>0</v>
      </c>
    </row>
    <row r="1983" spans="1:7" hidden="1" x14ac:dyDescent="0.3">
      <c r="A1983" t="s">
        <v>7</v>
      </c>
      <c r="B1983" t="s">
        <v>36</v>
      </c>
      <c r="C1983">
        <v>10</v>
      </c>
      <c r="D1983">
        <v>3</v>
      </c>
      <c r="E1983" t="s">
        <v>9</v>
      </c>
      <c r="F1983">
        <v>257400</v>
      </c>
      <c r="G1983">
        <v>0</v>
      </c>
    </row>
    <row r="1984" spans="1:7" x14ac:dyDescent="0.3">
      <c r="A1984" t="s">
        <v>25</v>
      </c>
      <c r="B1984" t="s">
        <v>36</v>
      </c>
      <c r="C1984">
        <v>10</v>
      </c>
      <c r="D1984">
        <v>3</v>
      </c>
      <c r="E1984" s="1">
        <v>1104.3573719999999</v>
      </c>
      <c r="F1984">
        <v>4.248E-3</v>
      </c>
      <c r="G1984">
        <v>0</v>
      </c>
    </row>
    <row r="1985" spans="1:7" x14ac:dyDescent="0.3">
      <c r="A1985" t="s">
        <v>19</v>
      </c>
      <c r="B1985" t="s">
        <v>36</v>
      </c>
      <c r="C1985">
        <v>10</v>
      </c>
      <c r="D1985">
        <v>3</v>
      </c>
      <c r="E1985" s="1">
        <v>1468.2567059999999</v>
      </c>
      <c r="F1985" s="1">
        <v>6.9554606999999997</v>
      </c>
      <c r="G1985">
        <v>0</v>
      </c>
    </row>
    <row r="1986" spans="1:7" x14ac:dyDescent="0.3">
      <c r="A1986" t="s">
        <v>17</v>
      </c>
      <c r="B1986" t="s">
        <v>36</v>
      </c>
      <c r="C1986">
        <v>10</v>
      </c>
      <c r="D1986">
        <v>3</v>
      </c>
      <c r="E1986" s="1">
        <v>1005.103989</v>
      </c>
      <c r="F1986" s="1">
        <v>2.5634503999999998</v>
      </c>
      <c r="G1986">
        <v>0</v>
      </c>
    </row>
    <row r="1987" spans="1:7" x14ac:dyDescent="0.3">
      <c r="A1987" t="s">
        <v>18</v>
      </c>
      <c r="B1987" t="s">
        <v>36</v>
      </c>
      <c r="C1987">
        <v>10</v>
      </c>
      <c r="D1987">
        <v>3</v>
      </c>
      <c r="E1987" s="1">
        <v>992.24244329999999</v>
      </c>
      <c r="F1987" s="1">
        <v>2.5647616000000002</v>
      </c>
      <c r="G1987">
        <v>0</v>
      </c>
    </row>
    <row r="1988" spans="1:7" x14ac:dyDescent="0.3">
      <c r="A1988" t="s">
        <v>22</v>
      </c>
      <c r="B1988" t="s">
        <v>36</v>
      </c>
      <c r="C1988">
        <v>10</v>
      </c>
      <c r="D1988">
        <v>3</v>
      </c>
      <c r="E1988" s="1">
        <v>1466.1591960000001</v>
      </c>
      <c r="F1988" s="1">
        <v>6.1419201000000001</v>
      </c>
      <c r="G1988">
        <v>0</v>
      </c>
    </row>
    <row r="1989" spans="1:7" x14ac:dyDescent="0.3">
      <c r="A1989" t="s">
        <v>20</v>
      </c>
      <c r="B1989" t="s">
        <v>36</v>
      </c>
      <c r="C1989">
        <v>10</v>
      </c>
      <c r="D1989">
        <v>3</v>
      </c>
      <c r="E1989" s="1">
        <v>1029.180376</v>
      </c>
      <c r="F1989" s="1">
        <v>1.8645388000000001</v>
      </c>
      <c r="G1989">
        <v>0</v>
      </c>
    </row>
    <row r="1990" spans="1:7" x14ac:dyDescent="0.3">
      <c r="A1990" t="s">
        <v>21</v>
      </c>
      <c r="B1990" t="s">
        <v>36</v>
      </c>
      <c r="C1990">
        <v>10</v>
      </c>
      <c r="D1990">
        <v>3</v>
      </c>
      <c r="E1990" s="1">
        <v>1006.813248</v>
      </c>
      <c r="F1990" s="1">
        <v>1.8681091999999999</v>
      </c>
      <c r="G1990">
        <v>0</v>
      </c>
    </row>
    <row r="1991" spans="1:7" x14ac:dyDescent="0.3">
      <c r="A1991" t="s">
        <v>26</v>
      </c>
      <c r="B1991" t="s">
        <v>36</v>
      </c>
      <c r="C1991">
        <v>10</v>
      </c>
      <c r="D1991">
        <v>3</v>
      </c>
      <c r="E1991" s="1">
        <v>1104.3573719999999</v>
      </c>
      <c r="F1991" s="1">
        <v>1.1153972999999999</v>
      </c>
      <c r="G1991">
        <v>0</v>
      </c>
    </row>
    <row r="1992" spans="1:7" x14ac:dyDescent="0.3">
      <c r="A1992" t="s">
        <v>10</v>
      </c>
      <c r="B1992" t="s">
        <v>36</v>
      </c>
      <c r="C1992">
        <v>10</v>
      </c>
      <c r="D1992">
        <v>3</v>
      </c>
      <c r="E1992" s="1">
        <v>1014.485407</v>
      </c>
      <c r="F1992" s="1">
        <v>0.92595669999999997</v>
      </c>
      <c r="G1992">
        <v>0</v>
      </c>
    </row>
    <row r="1993" spans="1:7" x14ac:dyDescent="0.3">
      <c r="A1993" t="s">
        <v>11</v>
      </c>
      <c r="B1993" t="s">
        <v>36</v>
      </c>
      <c r="C1993">
        <v>10</v>
      </c>
      <c r="D1993">
        <v>3</v>
      </c>
      <c r="E1993" s="1">
        <v>1159.8089299999999</v>
      </c>
      <c r="F1993">
        <v>4.8951999999999997E-3</v>
      </c>
      <c r="G1993">
        <v>0</v>
      </c>
    </row>
    <row r="1994" spans="1:7" x14ac:dyDescent="0.3">
      <c r="A1994" t="s">
        <v>24</v>
      </c>
      <c r="B1994" t="s">
        <v>36</v>
      </c>
      <c r="C1994">
        <v>10</v>
      </c>
      <c r="D1994">
        <v>3</v>
      </c>
      <c r="E1994" s="1">
        <v>1045.650997</v>
      </c>
      <c r="F1994" s="2">
        <v>3.0599999999999998E-5</v>
      </c>
      <c r="G1994">
        <v>0</v>
      </c>
    </row>
    <row r="1995" spans="1:7" x14ac:dyDescent="0.3">
      <c r="A1995" t="s">
        <v>14</v>
      </c>
      <c r="B1995" t="s">
        <v>36</v>
      </c>
      <c r="C1995">
        <v>10</v>
      </c>
      <c r="D1995">
        <v>3</v>
      </c>
      <c r="E1995">
        <v>1006.813248</v>
      </c>
      <c r="F1995">
        <v>1.6408599999999999E-2</v>
      </c>
      <c r="G1995">
        <v>0</v>
      </c>
    </row>
    <row r="1996" spans="1:7" x14ac:dyDescent="0.3">
      <c r="A1996" t="s">
        <v>15</v>
      </c>
      <c r="B1996" t="s">
        <v>36</v>
      </c>
      <c r="C1996">
        <v>10</v>
      </c>
      <c r="D1996">
        <v>3</v>
      </c>
      <c r="E1996" s="1">
        <v>1025.1309080000001</v>
      </c>
      <c r="F1996">
        <v>1.61181E-2</v>
      </c>
      <c r="G1996">
        <v>0</v>
      </c>
    </row>
    <row r="1997" spans="1:7" x14ac:dyDescent="0.3">
      <c r="A1997" t="s">
        <v>16</v>
      </c>
      <c r="B1997" t="s">
        <v>36</v>
      </c>
      <c r="C1997">
        <v>10</v>
      </c>
      <c r="D1997">
        <v>3</v>
      </c>
      <c r="E1997" s="1">
        <v>1006.813248</v>
      </c>
      <c r="F1997" s="1">
        <v>1.4415614000000001</v>
      </c>
      <c r="G1997">
        <v>0</v>
      </c>
    </row>
    <row r="1998" spans="1:7" x14ac:dyDescent="0.3">
      <c r="A1998" t="s">
        <v>13</v>
      </c>
      <c r="B1998" t="s">
        <v>36</v>
      </c>
      <c r="C1998">
        <v>10</v>
      </c>
      <c r="D1998">
        <v>3</v>
      </c>
      <c r="E1998" s="1">
        <v>1736.737932</v>
      </c>
      <c r="F1998">
        <v>1.4647200000000001E-2</v>
      </c>
      <c r="G1998">
        <v>0</v>
      </c>
    </row>
    <row r="1999" spans="1:7" x14ac:dyDescent="0.3">
      <c r="A1999" t="s">
        <v>12</v>
      </c>
      <c r="B1999" t="s">
        <v>36</v>
      </c>
      <c r="C1999">
        <v>10</v>
      </c>
      <c r="D1999">
        <v>3</v>
      </c>
      <c r="E1999" s="1">
        <v>1029.180376</v>
      </c>
      <c r="F1999" s="1">
        <v>1.4286E-2</v>
      </c>
      <c r="G1999">
        <v>0</v>
      </c>
    </row>
    <row r="2000" spans="1:7" x14ac:dyDescent="0.3">
      <c r="A2000" t="s">
        <v>23</v>
      </c>
      <c r="B2000" t="s">
        <v>37</v>
      </c>
      <c r="C2000">
        <v>10</v>
      </c>
      <c r="D2000">
        <v>3</v>
      </c>
      <c r="E2000">
        <v>658.4142286</v>
      </c>
      <c r="F2000">
        <v>17.219570300000001</v>
      </c>
      <c r="G2000">
        <v>0</v>
      </c>
    </row>
    <row r="2001" spans="1:7" hidden="1" x14ac:dyDescent="0.3">
      <c r="A2001" t="s">
        <v>7</v>
      </c>
      <c r="B2001" t="s">
        <v>37</v>
      </c>
      <c r="C2001">
        <v>10</v>
      </c>
      <c r="D2001">
        <v>3</v>
      </c>
      <c r="E2001" t="s">
        <v>9</v>
      </c>
      <c r="F2001">
        <v>257400</v>
      </c>
      <c r="G2001">
        <v>0</v>
      </c>
    </row>
    <row r="2002" spans="1:7" x14ac:dyDescent="0.3">
      <c r="A2002" t="s">
        <v>25</v>
      </c>
      <c r="B2002" t="s">
        <v>37</v>
      </c>
      <c r="C2002">
        <v>10</v>
      </c>
      <c r="D2002">
        <v>3</v>
      </c>
      <c r="E2002" s="1">
        <v>677.70588940000005</v>
      </c>
      <c r="F2002">
        <v>4.352E-3</v>
      </c>
      <c r="G2002">
        <v>0</v>
      </c>
    </row>
    <row r="2003" spans="1:7" x14ac:dyDescent="0.3">
      <c r="A2003" t="s">
        <v>19</v>
      </c>
      <c r="B2003" t="s">
        <v>37</v>
      </c>
      <c r="C2003">
        <v>10</v>
      </c>
      <c r="D2003">
        <v>3</v>
      </c>
      <c r="E2003" s="1">
        <v>1001.560824</v>
      </c>
      <c r="F2003" s="1">
        <v>5.5846273000000002</v>
      </c>
      <c r="G2003">
        <v>0</v>
      </c>
    </row>
    <row r="2004" spans="1:7" x14ac:dyDescent="0.3">
      <c r="A2004" t="s">
        <v>17</v>
      </c>
      <c r="B2004" t="s">
        <v>37</v>
      </c>
      <c r="C2004">
        <v>10</v>
      </c>
      <c r="D2004">
        <v>3</v>
      </c>
      <c r="E2004" s="1">
        <v>572.39326310000001</v>
      </c>
      <c r="F2004" s="1">
        <v>2.5140877000000001</v>
      </c>
      <c r="G2004">
        <v>0</v>
      </c>
    </row>
    <row r="2005" spans="1:7" x14ac:dyDescent="0.3">
      <c r="A2005" t="s">
        <v>18</v>
      </c>
      <c r="B2005" t="s">
        <v>37</v>
      </c>
      <c r="C2005">
        <v>10</v>
      </c>
      <c r="D2005">
        <v>3</v>
      </c>
      <c r="E2005" s="1">
        <v>571.47082069999999</v>
      </c>
      <c r="F2005" s="1">
        <v>2.5148495</v>
      </c>
      <c r="G2005">
        <v>0</v>
      </c>
    </row>
    <row r="2006" spans="1:7" x14ac:dyDescent="0.3">
      <c r="A2006" t="s">
        <v>22</v>
      </c>
      <c r="B2006" t="s">
        <v>37</v>
      </c>
      <c r="C2006">
        <v>10</v>
      </c>
      <c r="D2006">
        <v>3</v>
      </c>
      <c r="E2006" s="1">
        <v>1026.730939</v>
      </c>
      <c r="F2006" s="1">
        <v>6.0811251999999998</v>
      </c>
      <c r="G2006">
        <v>0</v>
      </c>
    </row>
    <row r="2007" spans="1:7" x14ac:dyDescent="0.3">
      <c r="A2007" t="s">
        <v>20</v>
      </c>
      <c r="B2007" t="s">
        <v>37</v>
      </c>
      <c r="C2007">
        <v>10</v>
      </c>
      <c r="D2007">
        <v>3</v>
      </c>
      <c r="E2007" s="1">
        <v>627.57634629999995</v>
      </c>
      <c r="F2007" s="1">
        <v>1.8498919</v>
      </c>
      <c r="G2007">
        <v>0</v>
      </c>
    </row>
    <row r="2008" spans="1:7" x14ac:dyDescent="0.3">
      <c r="A2008" t="s">
        <v>21</v>
      </c>
      <c r="B2008" t="s">
        <v>37</v>
      </c>
      <c r="C2008">
        <v>10</v>
      </c>
      <c r="D2008">
        <v>3</v>
      </c>
      <c r="E2008" s="1">
        <v>627.57634629999995</v>
      </c>
      <c r="F2008" s="1">
        <v>1.8512274</v>
      </c>
      <c r="G2008">
        <v>0</v>
      </c>
    </row>
    <row r="2009" spans="1:7" x14ac:dyDescent="0.3">
      <c r="A2009" t="s">
        <v>26</v>
      </c>
      <c r="B2009" t="s">
        <v>37</v>
      </c>
      <c r="C2009">
        <v>10</v>
      </c>
      <c r="D2009">
        <v>3</v>
      </c>
      <c r="E2009" s="1">
        <v>659.44669439999996</v>
      </c>
      <c r="F2009" s="1">
        <v>0.93072180000000004</v>
      </c>
      <c r="G2009">
        <v>0</v>
      </c>
    </row>
    <row r="2010" spans="1:7" x14ac:dyDescent="0.3">
      <c r="A2010" t="s">
        <v>10</v>
      </c>
      <c r="B2010" t="s">
        <v>37</v>
      </c>
      <c r="C2010">
        <v>10</v>
      </c>
      <c r="D2010">
        <v>3</v>
      </c>
      <c r="E2010" s="1">
        <v>582.39726740000003</v>
      </c>
      <c r="F2010" s="1">
        <v>0.9012715</v>
      </c>
      <c r="G2010">
        <v>0</v>
      </c>
    </row>
    <row r="2011" spans="1:7" x14ac:dyDescent="0.3">
      <c r="A2011" t="s">
        <v>11</v>
      </c>
      <c r="B2011" t="s">
        <v>37</v>
      </c>
      <c r="C2011">
        <v>10</v>
      </c>
      <c r="D2011">
        <v>3</v>
      </c>
      <c r="E2011" s="1">
        <v>658.4142286</v>
      </c>
      <c r="F2011" s="1">
        <v>4.8770999999999997E-3</v>
      </c>
      <c r="G2011">
        <v>0</v>
      </c>
    </row>
    <row r="2012" spans="1:7" x14ac:dyDescent="0.3">
      <c r="A2012" t="s">
        <v>24</v>
      </c>
      <c r="B2012" t="s">
        <v>37</v>
      </c>
      <c r="C2012">
        <v>10</v>
      </c>
      <c r="D2012">
        <v>3</v>
      </c>
      <c r="E2012" s="1">
        <v>683.57486329999995</v>
      </c>
      <c r="F2012" s="2">
        <v>3.15E-5</v>
      </c>
      <c r="G2012">
        <v>0</v>
      </c>
    </row>
    <row r="2013" spans="1:7" x14ac:dyDescent="0.3">
      <c r="A2013" t="s">
        <v>14</v>
      </c>
      <c r="B2013" t="s">
        <v>37</v>
      </c>
      <c r="C2013">
        <v>10</v>
      </c>
      <c r="D2013">
        <v>3</v>
      </c>
      <c r="E2013">
        <v>761.66943130000004</v>
      </c>
      <c r="F2013">
        <v>1.9946999999999999E-2</v>
      </c>
      <c r="G2013">
        <v>0</v>
      </c>
    </row>
    <row r="2014" spans="1:7" x14ac:dyDescent="0.3">
      <c r="A2014" t="s">
        <v>15</v>
      </c>
      <c r="B2014" t="s">
        <v>37</v>
      </c>
      <c r="C2014">
        <v>10</v>
      </c>
      <c r="D2014">
        <v>3</v>
      </c>
      <c r="E2014" s="1">
        <v>766.73097610000002</v>
      </c>
      <c r="F2014" s="1">
        <v>1.60842E-2</v>
      </c>
      <c r="G2014">
        <v>0</v>
      </c>
    </row>
    <row r="2015" spans="1:7" x14ac:dyDescent="0.3">
      <c r="A2015" t="s">
        <v>16</v>
      </c>
      <c r="B2015" t="s">
        <v>37</v>
      </c>
      <c r="C2015">
        <v>10</v>
      </c>
      <c r="D2015">
        <v>3</v>
      </c>
      <c r="E2015" s="1">
        <v>761.66943130000004</v>
      </c>
      <c r="F2015" s="1">
        <v>1.3820616999999999</v>
      </c>
      <c r="G2015">
        <v>0</v>
      </c>
    </row>
    <row r="2016" spans="1:7" x14ac:dyDescent="0.3">
      <c r="A2016" t="s">
        <v>13</v>
      </c>
      <c r="B2016" t="s">
        <v>37</v>
      </c>
      <c r="C2016">
        <v>10</v>
      </c>
      <c r="D2016">
        <v>3</v>
      </c>
      <c r="E2016" s="1">
        <v>1045.608526</v>
      </c>
      <c r="F2016" s="1">
        <v>1.30764E-2</v>
      </c>
      <c r="G2016">
        <v>0</v>
      </c>
    </row>
    <row r="2017" spans="1:7" x14ac:dyDescent="0.3">
      <c r="A2017" t="s">
        <v>12</v>
      </c>
      <c r="B2017" t="s">
        <v>37</v>
      </c>
      <c r="C2017">
        <v>10</v>
      </c>
      <c r="D2017">
        <v>3</v>
      </c>
      <c r="E2017" s="1">
        <v>767.24772359999997</v>
      </c>
      <c r="F2017" s="1">
        <v>1.26733E-2</v>
      </c>
      <c r="G2017">
        <v>0</v>
      </c>
    </row>
    <row r="2018" spans="1:7" x14ac:dyDescent="0.3">
      <c r="A2018" t="s">
        <v>23</v>
      </c>
      <c r="B2018" t="s">
        <v>38</v>
      </c>
      <c r="C2018">
        <v>10</v>
      </c>
      <c r="D2018">
        <v>3</v>
      </c>
      <c r="E2018">
        <v>829.75989100000004</v>
      </c>
      <c r="F2018">
        <v>17.579333599999998</v>
      </c>
      <c r="G2018">
        <v>0</v>
      </c>
    </row>
    <row r="2019" spans="1:7" hidden="1" x14ac:dyDescent="0.3">
      <c r="A2019" t="s">
        <v>7</v>
      </c>
      <c r="B2019" t="s">
        <v>38</v>
      </c>
      <c r="C2019">
        <v>10</v>
      </c>
      <c r="D2019">
        <v>3</v>
      </c>
      <c r="E2019" t="s">
        <v>9</v>
      </c>
      <c r="F2019">
        <v>257400</v>
      </c>
      <c r="G2019">
        <v>0</v>
      </c>
    </row>
    <row r="2020" spans="1:7" x14ac:dyDescent="0.3">
      <c r="A2020" t="s">
        <v>25</v>
      </c>
      <c r="B2020" t="s">
        <v>38</v>
      </c>
      <c r="C2020">
        <v>10</v>
      </c>
      <c r="D2020">
        <v>3</v>
      </c>
      <c r="E2020" s="1">
        <v>902.04451840000002</v>
      </c>
      <c r="F2020">
        <v>3.9176000000000002E-3</v>
      </c>
      <c r="G2020">
        <v>0</v>
      </c>
    </row>
    <row r="2021" spans="1:7" x14ac:dyDescent="0.3">
      <c r="A2021" t="s">
        <v>19</v>
      </c>
      <c r="B2021" t="s">
        <v>38</v>
      </c>
      <c r="C2021">
        <v>10</v>
      </c>
      <c r="D2021">
        <v>3</v>
      </c>
      <c r="E2021" s="1">
        <v>1238.5794069999999</v>
      </c>
      <c r="F2021" s="1">
        <v>7.4798429000000004</v>
      </c>
      <c r="G2021">
        <v>0</v>
      </c>
    </row>
    <row r="2022" spans="1:7" x14ac:dyDescent="0.3">
      <c r="A2022" t="s">
        <v>17</v>
      </c>
      <c r="B2022" t="s">
        <v>38</v>
      </c>
      <c r="C2022">
        <v>10</v>
      </c>
      <c r="D2022">
        <v>3</v>
      </c>
      <c r="E2022" s="1">
        <v>751.53507779999995</v>
      </c>
      <c r="F2022" s="1">
        <v>2.8076490000000001</v>
      </c>
      <c r="G2022">
        <v>0</v>
      </c>
    </row>
    <row r="2023" spans="1:7" x14ac:dyDescent="0.3">
      <c r="A2023" t="s">
        <v>18</v>
      </c>
      <c r="B2023" t="s">
        <v>38</v>
      </c>
      <c r="C2023">
        <v>10</v>
      </c>
      <c r="D2023">
        <v>3</v>
      </c>
      <c r="E2023" s="1">
        <v>751.20298009999999</v>
      </c>
      <c r="F2023" s="1">
        <v>2.8084454999999999</v>
      </c>
      <c r="G2023">
        <v>0</v>
      </c>
    </row>
    <row r="2024" spans="1:7" x14ac:dyDescent="0.3">
      <c r="A2024" t="s">
        <v>22</v>
      </c>
      <c r="B2024" t="s">
        <v>38</v>
      </c>
      <c r="C2024">
        <v>10</v>
      </c>
      <c r="D2024">
        <v>3</v>
      </c>
      <c r="E2024" s="1">
        <v>1238.5794069999999</v>
      </c>
      <c r="F2024">
        <v>6.2398942000000002</v>
      </c>
      <c r="G2024">
        <v>0</v>
      </c>
    </row>
    <row r="2025" spans="1:7" x14ac:dyDescent="0.3">
      <c r="A2025" t="s">
        <v>20</v>
      </c>
      <c r="B2025" t="s">
        <v>38</v>
      </c>
      <c r="C2025">
        <v>10</v>
      </c>
      <c r="D2025">
        <v>3</v>
      </c>
      <c r="E2025" s="1">
        <v>790.92995380000002</v>
      </c>
      <c r="F2025" s="1">
        <v>2.8673525</v>
      </c>
      <c r="G2025">
        <v>0</v>
      </c>
    </row>
    <row r="2026" spans="1:7" x14ac:dyDescent="0.3">
      <c r="A2026" t="s">
        <v>21</v>
      </c>
      <c r="B2026" t="s">
        <v>38</v>
      </c>
      <c r="C2026">
        <v>10</v>
      </c>
      <c r="D2026">
        <v>3</v>
      </c>
      <c r="E2026">
        <v>790.06752359999996</v>
      </c>
      <c r="F2026">
        <v>2.8686899000000001</v>
      </c>
      <c r="G2026">
        <v>0</v>
      </c>
    </row>
    <row r="2027" spans="1:7" x14ac:dyDescent="0.3">
      <c r="A2027" t="s">
        <v>26</v>
      </c>
      <c r="B2027" t="s">
        <v>38</v>
      </c>
      <c r="C2027">
        <v>10</v>
      </c>
      <c r="D2027">
        <v>3</v>
      </c>
      <c r="E2027" s="1">
        <v>841.73366480000004</v>
      </c>
      <c r="F2027" s="1">
        <v>0.77414340000000004</v>
      </c>
      <c r="G2027">
        <v>0</v>
      </c>
    </row>
    <row r="2028" spans="1:7" x14ac:dyDescent="0.3">
      <c r="A2028" t="s">
        <v>10</v>
      </c>
      <c r="B2028" t="s">
        <v>38</v>
      </c>
      <c r="C2028">
        <v>10</v>
      </c>
      <c r="D2028">
        <v>3</v>
      </c>
      <c r="E2028" s="1">
        <v>765.78860769999994</v>
      </c>
      <c r="F2028" s="1">
        <v>1.2781342</v>
      </c>
      <c r="G2028">
        <v>0</v>
      </c>
    </row>
    <row r="2029" spans="1:7" x14ac:dyDescent="0.3">
      <c r="A2029" t="s">
        <v>11</v>
      </c>
      <c r="B2029" t="s">
        <v>38</v>
      </c>
      <c r="C2029">
        <v>10</v>
      </c>
      <c r="D2029">
        <v>3</v>
      </c>
      <c r="E2029" s="1">
        <v>860.46945700000003</v>
      </c>
      <c r="F2029" s="1">
        <v>5.1054000000000004E-3</v>
      </c>
      <c r="G2029">
        <v>0</v>
      </c>
    </row>
    <row r="2030" spans="1:7" x14ac:dyDescent="0.3">
      <c r="A2030" t="s">
        <v>24</v>
      </c>
      <c r="B2030" t="s">
        <v>38</v>
      </c>
      <c r="C2030">
        <v>10</v>
      </c>
      <c r="D2030">
        <v>3</v>
      </c>
      <c r="E2030" s="1">
        <v>855.4374014</v>
      </c>
      <c r="F2030" s="2">
        <v>3.1999999999999999E-5</v>
      </c>
      <c r="G2030">
        <v>0</v>
      </c>
    </row>
    <row r="2031" spans="1:7" x14ac:dyDescent="0.3">
      <c r="A2031" t="s">
        <v>14</v>
      </c>
      <c r="B2031" t="s">
        <v>38</v>
      </c>
      <c r="C2031">
        <v>10</v>
      </c>
      <c r="D2031">
        <v>3</v>
      </c>
      <c r="E2031" s="1">
        <v>973.97553530000005</v>
      </c>
      <c r="F2031" s="1">
        <v>1.8609000000000001E-2</v>
      </c>
      <c r="G2031">
        <v>0</v>
      </c>
    </row>
    <row r="2032" spans="1:7" x14ac:dyDescent="0.3">
      <c r="A2032" t="s">
        <v>15</v>
      </c>
      <c r="B2032" t="s">
        <v>38</v>
      </c>
      <c r="C2032">
        <v>10</v>
      </c>
      <c r="D2032">
        <v>3</v>
      </c>
      <c r="E2032" s="1">
        <v>974.42919289999998</v>
      </c>
      <c r="F2032">
        <v>1.5287500000000001E-2</v>
      </c>
      <c r="G2032">
        <v>0</v>
      </c>
    </row>
    <row r="2033" spans="1:7" x14ac:dyDescent="0.3">
      <c r="A2033" t="s">
        <v>16</v>
      </c>
      <c r="B2033" t="s">
        <v>38</v>
      </c>
      <c r="C2033">
        <v>10</v>
      </c>
      <c r="D2033">
        <v>3</v>
      </c>
      <c r="E2033" s="1">
        <v>973.97553530000005</v>
      </c>
      <c r="F2033" s="1">
        <v>1.8744354999999999</v>
      </c>
      <c r="G2033">
        <v>0</v>
      </c>
    </row>
    <row r="2034" spans="1:7" x14ac:dyDescent="0.3">
      <c r="A2034" t="s">
        <v>13</v>
      </c>
      <c r="B2034" t="s">
        <v>38</v>
      </c>
      <c r="C2034">
        <v>10</v>
      </c>
      <c r="D2034">
        <v>3</v>
      </c>
      <c r="E2034" s="1">
        <v>1261.652012</v>
      </c>
      <c r="F2034" s="1">
        <v>1.3459199999999999E-2</v>
      </c>
      <c r="G2034">
        <v>0</v>
      </c>
    </row>
    <row r="2035" spans="1:7" x14ac:dyDescent="0.3">
      <c r="A2035" t="s">
        <v>12</v>
      </c>
      <c r="B2035" t="s">
        <v>38</v>
      </c>
      <c r="C2035">
        <v>10</v>
      </c>
      <c r="D2035">
        <v>3</v>
      </c>
      <c r="E2035" s="1">
        <v>974.8836622</v>
      </c>
      <c r="F2035" s="1">
        <v>1.3077500000000001E-2</v>
      </c>
      <c r="G2035">
        <v>0</v>
      </c>
    </row>
    <row r="2036" spans="1:7" x14ac:dyDescent="0.3">
      <c r="A2036" t="s">
        <v>23</v>
      </c>
      <c r="B2036" t="s">
        <v>39</v>
      </c>
      <c r="C2036">
        <v>10</v>
      </c>
      <c r="D2036">
        <v>3</v>
      </c>
      <c r="E2036">
        <v>623.76672059999999</v>
      </c>
      <c r="F2036">
        <v>16.518319999999999</v>
      </c>
      <c r="G2036">
        <v>0</v>
      </c>
    </row>
    <row r="2037" spans="1:7" hidden="1" x14ac:dyDescent="0.3">
      <c r="A2037" t="s">
        <v>7</v>
      </c>
      <c r="B2037" t="s">
        <v>39</v>
      </c>
      <c r="C2037">
        <v>10</v>
      </c>
      <c r="D2037">
        <v>3</v>
      </c>
      <c r="E2037" t="s">
        <v>9</v>
      </c>
      <c r="F2037">
        <v>257400</v>
      </c>
      <c r="G2037">
        <v>0</v>
      </c>
    </row>
    <row r="2038" spans="1:7" x14ac:dyDescent="0.3">
      <c r="A2038" t="s">
        <v>25</v>
      </c>
      <c r="B2038" t="s">
        <v>39</v>
      </c>
      <c r="C2038">
        <v>10</v>
      </c>
      <c r="D2038">
        <v>3</v>
      </c>
      <c r="E2038" s="1">
        <v>652.95494459999998</v>
      </c>
      <c r="F2038">
        <v>4.8485999999999998E-3</v>
      </c>
      <c r="G2038">
        <v>0</v>
      </c>
    </row>
    <row r="2039" spans="1:7" x14ac:dyDescent="0.3">
      <c r="A2039" t="s">
        <v>19</v>
      </c>
      <c r="B2039" t="s">
        <v>39</v>
      </c>
      <c r="C2039">
        <v>10</v>
      </c>
      <c r="D2039">
        <v>3</v>
      </c>
      <c r="E2039" s="1">
        <v>976.39070949999996</v>
      </c>
      <c r="F2039" s="1">
        <v>5.5727367000000001</v>
      </c>
      <c r="G2039">
        <v>0</v>
      </c>
    </row>
    <row r="2040" spans="1:7" x14ac:dyDescent="0.3">
      <c r="A2040" t="s">
        <v>17</v>
      </c>
      <c r="B2040" t="s">
        <v>39</v>
      </c>
      <c r="C2040">
        <v>10</v>
      </c>
      <c r="D2040">
        <v>3</v>
      </c>
      <c r="E2040" s="1">
        <v>579.80815340000004</v>
      </c>
      <c r="F2040" s="1">
        <v>2.5322760999999998</v>
      </c>
      <c r="G2040">
        <v>0</v>
      </c>
    </row>
    <row r="2041" spans="1:7" x14ac:dyDescent="0.3">
      <c r="A2041" t="s">
        <v>18</v>
      </c>
      <c r="B2041" t="s">
        <v>39</v>
      </c>
      <c r="C2041">
        <v>10</v>
      </c>
      <c r="D2041">
        <v>3</v>
      </c>
      <c r="E2041" s="1">
        <v>578.57312720000004</v>
      </c>
      <c r="F2041" s="1">
        <v>2.5330328999999998</v>
      </c>
      <c r="G2041">
        <v>0</v>
      </c>
    </row>
    <row r="2042" spans="1:7" x14ac:dyDescent="0.3">
      <c r="A2042" t="s">
        <v>22</v>
      </c>
      <c r="B2042" t="s">
        <v>39</v>
      </c>
      <c r="C2042">
        <v>10</v>
      </c>
      <c r="D2042">
        <v>3</v>
      </c>
      <c r="E2042" s="1">
        <v>975.34195469999997</v>
      </c>
      <c r="F2042" s="1">
        <v>5.0681519000000002</v>
      </c>
      <c r="G2042">
        <v>0</v>
      </c>
    </row>
    <row r="2043" spans="1:7" x14ac:dyDescent="0.3">
      <c r="A2043" t="s">
        <v>20</v>
      </c>
      <c r="B2043" t="s">
        <v>39</v>
      </c>
      <c r="C2043">
        <v>10</v>
      </c>
      <c r="D2043">
        <v>3</v>
      </c>
      <c r="E2043" s="1">
        <v>598.09705410000004</v>
      </c>
      <c r="F2043" s="1">
        <v>2.0330363999999999</v>
      </c>
      <c r="G2043">
        <v>0</v>
      </c>
    </row>
    <row r="2044" spans="1:7" x14ac:dyDescent="0.3">
      <c r="A2044" t="s">
        <v>21</v>
      </c>
      <c r="B2044" t="s">
        <v>39</v>
      </c>
      <c r="C2044">
        <v>10</v>
      </c>
      <c r="D2044">
        <v>3</v>
      </c>
      <c r="E2044" s="1">
        <v>594.29591119999998</v>
      </c>
      <c r="F2044" s="1">
        <v>2.0339111999999999</v>
      </c>
      <c r="G2044">
        <v>0</v>
      </c>
    </row>
    <row r="2045" spans="1:7" x14ac:dyDescent="0.3">
      <c r="A2045" t="s">
        <v>26</v>
      </c>
      <c r="B2045" t="s">
        <v>39</v>
      </c>
      <c r="C2045">
        <v>10</v>
      </c>
      <c r="D2045">
        <v>3</v>
      </c>
      <c r="E2045" s="1">
        <v>614.43145370000002</v>
      </c>
      <c r="F2045" s="1">
        <v>0.91416489999999995</v>
      </c>
      <c r="G2045">
        <v>0</v>
      </c>
    </row>
    <row r="2046" spans="1:7" x14ac:dyDescent="0.3">
      <c r="A2046" t="s">
        <v>10</v>
      </c>
      <c r="B2046" t="s">
        <v>39</v>
      </c>
      <c r="C2046">
        <v>10</v>
      </c>
      <c r="D2046">
        <v>3</v>
      </c>
      <c r="E2046" s="1">
        <v>594.29591119999998</v>
      </c>
      <c r="F2046" s="1">
        <v>0.90028490000000005</v>
      </c>
      <c r="G2046">
        <v>0</v>
      </c>
    </row>
    <row r="2047" spans="1:7" x14ac:dyDescent="0.3">
      <c r="A2047" t="s">
        <v>11</v>
      </c>
      <c r="B2047" t="s">
        <v>39</v>
      </c>
      <c r="C2047">
        <v>10</v>
      </c>
      <c r="D2047">
        <v>3</v>
      </c>
      <c r="E2047" s="1">
        <v>642.22086290000004</v>
      </c>
      <c r="F2047">
        <v>6.7904999999999997E-3</v>
      </c>
      <c r="G2047">
        <v>0</v>
      </c>
    </row>
    <row r="2048" spans="1:7" x14ac:dyDescent="0.3">
      <c r="A2048" t="s">
        <v>24</v>
      </c>
      <c r="B2048" t="s">
        <v>39</v>
      </c>
      <c r="C2048">
        <v>10</v>
      </c>
      <c r="D2048">
        <v>3</v>
      </c>
      <c r="E2048" s="1">
        <v>639.64197190000004</v>
      </c>
      <c r="F2048" s="2">
        <v>3.1300000000000002E-5</v>
      </c>
      <c r="G2048">
        <v>0</v>
      </c>
    </row>
    <row r="2049" spans="1:7" x14ac:dyDescent="0.3">
      <c r="A2049" t="s">
        <v>14</v>
      </c>
      <c r="B2049" t="s">
        <v>39</v>
      </c>
      <c r="C2049">
        <v>10</v>
      </c>
      <c r="D2049">
        <v>3</v>
      </c>
      <c r="E2049">
        <v>699.57892100000004</v>
      </c>
      <c r="F2049">
        <v>2.0794400000000001E-2</v>
      </c>
      <c r="G2049">
        <v>0</v>
      </c>
    </row>
    <row r="2050" spans="1:7" x14ac:dyDescent="0.3">
      <c r="A2050" t="s">
        <v>15</v>
      </c>
      <c r="B2050" t="s">
        <v>39</v>
      </c>
      <c r="C2050">
        <v>10</v>
      </c>
      <c r="D2050">
        <v>3</v>
      </c>
      <c r="E2050" s="1">
        <v>700.50170739999999</v>
      </c>
      <c r="F2050" s="1">
        <v>1.7304099999999999E-2</v>
      </c>
      <c r="G2050">
        <v>0</v>
      </c>
    </row>
    <row r="2051" spans="1:7" x14ac:dyDescent="0.3">
      <c r="A2051" t="s">
        <v>16</v>
      </c>
      <c r="B2051" t="s">
        <v>39</v>
      </c>
      <c r="C2051">
        <v>10</v>
      </c>
      <c r="D2051">
        <v>3</v>
      </c>
      <c r="E2051" s="1">
        <v>699.57892100000004</v>
      </c>
      <c r="F2051" s="1">
        <v>1.4347099000000001</v>
      </c>
      <c r="G2051">
        <v>0</v>
      </c>
    </row>
    <row r="2052" spans="1:7" x14ac:dyDescent="0.3">
      <c r="A2052" t="s">
        <v>13</v>
      </c>
      <c r="B2052" t="s">
        <v>39</v>
      </c>
      <c r="C2052">
        <v>10</v>
      </c>
      <c r="D2052">
        <v>3</v>
      </c>
      <c r="E2052" s="1">
        <v>995.26829569999995</v>
      </c>
      <c r="F2052">
        <v>1.5591499999999999E-2</v>
      </c>
      <c r="G2052">
        <v>0</v>
      </c>
    </row>
    <row r="2053" spans="1:7" x14ac:dyDescent="0.3">
      <c r="A2053" t="s">
        <v>12</v>
      </c>
      <c r="B2053" t="s">
        <v>39</v>
      </c>
      <c r="C2053">
        <v>10</v>
      </c>
      <c r="D2053">
        <v>3</v>
      </c>
      <c r="E2053" s="1">
        <v>704.39567399999999</v>
      </c>
      <c r="F2053" s="1">
        <v>1.5233E-2</v>
      </c>
      <c r="G2053">
        <v>0</v>
      </c>
    </row>
    <row r="2054" spans="1:7" x14ac:dyDescent="0.3">
      <c r="A2054" t="s">
        <v>23</v>
      </c>
      <c r="B2054" t="s">
        <v>40</v>
      </c>
      <c r="C2054">
        <v>10</v>
      </c>
      <c r="D2054">
        <v>3</v>
      </c>
      <c r="E2054">
        <v>958.25014759999999</v>
      </c>
      <c r="F2054">
        <v>18.960709900000001</v>
      </c>
      <c r="G2054">
        <v>0</v>
      </c>
    </row>
    <row r="2055" spans="1:7" hidden="1" x14ac:dyDescent="0.3">
      <c r="A2055" t="s">
        <v>7</v>
      </c>
      <c r="B2055" t="s">
        <v>40</v>
      </c>
      <c r="C2055">
        <v>10</v>
      </c>
      <c r="D2055">
        <v>3</v>
      </c>
      <c r="E2055" t="s">
        <v>9</v>
      </c>
      <c r="F2055">
        <v>257400</v>
      </c>
      <c r="G2055">
        <v>0</v>
      </c>
    </row>
    <row r="2056" spans="1:7" x14ac:dyDescent="0.3">
      <c r="A2056" t="s">
        <v>25</v>
      </c>
      <c r="B2056" t="s">
        <v>40</v>
      </c>
      <c r="C2056">
        <v>10</v>
      </c>
      <c r="D2056">
        <v>3</v>
      </c>
      <c r="E2056" s="1">
        <v>958.50108539999997</v>
      </c>
      <c r="F2056">
        <v>4.2624999999999998E-3</v>
      </c>
      <c r="G2056">
        <v>0</v>
      </c>
    </row>
    <row r="2057" spans="1:7" x14ac:dyDescent="0.3">
      <c r="A2057" t="s">
        <v>19</v>
      </c>
      <c r="B2057" t="s">
        <v>40</v>
      </c>
      <c r="C2057">
        <v>10</v>
      </c>
      <c r="D2057">
        <v>3</v>
      </c>
      <c r="E2057" s="1">
        <v>1433.647798</v>
      </c>
      <c r="F2057" s="1">
        <v>5.7728356999999999</v>
      </c>
      <c r="G2057">
        <v>0</v>
      </c>
    </row>
    <row r="2058" spans="1:7" x14ac:dyDescent="0.3">
      <c r="A2058" t="s">
        <v>17</v>
      </c>
      <c r="B2058" t="s">
        <v>40</v>
      </c>
      <c r="C2058">
        <v>10</v>
      </c>
      <c r="D2058">
        <v>3</v>
      </c>
      <c r="E2058" s="1">
        <v>821.42027889999997</v>
      </c>
      <c r="F2058" s="1">
        <v>2.4381393999999998</v>
      </c>
      <c r="G2058">
        <v>0</v>
      </c>
    </row>
    <row r="2059" spans="1:7" x14ac:dyDescent="0.3">
      <c r="A2059" t="s">
        <v>18</v>
      </c>
      <c r="B2059" t="s">
        <v>40</v>
      </c>
      <c r="C2059">
        <v>10</v>
      </c>
      <c r="D2059">
        <v>3</v>
      </c>
      <c r="E2059" s="1">
        <v>820.16013610000005</v>
      </c>
      <c r="F2059" s="1">
        <v>2.4389827999999998</v>
      </c>
      <c r="G2059">
        <v>0</v>
      </c>
    </row>
    <row r="2060" spans="1:7" x14ac:dyDescent="0.3">
      <c r="A2060" t="s">
        <v>22</v>
      </c>
      <c r="B2060" t="s">
        <v>40</v>
      </c>
      <c r="C2060">
        <v>10</v>
      </c>
      <c r="D2060">
        <v>3</v>
      </c>
      <c r="E2060" s="1">
        <v>1433.647798</v>
      </c>
      <c r="F2060">
        <v>5.3236752000000003</v>
      </c>
      <c r="G2060">
        <v>0</v>
      </c>
    </row>
    <row r="2061" spans="1:7" x14ac:dyDescent="0.3">
      <c r="A2061" t="s">
        <v>20</v>
      </c>
      <c r="B2061" t="s">
        <v>40</v>
      </c>
      <c r="C2061">
        <v>10</v>
      </c>
      <c r="D2061">
        <v>3</v>
      </c>
      <c r="E2061" s="1">
        <v>863.88533589999997</v>
      </c>
      <c r="F2061" s="1">
        <v>1.9639502</v>
      </c>
      <c r="G2061">
        <v>0</v>
      </c>
    </row>
    <row r="2062" spans="1:7" x14ac:dyDescent="0.3">
      <c r="A2062" t="s">
        <v>21</v>
      </c>
      <c r="B2062" t="s">
        <v>40</v>
      </c>
      <c r="C2062">
        <v>10</v>
      </c>
      <c r="D2062">
        <v>3</v>
      </c>
      <c r="E2062" s="1">
        <v>862.85666790000005</v>
      </c>
      <c r="F2062" s="1">
        <v>1.96654</v>
      </c>
      <c r="G2062">
        <v>0</v>
      </c>
    </row>
    <row r="2063" spans="1:7" x14ac:dyDescent="0.3">
      <c r="A2063" t="s">
        <v>26</v>
      </c>
      <c r="B2063" t="s">
        <v>40</v>
      </c>
      <c r="C2063">
        <v>10</v>
      </c>
      <c r="D2063">
        <v>3</v>
      </c>
      <c r="E2063" s="1">
        <v>866.28785479999999</v>
      </c>
      <c r="F2063" s="1">
        <v>0.82309810000000005</v>
      </c>
      <c r="G2063">
        <v>0</v>
      </c>
    </row>
    <row r="2064" spans="1:7" x14ac:dyDescent="0.3">
      <c r="A2064" t="s">
        <v>10</v>
      </c>
      <c r="B2064" t="s">
        <v>40</v>
      </c>
      <c r="C2064">
        <v>10</v>
      </c>
      <c r="D2064">
        <v>3</v>
      </c>
      <c r="E2064" s="1">
        <v>837.17390929999999</v>
      </c>
      <c r="F2064" s="1">
        <v>0.98259819999999998</v>
      </c>
      <c r="G2064">
        <v>0</v>
      </c>
    </row>
    <row r="2065" spans="1:7" x14ac:dyDescent="0.3">
      <c r="A2065" t="s">
        <v>11</v>
      </c>
      <c r="B2065" t="s">
        <v>40</v>
      </c>
      <c r="C2065">
        <v>10</v>
      </c>
      <c r="D2065">
        <v>3</v>
      </c>
      <c r="E2065" s="1">
        <v>971.5144153</v>
      </c>
      <c r="F2065">
        <v>5.0336000000000001E-3</v>
      </c>
      <c r="G2065">
        <v>0</v>
      </c>
    </row>
    <row r="2066" spans="1:7" x14ac:dyDescent="0.3">
      <c r="A2066" t="s">
        <v>24</v>
      </c>
      <c r="B2066" t="s">
        <v>40</v>
      </c>
      <c r="C2066">
        <v>10</v>
      </c>
      <c r="D2066">
        <v>3</v>
      </c>
      <c r="E2066" s="1">
        <v>985.77946610000004</v>
      </c>
      <c r="F2066" s="2">
        <v>3.1600000000000002E-5</v>
      </c>
      <c r="G2066">
        <v>0</v>
      </c>
    </row>
    <row r="2067" spans="1:7" x14ac:dyDescent="0.3">
      <c r="A2067" t="s">
        <v>14</v>
      </c>
      <c r="B2067" t="s">
        <v>40</v>
      </c>
      <c r="C2067">
        <v>10</v>
      </c>
      <c r="D2067">
        <v>3</v>
      </c>
      <c r="E2067" s="1">
        <v>947.91458580000005</v>
      </c>
      <c r="F2067">
        <v>1.4612999999999999E-2</v>
      </c>
      <c r="G2067">
        <v>0</v>
      </c>
    </row>
    <row r="2068" spans="1:7" x14ac:dyDescent="0.3">
      <c r="A2068" t="s">
        <v>15</v>
      </c>
      <c r="B2068" t="s">
        <v>40</v>
      </c>
      <c r="C2068">
        <v>10</v>
      </c>
      <c r="D2068">
        <v>3</v>
      </c>
      <c r="E2068" s="1">
        <v>955.59248950000006</v>
      </c>
      <c r="F2068" s="1">
        <v>1.44139E-2</v>
      </c>
      <c r="G2068">
        <v>0</v>
      </c>
    </row>
    <row r="2069" spans="1:7" x14ac:dyDescent="0.3">
      <c r="A2069" t="s">
        <v>16</v>
      </c>
      <c r="B2069" t="s">
        <v>40</v>
      </c>
      <c r="C2069">
        <v>10</v>
      </c>
      <c r="D2069">
        <v>3</v>
      </c>
      <c r="E2069" s="1">
        <v>947.91458580000005</v>
      </c>
      <c r="F2069" s="1">
        <v>1.4603322000000001</v>
      </c>
      <c r="G2069">
        <v>0</v>
      </c>
    </row>
    <row r="2070" spans="1:7" x14ac:dyDescent="0.3">
      <c r="A2070" t="s">
        <v>13</v>
      </c>
      <c r="B2070" t="s">
        <v>40</v>
      </c>
      <c r="C2070">
        <v>10</v>
      </c>
      <c r="D2070">
        <v>3</v>
      </c>
      <c r="E2070" s="1">
        <v>1442.037836</v>
      </c>
      <c r="F2070" s="1">
        <v>1.2892300000000001E-2</v>
      </c>
      <c r="G2070">
        <v>0</v>
      </c>
    </row>
    <row r="2071" spans="1:7" x14ac:dyDescent="0.3">
      <c r="A2071" t="s">
        <v>12</v>
      </c>
      <c r="B2071" t="s">
        <v>40</v>
      </c>
      <c r="C2071">
        <v>10</v>
      </c>
      <c r="D2071">
        <v>3</v>
      </c>
      <c r="E2071" s="1">
        <v>948.64608710000005</v>
      </c>
      <c r="F2071">
        <v>1.2524499999999999E-2</v>
      </c>
      <c r="G2071">
        <v>0</v>
      </c>
    </row>
    <row r="2072" spans="1:7" x14ac:dyDescent="0.3">
      <c r="A2072" t="s">
        <v>23</v>
      </c>
      <c r="B2072" t="s">
        <v>41</v>
      </c>
      <c r="C2072">
        <v>10</v>
      </c>
      <c r="D2072">
        <v>3</v>
      </c>
      <c r="E2072">
        <v>909.76258080000002</v>
      </c>
      <c r="F2072">
        <v>16.614681900000001</v>
      </c>
      <c r="G2072">
        <v>0</v>
      </c>
    </row>
    <row r="2073" spans="1:7" hidden="1" x14ac:dyDescent="0.3">
      <c r="A2073" t="s">
        <v>7</v>
      </c>
      <c r="B2073" t="s">
        <v>41</v>
      </c>
      <c r="C2073">
        <v>10</v>
      </c>
      <c r="D2073">
        <v>3</v>
      </c>
      <c r="E2073" t="s">
        <v>9</v>
      </c>
      <c r="F2073">
        <v>257400</v>
      </c>
      <c r="G2073">
        <v>0</v>
      </c>
    </row>
    <row r="2074" spans="1:7" x14ac:dyDescent="0.3">
      <c r="A2074" t="s">
        <v>25</v>
      </c>
      <c r="B2074" t="s">
        <v>41</v>
      </c>
      <c r="C2074">
        <v>10</v>
      </c>
      <c r="D2074">
        <v>3</v>
      </c>
      <c r="E2074" s="1">
        <v>912.49033489999999</v>
      </c>
      <c r="F2074">
        <v>3.4339000000000001E-3</v>
      </c>
      <c r="G2074">
        <v>0</v>
      </c>
    </row>
    <row r="2075" spans="1:7" x14ac:dyDescent="0.3">
      <c r="A2075" t="s">
        <v>19</v>
      </c>
      <c r="B2075" t="s">
        <v>41</v>
      </c>
      <c r="C2075">
        <v>10</v>
      </c>
      <c r="D2075">
        <v>3</v>
      </c>
      <c r="E2075" s="1">
        <v>1350.796169</v>
      </c>
      <c r="F2075" s="1">
        <v>4.9670481000000004</v>
      </c>
      <c r="G2075">
        <v>0</v>
      </c>
    </row>
    <row r="2076" spans="1:7" x14ac:dyDescent="0.3">
      <c r="A2076" t="s">
        <v>17</v>
      </c>
      <c r="B2076" t="s">
        <v>41</v>
      </c>
      <c r="C2076">
        <v>10</v>
      </c>
      <c r="D2076">
        <v>3</v>
      </c>
      <c r="E2076" s="1">
        <v>779.67760769999995</v>
      </c>
      <c r="F2076" s="1">
        <v>2.359642</v>
      </c>
      <c r="G2076">
        <v>0</v>
      </c>
    </row>
    <row r="2077" spans="1:7" x14ac:dyDescent="0.3">
      <c r="A2077" t="s">
        <v>18</v>
      </c>
      <c r="B2077" t="s">
        <v>41</v>
      </c>
      <c r="C2077">
        <v>10</v>
      </c>
      <c r="D2077">
        <v>3</v>
      </c>
      <c r="E2077" s="1">
        <v>777.18374219999998</v>
      </c>
      <c r="F2077">
        <v>2.3604957</v>
      </c>
      <c r="G2077">
        <v>0</v>
      </c>
    </row>
    <row r="2078" spans="1:7" x14ac:dyDescent="0.3">
      <c r="A2078" t="s">
        <v>22</v>
      </c>
      <c r="B2078" t="s">
        <v>41</v>
      </c>
      <c r="C2078">
        <v>10</v>
      </c>
      <c r="D2078">
        <v>3</v>
      </c>
      <c r="E2078" s="1">
        <v>1346.60115</v>
      </c>
      <c r="F2078" s="1">
        <v>4.5010510000000004</v>
      </c>
      <c r="G2078">
        <v>0</v>
      </c>
    </row>
    <row r="2079" spans="1:7" x14ac:dyDescent="0.3">
      <c r="A2079" t="s">
        <v>20</v>
      </c>
      <c r="B2079" t="s">
        <v>41</v>
      </c>
      <c r="C2079">
        <v>10</v>
      </c>
      <c r="D2079">
        <v>3</v>
      </c>
      <c r="E2079" s="1">
        <v>785.32675589999997</v>
      </c>
      <c r="F2079" s="1">
        <v>1.8343054000000001</v>
      </c>
      <c r="G2079">
        <v>0</v>
      </c>
    </row>
    <row r="2080" spans="1:7" x14ac:dyDescent="0.3">
      <c r="A2080" t="s">
        <v>21</v>
      </c>
      <c r="B2080" t="s">
        <v>41</v>
      </c>
      <c r="C2080">
        <v>10</v>
      </c>
      <c r="D2080">
        <v>3</v>
      </c>
      <c r="E2080" s="1">
        <v>778.52847870000005</v>
      </c>
      <c r="F2080" s="1">
        <v>1.8350784</v>
      </c>
      <c r="G2080">
        <v>0</v>
      </c>
    </row>
    <row r="2081" spans="1:7" x14ac:dyDescent="0.3">
      <c r="A2081" t="s">
        <v>26</v>
      </c>
      <c r="B2081" t="s">
        <v>41</v>
      </c>
      <c r="C2081">
        <v>10</v>
      </c>
      <c r="D2081">
        <v>3</v>
      </c>
      <c r="E2081" s="1">
        <v>903.7426481</v>
      </c>
      <c r="F2081">
        <v>0.75017679999999998</v>
      </c>
      <c r="G2081">
        <v>0</v>
      </c>
    </row>
    <row r="2082" spans="1:7" x14ac:dyDescent="0.3">
      <c r="A2082" t="s">
        <v>10</v>
      </c>
      <c r="B2082" t="s">
        <v>41</v>
      </c>
      <c r="C2082">
        <v>10</v>
      </c>
      <c r="D2082">
        <v>3</v>
      </c>
      <c r="E2082" s="1">
        <v>774.9808319</v>
      </c>
      <c r="F2082" s="1">
        <v>0.95108780000000004</v>
      </c>
      <c r="G2082">
        <v>0</v>
      </c>
    </row>
    <row r="2083" spans="1:7" x14ac:dyDescent="0.3">
      <c r="A2083" t="s">
        <v>11</v>
      </c>
      <c r="B2083" t="s">
        <v>41</v>
      </c>
      <c r="C2083">
        <v>10</v>
      </c>
      <c r="D2083">
        <v>3</v>
      </c>
      <c r="E2083" s="1">
        <v>875.62464450000004</v>
      </c>
      <c r="F2083">
        <v>6.2846000000000004E-3</v>
      </c>
      <c r="G2083">
        <v>0</v>
      </c>
    </row>
    <row r="2084" spans="1:7" x14ac:dyDescent="0.3">
      <c r="A2084" t="s">
        <v>24</v>
      </c>
      <c r="B2084" t="s">
        <v>41</v>
      </c>
      <c r="C2084">
        <v>10</v>
      </c>
      <c r="D2084">
        <v>3</v>
      </c>
      <c r="E2084" s="1">
        <v>896.73307</v>
      </c>
      <c r="F2084" s="2">
        <v>3.0800000000000003E-5</v>
      </c>
      <c r="G2084">
        <v>0</v>
      </c>
    </row>
    <row r="2085" spans="1:7" x14ac:dyDescent="0.3">
      <c r="A2085" t="s">
        <v>14</v>
      </c>
      <c r="B2085" t="s">
        <v>41</v>
      </c>
      <c r="C2085">
        <v>10</v>
      </c>
      <c r="D2085">
        <v>3</v>
      </c>
      <c r="E2085">
        <v>869.33450779999998</v>
      </c>
      <c r="F2085">
        <v>1.5931500000000001E-2</v>
      </c>
      <c r="G2085">
        <v>0</v>
      </c>
    </row>
    <row r="2086" spans="1:7" x14ac:dyDescent="0.3">
      <c r="A2086" t="s">
        <v>15</v>
      </c>
      <c r="B2086" t="s">
        <v>41</v>
      </c>
      <c r="C2086">
        <v>10</v>
      </c>
      <c r="D2086">
        <v>3</v>
      </c>
      <c r="E2086" s="1">
        <v>872.80535029999999</v>
      </c>
      <c r="F2086">
        <v>1.6478300000000001E-2</v>
      </c>
      <c r="G2086">
        <v>0</v>
      </c>
    </row>
    <row r="2087" spans="1:7" x14ac:dyDescent="0.3">
      <c r="A2087" t="s">
        <v>16</v>
      </c>
      <c r="B2087" t="s">
        <v>41</v>
      </c>
      <c r="C2087">
        <v>10</v>
      </c>
      <c r="D2087">
        <v>3</v>
      </c>
      <c r="E2087" s="1">
        <v>869.33450779999998</v>
      </c>
      <c r="F2087" s="1">
        <v>1.4788009</v>
      </c>
      <c r="G2087">
        <v>0</v>
      </c>
    </row>
    <row r="2088" spans="1:7" x14ac:dyDescent="0.3">
      <c r="A2088" t="s">
        <v>13</v>
      </c>
      <c r="B2088" t="s">
        <v>41</v>
      </c>
      <c r="C2088">
        <v>10</v>
      </c>
      <c r="D2088">
        <v>3</v>
      </c>
      <c r="E2088" s="1">
        <v>1354.9911890000001</v>
      </c>
      <c r="F2088" s="1">
        <v>1.50055E-2</v>
      </c>
      <c r="G2088">
        <v>0</v>
      </c>
    </row>
    <row r="2089" spans="1:7" x14ac:dyDescent="0.3">
      <c r="A2089" t="s">
        <v>12</v>
      </c>
      <c r="B2089" t="s">
        <v>41</v>
      </c>
      <c r="C2089">
        <v>10</v>
      </c>
      <c r="D2089">
        <v>3</v>
      </c>
      <c r="E2089" s="1">
        <v>872.80535029999999</v>
      </c>
      <c r="F2089" s="1">
        <v>1.46938E-2</v>
      </c>
      <c r="G2089">
        <v>0</v>
      </c>
    </row>
    <row r="2090" spans="1:7" x14ac:dyDescent="0.3">
      <c r="A2090" t="s">
        <v>23</v>
      </c>
      <c r="B2090" t="s">
        <v>42</v>
      </c>
      <c r="C2090">
        <v>10</v>
      </c>
      <c r="D2090">
        <v>3</v>
      </c>
      <c r="E2090">
        <v>657.5004424</v>
      </c>
      <c r="F2090">
        <v>19.102050999999999</v>
      </c>
      <c r="G2090">
        <v>0</v>
      </c>
    </row>
    <row r="2091" spans="1:7" hidden="1" x14ac:dyDescent="0.3">
      <c r="A2091" t="s">
        <v>7</v>
      </c>
      <c r="B2091" t="s">
        <v>42</v>
      </c>
      <c r="C2091">
        <v>10</v>
      </c>
      <c r="D2091">
        <v>3</v>
      </c>
      <c r="E2091" t="s">
        <v>9</v>
      </c>
      <c r="F2091">
        <v>257400</v>
      </c>
      <c r="G2091">
        <v>0</v>
      </c>
    </row>
    <row r="2092" spans="1:7" x14ac:dyDescent="0.3">
      <c r="A2092" t="s">
        <v>25</v>
      </c>
      <c r="B2092" t="s">
        <v>42</v>
      </c>
      <c r="C2092">
        <v>10</v>
      </c>
      <c r="D2092">
        <v>3</v>
      </c>
      <c r="E2092" s="1">
        <v>577.19411430000002</v>
      </c>
      <c r="F2092">
        <v>4.2369E-3</v>
      </c>
      <c r="G2092">
        <v>0</v>
      </c>
    </row>
    <row r="2093" spans="1:7" x14ac:dyDescent="0.3">
      <c r="A2093" t="s">
        <v>19</v>
      </c>
      <c r="B2093" t="s">
        <v>42</v>
      </c>
      <c r="C2093">
        <v>10</v>
      </c>
      <c r="D2093">
        <v>3</v>
      </c>
      <c r="E2093" s="1">
        <v>943.87931100000003</v>
      </c>
      <c r="F2093" s="1">
        <v>7.3970058999999999</v>
      </c>
      <c r="G2093">
        <v>0</v>
      </c>
    </row>
    <row r="2094" spans="1:7" x14ac:dyDescent="0.3">
      <c r="A2094" t="s">
        <v>17</v>
      </c>
      <c r="B2094" t="s">
        <v>42</v>
      </c>
      <c r="C2094">
        <v>10</v>
      </c>
      <c r="D2094">
        <v>3</v>
      </c>
      <c r="E2094" s="1">
        <v>543.82533439999997</v>
      </c>
      <c r="F2094" s="1">
        <v>2.4953864000000001</v>
      </c>
      <c r="G2094">
        <v>0</v>
      </c>
    </row>
    <row r="2095" spans="1:7" x14ac:dyDescent="0.3">
      <c r="A2095" t="s">
        <v>18</v>
      </c>
      <c r="B2095" t="s">
        <v>42</v>
      </c>
      <c r="C2095">
        <v>10</v>
      </c>
      <c r="D2095">
        <v>3</v>
      </c>
      <c r="E2095" s="1">
        <v>542.82555979999995</v>
      </c>
      <c r="F2095" s="1">
        <v>2.4967543000000001</v>
      </c>
      <c r="G2095">
        <v>0</v>
      </c>
    </row>
    <row r="2096" spans="1:7" x14ac:dyDescent="0.3">
      <c r="A2096" t="s">
        <v>22</v>
      </c>
      <c r="B2096" t="s">
        <v>42</v>
      </c>
      <c r="C2096">
        <v>10</v>
      </c>
      <c r="D2096">
        <v>3</v>
      </c>
      <c r="E2096" s="1">
        <v>943.87931100000003</v>
      </c>
      <c r="F2096" s="1">
        <v>6.5023388000000004</v>
      </c>
      <c r="G2096">
        <v>0</v>
      </c>
    </row>
    <row r="2097" spans="1:7" x14ac:dyDescent="0.3">
      <c r="A2097" t="s">
        <v>20</v>
      </c>
      <c r="B2097" t="s">
        <v>42</v>
      </c>
      <c r="C2097">
        <v>10</v>
      </c>
      <c r="D2097">
        <v>3</v>
      </c>
      <c r="E2097" s="1">
        <v>569.26561579999998</v>
      </c>
      <c r="F2097" s="1">
        <v>2.5582159999999998</v>
      </c>
      <c r="G2097">
        <v>0</v>
      </c>
    </row>
    <row r="2098" spans="1:7" x14ac:dyDescent="0.3">
      <c r="A2098" t="s">
        <v>21</v>
      </c>
      <c r="B2098" t="s">
        <v>42</v>
      </c>
      <c r="C2098">
        <v>10</v>
      </c>
      <c r="D2098">
        <v>3</v>
      </c>
      <c r="E2098" s="1">
        <v>568.25134820000005</v>
      </c>
      <c r="F2098" s="1">
        <v>2.5639737999999999</v>
      </c>
      <c r="G2098">
        <v>0</v>
      </c>
    </row>
    <row r="2099" spans="1:7" x14ac:dyDescent="0.3">
      <c r="A2099" t="s">
        <v>26</v>
      </c>
      <c r="B2099" t="s">
        <v>42</v>
      </c>
      <c r="C2099">
        <v>10</v>
      </c>
      <c r="D2099">
        <v>3</v>
      </c>
      <c r="E2099" s="1">
        <v>562.08861630000001</v>
      </c>
      <c r="F2099" s="1">
        <v>0.88642030000000005</v>
      </c>
      <c r="G2099">
        <v>0</v>
      </c>
    </row>
    <row r="2100" spans="1:7" x14ac:dyDescent="0.3">
      <c r="A2100" t="s">
        <v>10</v>
      </c>
      <c r="B2100" t="s">
        <v>42</v>
      </c>
      <c r="C2100">
        <v>10</v>
      </c>
      <c r="D2100">
        <v>3</v>
      </c>
      <c r="E2100" s="1">
        <v>545.066642</v>
      </c>
      <c r="F2100" s="1">
        <v>0.95987</v>
      </c>
      <c r="G2100">
        <v>0</v>
      </c>
    </row>
    <row r="2101" spans="1:7" x14ac:dyDescent="0.3">
      <c r="A2101" t="s">
        <v>11</v>
      </c>
      <c r="B2101" t="s">
        <v>42</v>
      </c>
      <c r="C2101">
        <v>10</v>
      </c>
      <c r="D2101">
        <v>3</v>
      </c>
      <c r="E2101" s="1">
        <v>613.31637620000004</v>
      </c>
      <c r="F2101">
        <v>4.8742000000000004E-3</v>
      </c>
      <c r="G2101">
        <v>0</v>
      </c>
    </row>
    <row r="2102" spans="1:7" x14ac:dyDescent="0.3">
      <c r="A2102" t="s">
        <v>24</v>
      </c>
      <c r="B2102" t="s">
        <v>42</v>
      </c>
      <c r="C2102">
        <v>10</v>
      </c>
      <c r="D2102">
        <v>3</v>
      </c>
      <c r="E2102" s="1">
        <v>614.35637550000001</v>
      </c>
      <c r="F2102" s="2">
        <v>5.7899999999999998E-5</v>
      </c>
      <c r="G2102">
        <v>0</v>
      </c>
    </row>
    <row r="2103" spans="1:7" x14ac:dyDescent="0.3">
      <c r="A2103" t="s">
        <v>14</v>
      </c>
      <c r="B2103" t="s">
        <v>42</v>
      </c>
      <c r="C2103">
        <v>10</v>
      </c>
      <c r="D2103">
        <v>3</v>
      </c>
      <c r="E2103" s="1">
        <v>628.98029589999999</v>
      </c>
      <c r="F2103" s="1">
        <v>1.55598E-2</v>
      </c>
      <c r="G2103">
        <v>0</v>
      </c>
    </row>
    <row r="2104" spans="1:7" x14ac:dyDescent="0.3">
      <c r="A2104" t="s">
        <v>15</v>
      </c>
      <c r="B2104" t="s">
        <v>42</v>
      </c>
      <c r="C2104">
        <v>10</v>
      </c>
      <c r="D2104">
        <v>3</v>
      </c>
      <c r="E2104" s="1">
        <v>628.98029589999999</v>
      </c>
      <c r="F2104" s="1">
        <v>1.6040700000000001E-2</v>
      </c>
      <c r="G2104">
        <v>0</v>
      </c>
    </row>
    <row r="2105" spans="1:7" x14ac:dyDescent="0.3">
      <c r="A2105" t="s">
        <v>16</v>
      </c>
      <c r="B2105" t="s">
        <v>42</v>
      </c>
      <c r="C2105">
        <v>10</v>
      </c>
      <c r="D2105">
        <v>3</v>
      </c>
      <c r="E2105" s="1">
        <v>628.98029589999999</v>
      </c>
      <c r="F2105" s="1">
        <v>1.5326648</v>
      </c>
      <c r="G2105">
        <v>0</v>
      </c>
    </row>
    <row r="2106" spans="1:7" x14ac:dyDescent="0.3">
      <c r="A2106" t="s">
        <v>13</v>
      </c>
      <c r="B2106" t="s">
        <v>42</v>
      </c>
      <c r="C2106">
        <v>10</v>
      </c>
      <c r="D2106">
        <v>3</v>
      </c>
      <c r="E2106" s="1">
        <v>951.22059449999995</v>
      </c>
      <c r="F2106" s="1">
        <v>1.4656799999999999E-2</v>
      </c>
      <c r="G2106">
        <v>0</v>
      </c>
    </row>
    <row r="2107" spans="1:7" x14ac:dyDescent="0.3">
      <c r="A2107" t="s">
        <v>12</v>
      </c>
      <c r="B2107" t="s">
        <v>42</v>
      </c>
      <c r="C2107">
        <v>10</v>
      </c>
      <c r="D2107">
        <v>3</v>
      </c>
      <c r="E2107" s="1">
        <v>628.98029589999999</v>
      </c>
      <c r="F2107" s="1">
        <v>1.4330300000000001E-2</v>
      </c>
      <c r="G2107">
        <v>0</v>
      </c>
    </row>
    <row r="2108" spans="1:7" x14ac:dyDescent="0.3">
      <c r="A2108" t="s">
        <v>23</v>
      </c>
      <c r="B2108" t="s">
        <v>43</v>
      </c>
      <c r="C2108">
        <v>10</v>
      </c>
      <c r="D2108">
        <v>3</v>
      </c>
      <c r="E2108">
        <v>807.33934790000001</v>
      </c>
      <c r="F2108">
        <v>18.3702787</v>
      </c>
      <c r="G2108">
        <v>0</v>
      </c>
    </row>
    <row r="2109" spans="1:7" hidden="1" x14ac:dyDescent="0.3">
      <c r="A2109" t="s">
        <v>7</v>
      </c>
      <c r="B2109" t="s">
        <v>43</v>
      </c>
      <c r="C2109">
        <v>10</v>
      </c>
      <c r="D2109">
        <v>3</v>
      </c>
      <c r="E2109" t="s">
        <v>9</v>
      </c>
      <c r="F2109">
        <v>257400</v>
      </c>
      <c r="G2109">
        <v>0</v>
      </c>
    </row>
    <row r="2110" spans="1:7" x14ac:dyDescent="0.3">
      <c r="A2110" t="s">
        <v>25</v>
      </c>
      <c r="B2110" t="s">
        <v>43</v>
      </c>
      <c r="C2110">
        <v>10</v>
      </c>
      <c r="D2110">
        <v>3</v>
      </c>
      <c r="E2110" s="1">
        <v>807.33934790000001</v>
      </c>
      <c r="F2110">
        <v>5.5092500000000003E-2</v>
      </c>
      <c r="G2110">
        <v>0</v>
      </c>
    </row>
    <row r="2111" spans="1:7" x14ac:dyDescent="0.3">
      <c r="A2111" t="s">
        <v>19</v>
      </c>
      <c r="B2111" t="s">
        <v>43</v>
      </c>
      <c r="C2111">
        <v>10</v>
      </c>
      <c r="D2111">
        <v>3</v>
      </c>
      <c r="E2111" s="1">
        <v>1284.724618</v>
      </c>
      <c r="F2111">
        <v>6.6286524</v>
      </c>
      <c r="G2111">
        <v>0</v>
      </c>
    </row>
    <row r="2112" spans="1:7" x14ac:dyDescent="0.3">
      <c r="A2112" t="s">
        <v>17</v>
      </c>
      <c r="B2112" t="s">
        <v>43</v>
      </c>
      <c r="C2112">
        <v>10</v>
      </c>
      <c r="D2112">
        <v>3</v>
      </c>
      <c r="E2112" s="1">
        <v>733.77981450000004</v>
      </c>
      <c r="F2112" s="1">
        <v>2.8401388000000001</v>
      </c>
      <c r="G2112">
        <v>0</v>
      </c>
    </row>
    <row r="2113" spans="1:7" x14ac:dyDescent="0.3">
      <c r="A2113" t="s">
        <v>18</v>
      </c>
      <c r="B2113" t="s">
        <v>43</v>
      </c>
      <c r="C2113">
        <v>10</v>
      </c>
      <c r="D2113">
        <v>3</v>
      </c>
      <c r="E2113" s="1">
        <v>728.13120800000002</v>
      </c>
      <c r="F2113" s="1">
        <v>2.8539051</v>
      </c>
      <c r="G2113">
        <v>0</v>
      </c>
    </row>
    <row r="2114" spans="1:7" x14ac:dyDescent="0.3">
      <c r="A2114" t="s">
        <v>22</v>
      </c>
      <c r="B2114" t="s">
        <v>43</v>
      </c>
      <c r="C2114">
        <v>10</v>
      </c>
      <c r="D2114">
        <v>3</v>
      </c>
      <c r="E2114" s="1">
        <v>1285.773373</v>
      </c>
      <c r="F2114" s="1">
        <v>6.8716185000000003</v>
      </c>
      <c r="G2114">
        <v>0</v>
      </c>
    </row>
    <row r="2115" spans="1:7" x14ac:dyDescent="0.3">
      <c r="A2115" t="s">
        <v>20</v>
      </c>
      <c r="B2115" t="s">
        <v>43</v>
      </c>
      <c r="C2115">
        <v>10</v>
      </c>
      <c r="D2115">
        <v>3</v>
      </c>
      <c r="E2115" s="1">
        <v>753.1188373</v>
      </c>
      <c r="F2115" s="1">
        <v>2.6495536999999998</v>
      </c>
      <c r="G2115">
        <v>0</v>
      </c>
    </row>
    <row r="2116" spans="1:7" x14ac:dyDescent="0.3">
      <c r="A2116" t="s">
        <v>21</v>
      </c>
      <c r="B2116" t="s">
        <v>43</v>
      </c>
      <c r="C2116">
        <v>10</v>
      </c>
      <c r="D2116">
        <v>3</v>
      </c>
      <c r="E2116" s="1">
        <v>747.10822189999999</v>
      </c>
      <c r="F2116" s="1">
        <v>2.6511382000000001</v>
      </c>
      <c r="G2116">
        <v>0</v>
      </c>
    </row>
    <row r="2117" spans="1:7" x14ac:dyDescent="0.3">
      <c r="A2117" t="s">
        <v>26</v>
      </c>
      <c r="B2117" t="s">
        <v>43</v>
      </c>
      <c r="C2117">
        <v>10</v>
      </c>
      <c r="D2117">
        <v>3</v>
      </c>
      <c r="E2117" s="1">
        <v>861.45490859999995</v>
      </c>
      <c r="F2117" s="1">
        <v>1.2835996000000001</v>
      </c>
      <c r="G2117">
        <v>0</v>
      </c>
    </row>
    <row r="2118" spans="1:7" x14ac:dyDescent="0.3">
      <c r="A2118" t="s">
        <v>10</v>
      </c>
      <c r="B2118" t="s">
        <v>43</v>
      </c>
      <c r="C2118">
        <v>10</v>
      </c>
      <c r="D2118">
        <v>3</v>
      </c>
      <c r="E2118" s="1">
        <v>745.41521560000001</v>
      </c>
      <c r="F2118" s="1">
        <v>0.99807659999999998</v>
      </c>
      <c r="G2118">
        <v>0</v>
      </c>
    </row>
    <row r="2119" spans="1:7" x14ac:dyDescent="0.3">
      <c r="A2119" t="s">
        <v>11</v>
      </c>
      <c r="B2119" t="s">
        <v>43</v>
      </c>
      <c r="C2119">
        <v>10</v>
      </c>
      <c r="D2119">
        <v>3</v>
      </c>
      <c r="E2119" s="1">
        <v>861.23111500000005</v>
      </c>
      <c r="F2119">
        <v>4.7729000000000001E-3</v>
      </c>
      <c r="G2119">
        <v>0</v>
      </c>
    </row>
    <row r="2120" spans="1:7" x14ac:dyDescent="0.3">
      <c r="A2120" t="s">
        <v>24</v>
      </c>
      <c r="B2120" t="s">
        <v>43</v>
      </c>
      <c r="C2120">
        <v>10</v>
      </c>
      <c r="D2120">
        <v>3</v>
      </c>
      <c r="E2120" s="1">
        <v>894.48661960000004</v>
      </c>
      <c r="F2120" s="2">
        <v>3.3099999999999998E-5</v>
      </c>
      <c r="G2120">
        <v>0</v>
      </c>
    </row>
    <row r="2121" spans="1:7" x14ac:dyDescent="0.3">
      <c r="A2121" t="s">
        <v>14</v>
      </c>
      <c r="B2121" t="s">
        <v>43</v>
      </c>
      <c r="C2121">
        <v>10</v>
      </c>
      <c r="D2121">
        <v>3</v>
      </c>
      <c r="E2121">
        <v>860.41082440000002</v>
      </c>
      <c r="F2121">
        <v>4.2120100000000001E-2</v>
      </c>
      <c r="G2121">
        <v>0</v>
      </c>
    </row>
    <row r="2122" spans="1:7" x14ac:dyDescent="0.3">
      <c r="A2122" t="s">
        <v>15</v>
      </c>
      <c r="B2122" t="s">
        <v>43</v>
      </c>
      <c r="C2122">
        <v>10</v>
      </c>
      <c r="D2122">
        <v>3</v>
      </c>
      <c r="E2122" s="1">
        <v>864.80300269999998</v>
      </c>
      <c r="F2122">
        <v>4.2640900000000002E-2</v>
      </c>
      <c r="G2122">
        <v>0</v>
      </c>
    </row>
    <row r="2123" spans="1:7" x14ac:dyDescent="0.3">
      <c r="A2123" t="s">
        <v>16</v>
      </c>
      <c r="B2123" t="s">
        <v>43</v>
      </c>
      <c r="C2123">
        <v>10</v>
      </c>
      <c r="D2123">
        <v>3</v>
      </c>
      <c r="E2123" s="1">
        <v>860.41082440000002</v>
      </c>
      <c r="F2123" s="1">
        <v>1.9524557</v>
      </c>
      <c r="G2123">
        <v>0</v>
      </c>
    </row>
    <row r="2124" spans="1:7" x14ac:dyDescent="0.3">
      <c r="A2124" t="s">
        <v>13</v>
      </c>
      <c r="B2124" t="s">
        <v>43</v>
      </c>
      <c r="C2124">
        <v>10</v>
      </c>
      <c r="D2124">
        <v>3</v>
      </c>
      <c r="E2124" s="1">
        <v>1305.6997140000001</v>
      </c>
      <c r="F2124">
        <v>4.1199300000000001E-2</v>
      </c>
      <c r="G2124">
        <v>0</v>
      </c>
    </row>
    <row r="2125" spans="1:7" x14ac:dyDescent="0.3">
      <c r="A2125" t="s">
        <v>12</v>
      </c>
      <c r="B2125" t="s">
        <v>43</v>
      </c>
      <c r="C2125">
        <v>10</v>
      </c>
      <c r="D2125">
        <v>3</v>
      </c>
      <c r="E2125" s="1">
        <v>861.74216060000003</v>
      </c>
      <c r="F2125">
        <v>4.0859600000000003E-2</v>
      </c>
      <c r="G2125">
        <v>0</v>
      </c>
    </row>
    <row r="2126" spans="1:7" x14ac:dyDescent="0.3">
      <c r="A2126" t="s">
        <v>23</v>
      </c>
      <c r="B2126" t="s">
        <v>44</v>
      </c>
      <c r="C2126">
        <v>10</v>
      </c>
      <c r="D2126">
        <v>3</v>
      </c>
      <c r="E2126">
        <v>803.79821809999999</v>
      </c>
      <c r="F2126">
        <v>17.888361400000001</v>
      </c>
      <c r="G2126">
        <v>0</v>
      </c>
    </row>
    <row r="2127" spans="1:7" hidden="1" x14ac:dyDescent="0.3">
      <c r="A2127" t="s">
        <v>7</v>
      </c>
      <c r="B2127" t="s">
        <v>44</v>
      </c>
      <c r="C2127">
        <v>10</v>
      </c>
      <c r="D2127">
        <v>3</v>
      </c>
      <c r="E2127" t="s">
        <v>9</v>
      </c>
      <c r="F2127">
        <v>257400</v>
      </c>
      <c r="G2127">
        <v>0</v>
      </c>
    </row>
    <row r="2128" spans="1:7" x14ac:dyDescent="0.3">
      <c r="A2128" t="s">
        <v>25</v>
      </c>
      <c r="B2128" t="s">
        <v>44</v>
      </c>
      <c r="C2128">
        <v>10</v>
      </c>
      <c r="D2128">
        <v>3</v>
      </c>
      <c r="E2128" s="1">
        <v>825.79951870000002</v>
      </c>
      <c r="F2128">
        <v>2.9692E-3</v>
      </c>
      <c r="G2128">
        <v>0</v>
      </c>
    </row>
    <row r="2129" spans="1:7" x14ac:dyDescent="0.3">
      <c r="A2129" t="s">
        <v>19</v>
      </c>
      <c r="B2129" t="s">
        <v>44</v>
      </c>
      <c r="C2129">
        <v>10</v>
      </c>
      <c r="D2129">
        <v>3</v>
      </c>
      <c r="E2129" s="1">
        <v>1215.5068020000001</v>
      </c>
      <c r="F2129" s="1">
        <v>5.0613343000000004</v>
      </c>
      <c r="G2129">
        <v>0</v>
      </c>
    </row>
    <row r="2130" spans="1:7" x14ac:dyDescent="0.3">
      <c r="A2130" t="s">
        <v>17</v>
      </c>
      <c r="B2130" t="s">
        <v>44</v>
      </c>
      <c r="C2130">
        <v>10</v>
      </c>
      <c r="D2130">
        <v>3</v>
      </c>
      <c r="E2130" s="1">
        <v>702.68331869999997</v>
      </c>
      <c r="F2130" s="1">
        <v>2.3545527000000002</v>
      </c>
      <c r="G2130">
        <v>0</v>
      </c>
    </row>
    <row r="2131" spans="1:7" x14ac:dyDescent="0.3">
      <c r="A2131" t="s">
        <v>18</v>
      </c>
      <c r="B2131" t="s">
        <v>44</v>
      </c>
      <c r="C2131">
        <v>10</v>
      </c>
      <c r="D2131">
        <v>3</v>
      </c>
      <c r="E2131" s="1">
        <v>702.68331869999997</v>
      </c>
      <c r="F2131" s="1">
        <v>2.3558862999999999</v>
      </c>
      <c r="G2131">
        <v>0</v>
      </c>
    </row>
    <row r="2132" spans="1:7" x14ac:dyDescent="0.3">
      <c r="A2132" t="s">
        <v>22</v>
      </c>
      <c r="B2132" t="s">
        <v>44</v>
      </c>
      <c r="C2132">
        <v>10</v>
      </c>
      <c r="D2132">
        <v>3</v>
      </c>
      <c r="E2132" s="1">
        <v>1212.360537</v>
      </c>
      <c r="F2132" s="1">
        <v>4.6826030999999997</v>
      </c>
      <c r="G2132">
        <v>0</v>
      </c>
    </row>
    <row r="2133" spans="1:7" x14ac:dyDescent="0.3">
      <c r="A2133" t="s">
        <v>20</v>
      </c>
      <c r="B2133" t="s">
        <v>44</v>
      </c>
      <c r="C2133">
        <v>10</v>
      </c>
      <c r="D2133">
        <v>3</v>
      </c>
      <c r="E2133" s="1">
        <v>703.94758990000003</v>
      </c>
      <c r="F2133" s="1">
        <v>1.8925034000000001</v>
      </c>
      <c r="G2133">
        <v>0</v>
      </c>
    </row>
    <row r="2134" spans="1:7" x14ac:dyDescent="0.3">
      <c r="A2134" t="s">
        <v>21</v>
      </c>
      <c r="B2134" t="s">
        <v>44</v>
      </c>
      <c r="C2134">
        <v>10</v>
      </c>
      <c r="D2134">
        <v>3</v>
      </c>
      <c r="E2134" s="1">
        <v>703.94758990000003</v>
      </c>
      <c r="F2134" s="1">
        <v>1.8938705</v>
      </c>
      <c r="G2134">
        <v>0</v>
      </c>
    </row>
    <row r="2135" spans="1:7" x14ac:dyDescent="0.3">
      <c r="A2135" t="s">
        <v>26</v>
      </c>
      <c r="B2135" t="s">
        <v>44</v>
      </c>
      <c r="C2135">
        <v>10</v>
      </c>
      <c r="D2135">
        <v>3</v>
      </c>
      <c r="E2135" s="1">
        <v>781.03381709999996</v>
      </c>
      <c r="F2135" s="1">
        <v>0.82255710000000004</v>
      </c>
      <c r="G2135">
        <v>0</v>
      </c>
    </row>
    <row r="2136" spans="1:7" x14ac:dyDescent="0.3">
      <c r="A2136" t="s">
        <v>10</v>
      </c>
      <c r="B2136" t="s">
        <v>44</v>
      </c>
      <c r="C2136">
        <v>10</v>
      </c>
      <c r="D2136">
        <v>3</v>
      </c>
      <c r="E2136" s="1">
        <v>704.19724110000004</v>
      </c>
      <c r="F2136" s="1">
        <v>0.86021879999999995</v>
      </c>
      <c r="G2136">
        <v>0</v>
      </c>
    </row>
    <row r="2137" spans="1:7" x14ac:dyDescent="0.3">
      <c r="A2137" t="s">
        <v>11</v>
      </c>
      <c r="B2137" t="s">
        <v>44</v>
      </c>
      <c r="C2137">
        <v>10</v>
      </c>
      <c r="D2137">
        <v>3</v>
      </c>
      <c r="E2137" s="1">
        <v>810.73405620000005</v>
      </c>
      <c r="F2137" s="1">
        <v>5.0821E-3</v>
      </c>
      <c r="G2137">
        <v>0</v>
      </c>
    </row>
    <row r="2138" spans="1:7" x14ac:dyDescent="0.3">
      <c r="A2138" t="s">
        <v>24</v>
      </c>
      <c r="B2138" t="s">
        <v>44</v>
      </c>
      <c r="C2138">
        <v>10</v>
      </c>
      <c r="D2138">
        <v>3</v>
      </c>
      <c r="E2138" s="1">
        <v>803.79821809999999</v>
      </c>
      <c r="F2138" s="2">
        <v>2.83E-5</v>
      </c>
      <c r="G2138">
        <v>0</v>
      </c>
    </row>
    <row r="2139" spans="1:7" x14ac:dyDescent="0.3">
      <c r="A2139" t="s">
        <v>14</v>
      </c>
      <c r="B2139" t="s">
        <v>44</v>
      </c>
      <c r="C2139">
        <v>10</v>
      </c>
      <c r="D2139">
        <v>3</v>
      </c>
      <c r="E2139">
        <v>839.99276450000002</v>
      </c>
      <c r="F2139">
        <v>1.6085800000000001E-2</v>
      </c>
      <c r="G2139">
        <v>0</v>
      </c>
    </row>
    <row r="2140" spans="1:7" x14ac:dyDescent="0.3">
      <c r="A2140" t="s">
        <v>15</v>
      </c>
      <c r="B2140" t="s">
        <v>44</v>
      </c>
      <c r="C2140">
        <v>10</v>
      </c>
      <c r="D2140">
        <v>3</v>
      </c>
      <c r="E2140" s="1">
        <v>848.36146240000005</v>
      </c>
      <c r="F2140" s="1">
        <v>1.6629600000000001E-2</v>
      </c>
      <c r="G2140">
        <v>0</v>
      </c>
    </row>
    <row r="2141" spans="1:7" x14ac:dyDescent="0.3">
      <c r="A2141" t="s">
        <v>16</v>
      </c>
      <c r="B2141" t="s">
        <v>44</v>
      </c>
      <c r="C2141">
        <v>10</v>
      </c>
      <c r="D2141">
        <v>3</v>
      </c>
      <c r="E2141" s="1">
        <v>839.65430360000005</v>
      </c>
      <c r="F2141" s="1">
        <v>1.5265005</v>
      </c>
      <c r="G2141">
        <v>0</v>
      </c>
    </row>
    <row r="2142" spans="1:7" x14ac:dyDescent="0.3">
      <c r="A2142" t="s">
        <v>13</v>
      </c>
      <c r="B2142" t="s">
        <v>44</v>
      </c>
      <c r="C2142">
        <v>10</v>
      </c>
      <c r="D2142">
        <v>3</v>
      </c>
      <c r="E2142" s="1">
        <v>1225.9943490000001</v>
      </c>
      <c r="F2142">
        <v>1.5201599999999999E-2</v>
      </c>
      <c r="G2142">
        <v>0</v>
      </c>
    </row>
    <row r="2143" spans="1:7" x14ac:dyDescent="0.3">
      <c r="A2143" t="s">
        <v>12</v>
      </c>
      <c r="B2143" t="s">
        <v>44</v>
      </c>
      <c r="C2143">
        <v>10</v>
      </c>
      <c r="D2143">
        <v>3</v>
      </c>
      <c r="E2143" s="1">
        <v>841.75316899999996</v>
      </c>
      <c r="F2143" s="1">
        <v>1.48384E-2</v>
      </c>
      <c r="G2143">
        <v>0</v>
      </c>
    </row>
    <row r="2144" spans="1:7" x14ac:dyDescent="0.3">
      <c r="A2144" t="s">
        <v>23</v>
      </c>
      <c r="B2144" t="s">
        <v>45</v>
      </c>
      <c r="C2144">
        <v>10</v>
      </c>
      <c r="D2144">
        <v>3</v>
      </c>
      <c r="E2144">
        <v>619.39512669999999</v>
      </c>
      <c r="F2144">
        <v>18.193995099999999</v>
      </c>
      <c r="G2144">
        <v>0</v>
      </c>
    </row>
    <row r="2145" spans="1:7" hidden="1" x14ac:dyDescent="0.3">
      <c r="A2145" t="s">
        <v>7</v>
      </c>
      <c r="B2145" t="s">
        <v>45</v>
      </c>
      <c r="C2145">
        <v>10</v>
      </c>
      <c r="D2145">
        <v>3</v>
      </c>
      <c r="E2145" t="s">
        <v>9</v>
      </c>
      <c r="F2145">
        <v>257400</v>
      </c>
      <c r="G2145">
        <v>0</v>
      </c>
    </row>
    <row r="2146" spans="1:7" x14ac:dyDescent="0.3">
      <c r="A2146" t="s">
        <v>25</v>
      </c>
      <c r="B2146" t="s">
        <v>45</v>
      </c>
      <c r="C2146">
        <v>10</v>
      </c>
      <c r="D2146">
        <v>3</v>
      </c>
      <c r="E2146" s="1">
        <v>603.96663799999999</v>
      </c>
      <c r="F2146">
        <v>3.0336E-3</v>
      </c>
      <c r="G2146">
        <v>0</v>
      </c>
    </row>
    <row r="2147" spans="1:7" x14ac:dyDescent="0.3">
      <c r="A2147" t="s">
        <v>19</v>
      </c>
      <c r="B2147" t="s">
        <v>45</v>
      </c>
      <c r="C2147">
        <v>10</v>
      </c>
      <c r="D2147">
        <v>3</v>
      </c>
      <c r="E2147" s="1">
        <v>913.46542209999996</v>
      </c>
      <c r="F2147">
        <v>6.5985424999999998</v>
      </c>
      <c r="G2147">
        <v>0</v>
      </c>
    </row>
    <row r="2148" spans="1:7" x14ac:dyDescent="0.3">
      <c r="A2148" t="s">
        <v>17</v>
      </c>
      <c r="B2148" t="s">
        <v>45</v>
      </c>
      <c r="C2148">
        <v>10</v>
      </c>
      <c r="D2148">
        <v>3</v>
      </c>
      <c r="E2148" s="1">
        <v>528.02900850000003</v>
      </c>
      <c r="F2148" s="1">
        <v>2.9374639</v>
      </c>
      <c r="G2148">
        <v>0</v>
      </c>
    </row>
    <row r="2149" spans="1:7" x14ac:dyDescent="0.3">
      <c r="A2149" t="s">
        <v>18</v>
      </c>
      <c r="B2149" t="s">
        <v>45</v>
      </c>
      <c r="C2149">
        <v>10</v>
      </c>
      <c r="D2149">
        <v>3</v>
      </c>
      <c r="E2149" s="1">
        <v>526.29966620000005</v>
      </c>
      <c r="F2149" s="1">
        <v>2.9388144999999999</v>
      </c>
      <c r="G2149">
        <v>0</v>
      </c>
    </row>
    <row r="2150" spans="1:7" x14ac:dyDescent="0.3">
      <c r="A2150" t="s">
        <v>22</v>
      </c>
      <c r="B2150" t="s">
        <v>45</v>
      </c>
      <c r="C2150">
        <v>10</v>
      </c>
      <c r="D2150">
        <v>3</v>
      </c>
      <c r="E2150" s="1">
        <v>913.46542209999996</v>
      </c>
      <c r="F2150" s="1">
        <v>6.4270661000000002</v>
      </c>
      <c r="G2150">
        <v>0</v>
      </c>
    </row>
    <row r="2151" spans="1:7" x14ac:dyDescent="0.3">
      <c r="A2151" t="s">
        <v>20</v>
      </c>
      <c r="B2151" t="s">
        <v>45</v>
      </c>
      <c r="C2151">
        <v>10</v>
      </c>
      <c r="D2151">
        <v>3</v>
      </c>
      <c r="E2151" s="1">
        <v>541.57378949999998</v>
      </c>
      <c r="F2151" s="1">
        <v>2.5708714000000001</v>
      </c>
      <c r="G2151">
        <v>0</v>
      </c>
    </row>
    <row r="2152" spans="1:7" x14ac:dyDescent="0.3">
      <c r="A2152" t="s">
        <v>21</v>
      </c>
      <c r="B2152" t="s">
        <v>45</v>
      </c>
      <c r="C2152">
        <v>10</v>
      </c>
      <c r="D2152">
        <v>3</v>
      </c>
      <c r="E2152" s="1">
        <v>539.47689339999999</v>
      </c>
      <c r="F2152" s="1">
        <v>2.5722318999999998</v>
      </c>
      <c r="G2152">
        <v>0</v>
      </c>
    </row>
    <row r="2153" spans="1:7" x14ac:dyDescent="0.3">
      <c r="A2153" t="s">
        <v>26</v>
      </c>
      <c r="B2153" t="s">
        <v>45</v>
      </c>
      <c r="C2153">
        <v>10</v>
      </c>
      <c r="D2153">
        <v>3</v>
      </c>
      <c r="E2153" s="1">
        <v>587.56819700000005</v>
      </c>
      <c r="F2153" s="1">
        <v>0.81026019999999999</v>
      </c>
      <c r="G2153">
        <v>0</v>
      </c>
    </row>
    <row r="2154" spans="1:7" x14ac:dyDescent="0.3">
      <c r="A2154" t="s">
        <v>10</v>
      </c>
      <c r="B2154" t="s">
        <v>45</v>
      </c>
      <c r="C2154">
        <v>10</v>
      </c>
      <c r="D2154">
        <v>3</v>
      </c>
      <c r="E2154" s="1">
        <v>526.62442980000003</v>
      </c>
      <c r="F2154">
        <v>1.09798</v>
      </c>
      <c r="G2154">
        <v>0</v>
      </c>
    </row>
    <row r="2155" spans="1:7" x14ac:dyDescent="0.3">
      <c r="A2155" t="s">
        <v>11</v>
      </c>
      <c r="B2155" t="s">
        <v>45</v>
      </c>
      <c r="C2155">
        <v>10</v>
      </c>
      <c r="D2155">
        <v>3</v>
      </c>
      <c r="E2155" s="1">
        <v>620.13814019999995</v>
      </c>
      <c r="F2155">
        <v>6.1333000000000004E-3</v>
      </c>
      <c r="G2155">
        <v>0</v>
      </c>
    </row>
    <row r="2156" spans="1:7" x14ac:dyDescent="0.3">
      <c r="A2156" t="s">
        <v>24</v>
      </c>
      <c r="B2156" t="s">
        <v>45</v>
      </c>
      <c r="C2156">
        <v>10</v>
      </c>
      <c r="D2156">
        <v>3</v>
      </c>
      <c r="E2156" s="1">
        <v>576.3231164</v>
      </c>
      <c r="F2156" s="2">
        <v>3.1399999999999998E-5</v>
      </c>
      <c r="G2156">
        <v>0</v>
      </c>
    </row>
    <row r="2157" spans="1:7" x14ac:dyDescent="0.3">
      <c r="A2157" t="s">
        <v>14</v>
      </c>
      <c r="B2157" t="s">
        <v>45</v>
      </c>
      <c r="C2157">
        <v>10</v>
      </c>
      <c r="D2157">
        <v>3</v>
      </c>
      <c r="E2157">
        <v>699.00361869999995</v>
      </c>
      <c r="F2157">
        <v>2.6034600000000001E-2</v>
      </c>
      <c r="G2157">
        <v>0</v>
      </c>
    </row>
    <row r="2158" spans="1:7" x14ac:dyDescent="0.3">
      <c r="A2158" t="s">
        <v>15</v>
      </c>
      <c r="B2158" t="s">
        <v>45</v>
      </c>
      <c r="C2158">
        <v>10</v>
      </c>
      <c r="D2158">
        <v>3</v>
      </c>
      <c r="E2158" s="1">
        <v>700.74762729999998</v>
      </c>
      <c r="F2158" s="1">
        <v>2.2003000000000002E-2</v>
      </c>
      <c r="G2158">
        <v>0</v>
      </c>
    </row>
    <row r="2159" spans="1:7" x14ac:dyDescent="0.3">
      <c r="A2159" t="s">
        <v>16</v>
      </c>
      <c r="B2159" t="s">
        <v>45</v>
      </c>
      <c r="C2159">
        <v>10</v>
      </c>
      <c r="D2159">
        <v>3</v>
      </c>
      <c r="E2159" s="1">
        <v>698.65045569999995</v>
      </c>
      <c r="F2159" s="1">
        <v>1.8151116</v>
      </c>
      <c r="G2159">
        <v>0</v>
      </c>
    </row>
    <row r="2160" spans="1:7" x14ac:dyDescent="0.3">
      <c r="A2160" t="s">
        <v>13</v>
      </c>
      <c r="B2160" t="s">
        <v>45</v>
      </c>
      <c r="C2160">
        <v>10</v>
      </c>
      <c r="D2160">
        <v>3</v>
      </c>
      <c r="E2160" s="1">
        <v>930.24549869999998</v>
      </c>
      <c r="F2160" s="1">
        <v>1.89052E-2</v>
      </c>
      <c r="G2160">
        <v>0</v>
      </c>
    </row>
    <row r="2161" spans="1:7" x14ac:dyDescent="0.3">
      <c r="A2161" t="s">
        <v>12</v>
      </c>
      <c r="B2161" t="s">
        <v>45</v>
      </c>
      <c r="C2161">
        <v>10</v>
      </c>
      <c r="D2161">
        <v>3</v>
      </c>
      <c r="E2161" s="1">
        <v>703.19784660000005</v>
      </c>
      <c r="F2161" s="1">
        <v>1.8474899999999999E-2</v>
      </c>
      <c r="G2161">
        <v>0</v>
      </c>
    </row>
    <row r="2162" spans="1:7" x14ac:dyDescent="0.3">
      <c r="A2162" t="s">
        <v>23</v>
      </c>
      <c r="B2162" t="s">
        <v>46</v>
      </c>
      <c r="C2162">
        <v>10</v>
      </c>
      <c r="D2162">
        <v>3</v>
      </c>
      <c r="E2162">
        <v>953.21291959999996</v>
      </c>
      <c r="F2162">
        <v>17.4572444</v>
      </c>
      <c r="G2162">
        <v>0</v>
      </c>
    </row>
    <row r="2163" spans="1:7" hidden="1" x14ac:dyDescent="0.3">
      <c r="A2163" t="s">
        <v>7</v>
      </c>
      <c r="B2163" t="s">
        <v>46</v>
      </c>
      <c r="C2163">
        <v>10</v>
      </c>
      <c r="D2163">
        <v>3</v>
      </c>
      <c r="E2163" t="s">
        <v>9</v>
      </c>
      <c r="F2163">
        <v>257400</v>
      </c>
      <c r="G2163">
        <v>0</v>
      </c>
    </row>
    <row r="2164" spans="1:7" x14ac:dyDescent="0.3">
      <c r="A2164" t="s">
        <v>25</v>
      </c>
      <c r="B2164" t="s">
        <v>46</v>
      </c>
      <c r="C2164">
        <v>10</v>
      </c>
      <c r="D2164">
        <v>3</v>
      </c>
      <c r="E2164" s="1">
        <v>962.50938699999995</v>
      </c>
      <c r="F2164">
        <v>2.7696999999999999E-3</v>
      </c>
      <c r="G2164">
        <v>0</v>
      </c>
    </row>
    <row r="2165" spans="1:7" x14ac:dyDescent="0.3">
      <c r="A2165" t="s">
        <v>19</v>
      </c>
      <c r="B2165" t="s">
        <v>46</v>
      </c>
      <c r="C2165">
        <v>10</v>
      </c>
      <c r="D2165">
        <v>3</v>
      </c>
      <c r="E2165" s="1">
        <v>1412.6727020000001</v>
      </c>
      <c r="F2165" s="1">
        <v>6.2937266999999997</v>
      </c>
      <c r="G2165">
        <v>0</v>
      </c>
    </row>
    <row r="2166" spans="1:7" x14ac:dyDescent="0.3">
      <c r="A2166" t="s">
        <v>17</v>
      </c>
      <c r="B2166" t="s">
        <v>46</v>
      </c>
      <c r="C2166">
        <v>10</v>
      </c>
      <c r="D2166">
        <v>3</v>
      </c>
      <c r="E2166" s="1">
        <v>817.62387439999998</v>
      </c>
      <c r="F2166" s="1">
        <v>2.9883519000000001</v>
      </c>
      <c r="G2166">
        <v>0</v>
      </c>
    </row>
    <row r="2167" spans="1:7" x14ac:dyDescent="0.3">
      <c r="A2167" t="s">
        <v>18</v>
      </c>
      <c r="B2167" t="s">
        <v>46</v>
      </c>
      <c r="C2167">
        <v>10</v>
      </c>
      <c r="D2167">
        <v>3</v>
      </c>
      <c r="E2167" s="1">
        <v>815.61479599999996</v>
      </c>
      <c r="F2167" s="1">
        <v>2.9896856999999999</v>
      </c>
      <c r="G2167">
        <v>0</v>
      </c>
    </row>
    <row r="2168" spans="1:7" x14ac:dyDescent="0.3">
      <c r="A2168" t="s">
        <v>22</v>
      </c>
      <c r="B2168" t="s">
        <v>46</v>
      </c>
      <c r="C2168">
        <v>10</v>
      </c>
      <c r="D2168">
        <v>3</v>
      </c>
      <c r="E2168" s="1">
        <v>1420.0139859999999</v>
      </c>
      <c r="F2168" s="1">
        <v>5.9237460999999998</v>
      </c>
      <c r="G2168">
        <v>0</v>
      </c>
    </row>
    <row r="2169" spans="1:7" x14ac:dyDescent="0.3">
      <c r="A2169" t="s">
        <v>20</v>
      </c>
      <c r="B2169" t="s">
        <v>46</v>
      </c>
      <c r="C2169">
        <v>10</v>
      </c>
      <c r="D2169">
        <v>3</v>
      </c>
      <c r="E2169" s="1">
        <v>836.39952689999996</v>
      </c>
      <c r="F2169" s="1">
        <v>3.082687</v>
      </c>
      <c r="G2169">
        <v>0</v>
      </c>
    </row>
    <row r="2170" spans="1:7" x14ac:dyDescent="0.3">
      <c r="A2170" t="s">
        <v>21</v>
      </c>
      <c r="B2170" t="s">
        <v>46</v>
      </c>
      <c r="C2170">
        <v>10</v>
      </c>
      <c r="D2170">
        <v>3</v>
      </c>
      <c r="E2170" s="1">
        <v>836.14227600000004</v>
      </c>
      <c r="F2170" s="1">
        <v>3.0840252000000001</v>
      </c>
      <c r="G2170">
        <v>0</v>
      </c>
    </row>
    <row r="2171" spans="1:7" x14ac:dyDescent="0.3">
      <c r="A2171" t="s">
        <v>26</v>
      </c>
      <c r="B2171" t="s">
        <v>46</v>
      </c>
      <c r="C2171">
        <v>10</v>
      </c>
      <c r="D2171">
        <v>3</v>
      </c>
      <c r="E2171" s="1">
        <v>984.37644139999998</v>
      </c>
      <c r="F2171" s="1">
        <v>0.88455070000000002</v>
      </c>
      <c r="G2171">
        <v>0</v>
      </c>
    </row>
    <row r="2172" spans="1:7" x14ac:dyDescent="0.3">
      <c r="A2172" t="s">
        <v>10</v>
      </c>
      <c r="B2172" t="s">
        <v>46</v>
      </c>
      <c r="C2172">
        <v>10</v>
      </c>
      <c r="D2172">
        <v>3</v>
      </c>
      <c r="E2172" s="1">
        <v>817.70475190000002</v>
      </c>
      <c r="F2172" s="1">
        <v>1.0194331000000001</v>
      </c>
      <c r="G2172">
        <v>0</v>
      </c>
    </row>
    <row r="2173" spans="1:7" x14ac:dyDescent="0.3">
      <c r="A2173" t="s">
        <v>11</v>
      </c>
      <c r="B2173" t="s">
        <v>46</v>
      </c>
      <c r="C2173">
        <v>10</v>
      </c>
      <c r="D2173">
        <v>3</v>
      </c>
      <c r="E2173" s="1">
        <v>955.19385350000005</v>
      </c>
      <c r="F2173">
        <v>5.3096000000000003E-3</v>
      </c>
      <c r="G2173">
        <v>0</v>
      </c>
    </row>
    <row r="2174" spans="1:7" x14ac:dyDescent="0.3">
      <c r="A2174" t="s">
        <v>24</v>
      </c>
      <c r="B2174" t="s">
        <v>46</v>
      </c>
      <c r="C2174">
        <v>10</v>
      </c>
      <c r="D2174">
        <v>3</v>
      </c>
      <c r="E2174" s="1">
        <v>921.63348189999999</v>
      </c>
      <c r="F2174" s="2">
        <v>3.0000000000000001E-5</v>
      </c>
      <c r="G2174">
        <v>0</v>
      </c>
    </row>
    <row r="2175" spans="1:7" x14ac:dyDescent="0.3">
      <c r="A2175" t="s">
        <v>14</v>
      </c>
      <c r="B2175" t="s">
        <v>46</v>
      </c>
      <c r="C2175">
        <v>10</v>
      </c>
      <c r="D2175">
        <v>3</v>
      </c>
      <c r="E2175">
        <v>1078.366951</v>
      </c>
      <c r="F2175">
        <v>2.0877799999999998E-2</v>
      </c>
      <c r="G2175">
        <v>0</v>
      </c>
    </row>
    <row r="2176" spans="1:7" x14ac:dyDescent="0.3">
      <c r="A2176" t="s">
        <v>15</v>
      </c>
      <c r="B2176" t="s">
        <v>46</v>
      </c>
      <c r="C2176">
        <v>10</v>
      </c>
      <c r="D2176">
        <v>3</v>
      </c>
      <c r="E2176" s="1">
        <v>1083.961307</v>
      </c>
      <c r="F2176" s="1">
        <v>2.0990399999999999E-2</v>
      </c>
      <c r="G2176">
        <v>0</v>
      </c>
    </row>
    <row r="2177" spans="1:7" x14ac:dyDescent="0.3">
      <c r="A2177" t="s">
        <v>16</v>
      </c>
      <c r="B2177" t="s">
        <v>46</v>
      </c>
      <c r="C2177">
        <v>10</v>
      </c>
      <c r="D2177">
        <v>3</v>
      </c>
      <c r="E2177" s="1">
        <v>1078.366951</v>
      </c>
      <c r="F2177" s="1">
        <v>1.6650957</v>
      </c>
      <c r="G2177">
        <v>0</v>
      </c>
    </row>
    <row r="2178" spans="1:7" x14ac:dyDescent="0.3">
      <c r="A2178" t="s">
        <v>13</v>
      </c>
      <c r="B2178" t="s">
        <v>46</v>
      </c>
      <c r="C2178">
        <v>10</v>
      </c>
      <c r="D2178">
        <v>3</v>
      </c>
      <c r="E2178" s="1">
        <v>1426.3065140000001</v>
      </c>
      <c r="F2178">
        <v>1.9134999999999999E-2</v>
      </c>
      <c r="G2178">
        <v>0</v>
      </c>
    </row>
    <row r="2179" spans="1:7" x14ac:dyDescent="0.3">
      <c r="A2179" t="s">
        <v>12</v>
      </c>
      <c r="B2179" t="s">
        <v>46</v>
      </c>
      <c r="C2179">
        <v>10</v>
      </c>
      <c r="D2179">
        <v>3</v>
      </c>
      <c r="E2179" s="1">
        <v>1078.879461</v>
      </c>
      <c r="F2179" s="1">
        <v>1.8737199999999999E-2</v>
      </c>
      <c r="G2179">
        <v>0</v>
      </c>
    </row>
    <row r="2180" spans="1:7" x14ac:dyDescent="0.3">
      <c r="A2180" t="s">
        <v>23</v>
      </c>
      <c r="B2180" t="s">
        <v>47</v>
      </c>
      <c r="C2180">
        <v>10</v>
      </c>
      <c r="D2180">
        <v>3</v>
      </c>
      <c r="E2180">
        <v>930.6060817</v>
      </c>
      <c r="F2180">
        <v>17.206941499999999</v>
      </c>
      <c r="G2180">
        <v>0</v>
      </c>
    </row>
    <row r="2181" spans="1:7" hidden="1" x14ac:dyDescent="0.3">
      <c r="A2181" t="s">
        <v>7</v>
      </c>
      <c r="B2181" t="s">
        <v>47</v>
      </c>
      <c r="C2181">
        <v>10</v>
      </c>
      <c r="D2181">
        <v>3</v>
      </c>
      <c r="E2181" t="s">
        <v>9</v>
      </c>
      <c r="F2181">
        <v>257400</v>
      </c>
      <c r="G2181">
        <v>0</v>
      </c>
    </row>
    <row r="2182" spans="1:7" x14ac:dyDescent="0.3">
      <c r="A2182" t="s">
        <v>25</v>
      </c>
      <c r="B2182" t="s">
        <v>47</v>
      </c>
      <c r="C2182">
        <v>10</v>
      </c>
      <c r="D2182">
        <v>3</v>
      </c>
      <c r="E2182" s="1">
        <v>916.89174349999996</v>
      </c>
      <c r="F2182">
        <v>7.3607999999999998E-3</v>
      </c>
      <c r="G2182">
        <v>0</v>
      </c>
    </row>
    <row r="2183" spans="1:7" x14ac:dyDescent="0.3">
      <c r="A2183" t="s">
        <v>19</v>
      </c>
      <c r="B2183" t="s">
        <v>47</v>
      </c>
      <c r="C2183">
        <v>10</v>
      </c>
      <c r="D2183">
        <v>3</v>
      </c>
      <c r="E2183" s="1">
        <v>1360.2349630000001</v>
      </c>
      <c r="F2183" s="1">
        <v>5.4466530999999998</v>
      </c>
      <c r="G2183">
        <v>0</v>
      </c>
    </row>
    <row r="2184" spans="1:7" x14ac:dyDescent="0.3">
      <c r="A2184" t="s">
        <v>17</v>
      </c>
      <c r="B2184" t="s">
        <v>47</v>
      </c>
      <c r="C2184">
        <v>10</v>
      </c>
      <c r="D2184">
        <v>3</v>
      </c>
      <c r="E2184" s="1">
        <v>797.11246870000002</v>
      </c>
      <c r="F2184" s="1">
        <v>2.6632625999999999</v>
      </c>
      <c r="G2184">
        <v>0</v>
      </c>
    </row>
    <row r="2185" spans="1:7" x14ac:dyDescent="0.3">
      <c r="A2185" t="s">
        <v>18</v>
      </c>
      <c r="B2185" t="s">
        <v>47</v>
      </c>
      <c r="C2185">
        <v>10</v>
      </c>
      <c r="D2185">
        <v>3</v>
      </c>
      <c r="E2185" s="1">
        <v>795.93188780000003</v>
      </c>
      <c r="F2185" s="1">
        <v>2.6640589000000001</v>
      </c>
      <c r="G2185">
        <v>0</v>
      </c>
    </row>
    <row r="2186" spans="1:7" x14ac:dyDescent="0.3">
      <c r="A2186" t="s">
        <v>22</v>
      </c>
      <c r="B2186" t="s">
        <v>47</v>
      </c>
      <c r="C2186">
        <v>10</v>
      </c>
      <c r="D2186">
        <v>3</v>
      </c>
      <c r="E2186" s="1">
        <v>1356.039943</v>
      </c>
      <c r="F2186" s="1">
        <v>6.3438191000000002</v>
      </c>
      <c r="G2186">
        <v>0</v>
      </c>
    </row>
    <row r="2187" spans="1:7" x14ac:dyDescent="0.3">
      <c r="A2187" t="s">
        <v>20</v>
      </c>
      <c r="B2187" t="s">
        <v>47</v>
      </c>
      <c r="C2187">
        <v>10</v>
      </c>
      <c r="D2187">
        <v>3</v>
      </c>
      <c r="E2187" s="1">
        <v>797.11246870000002</v>
      </c>
      <c r="F2187" s="1">
        <v>1.9782057</v>
      </c>
      <c r="G2187">
        <v>0</v>
      </c>
    </row>
    <row r="2188" spans="1:7" x14ac:dyDescent="0.3">
      <c r="A2188" t="s">
        <v>21</v>
      </c>
      <c r="B2188" t="s">
        <v>47</v>
      </c>
      <c r="C2188">
        <v>10</v>
      </c>
      <c r="D2188">
        <v>3</v>
      </c>
      <c r="E2188" s="1">
        <v>795.93188780000003</v>
      </c>
      <c r="F2188" s="1">
        <v>1.9790228999999999</v>
      </c>
      <c r="G2188">
        <v>0</v>
      </c>
    </row>
    <row r="2189" spans="1:7" x14ac:dyDescent="0.3">
      <c r="A2189" t="s">
        <v>26</v>
      </c>
      <c r="B2189" t="s">
        <v>47</v>
      </c>
      <c r="C2189">
        <v>10</v>
      </c>
      <c r="D2189">
        <v>3</v>
      </c>
      <c r="E2189" s="1">
        <v>934.48683870000002</v>
      </c>
      <c r="F2189" s="1">
        <v>0.79396009999999995</v>
      </c>
      <c r="G2189">
        <v>0</v>
      </c>
    </row>
    <row r="2190" spans="1:7" x14ac:dyDescent="0.3">
      <c r="A2190" t="s">
        <v>10</v>
      </c>
      <c r="B2190" t="s">
        <v>47</v>
      </c>
      <c r="C2190">
        <v>10</v>
      </c>
      <c r="D2190">
        <v>3</v>
      </c>
      <c r="E2190" s="1">
        <v>800.76783509999996</v>
      </c>
      <c r="F2190" s="1">
        <v>1.1544665999999999</v>
      </c>
      <c r="G2190">
        <v>0</v>
      </c>
    </row>
    <row r="2191" spans="1:7" x14ac:dyDescent="0.3">
      <c r="A2191" t="s">
        <v>11</v>
      </c>
      <c r="B2191" t="s">
        <v>47</v>
      </c>
      <c r="C2191">
        <v>10</v>
      </c>
      <c r="D2191">
        <v>3</v>
      </c>
      <c r="E2191" s="1">
        <v>937.82951309999999</v>
      </c>
      <c r="F2191" s="1">
        <v>5.0156999999999997E-3</v>
      </c>
      <c r="G2191">
        <v>0</v>
      </c>
    </row>
    <row r="2192" spans="1:7" x14ac:dyDescent="0.3">
      <c r="A2192" t="s">
        <v>24</v>
      </c>
      <c r="B2192" t="s">
        <v>47</v>
      </c>
      <c r="C2192">
        <v>10</v>
      </c>
      <c r="D2192">
        <v>3</v>
      </c>
      <c r="E2192">
        <v>935.29855899999995</v>
      </c>
      <c r="F2192" s="2">
        <v>3.7100000000000001E-5</v>
      </c>
      <c r="G2192">
        <v>0</v>
      </c>
    </row>
    <row r="2193" spans="1:7" x14ac:dyDescent="0.3">
      <c r="A2193" t="s">
        <v>14</v>
      </c>
      <c r="B2193" t="s">
        <v>47</v>
      </c>
      <c r="C2193">
        <v>10</v>
      </c>
      <c r="D2193">
        <v>3</v>
      </c>
      <c r="E2193">
        <v>964.69063679999999</v>
      </c>
      <c r="F2193">
        <v>2.15944E-2</v>
      </c>
      <c r="G2193">
        <v>0</v>
      </c>
    </row>
    <row r="2194" spans="1:7" x14ac:dyDescent="0.3">
      <c r="A2194" t="s">
        <v>15</v>
      </c>
      <c r="B2194" t="s">
        <v>47</v>
      </c>
      <c r="C2194">
        <v>10</v>
      </c>
      <c r="D2194">
        <v>3</v>
      </c>
      <c r="E2194" s="1">
        <v>966.22364919999995</v>
      </c>
      <c r="F2194">
        <v>1.7935099999999999E-2</v>
      </c>
      <c r="G2194">
        <v>0</v>
      </c>
    </row>
    <row r="2195" spans="1:7" x14ac:dyDescent="0.3">
      <c r="A2195" t="s">
        <v>16</v>
      </c>
      <c r="B2195" t="s">
        <v>47</v>
      </c>
      <c r="C2195">
        <v>10</v>
      </c>
      <c r="D2195">
        <v>3</v>
      </c>
      <c r="E2195" s="1">
        <v>964.69063679999999</v>
      </c>
      <c r="F2195" s="1">
        <v>1.4292559</v>
      </c>
      <c r="G2195">
        <v>0</v>
      </c>
    </row>
    <row r="2196" spans="1:7" x14ac:dyDescent="0.3">
      <c r="A2196" t="s">
        <v>13</v>
      </c>
      <c r="B2196" t="s">
        <v>47</v>
      </c>
      <c r="C2196">
        <v>10</v>
      </c>
      <c r="D2196">
        <v>3</v>
      </c>
      <c r="E2196" s="1">
        <v>1371.7712650000001</v>
      </c>
      <c r="F2196" s="1">
        <v>1.6323899999999999E-2</v>
      </c>
      <c r="G2196">
        <v>0</v>
      </c>
    </row>
    <row r="2197" spans="1:7" x14ac:dyDescent="0.3">
      <c r="A2197" t="s">
        <v>12</v>
      </c>
      <c r="B2197" t="s">
        <v>47</v>
      </c>
      <c r="C2197">
        <v>10</v>
      </c>
      <c r="D2197">
        <v>3</v>
      </c>
      <c r="E2197" s="1">
        <v>965.21379950000005</v>
      </c>
      <c r="F2197" s="1">
        <v>1.59493E-2</v>
      </c>
      <c r="G2197">
        <v>0</v>
      </c>
    </row>
    <row r="2198" spans="1:7" x14ac:dyDescent="0.3">
      <c r="A2198" t="s">
        <v>23</v>
      </c>
      <c r="B2198" t="s">
        <v>48</v>
      </c>
      <c r="C2198">
        <v>10</v>
      </c>
      <c r="D2198">
        <v>3</v>
      </c>
      <c r="E2198">
        <v>834.1892325</v>
      </c>
      <c r="F2198">
        <v>17.387295399999999</v>
      </c>
      <c r="G2198">
        <v>0</v>
      </c>
    </row>
    <row r="2199" spans="1:7" hidden="1" x14ac:dyDescent="0.3">
      <c r="A2199" t="s">
        <v>7</v>
      </c>
      <c r="B2199" t="s">
        <v>48</v>
      </c>
      <c r="C2199">
        <v>10</v>
      </c>
      <c r="D2199">
        <v>3</v>
      </c>
      <c r="E2199" t="s">
        <v>9</v>
      </c>
      <c r="F2199">
        <v>257400</v>
      </c>
      <c r="G2199">
        <v>0</v>
      </c>
    </row>
    <row r="2200" spans="1:7" x14ac:dyDescent="0.3">
      <c r="A2200" t="s">
        <v>25</v>
      </c>
      <c r="B2200" t="s">
        <v>48</v>
      </c>
      <c r="C2200">
        <v>10</v>
      </c>
      <c r="D2200">
        <v>3</v>
      </c>
      <c r="E2200" s="1">
        <v>864.55696369999998</v>
      </c>
      <c r="F2200">
        <v>2.8953E-3</v>
      </c>
      <c r="G2200">
        <v>0</v>
      </c>
    </row>
    <row r="2201" spans="1:7" x14ac:dyDescent="0.3">
      <c r="A2201" t="s">
        <v>19</v>
      </c>
      <c r="B2201" t="s">
        <v>48</v>
      </c>
      <c r="C2201">
        <v>10</v>
      </c>
      <c r="D2201">
        <v>3</v>
      </c>
      <c r="E2201" s="1">
        <v>1335.064848</v>
      </c>
      <c r="F2201" s="1">
        <v>6.0040125</v>
      </c>
      <c r="G2201">
        <v>0</v>
      </c>
    </row>
    <row r="2202" spans="1:7" x14ac:dyDescent="0.3">
      <c r="A2202" t="s">
        <v>17</v>
      </c>
      <c r="B2202" t="s">
        <v>48</v>
      </c>
      <c r="C2202">
        <v>10</v>
      </c>
      <c r="D2202">
        <v>3</v>
      </c>
      <c r="E2202" s="1">
        <v>765.53891720000001</v>
      </c>
      <c r="F2202" s="1">
        <v>2.6161430999999999</v>
      </c>
      <c r="G2202">
        <v>0</v>
      </c>
    </row>
    <row r="2203" spans="1:7" x14ac:dyDescent="0.3">
      <c r="A2203" t="s">
        <v>18</v>
      </c>
      <c r="B2203" t="s">
        <v>48</v>
      </c>
      <c r="C2203">
        <v>10</v>
      </c>
      <c r="D2203">
        <v>3</v>
      </c>
      <c r="E2203" s="1">
        <v>764.58852709999996</v>
      </c>
      <c r="F2203" s="1">
        <v>2.6173663999999999</v>
      </c>
      <c r="G2203">
        <v>0</v>
      </c>
    </row>
    <row r="2204" spans="1:7" x14ac:dyDescent="0.3">
      <c r="A2204" t="s">
        <v>22</v>
      </c>
      <c r="B2204" t="s">
        <v>48</v>
      </c>
      <c r="C2204">
        <v>10</v>
      </c>
      <c r="D2204">
        <v>3</v>
      </c>
      <c r="E2204" s="1">
        <v>1336.1136019999999</v>
      </c>
      <c r="F2204" s="1">
        <v>5.3807536999999996</v>
      </c>
      <c r="G2204">
        <v>0</v>
      </c>
    </row>
    <row r="2205" spans="1:7" x14ac:dyDescent="0.3">
      <c r="A2205" t="s">
        <v>20</v>
      </c>
      <c r="B2205" t="s">
        <v>48</v>
      </c>
      <c r="C2205">
        <v>10</v>
      </c>
      <c r="D2205">
        <v>3</v>
      </c>
      <c r="E2205" s="1">
        <v>769.92623800000001</v>
      </c>
      <c r="F2205" s="1">
        <v>2.4647758</v>
      </c>
      <c r="G2205">
        <v>0</v>
      </c>
    </row>
    <row r="2206" spans="1:7" x14ac:dyDescent="0.3">
      <c r="A2206" t="s">
        <v>21</v>
      </c>
      <c r="B2206" t="s">
        <v>48</v>
      </c>
      <c r="C2206">
        <v>10</v>
      </c>
      <c r="D2206">
        <v>3</v>
      </c>
      <c r="E2206" s="1">
        <v>769.68851280000001</v>
      </c>
      <c r="F2206" s="1">
        <v>2.4655524999999998</v>
      </c>
      <c r="G2206">
        <v>0</v>
      </c>
    </row>
    <row r="2207" spans="1:7" x14ac:dyDescent="0.3">
      <c r="A2207" t="s">
        <v>26</v>
      </c>
      <c r="B2207" t="s">
        <v>48</v>
      </c>
      <c r="C2207">
        <v>10</v>
      </c>
      <c r="D2207">
        <v>3</v>
      </c>
      <c r="E2207" s="1">
        <v>871.82584629999997</v>
      </c>
      <c r="F2207" s="1">
        <v>0.82358100000000001</v>
      </c>
      <c r="G2207">
        <v>0</v>
      </c>
    </row>
    <row r="2208" spans="1:7" x14ac:dyDescent="0.3">
      <c r="A2208" t="s">
        <v>10</v>
      </c>
      <c r="B2208" t="s">
        <v>48</v>
      </c>
      <c r="C2208">
        <v>10</v>
      </c>
      <c r="D2208">
        <v>3</v>
      </c>
      <c r="E2208" s="1">
        <v>764.58852709999996</v>
      </c>
      <c r="F2208" s="1">
        <v>1.1080387</v>
      </c>
      <c r="G2208">
        <v>0</v>
      </c>
    </row>
    <row r="2209" spans="1:7" x14ac:dyDescent="0.3">
      <c r="A2209" t="s">
        <v>11</v>
      </c>
      <c r="B2209" t="s">
        <v>48</v>
      </c>
      <c r="C2209">
        <v>10</v>
      </c>
      <c r="D2209">
        <v>3</v>
      </c>
      <c r="E2209" s="1">
        <v>836.51825210000004</v>
      </c>
      <c r="F2209">
        <v>5.9731999999999997E-3</v>
      </c>
      <c r="G2209">
        <v>0</v>
      </c>
    </row>
    <row r="2210" spans="1:7" x14ac:dyDescent="0.3">
      <c r="A2210" t="s">
        <v>24</v>
      </c>
      <c r="B2210" t="s">
        <v>48</v>
      </c>
      <c r="C2210">
        <v>10</v>
      </c>
      <c r="D2210">
        <v>3</v>
      </c>
      <c r="E2210" s="1">
        <v>884.94441800000004</v>
      </c>
      <c r="F2210" s="2">
        <v>8.14E-5</v>
      </c>
      <c r="G2210">
        <v>0</v>
      </c>
    </row>
    <row r="2211" spans="1:7" x14ac:dyDescent="0.3">
      <c r="A2211" t="s">
        <v>14</v>
      </c>
      <c r="B2211" t="s">
        <v>48</v>
      </c>
      <c r="C2211">
        <v>10</v>
      </c>
      <c r="D2211">
        <v>3</v>
      </c>
      <c r="E2211" s="1">
        <v>977.34183940000003</v>
      </c>
      <c r="F2211" s="1">
        <v>2.0347000000000001E-2</v>
      </c>
      <c r="G2211">
        <v>0</v>
      </c>
    </row>
    <row r="2212" spans="1:7" x14ac:dyDescent="0.3">
      <c r="A2212" t="s">
        <v>15</v>
      </c>
      <c r="B2212" t="s">
        <v>48</v>
      </c>
      <c r="C2212">
        <v>10</v>
      </c>
      <c r="D2212">
        <v>3</v>
      </c>
      <c r="E2212" s="1">
        <v>982.34059839999998</v>
      </c>
      <c r="F2212" s="1">
        <v>1.6799700000000001E-2</v>
      </c>
      <c r="G2212">
        <v>0</v>
      </c>
    </row>
    <row r="2213" spans="1:7" x14ac:dyDescent="0.3">
      <c r="A2213" t="s">
        <v>16</v>
      </c>
      <c r="B2213" t="s">
        <v>48</v>
      </c>
      <c r="C2213">
        <v>10</v>
      </c>
      <c r="D2213">
        <v>3</v>
      </c>
      <c r="E2213" s="1">
        <v>977.34183940000003</v>
      </c>
      <c r="F2213" s="1">
        <v>1.6517078999999999</v>
      </c>
      <c r="G2213">
        <v>0</v>
      </c>
    </row>
    <row r="2214" spans="1:7" x14ac:dyDescent="0.3">
      <c r="A2214" t="s">
        <v>13</v>
      </c>
      <c r="B2214" t="s">
        <v>48</v>
      </c>
      <c r="C2214">
        <v>10</v>
      </c>
      <c r="D2214">
        <v>3</v>
      </c>
      <c r="E2214" s="1">
        <v>1343.454886</v>
      </c>
      <c r="F2214" s="1">
        <v>1.50317E-2</v>
      </c>
      <c r="G2214">
        <v>0</v>
      </c>
    </row>
    <row r="2215" spans="1:7" x14ac:dyDescent="0.3">
      <c r="A2215" t="s">
        <v>12</v>
      </c>
      <c r="B2215" t="s">
        <v>48</v>
      </c>
      <c r="C2215">
        <v>10</v>
      </c>
      <c r="D2215">
        <v>3</v>
      </c>
      <c r="E2215" s="1">
        <v>978.44080880000001</v>
      </c>
      <c r="F2215">
        <v>1.46678E-2</v>
      </c>
      <c r="G2215">
        <v>0</v>
      </c>
    </row>
    <row r="2216" spans="1:7" x14ac:dyDescent="0.3">
      <c r="A2216" t="s">
        <v>23</v>
      </c>
      <c r="B2216" t="s">
        <v>49</v>
      </c>
      <c r="C2216">
        <v>10</v>
      </c>
      <c r="D2216">
        <v>3</v>
      </c>
      <c r="E2216">
        <v>990.65963859999999</v>
      </c>
      <c r="F2216">
        <v>17.857514999999999</v>
      </c>
      <c r="G2216">
        <v>0</v>
      </c>
    </row>
    <row r="2217" spans="1:7" hidden="1" x14ac:dyDescent="0.3">
      <c r="A2217" t="s">
        <v>7</v>
      </c>
      <c r="B2217" t="s">
        <v>49</v>
      </c>
      <c r="C2217">
        <v>10</v>
      </c>
      <c r="D2217">
        <v>3</v>
      </c>
      <c r="E2217" t="s">
        <v>9</v>
      </c>
      <c r="F2217">
        <v>257400</v>
      </c>
      <c r="G2217">
        <v>0</v>
      </c>
    </row>
    <row r="2218" spans="1:7" x14ac:dyDescent="0.3">
      <c r="A2218" t="s">
        <v>25</v>
      </c>
      <c r="B2218" t="s">
        <v>49</v>
      </c>
      <c r="C2218">
        <v>10</v>
      </c>
      <c r="D2218">
        <v>3</v>
      </c>
      <c r="E2218" s="1">
        <v>971.32463949999999</v>
      </c>
      <c r="F2218">
        <v>4.0790999999999996E-3</v>
      </c>
      <c r="G2218">
        <v>0</v>
      </c>
    </row>
    <row r="2219" spans="1:7" x14ac:dyDescent="0.3">
      <c r="A2219" t="s">
        <v>19</v>
      </c>
      <c r="B2219" t="s">
        <v>49</v>
      </c>
      <c r="C2219">
        <v>10</v>
      </c>
      <c r="D2219">
        <v>3</v>
      </c>
      <c r="E2219" s="1">
        <v>1508.1093880000001</v>
      </c>
      <c r="F2219" s="1">
        <v>6.0449758999999998</v>
      </c>
      <c r="G2219">
        <v>0</v>
      </c>
    </row>
    <row r="2220" spans="1:7" x14ac:dyDescent="0.3">
      <c r="A2220" t="s">
        <v>17</v>
      </c>
      <c r="B2220" t="s">
        <v>49</v>
      </c>
      <c r="C2220">
        <v>10</v>
      </c>
      <c r="D2220">
        <v>3</v>
      </c>
      <c r="E2220" s="1">
        <v>861.52093950000005</v>
      </c>
      <c r="F2220" s="1">
        <v>2.2667559000000002</v>
      </c>
      <c r="G2220">
        <v>0</v>
      </c>
    </row>
    <row r="2221" spans="1:7" x14ac:dyDescent="0.3">
      <c r="A2221" t="s">
        <v>18</v>
      </c>
      <c r="B2221" t="s">
        <v>49</v>
      </c>
      <c r="C2221">
        <v>10</v>
      </c>
      <c r="D2221">
        <v>3</v>
      </c>
      <c r="E2221" s="1">
        <v>859.25517430000002</v>
      </c>
      <c r="F2221" s="1">
        <v>2.2662289000000002</v>
      </c>
      <c r="G2221">
        <v>0</v>
      </c>
    </row>
    <row r="2222" spans="1:7" x14ac:dyDescent="0.3">
      <c r="A2222" t="s">
        <v>22</v>
      </c>
      <c r="B2222" t="s">
        <v>49</v>
      </c>
      <c r="C2222">
        <v>10</v>
      </c>
      <c r="D2222">
        <v>3</v>
      </c>
      <c r="E2222" s="1">
        <v>1508.1093880000001</v>
      </c>
      <c r="F2222" s="1">
        <v>5.7007941999999998</v>
      </c>
      <c r="G2222">
        <v>0</v>
      </c>
    </row>
    <row r="2223" spans="1:7" x14ac:dyDescent="0.3">
      <c r="A2223" t="s">
        <v>20</v>
      </c>
      <c r="B2223" t="s">
        <v>49</v>
      </c>
      <c r="C2223">
        <v>10</v>
      </c>
      <c r="D2223">
        <v>3</v>
      </c>
      <c r="E2223" s="1">
        <v>884.97195290000002</v>
      </c>
      <c r="F2223" s="1">
        <v>1.8712686999999999</v>
      </c>
      <c r="G2223">
        <v>0</v>
      </c>
    </row>
    <row r="2224" spans="1:7" x14ac:dyDescent="0.3">
      <c r="A2224" t="s">
        <v>21</v>
      </c>
      <c r="B2224" t="s">
        <v>49</v>
      </c>
      <c r="C2224">
        <v>10</v>
      </c>
      <c r="D2224">
        <v>3</v>
      </c>
      <c r="E2224" s="1">
        <v>882.67547119999995</v>
      </c>
      <c r="F2224" s="1">
        <v>1.8734184</v>
      </c>
      <c r="G2224">
        <v>0</v>
      </c>
    </row>
    <row r="2225" spans="1:7" x14ac:dyDescent="0.3">
      <c r="A2225" t="s">
        <v>26</v>
      </c>
      <c r="B2225" t="s">
        <v>49</v>
      </c>
      <c r="C2225">
        <v>10</v>
      </c>
      <c r="D2225">
        <v>3</v>
      </c>
      <c r="E2225" s="1">
        <v>953.49357190000001</v>
      </c>
      <c r="F2225" s="1">
        <v>0.91741340000000005</v>
      </c>
      <c r="G2225">
        <v>0</v>
      </c>
    </row>
    <row r="2226" spans="1:7" x14ac:dyDescent="0.3">
      <c r="A2226" t="s">
        <v>10</v>
      </c>
      <c r="B2226" t="s">
        <v>49</v>
      </c>
      <c r="C2226">
        <v>10</v>
      </c>
      <c r="D2226">
        <v>3</v>
      </c>
      <c r="E2226" s="1">
        <v>859.25517430000002</v>
      </c>
      <c r="F2226" s="1">
        <v>0.8469004</v>
      </c>
      <c r="G2226">
        <v>0</v>
      </c>
    </row>
    <row r="2227" spans="1:7" x14ac:dyDescent="0.3">
      <c r="A2227" t="s">
        <v>11</v>
      </c>
      <c r="B2227" t="s">
        <v>49</v>
      </c>
      <c r="C2227">
        <v>10</v>
      </c>
      <c r="D2227">
        <v>3</v>
      </c>
      <c r="E2227" s="1">
        <v>991.98477509999998</v>
      </c>
      <c r="F2227">
        <v>4.9579000000000003E-3</v>
      </c>
      <c r="G2227">
        <v>0</v>
      </c>
    </row>
    <row r="2228" spans="1:7" x14ac:dyDescent="0.3">
      <c r="A2228" t="s">
        <v>24</v>
      </c>
      <c r="B2228" t="s">
        <v>49</v>
      </c>
      <c r="C2228">
        <v>10</v>
      </c>
      <c r="D2228">
        <v>3</v>
      </c>
      <c r="E2228" s="1">
        <v>992.37035509999998</v>
      </c>
      <c r="F2228" s="2">
        <v>3.2199999999999997E-5</v>
      </c>
      <c r="G2228">
        <v>0</v>
      </c>
    </row>
    <row r="2229" spans="1:7" x14ac:dyDescent="0.3">
      <c r="A2229" t="s">
        <v>14</v>
      </c>
      <c r="B2229" t="s">
        <v>49</v>
      </c>
      <c r="C2229">
        <v>10</v>
      </c>
      <c r="D2229">
        <v>3</v>
      </c>
      <c r="E2229" s="1">
        <v>919.80223330000001</v>
      </c>
      <c r="F2229" s="1">
        <v>1.2918799999999999E-2</v>
      </c>
      <c r="G2229">
        <v>0</v>
      </c>
    </row>
    <row r="2230" spans="1:7" x14ac:dyDescent="0.3">
      <c r="A2230" t="s">
        <v>15</v>
      </c>
      <c r="B2230" t="s">
        <v>49</v>
      </c>
      <c r="C2230">
        <v>10</v>
      </c>
      <c r="D2230">
        <v>3</v>
      </c>
      <c r="E2230" s="1">
        <v>920.75312659999997</v>
      </c>
      <c r="F2230" s="1">
        <v>1.37717E-2</v>
      </c>
      <c r="G2230">
        <v>0</v>
      </c>
    </row>
    <row r="2231" spans="1:7" x14ac:dyDescent="0.3">
      <c r="A2231" t="s">
        <v>16</v>
      </c>
      <c r="B2231" t="s">
        <v>49</v>
      </c>
      <c r="C2231">
        <v>10</v>
      </c>
      <c r="D2231">
        <v>3</v>
      </c>
      <c r="E2231" s="1">
        <v>919.80223330000001</v>
      </c>
      <c r="F2231" s="1">
        <v>1.3797623000000001</v>
      </c>
      <c r="G2231">
        <v>0</v>
      </c>
    </row>
    <row r="2232" spans="1:7" x14ac:dyDescent="0.3">
      <c r="A2232" t="s">
        <v>13</v>
      </c>
      <c r="B2232" t="s">
        <v>49</v>
      </c>
      <c r="C2232">
        <v>10</v>
      </c>
      <c r="D2232">
        <v>3</v>
      </c>
      <c r="E2232">
        <v>1514.4019169999999</v>
      </c>
      <c r="F2232" s="1">
        <v>1.2533300000000001E-2</v>
      </c>
      <c r="G2232">
        <v>0</v>
      </c>
    </row>
    <row r="2233" spans="1:7" x14ac:dyDescent="0.3">
      <c r="A2233" t="s">
        <v>12</v>
      </c>
      <c r="B2233" t="s">
        <v>49</v>
      </c>
      <c r="C2233">
        <v>10</v>
      </c>
      <c r="D2233">
        <v>3</v>
      </c>
      <c r="E2233" s="1">
        <v>921.22809830000006</v>
      </c>
      <c r="F2233" s="1">
        <v>1.22071E-2</v>
      </c>
      <c r="G2233">
        <v>0</v>
      </c>
    </row>
    <row r="2234" spans="1:7" x14ac:dyDescent="0.3">
      <c r="A2234" t="s">
        <v>23</v>
      </c>
      <c r="B2234" t="s">
        <v>50</v>
      </c>
      <c r="C2234">
        <v>10</v>
      </c>
      <c r="D2234">
        <v>3</v>
      </c>
      <c r="E2234">
        <v>597.99254910000002</v>
      </c>
      <c r="F2234">
        <v>17.431588999999999</v>
      </c>
      <c r="G2234">
        <v>0</v>
      </c>
    </row>
    <row r="2235" spans="1:7" hidden="1" x14ac:dyDescent="0.3">
      <c r="A2235" t="s">
        <v>7</v>
      </c>
      <c r="B2235" t="s">
        <v>50</v>
      </c>
      <c r="C2235">
        <v>10</v>
      </c>
      <c r="D2235">
        <v>3</v>
      </c>
      <c r="E2235" t="s">
        <v>9</v>
      </c>
      <c r="F2235">
        <v>257400</v>
      </c>
      <c r="G2235">
        <v>0</v>
      </c>
    </row>
    <row r="2236" spans="1:7" x14ac:dyDescent="0.3">
      <c r="A2236" t="s">
        <v>25</v>
      </c>
      <c r="B2236" t="s">
        <v>50</v>
      </c>
      <c r="C2236">
        <v>10</v>
      </c>
      <c r="D2236">
        <v>3</v>
      </c>
      <c r="E2236" s="1">
        <v>590.28152909999994</v>
      </c>
      <c r="F2236">
        <v>4.1821000000000002E-3</v>
      </c>
      <c r="G2236">
        <v>0</v>
      </c>
    </row>
    <row r="2237" spans="1:7" x14ac:dyDescent="0.3">
      <c r="A2237" t="s">
        <v>19</v>
      </c>
      <c r="B2237" t="s">
        <v>50</v>
      </c>
      <c r="C2237">
        <v>10</v>
      </c>
      <c r="D2237">
        <v>3</v>
      </c>
      <c r="E2237" s="1">
        <v>909.27040290000002</v>
      </c>
      <c r="F2237" s="1">
        <v>5.6246669999999996</v>
      </c>
      <c r="G2237">
        <v>0</v>
      </c>
    </row>
    <row r="2238" spans="1:7" x14ac:dyDescent="0.3">
      <c r="A2238" t="s">
        <v>17</v>
      </c>
      <c r="B2238" t="s">
        <v>50</v>
      </c>
      <c r="C2238">
        <v>10</v>
      </c>
      <c r="D2238">
        <v>3</v>
      </c>
      <c r="E2238" s="1">
        <v>515.68515790000004</v>
      </c>
      <c r="F2238" s="1">
        <v>2.6361314</v>
      </c>
      <c r="G2238">
        <v>0</v>
      </c>
    </row>
    <row r="2239" spans="1:7" x14ac:dyDescent="0.3">
      <c r="A2239" t="s">
        <v>18</v>
      </c>
      <c r="B2239" t="s">
        <v>50</v>
      </c>
      <c r="C2239">
        <v>10</v>
      </c>
      <c r="D2239">
        <v>3</v>
      </c>
      <c r="E2239" s="1">
        <v>514.66790019999996</v>
      </c>
      <c r="F2239" s="1">
        <v>2.6374830999999999</v>
      </c>
      <c r="G2239">
        <v>0</v>
      </c>
    </row>
    <row r="2240" spans="1:7" x14ac:dyDescent="0.3">
      <c r="A2240" t="s">
        <v>22</v>
      </c>
      <c r="B2240" t="s">
        <v>50</v>
      </c>
      <c r="C2240">
        <v>10</v>
      </c>
      <c r="D2240">
        <v>3</v>
      </c>
      <c r="E2240" s="1">
        <v>905.07538380000005</v>
      </c>
      <c r="F2240" s="1">
        <v>5.0423171</v>
      </c>
      <c r="G2240">
        <v>0</v>
      </c>
    </row>
    <row r="2241" spans="1:7" x14ac:dyDescent="0.3">
      <c r="A2241" t="s">
        <v>20</v>
      </c>
      <c r="B2241" t="s">
        <v>50</v>
      </c>
      <c r="C2241">
        <v>10</v>
      </c>
      <c r="D2241">
        <v>3</v>
      </c>
      <c r="E2241" s="1">
        <v>528.09751770000003</v>
      </c>
      <c r="F2241" s="1">
        <v>2.0067522000000002</v>
      </c>
      <c r="G2241">
        <v>0</v>
      </c>
    </row>
    <row r="2242" spans="1:7" x14ac:dyDescent="0.3">
      <c r="A2242" t="s">
        <v>21</v>
      </c>
      <c r="B2242" t="s">
        <v>50</v>
      </c>
      <c r="C2242">
        <v>10</v>
      </c>
      <c r="D2242">
        <v>3</v>
      </c>
      <c r="E2242" s="1">
        <v>527.36130479999997</v>
      </c>
      <c r="F2242" s="1">
        <v>2.0080987000000001</v>
      </c>
      <c r="G2242">
        <v>0</v>
      </c>
    </row>
    <row r="2243" spans="1:7" x14ac:dyDescent="0.3">
      <c r="A2243" t="s">
        <v>26</v>
      </c>
      <c r="B2243" t="s">
        <v>50</v>
      </c>
      <c r="C2243">
        <v>10</v>
      </c>
      <c r="D2243">
        <v>3</v>
      </c>
      <c r="E2243" s="1">
        <v>598.46361439999998</v>
      </c>
      <c r="F2243">
        <v>0.8310921</v>
      </c>
      <c r="G2243">
        <v>0</v>
      </c>
    </row>
    <row r="2244" spans="1:7" x14ac:dyDescent="0.3">
      <c r="A2244" t="s">
        <v>10</v>
      </c>
      <c r="B2244" t="s">
        <v>50</v>
      </c>
      <c r="C2244">
        <v>10</v>
      </c>
      <c r="D2244">
        <v>3</v>
      </c>
      <c r="E2244" s="1">
        <v>515.35806500000001</v>
      </c>
      <c r="F2244" s="1">
        <v>1.0608065</v>
      </c>
      <c r="G2244">
        <v>0</v>
      </c>
    </row>
    <row r="2245" spans="1:7" x14ac:dyDescent="0.3">
      <c r="A2245" t="s">
        <v>11</v>
      </c>
      <c r="B2245" t="s">
        <v>50</v>
      </c>
      <c r="C2245">
        <v>10</v>
      </c>
      <c r="D2245">
        <v>3</v>
      </c>
      <c r="E2245" s="1">
        <v>595.21130870000002</v>
      </c>
      <c r="F2245">
        <v>4.9801000000000003E-3</v>
      </c>
      <c r="G2245">
        <v>0</v>
      </c>
    </row>
    <row r="2246" spans="1:7" x14ac:dyDescent="0.3">
      <c r="A2246" t="s">
        <v>24</v>
      </c>
      <c r="B2246" t="s">
        <v>50</v>
      </c>
      <c r="C2246">
        <v>10</v>
      </c>
      <c r="D2246">
        <v>3</v>
      </c>
      <c r="E2246" s="1">
        <v>614.9069002</v>
      </c>
      <c r="F2246" s="2">
        <v>3.0599999999999998E-5</v>
      </c>
      <c r="G2246">
        <v>0</v>
      </c>
    </row>
    <row r="2247" spans="1:7" x14ac:dyDescent="0.3">
      <c r="A2247" t="s">
        <v>14</v>
      </c>
      <c r="B2247" t="s">
        <v>50</v>
      </c>
      <c r="C2247">
        <v>10</v>
      </c>
      <c r="D2247">
        <v>3</v>
      </c>
      <c r="E2247">
        <v>527.36130479999997</v>
      </c>
      <c r="F2247">
        <v>1.47972E-2</v>
      </c>
      <c r="G2247">
        <v>0</v>
      </c>
    </row>
    <row r="2248" spans="1:7" x14ac:dyDescent="0.3">
      <c r="A2248" t="s">
        <v>15</v>
      </c>
      <c r="B2248" t="s">
        <v>50</v>
      </c>
      <c r="C2248">
        <v>10</v>
      </c>
      <c r="D2248">
        <v>3</v>
      </c>
      <c r="E2248" s="1">
        <v>528.63830170000006</v>
      </c>
      <c r="F2248" s="1">
        <v>1.53502E-2</v>
      </c>
      <c r="G2248">
        <v>0</v>
      </c>
    </row>
    <row r="2249" spans="1:7" x14ac:dyDescent="0.3">
      <c r="A2249" t="s">
        <v>16</v>
      </c>
      <c r="B2249" t="s">
        <v>50</v>
      </c>
      <c r="C2249">
        <v>10</v>
      </c>
      <c r="D2249">
        <v>3</v>
      </c>
      <c r="E2249" s="1">
        <v>527.01953749999996</v>
      </c>
      <c r="F2249" s="1">
        <v>1.5881581</v>
      </c>
      <c r="G2249">
        <v>0</v>
      </c>
    </row>
    <row r="2250" spans="1:7" x14ac:dyDescent="0.3">
      <c r="A2250" t="s">
        <v>13</v>
      </c>
      <c r="B2250" t="s">
        <v>50</v>
      </c>
      <c r="C2250">
        <v>10</v>
      </c>
      <c r="D2250">
        <v>3</v>
      </c>
      <c r="E2250" s="1">
        <v>917.66044120000004</v>
      </c>
      <c r="F2250" s="1">
        <v>1.3850100000000001E-2</v>
      </c>
      <c r="G2250">
        <v>0</v>
      </c>
    </row>
    <row r="2251" spans="1:7" x14ac:dyDescent="0.3">
      <c r="A2251" t="s">
        <v>12</v>
      </c>
      <c r="B2251" t="s">
        <v>50</v>
      </c>
      <c r="C2251">
        <v>10</v>
      </c>
      <c r="D2251">
        <v>3</v>
      </c>
      <c r="E2251" s="1">
        <v>528.09751770000003</v>
      </c>
      <c r="F2251">
        <v>1.3521699999999999E-2</v>
      </c>
      <c r="G2251">
        <v>0</v>
      </c>
    </row>
    <row r="2252" spans="1:7" x14ac:dyDescent="0.3">
      <c r="A2252" t="s">
        <v>23</v>
      </c>
      <c r="B2252" t="s">
        <v>8</v>
      </c>
      <c r="C2252">
        <v>10</v>
      </c>
      <c r="D2252">
        <v>4</v>
      </c>
      <c r="E2252" s="1">
        <v>503.34678259999998</v>
      </c>
      <c r="F2252" s="1">
        <v>15.1068964</v>
      </c>
      <c r="G2252">
        <v>0</v>
      </c>
    </row>
    <row r="2253" spans="1:7" hidden="1" x14ac:dyDescent="0.3">
      <c r="A2253" t="s">
        <v>7</v>
      </c>
      <c r="B2253" t="s">
        <v>8</v>
      </c>
      <c r="C2253">
        <v>10</v>
      </c>
      <c r="D2253">
        <v>4</v>
      </c>
      <c r="E2253" t="s">
        <v>9</v>
      </c>
      <c r="F2253">
        <v>3603600</v>
      </c>
      <c r="G2253">
        <v>0</v>
      </c>
    </row>
    <row r="2254" spans="1:7" x14ac:dyDescent="0.3">
      <c r="A2254" t="s">
        <v>25</v>
      </c>
      <c r="B2254" t="s">
        <v>8</v>
      </c>
      <c r="C2254">
        <v>10</v>
      </c>
      <c r="D2254">
        <v>4</v>
      </c>
      <c r="E2254" s="1">
        <v>494.95413159999998</v>
      </c>
      <c r="F2254">
        <v>3.4053999999999998E-3</v>
      </c>
      <c r="G2254">
        <v>0</v>
      </c>
    </row>
    <row r="2255" spans="1:7" x14ac:dyDescent="0.3">
      <c r="A2255" t="s">
        <v>19</v>
      </c>
      <c r="B2255" t="s">
        <v>8</v>
      </c>
      <c r="C2255">
        <v>10</v>
      </c>
      <c r="D2255">
        <v>4</v>
      </c>
      <c r="E2255" s="1">
        <v>844.37649520000002</v>
      </c>
      <c r="F2255" s="1">
        <v>3.6597887</v>
      </c>
      <c r="G2255">
        <v>0</v>
      </c>
    </row>
    <row r="2256" spans="1:7" x14ac:dyDescent="0.3">
      <c r="A2256" t="s">
        <v>17</v>
      </c>
      <c r="B2256" t="s">
        <v>8</v>
      </c>
      <c r="C2256">
        <v>10</v>
      </c>
      <c r="D2256">
        <v>4</v>
      </c>
      <c r="E2256" s="1">
        <v>490.72379640000003</v>
      </c>
      <c r="F2256" s="1">
        <v>1.8193741000000001</v>
      </c>
      <c r="G2256">
        <v>0</v>
      </c>
    </row>
    <row r="2257" spans="1:7" x14ac:dyDescent="0.3">
      <c r="A2257" t="s">
        <v>18</v>
      </c>
      <c r="B2257" t="s">
        <v>8</v>
      </c>
      <c r="C2257">
        <v>10</v>
      </c>
      <c r="D2257">
        <v>4</v>
      </c>
      <c r="E2257" s="1">
        <v>490.72379640000003</v>
      </c>
      <c r="F2257" s="1">
        <v>1.8197861</v>
      </c>
      <c r="G2257">
        <v>0</v>
      </c>
    </row>
    <row r="2258" spans="1:7" x14ac:dyDescent="0.3">
      <c r="A2258" t="s">
        <v>22</v>
      </c>
      <c r="B2258" t="s">
        <v>8</v>
      </c>
      <c r="C2258">
        <v>10</v>
      </c>
      <c r="D2258">
        <v>4</v>
      </c>
      <c r="E2258" s="1">
        <v>846.24252060000003</v>
      </c>
      <c r="F2258" s="1">
        <v>3.4895249000000002</v>
      </c>
      <c r="G2258">
        <v>0</v>
      </c>
    </row>
    <row r="2259" spans="1:7" x14ac:dyDescent="0.3">
      <c r="A2259" t="s">
        <v>20</v>
      </c>
      <c r="B2259" t="s">
        <v>8</v>
      </c>
      <c r="C2259">
        <v>10</v>
      </c>
      <c r="D2259">
        <v>4</v>
      </c>
      <c r="E2259" s="1">
        <v>492.69668969999998</v>
      </c>
      <c r="F2259" s="1">
        <v>1.3953316</v>
      </c>
      <c r="G2259">
        <v>0</v>
      </c>
    </row>
    <row r="2260" spans="1:7" x14ac:dyDescent="0.3">
      <c r="A2260" t="s">
        <v>21</v>
      </c>
      <c r="B2260" t="s">
        <v>8</v>
      </c>
      <c r="C2260">
        <v>10</v>
      </c>
      <c r="D2260">
        <v>4</v>
      </c>
      <c r="E2260" s="1">
        <v>492.69668969999998</v>
      </c>
      <c r="F2260" s="1">
        <v>1.3957550999999999</v>
      </c>
      <c r="G2260">
        <v>0</v>
      </c>
    </row>
    <row r="2261" spans="1:7" x14ac:dyDescent="0.3">
      <c r="A2261" t="s">
        <v>26</v>
      </c>
      <c r="B2261" t="s">
        <v>8</v>
      </c>
      <c r="C2261">
        <v>10</v>
      </c>
      <c r="D2261">
        <v>4</v>
      </c>
      <c r="E2261" s="1">
        <v>494.0749065</v>
      </c>
      <c r="F2261" s="1">
        <v>0.60970979999999997</v>
      </c>
      <c r="G2261">
        <v>0</v>
      </c>
    </row>
    <row r="2262" spans="1:7" x14ac:dyDescent="0.3">
      <c r="A2262" t="s">
        <v>10</v>
      </c>
      <c r="B2262" t="s">
        <v>8</v>
      </c>
      <c r="C2262">
        <v>10</v>
      </c>
      <c r="D2262">
        <v>4</v>
      </c>
      <c r="E2262" s="1">
        <v>495.92603689999999</v>
      </c>
      <c r="F2262">
        <v>0.59317310000000001</v>
      </c>
      <c r="G2262">
        <v>0</v>
      </c>
    </row>
    <row r="2263" spans="1:7" x14ac:dyDescent="0.3">
      <c r="A2263" t="s">
        <v>11</v>
      </c>
      <c r="B2263" t="s">
        <v>8</v>
      </c>
      <c r="C2263">
        <v>10</v>
      </c>
      <c r="D2263">
        <v>4</v>
      </c>
      <c r="E2263" s="1">
        <v>515.78467750000004</v>
      </c>
      <c r="F2263">
        <v>4.7724999999999998E-3</v>
      </c>
      <c r="G2263">
        <v>0</v>
      </c>
    </row>
    <row r="2264" spans="1:7" x14ac:dyDescent="0.3">
      <c r="A2264" t="s">
        <v>24</v>
      </c>
      <c r="B2264" t="s">
        <v>8</v>
      </c>
      <c r="C2264">
        <v>10</v>
      </c>
      <c r="D2264">
        <v>4</v>
      </c>
      <c r="E2264" s="1">
        <v>504.27883630000002</v>
      </c>
      <c r="F2264" s="2">
        <v>2.5000000000000001E-5</v>
      </c>
      <c r="G2264">
        <v>0</v>
      </c>
    </row>
    <row r="2265" spans="1:7" x14ac:dyDescent="0.3">
      <c r="A2265" t="s">
        <v>14</v>
      </c>
      <c r="B2265" t="s">
        <v>8</v>
      </c>
      <c r="C2265">
        <v>10</v>
      </c>
      <c r="D2265">
        <v>4</v>
      </c>
      <c r="E2265" s="1">
        <v>540.02862370000003</v>
      </c>
      <c r="F2265" s="1">
        <v>1.2939300000000001E-2</v>
      </c>
      <c r="G2265">
        <v>0</v>
      </c>
    </row>
    <row r="2266" spans="1:7" x14ac:dyDescent="0.3">
      <c r="A2266" t="s">
        <v>15</v>
      </c>
      <c r="B2266" t="s">
        <v>8</v>
      </c>
      <c r="C2266">
        <v>10</v>
      </c>
      <c r="D2266">
        <v>4</v>
      </c>
      <c r="E2266" s="1">
        <v>540.56448929999999</v>
      </c>
      <c r="F2266" s="1">
        <v>1.38777E-2</v>
      </c>
      <c r="G2266">
        <v>0</v>
      </c>
    </row>
    <row r="2267" spans="1:7" x14ac:dyDescent="0.3">
      <c r="A2267" t="s">
        <v>16</v>
      </c>
      <c r="B2267" t="s">
        <v>8</v>
      </c>
      <c r="C2267">
        <v>10</v>
      </c>
      <c r="D2267">
        <v>4</v>
      </c>
      <c r="E2267" s="1">
        <v>538.69901230000005</v>
      </c>
      <c r="F2267" s="1">
        <v>1.1697675999999999</v>
      </c>
      <c r="G2267">
        <v>0</v>
      </c>
    </row>
    <row r="2268" spans="1:7" x14ac:dyDescent="0.3">
      <c r="A2268" t="s">
        <v>13</v>
      </c>
      <c r="B2268" t="s">
        <v>8</v>
      </c>
      <c r="C2268">
        <v>10</v>
      </c>
      <c r="D2268">
        <v>4</v>
      </c>
      <c r="E2268" s="1">
        <v>853.70662219999997</v>
      </c>
      <c r="F2268" s="1">
        <v>1.2822999999999999E-2</v>
      </c>
      <c r="G2268">
        <v>0</v>
      </c>
    </row>
    <row r="2269" spans="1:7" x14ac:dyDescent="0.3">
      <c r="A2269" t="s">
        <v>12</v>
      </c>
      <c r="B2269" t="s">
        <v>8</v>
      </c>
      <c r="C2269">
        <v>10</v>
      </c>
      <c r="D2269">
        <v>4</v>
      </c>
      <c r="E2269" s="1">
        <v>540.69974260000004</v>
      </c>
      <c r="F2269" s="1">
        <v>1.25734E-2</v>
      </c>
      <c r="G2269">
        <v>0</v>
      </c>
    </row>
    <row r="2270" spans="1:7" x14ac:dyDescent="0.3">
      <c r="A2270" t="s">
        <v>23</v>
      </c>
      <c r="B2270" t="s">
        <v>27</v>
      </c>
      <c r="C2270">
        <v>10</v>
      </c>
      <c r="D2270">
        <v>4</v>
      </c>
      <c r="E2270">
        <v>587.56305210000005</v>
      </c>
      <c r="F2270" s="1">
        <v>15.028830900000001</v>
      </c>
      <c r="G2270">
        <v>0</v>
      </c>
    </row>
    <row r="2271" spans="1:7" hidden="1" x14ac:dyDescent="0.3">
      <c r="A2271" t="s">
        <v>7</v>
      </c>
      <c r="B2271" t="s">
        <v>27</v>
      </c>
      <c r="C2271">
        <v>10</v>
      </c>
      <c r="D2271">
        <v>4</v>
      </c>
      <c r="E2271" t="s">
        <v>9</v>
      </c>
      <c r="F2271">
        <v>3603600</v>
      </c>
      <c r="G2271">
        <v>0</v>
      </c>
    </row>
    <row r="2272" spans="1:7" x14ac:dyDescent="0.3">
      <c r="A2272" t="s">
        <v>25</v>
      </c>
      <c r="B2272" t="s">
        <v>27</v>
      </c>
      <c r="C2272">
        <v>10</v>
      </c>
      <c r="D2272">
        <v>4</v>
      </c>
      <c r="E2272" s="1">
        <v>593.70890429999997</v>
      </c>
      <c r="F2272">
        <v>2.8221000000000001E-3</v>
      </c>
      <c r="G2272">
        <v>0</v>
      </c>
    </row>
    <row r="2273" spans="1:7" x14ac:dyDescent="0.3">
      <c r="A2273" t="s">
        <v>19</v>
      </c>
      <c r="B2273" t="s">
        <v>27</v>
      </c>
      <c r="C2273">
        <v>10</v>
      </c>
      <c r="D2273">
        <v>4</v>
      </c>
      <c r="E2273" s="1">
        <v>947.00789239999995</v>
      </c>
      <c r="F2273" s="1">
        <v>4.0285840999999998</v>
      </c>
      <c r="G2273">
        <v>0</v>
      </c>
    </row>
    <row r="2274" spans="1:7" x14ac:dyDescent="0.3">
      <c r="A2274" t="s">
        <v>17</v>
      </c>
      <c r="B2274" t="s">
        <v>27</v>
      </c>
      <c r="C2274">
        <v>10</v>
      </c>
      <c r="D2274">
        <v>4</v>
      </c>
      <c r="E2274">
        <v>563.73394020000001</v>
      </c>
      <c r="F2274" s="1">
        <v>1.8407661</v>
      </c>
      <c r="G2274">
        <v>0</v>
      </c>
    </row>
    <row r="2275" spans="1:7" x14ac:dyDescent="0.3">
      <c r="A2275" t="s">
        <v>18</v>
      </c>
      <c r="B2275" t="s">
        <v>27</v>
      </c>
      <c r="C2275">
        <v>10</v>
      </c>
      <c r="D2275">
        <v>4</v>
      </c>
      <c r="E2275">
        <v>563.73394020000001</v>
      </c>
      <c r="F2275" s="1">
        <v>1.8409743999999999</v>
      </c>
      <c r="G2275">
        <v>0</v>
      </c>
    </row>
    <row r="2276" spans="1:7" x14ac:dyDescent="0.3">
      <c r="A2276" t="s">
        <v>22</v>
      </c>
      <c r="B2276" t="s">
        <v>27</v>
      </c>
      <c r="C2276">
        <v>10</v>
      </c>
      <c r="D2276">
        <v>4</v>
      </c>
      <c r="E2276" s="1">
        <v>947.00789239999995</v>
      </c>
      <c r="F2276" s="1">
        <v>3.549328</v>
      </c>
      <c r="G2276">
        <v>0</v>
      </c>
    </row>
    <row r="2277" spans="1:7" x14ac:dyDescent="0.3">
      <c r="A2277" t="s">
        <v>20</v>
      </c>
      <c r="B2277" t="s">
        <v>27</v>
      </c>
      <c r="C2277">
        <v>10</v>
      </c>
      <c r="D2277">
        <v>4</v>
      </c>
      <c r="E2277" s="1">
        <v>574.99914379999996</v>
      </c>
      <c r="F2277" s="1">
        <v>1.5566601</v>
      </c>
      <c r="G2277">
        <v>0</v>
      </c>
    </row>
    <row r="2278" spans="1:7" x14ac:dyDescent="0.3">
      <c r="A2278" t="s">
        <v>21</v>
      </c>
      <c r="B2278" t="s">
        <v>27</v>
      </c>
      <c r="C2278">
        <v>10</v>
      </c>
      <c r="D2278">
        <v>4</v>
      </c>
      <c r="E2278" s="1">
        <v>574.28360510000005</v>
      </c>
      <c r="F2278" s="1">
        <v>1.5568763000000001</v>
      </c>
      <c r="G2278">
        <v>0</v>
      </c>
    </row>
    <row r="2279" spans="1:7" x14ac:dyDescent="0.3">
      <c r="A2279" t="s">
        <v>26</v>
      </c>
      <c r="B2279" t="s">
        <v>27</v>
      </c>
      <c r="C2279">
        <v>10</v>
      </c>
      <c r="D2279">
        <v>4</v>
      </c>
      <c r="E2279" s="1">
        <v>581.63068139999996</v>
      </c>
      <c r="F2279" s="1">
        <v>0.59256920000000002</v>
      </c>
      <c r="G2279">
        <v>0</v>
      </c>
    </row>
    <row r="2280" spans="1:7" x14ac:dyDescent="0.3">
      <c r="A2280" t="s">
        <v>10</v>
      </c>
      <c r="B2280" t="s">
        <v>27</v>
      </c>
      <c r="C2280">
        <v>10</v>
      </c>
      <c r="D2280">
        <v>4</v>
      </c>
      <c r="E2280" s="1">
        <v>566.55834990000005</v>
      </c>
      <c r="F2280" s="1">
        <v>0.60959560000000002</v>
      </c>
      <c r="G2280">
        <v>0</v>
      </c>
    </row>
    <row r="2281" spans="1:7" x14ac:dyDescent="0.3">
      <c r="A2281" t="s">
        <v>11</v>
      </c>
      <c r="B2281" t="s">
        <v>27</v>
      </c>
      <c r="C2281">
        <v>10</v>
      </c>
      <c r="D2281">
        <v>4</v>
      </c>
      <c r="E2281" s="1">
        <v>576.96488039999997</v>
      </c>
      <c r="F2281">
        <v>4.4599000000000001E-3</v>
      </c>
      <c r="G2281">
        <v>0</v>
      </c>
    </row>
    <row r="2282" spans="1:7" x14ac:dyDescent="0.3">
      <c r="A2282" t="s">
        <v>24</v>
      </c>
      <c r="B2282" t="s">
        <v>27</v>
      </c>
      <c r="C2282">
        <v>10</v>
      </c>
      <c r="D2282">
        <v>4</v>
      </c>
      <c r="E2282" s="1">
        <v>592.22274179999999</v>
      </c>
      <c r="F2282" s="2">
        <v>2.4600000000000002E-5</v>
      </c>
      <c r="G2282">
        <v>0</v>
      </c>
    </row>
    <row r="2283" spans="1:7" x14ac:dyDescent="0.3">
      <c r="A2283" t="s">
        <v>14</v>
      </c>
      <c r="B2283" t="s">
        <v>27</v>
      </c>
      <c r="C2283">
        <v>10</v>
      </c>
      <c r="D2283">
        <v>4</v>
      </c>
      <c r="E2283" s="1">
        <v>651.11126660000002</v>
      </c>
      <c r="F2283" s="1">
        <v>1.28399E-2</v>
      </c>
      <c r="G2283">
        <v>0</v>
      </c>
    </row>
    <row r="2284" spans="1:7" x14ac:dyDescent="0.3">
      <c r="A2284" t="s">
        <v>15</v>
      </c>
      <c r="B2284" t="s">
        <v>27</v>
      </c>
      <c r="C2284">
        <v>10</v>
      </c>
      <c r="D2284">
        <v>4</v>
      </c>
      <c r="E2284">
        <v>655.3778499</v>
      </c>
      <c r="F2284" s="1">
        <v>1.37153E-2</v>
      </c>
      <c r="G2284">
        <v>0</v>
      </c>
    </row>
    <row r="2285" spans="1:7" x14ac:dyDescent="0.3">
      <c r="A2285" t="s">
        <v>16</v>
      </c>
      <c r="B2285" t="s">
        <v>27</v>
      </c>
      <c r="C2285">
        <v>10</v>
      </c>
      <c r="D2285">
        <v>4</v>
      </c>
      <c r="E2285" s="1">
        <v>651.11126660000002</v>
      </c>
      <c r="F2285" s="1">
        <v>1.226054</v>
      </c>
      <c r="G2285">
        <v>0</v>
      </c>
    </row>
    <row r="2286" spans="1:7" x14ac:dyDescent="0.3">
      <c r="A2286" t="s">
        <v>13</v>
      </c>
      <c r="B2286" t="s">
        <v>27</v>
      </c>
      <c r="C2286">
        <v>10</v>
      </c>
      <c r="D2286">
        <v>4</v>
      </c>
      <c r="E2286" s="1">
        <v>964.73513379999997</v>
      </c>
      <c r="F2286" s="1">
        <v>1.2679899999999999E-2</v>
      </c>
      <c r="G2286">
        <v>0</v>
      </c>
    </row>
    <row r="2287" spans="1:7" x14ac:dyDescent="0.3">
      <c r="A2287" t="s">
        <v>12</v>
      </c>
      <c r="B2287" t="s">
        <v>27</v>
      </c>
      <c r="C2287">
        <v>10</v>
      </c>
      <c r="D2287">
        <v>4</v>
      </c>
      <c r="E2287" s="1">
        <v>654.23566789999995</v>
      </c>
      <c r="F2287" s="1">
        <v>1.24549E-2</v>
      </c>
      <c r="G2287">
        <v>0</v>
      </c>
    </row>
    <row r="2288" spans="1:7" x14ac:dyDescent="0.3">
      <c r="A2288" t="s">
        <v>23</v>
      </c>
      <c r="B2288" t="s">
        <v>28</v>
      </c>
      <c r="C2288">
        <v>10</v>
      </c>
      <c r="D2288">
        <v>4</v>
      </c>
      <c r="E2288" s="1">
        <v>621.65183979999995</v>
      </c>
      <c r="F2288" s="1">
        <v>14.947874499999999</v>
      </c>
      <c r="G2288">
        <v>0</v>
      </c>
    </row>
    <row r="2289" spans="1:7" hidden="1" x14ac:dyDescent="0.3">
      <c r="A2289" t="s">
        <v>7</v>
      </c>
      <c r="B2289" t="s">
        <v>28</v>
      </c>
      <c r="C2289">
        <v>10</v>
      </c>
      <c r="D2289">
        <v>4</v>
      </c>
      <c r="E2289" t="s">
        <v>9</v>
      </c>
      <c r="F2289">
        <v>3603600</v>
      </c>
      <c r="G2289">
        <v>0</v>
      </c>
    </row>
    <row r="2290" spans="1:7" x14ac:dyDescent="0.3">
      <c r="A2290" t="s">
        <v>25</v>
      </c>
      <c r="B2290" t="s">
        <v>28</v>
      </c>
      <c r="C2290">
        <v>10</v>
      </c>
      <c r="D2290">
        <v>4</v>
      </c>
      <c r="E2290" s="1">
        <v>645.65268630000003</v>
      </c>
      <c r="F2290">
        <v>3.4061999999999999E-3</v>
      </c>
      <c r="G2290">
        <v>0</v>
      </c>
    </row>
    <row r="2291" spans="1:7" x14ac:dyDescent="0.3">
      <c r="A2291" t="s">
        <v>19</v>
      </c>
      <c r="B2291" t="s">
        <v>28</v>
      </c>
      <c r="C2291">
        <v>10</v>
      </c>
      <c r="D2291">
        <v>4</v>
      </c>
      <c r="E2291" s="1">
        <v>1052.438328</v>
      </c>
      <c r="F2291" s="1">
        <v>3.7357425000000002</v>
      </c>
      <c r="G2291">
        <v>0</v>
      </c>
    </row>
    <row r="2292" spans="1:7" x14ac:dyDescent="0.3">
      <c r="A2292" t="s">
        <v>17</v>
      </c>
      <c r="B2292" t="s">
        <v>28</v>
      </c>
      <c r="C2292">
        <v>10</v>
      </c>
      <c r="D2292">
        <v>4</v>
      </c>
      <c r="E2292" s="1">
        <v>610.79008380000005</v>
      </c>
      <c r="F2292" s="1">
        <v>1.8175003999999999</v>
      </c>
      <c r="G2292">
        <v>0</v>
      </c>
    </row>
    <row r="2293" spans="1:7" x14ac:dyDescent="0.3">
      <c r="A2293" t="s">
        <v>18</v>
      </c>
      <c r="B2293" t="s">
        <v>28</v>
      </c>
      <c r="C2293">
        <v>10</v>
      </c>
      <c r="D2293">
        <v>4</v>
      </c>
      <c r="E2293" s="1">
        <v>610.79008380000005</v>
      </c>
      <c r="F2293" s="1">
        <v>1.8176801</v>
      </c>
      <c r="G2293">
        <v>0</v>
      </c>
    </row>
    <row r="2294" spans="1:7" x14ac:dyDescent="0.3">
      <c r="A2294" t="s">
        <v>22</v>
      </c>
      <c r="B2294" t="s">
        <v>28</v>
      </c>
      <c r="C2294">
        <v>10</v>
      </c>
      <c r="D2294">
        <v>4</v>
      </c>
      <c r="E2294" s="1">
        <v>1050.572302</v>
      </c>
      <c r="F2294">
        <v>3.7955966999999999</v>
      </c>
      <c r="G2294">
        <v>0</v>
      </c>
    </row>
    <row r="2295" spans="1:7" x14ac:dyDescent="0.3">
      <c r="A2295" t="s">
        <v>20</v>
      </c>
      <c r="B2295" t="s">
        <v>28</v>
      </c>
      <c r="C2295">
        <v>10</v>
      </c>
      <c r="D2295">
        <v>4</v>
      </c>
      <c r="E2295" s="1">
        <v>624.95914440000001</v>
      </c>
      <c r="F2295" s="1">
        <v>1.4984203</v>
      </c>
      <c r="G2295">
        <v>0</v>
      </c>
    </row>
    <row r="2296" spans="1:7" x14ac:dyDescent="0.3">
      <c r="A2296" t="s">
        <v>21</v>
      </c>
      <c r="B2296" t="s">
        <v>28</v>
      </c>
      <c r="C2296">
        <v>10</v>
      </c>
      <c r="D2296">
        <v>4</v>
      </c>
      <c r="E2296" s="1">
        <v>624.95914440000001</v>
      </c>
      <c r="F2296" s="1">
        <v>1.4986425999999999</v>
      </c>
      <c r="G2296">
        <v>0</v>
      </c>
    </row>
    <row r="2297" spans="1:7" x14ac:dyDescent="0.3">
      <c r="A2297" t="s">
        <v>26</v>
      </c>
      <c r="B2297" t="s">
        <v>28</v>
      </c>
      <c r="C2297">
        <v>10</v>
      </c>
      <c r="D2297">
        <v>4</v>
      </c>
      <c r="E2297" s="1">
        <v>673.22839680000004</v>
      </c>
      <c r="F2297" s="1">
        <v>0.58886490000000002</v>
      </c>
      <c r="G2297">
        <v>0</v>
      </c>
    </row>
    <row r="2298" spans="1:7" x14ac:dyDescent="0.3">
      <c r="A2298" t="s">
        <v>10</v>
      </c>
      <c r="B2298" t="s">
        <v>28</v>
      </c>
      <c r="C2298">
        <v>10</v>
      </c>
      <c r="D2298">
        <v>4</v>
      </c>
      <c r="E2298" s="1">
        <v>610.55704990000004</v>
      </c>
      <c r="F2298" s="1">
        <v>0.60189079999999995</v>
      </c>
      <c r="G2298">
        <v>0</v>
      </c>
    </row>
    <row r="2299" spans="1:7" x14ac:dyDescent="0.3">
      <c r="A2299" t="s">
        <v>11</v>
      </c>
      <c r="B2299" t="s">
        <v>28</v>
      </c>
      <c r="C2299">
        <v>10</v>
      </c>
      <c r="D2299">
        <v>4</v>
      </c>
      <c r="E2299" s="1">
        <v>672.83280439999999</v>
      </c>
      <c r="F2299">
        <v>5.1069000000000002E-3</v>
      </c>
      <c r="G2299">
        <v>0</v>
      </c>
    </row>
    <row r="2300" spans="1:7" x14ac:dyDescent="0.3">
      <c r="A2300" t="s">
        <v>24</v>
      </c>
      <c r="B2300" t="s">
        <v>28</v>
      </c>
      <c r="C2300">
        <v>10</v>
      </c>
      <c r="D2300">
        <v>4</v>
      </c>
      <c r="E2300">
        <v>609.17923029999997</v>
      </c>
      <c r="F2300" s="2">
        <v>2.3799999999999999E-5</v>
      </c>
      <c r="G2300">
        <v>0</v>
      </c>
    </row>
    <row r="2301" spans="1:7" x14ac:dyDescent="0.3">
      <c r="A2301" t="s">
        <v>14</v>
      </c>
      <c r="B2301" t="s">
        <v>28</v>
      </c>
      <c r="C2301">
        <v>10</v>
      </c>
      <c r="D2301">
        <v>4</v>
      </c>
      <c r="E2301" s="1">
        <v>710.61046869999996</v>
      </c>
      <c r="F2301" s="1">
        <v>1.1345600000000001E-2</v>
      </c>
      <c r="G2301">
        <v>0</v>
      </c>
    </row>
    <row r="2302" spans="1:7" x14ac:dyDescent="0.3">
      <c r="A2302" t="s">
        <v>15</v>
      </c>
      <c r="B2302" t="s">
        <v>28</v>
      </c>
      <c r="C2302">
        <v>10</v>
      </c>
      <c r="D2302">
        <v>4</v>
      </c>
      <c r="E2302" s="1">
        <v>710.61046869999996</v>
      </c>
      <c r="F2302" s="1">
        <v>1.1951399999999999E-2</v>
      </c>
      <c r="G2302">
        <v>0</v>
      </c>
    </row>
    <row r="2303" spans="1:7" x14ac:dyDescent="0.3">
      <c r="A2303" t="s">
        <v>16</v>
      </c>
      <c r="B2303" t="s">
        <v>28</v>
      </c>
      <c r="C2303">
        <v>10</v>
      </c>
      <c r="D2303">
        <v>4</v>
      </c>
      <c r="E2303" s="1">
        <v>710.61046869999996</v>
      </c>
      <c r="F2303" s="1">
        <v>1.1640737000000001</v>
      </c>
      <c r="G2303">
        <v>0</v>
      </c>
    </row>
    <row r="2304" spans="1:7" x14ac:dyDescent="0.3">
      <c r="A2304" t="s">
        <v>13</v>
      </c>
      <c r="B2304" t="s">
        <v>28</v>
      </c>
      <c r="C2304">
        <v>10</v>
      </c>
      <c r="D2304">
        <v>4</v>
      </c>
      <c r="E2304" s="1">
        <v>1062.7014670000001</v>
      </c>
      <c r="F2304" s="1">
        <v>1.08206E-2</v>
      </c>
      <c r="G2304">
        <v>0</v>
      </c>
    </row>
    <row r="2305" spans="1:7" x14ac:dyDescent="0.3">
      <c r="A2305" t="s">
        <v>12</v>
      </c>
      <c r="B2305" t="s">
        <v>28</v>
      </c>
      <c r="C2305">
        <v>10</v>
      </c>
      <c r="D2305">
        <v>4</v>
      </c>
      <c r="E2305" s="1">
        <v>710.61046869999996</v>
      </c>
      <c r="F2305" s="1">
        <v>1.0539E-2</v>
      </c>
      <c r="G2305">
        <v>0</v>
      </c>
    </row>
    <row r="2306" spans="1:7" x14ac:dyDescent="0.3">
      <c r="A2306" t="s">
        <v>23</v>
      </c>
      <c r="B2306" t="s">
        <v>29</v>
      </c>
      <c r="C2306">
        <v>10</v>
      </c>
      <c r="D2306">
        <v>4</v>
      </c>
      <c r="E2306" s="1">
        <v>660.91322549999995</v>
      </c>
      <c r="F2306" s="1">
        <v>14.909980300000001</v>
      </c>
      <c r="G2306">
        <v>0</v>
      </c>
    </row>
    <row r="2307" spans="1:7" hidden="1" x14ac:dyDescent="0.3">
      <c r="A2307" t="s">
        <v>7</v>
      </c>
      <c r="B2307" t="s">
        <v>29</v>
      </c>
      <c r="C2307">
        <v>10</v>
      </c>
      <c r="D2307">
        <v>4</v>
      </c>
      <c r="E2307" t="s">
        <v>9</v>
      </c>
      <c r="F2307">
        <v>3603600</v>
      </c>
      <c r="G2307">
        <v>0</v>
      </c>
    </row>
    <row r="2308" spans="1:7" x14ac:dyDescent="0.3">
      <c r="A2308" t="s">
        <v>25</v>
      </c>
      <c r="B2308" t="s">
        <v>29</v>
      </c>
      <c r="C2308">
        <v>10</v>
      </c>
      <c r="D2308">
        <v>4</v>
      </c>
      <c r="E2308" s="1">
        <v>681.75565819999997</v>
      </c>
      <c r="F2308">
        <v>2.2455000000000001E-3</v>
      </c>
      <c r="G2308">
        <v>0</v>
      </c>
    </row>
    <row r="2309" spans="1:7" x14ac:dyDescent="0.3">
      <c r="A2309" t="s">
        <v>19</v>
      </c>
      <c r="B2309" t="s">
        <v>29</v>
      </c>
      <c r="C2309">
        <v>10</v>
      </c>
      <c r="D2309">
        <v>4</v>
      </c>
      <c r="E2309" s="1">
        <v>1100.954988</v>
      </c>
      <c r="F2309" s="1">
        <v>3.7157927000000002</v>
      </c>
      <c r="G2309">
        <v>0</v>
      </c>
    </row>
    <row r="2310" spans="1:7" x14ac:dyDescent="0.3">
      <c r="A2310" t="s">
        <v>17</v>
      </c>
      <c r="B2310" t="s">
        <v>29</v>
      </c>
      <c r="C2310">
        <v>10</v>
      </c>
      <c r="D2310">
        <v>4</v>
      </c>
      <c r="E2310" s="1">
        <v>628.03118919999997</v>
      </c>
      <c r="F2310" s="1">
        <v>1.7912569</v>
      </c>
      <c r="G2310">
        <v>0</v>
      </c>
    </row>
    <row r="2311" spans="1:7" x14ac:dyDescent="0.3">
      <c r="A2311" t="s">
        <v>18</v>
      </c>
      <c r="B2311" t="s">
        <v>29</v>
      </c>
      <c r="C2311">
        <v>10</v>
      </c>
      <c r="D2311">
        <v>4</v>
      </c>
      <c r="E2311" s="1">
        <v>628.03118919999997</v>
      </c>
      <c r="F2311" s="1">
        <v>1.7914607</v>
      </c>
      <c r="G2311">
        <v>0</v>
      </c>
    </row>
    <row r="2312" spans="1:7" x14ac:dyDescent="0.3">
      <c r="A2312" t="s">
        <v>22</v>
      </c>
      <c r="B2312" t="s">
        <v>29</v>
      </c>
      <c r="C2312">
        <v>10</v>
      </c>
      <c r="D2312">
        <v>4</v>
      </c>
      <c r="E2312" s="1">
        <v>1099.0889629999999</v>
      </c>
      <c r="F2312" s="1">
        <v>3.6277434</v>
      </c>
      <c r="G2312">
        <v>0</v>
      </c>
    </row>
    <row r="2313" spans="1:7" x14ac:dyDescent="0.3">
      <c r="A2313" t="s">
        <v>20</v>
      </c>
      <c r="B2313" t="s">
        <v>29</v>
      </c>
      <c r="C2313">
        <v>10</v>
      </c>
      <c r="D2313">
        <v>4</v>
      </c>
      <c r="E2313" s="1">
        <v>663.62877279999998</v>
      </c>
      <c r="F2313" s="1">
        <v>1.4528131</v>
      </c>
      <c r="G2313">
        <v>0</v>
      </c>
    </row>
    <row r="2314" spans="1:7" x14ac:dyDescent="0.3">
      <c r="A2314" t="s">
        <v>21</v>
      </c>
      <c r="B2314" t="s">
        <v>29</v>
      </c>
      <c r="C2314">
        <v>10</v>
      </c>
      <c r="D2314">
        <v>4</v>
      </c>
      <c r="E2314" s="1">
        <v>663.62877279999998</v>
      </c>
      <c r="F2314" s="1">
        <v>1.4530319</v>
      </c>
      <c r="G2314">
        <v>0</v>
      </c>
    </row>
    <row r="2315" spans="1:7" x14ac:dyDescent="0.3">
      <c r="A2315" t="s">
        <v>26</v>
      </c>
      <c r="B2315" t="s">
        <v>29</v>
      </c>
      <c r="C2315">
        <v>10</v>
      </c>
      <c r="D2315">
        <v>4</v>
      </c>
      <c r="E2315" s="1">
        <v>670.13997970000003</v>
      </c>
      <c r="F2315" s="1">
        <v>0.60426800000000003</v>
      </c>
      <c r="G2315">
        <v>0</v>
      </c>
    </row>
    <row r="2316" spans="1:7" x14ac:dyDescent="0.3">
      <c r="A2316" t="s">
        <v>10</v>
      </c>
      <c r="B2316" t="s">
        <v>29</v>
      </c>
      <c r="C2316">
        <v>10</v>
      </c>
      <c r="D2316">
        <v>4</v>
      </c>
      <c r="E2316" s="1">
        <v>629.85313959999996</v>
      </c>
      <c r="F2316" s="1">
        <v>0.61575709999999995</v>
      </c>
      <c r="G2316">
        <v>0</v>
      </c>
    </row>
    <row r="2317" spans="1:7" x14ac:dyDescent="0.3">
      <c r="A2317" t="s">
        <v>11</v>
      </c>
      <c r="B2317" t="s">
        <v>29</v>
      </c>
      <c r="C2317">
        <v>10</v>
      </c>
      <c r="D2317">
        <v>4</v>
      </c>
      <c r="E2317" s="1">
        <v>668.06479720000004</v>
      </c>
      <c r="F2317">
        <v>4.4962999999999999E-3</v>
      </c>
      <c r="G2317">
        <v>0</v>
      </c>
    </row>
    <row r="2318" spans="1:7" x14ac:dyDescent="0.3">
      <c r="A2318" t="s">
        <v>24</v>
      </c>
      <c r="B2318" t="s">
        <v>29</v>
      </c>
      <c r="C2318">
        <v>10</v>
      </c>
      <c r="D2318">
        <v>4</v>
      </c>
      <c r="E2318" s="1">
        <v>632.53811370000005</v>
      </c>
      <c r="F2318" s="2">
        <v>2.5899999999999999E-5</v>
      </c>
      <c r="G2318">
        <v>0</v>
      </c>
    </row>
    <row r="2319" spans="1:7" x14ac:dyDescent="0.3">
      <c r="A2319" t="s">
        <v>14</v>
      </c>
      <c r="B2319" t="s">
        <v>29</v>
      </c>
      <c r="C2319">
        <v>10</v>
      </c>
      <c r="D2319">
        <v>4</v>
      </c>
      <c r="E2319" s="1">
        <v>727.91278320000004</v>
      </c>
      <c r="F2319" s="1">
        <v>1.12605E-2</v>
      </c>
      <c r="G2319">
        <v>0</v>
      </c>
    </row>
    <row r="2320" spans="1:7" x14ac:dyDescent="0.3">
      <c r="A2320" t="s">
        <v>15</v>
      </c>
      <c r="B2320" t="s">
        <v>29</v>
      </c>
      <c r="C2320">
        <v>10</v>
      </c>
      <c r="D2320">
        <v>4</v>
      </c>
      <c r="E2320" s="1">
        <v>727.91278320000004</v>
      </c>
      <c r="F2320" s="1">
        <v>1.22154E-2</v>
      </c>
      <c r="G2320">
        <v>0</v>
      </c>
    </row>
    <row r="2321" spans="1:7" x14ac:dyDescent="0.3">
      <c r="A2321" t="s">
        <v>16</v>
      </c>
      <c r="B2321" t="s">
        <v>29</v>
      </c>
      <c r="C2321">
        <v>10</v>
      </c>
      <c r="D2321">
        <v>4</v>
      </c>
      <c r="E2321" s="1">
        <v>727.91278320000004</v>
      </c>
      <c r="F2321" s="1">
        <v>1.1688886999999999</v>
      </c>
      <c r="G2321">
        <v>0</v>
      </c>
    </row>
    <row r="2322" spans="1:7" x14ac:dyDescent="0.3">
      <c r="A2322" t="s">
        <v>13</v>
      </c>
      <c r="B2322" t="s">
        <v>29</v>
      </c>
      <c r="C2322">
        <v>10</v>
      </c>
      <c r="D2322">
        <v>4</v>
      </c>
      <c r="E2322" s="1">
        <v>1115.8831909999999</v>
      </c>
      <c r="F2322" s="1">
        <v>1.1117699999999999E-2</v>
      </c>
      <c r="G2322">
        <v>0</v>
      </c>
    </row>
    <row r="2323" spans="1:7" x14ac:dyDescent="0.3">
      <c r="A2323" t="s">
        <v>12</v>
      </c>
      <c r="B2323" t="s">
        <v>29</v>
      </c>
      <c r="C2323">
        <v>10</v>
      </c>
      <c r="D2323">
        <v>4</v>
      </c>
      <c r="E2323">
        <v>729.97672369999998</v>
      </c>
      <c r="F2323" s="1">
        <v>1.0870100000000001E-2</v>
      </c>
      <c r="G2323">
        <v>0</v>
      </c>
    </row>
    <row r="2324" spans="1:7" x14ac:dyDescent="0.3">
      <c r="A2324" t="s">
        <v>23</v>
      </c>
      <c r="B2324" t="s">
        <v>30</v>
      </c>
      <c r="C2324">
        <v>10</v>
      </c>
      <c r="D2324">
        <v>4</v>
      </c>
      <c r="E2324" s="1">
        <v>612.25654410000004</v>
      </c>
      <c r="F2324" s="1">
        <v>15.073101400000001</v>
      </c>
      <c r="G2324">
        <v>0</v>
      </c>
    </row>
    <row r="2325" spans="1:7" hidden="1" x14ac:dyDescent="0.3">
      <c r="A2325" t="s">
        <v>7</v>
      </c>
      <c r="B2325" t="s">
        <v>30</v>
      </c>
      <c r="C2325">
        <v>10</v>
      </c>
      <c r="D2325">
        <v>4</v>
      </c>
      <c r="E2325" t="s">
        <v>9</v>
      </c>
      <c r="F2325">
        <v>3603600</v>
      </c>
      <c r="G2325">
        <v>0</v>
      </c>
    </row>
    <row r="2326" spans="1:7" x14ac:dyDescent="0.3">
      <c r="A2326" t="s">
        <v>25</v>
      </c>
      <c r="B2326" t="s">
        <v>30</v>
      </c>
      <c r="C2326">
        <v>10</v>
      </c>
      <c r="D2326">
        <v>4</v>
      </c>
      <c r="E2326" s="1">
        <v>604.41032770000004</v>
      </c>
      <c r="F2326">
        <v>3.2715000000000001E-3</v>
      </c>
      <c r="G2326">
        <v>0</v>
      </c>
    </row>
    <row r="2327" spans="1:7" x14ac:dyDescent="0.3">
      <c r="A2327" t="s">
        <v>19</v>
      </c>
      <c r="B2327" t="s">
        <v>30</v>
      </c>
      <c r="C2327">
        <v>10</v>
      </c>
      <c r="D2327">
        <v>4</v>
      </c>
      <c r="E2327" s="1">
        <v>1024.4479470000001</v>
      </c>
      <c r="F2327" s="1">
        <v>4.1845658999999999</v>
      </c>
      <c r="G2327">
        <v>0</v>
      </c>
    </row>
    <row r="2328" spans="1:7" x14ac:dyDescent="0.3">
      <c r="A2328" t="s">
        <v>17</v>
      </c>
      <c r="B2328" t="s">
        <v>30</v>
      </c>
      <c r="C2328">
        <v>10</v>
      </c>
      <c r="D2328">
        <v>4</v>
      </c>
      <c r="E2328" s="1">
        <v>587.43511750000005</v>
      </c>
      <c r="F2328" s="1">
        <v>1.9283933</v>
      </c>
      <c r="G2328">
        <v>0</v>
      </c>
    </row>
    <row r="2329" spans="1:7" x14ac:dyDescent="0.3">
      <c r="A2329" t="s">
        <v>18</v>
      </c>
      <c r="B2329" t="s">
        <v>30</v>
      </c>
      <c r="C2329">
        <v>10</v>
      </c>
      <c r="D2329">
        <v>4</v>
      </c>
      <c r="E2329" s="1">
        <v>586.79311419999999</v>
      </c>
      <c r="F2329" s="1">
        <v>1.9286209999999999</v>
      </c>
      <c r="G2329">
        <v>0</v>
      </c>
    </row>
    <row r="2330" spans="1:7" x14ac:dyDescent="0.3">
      <c r="A2330" t="s">
        <v>22</v>
      </c>
      <c r="B2330" t="s">
        <v>30</v>
      </c>
      <c r="C2330">
        <v>10</v>
      </c>
      <c r="D2330">
        <v>4</v>
      </c>
      <c r="E2330" s="1">
        <v>1029.11301</v>
      </c>
      <c r="F2330" s="1">
        <v>4.1429698999999998</v>
      </c>
      <c r="G2330">
        <v>0</v>
      </c>
    </row>
    <row r="2331" spans="1:7" x14ac:dyDescent="0.3">
      <c r="A2331" t="s">
        <v>20</v>
      </c>
      <c r="B2331" t="s">
        <v>30</v>
      </c>
      <c r="C2331">
        <v>10</v>
      </c>
      <c r="D2331">
        <v>4</v>
      </c>
      <c r="E2331">
        <v>612.10360920000005</v>
      </c>
      <c r="F2331" s="1">
        <v>1.5724134000000001</v>
      </c>
      <c r="G2331">
        <v>0</v>
      </c>
    </row>
    <row r="2332" spans="1:7" x14ac:dyDescent="0.3">
      <c r="A2332" t="s">
        <v>21</v>
      </c>
      <c r="B2332" t="s">
        <v>30</v>
      </c>
      <c r="C2332">
        <v>10</v>
      </c>
      <c r="D2332">
        <v>4</v>
      </c>
      <c r="E2332">
        <v>612.10360920000005</v>
      </c>
      <c r="F2332" s="1">
        <v>1.5726214000000001</v>
      </c>
      <c r="G2332">
        <v>0</v>
      </c>
    </row>
    <row r="2333" spans="1:7" x14ac:dyDescent="0.3">
      <c r="A2333" t="s">
        <v>26</v>
      </c>
      <c r="B2333" t="s">
        <v>30</v>
      </c>
      <c r="C2333">
        <v>10</v>
      </c>
      <c r="D2333">
        <v>4</v>
      </c>
      <c r="E2333" s="1">
        <v>628.56296090000001</v>
      </c>
      <c r="F2333" s="1">
        <v>0.68642270000000005</v>
      </c>
      <c r="G2333">
        <v>0</v>
      </c>
    </row>
    <row r="2334" spans="1:7" x14ac:dyDescent="0.3">
      <c r="A2334" t="s">
        <v>10</v>
      </c>
      <c r="B2334" t="s">
        <v>30</v>
      </c>
      <c r="C2334">
        <v>10</v>
      </c>
      <c r="D2334">
        <v>4</v>
      </c>
      <c r="E2334" s="1">
        <v>586.91383050000002</v>
      </c>
      <c r="F2334" s="1">
        <v>0.60337680000000005</v>
      </c>
      <c r="G2334">
        <v>0</v>
      </c>
    </row>
    <row r="2335" spans="1:7" x14ac:dyDescent="0.3">
      <c r="A2335" t="s">
        <v>11</v>
      </c>
      <c r="B2335" t="s">
        <v>30</v>
      </c>
      <c r="C2335">
        <v>10</v>
      </c>
      <c r="D2335">
        <v>4</v>
      </c>
      <c r="E2335" s="1">
        <v>614.10449029999995</v>
      </c>
      <c r="F2335">
        <v>5.4412999999999996E-3</v>
      </c>
      <c r="G2335">
        <v>0</v>
      </c>
    </row>
    <row r="2336" spans="1:7" x14ac:dyDescent="0.3">
      <c r="A2336" t="s">
        <v>24</v>
      </c>
      <c r="B2336" t="s">
        <v>30</v>
      </c>
      <c r="C2336">
        <v>10</v>
      </c>
      <c r="D2336">
        <v>4</v>
      </c>
      <c r="E2336" s="1">
        <v>614.93362850000005</v>
      </c>
      <c r="F2336" s="2">
        <v>2.3900000000000002E-5</v>
      </c>
      <c r="G2336">
        <v>0</v>
      </c>
    </row>
    <row r="2337" spans="1:7" x14ac:dyDescent="0.3">
      <c r="A2337" t="s">
        <v>14</v>
      </c>
      <c r="B2337" t="s">
        <v>30</v>
      </c>
      <c r="C2337">
        <v>10</v>
      </c>
      <c r="D2337">
        <v>4</v>
      </c>
      <c r="E2337" s="1">
        <v>775.29503739999996</v>
      </c>
      <c r="F2337" s="1">
        <v>1.7075E-2</v>
      </c>
      <c r="G2337">
        <v>0</v>
      </c>
    </row>
    <row r="2338" spans="1:7" x14ac:dyDescent="0.3">
      <c r="A2338" t="s">
        <v>15</v>
      </c>
      <c r="B2338" t="s">
        <v>30</v>
      </c>
      <c r="C2338">
        <v>10</v>
      </c>
      <c r="D2338">
        <v>4</v>
      </c>
      <c r="E2338" s="1">
        <v>778.96747349999998</v>
      </c>
      <c r="F2338" s="1">
        <v>1.42258E-2</v>
      </c>
      <c r="G2338">
        <v>0</v>
      </c>
    </row>
    <row r="2339" spans="1:7" x14ac:dyDescent="0.3">
      <c r="A2339" t="s">
        <v>16</v>
      </c>
      <c r="B2339" t="s">
        <v>30</v>
      </c>
      <c r="C2339">
        <v>10</v>
      </c>
      <c r="D2339">
        <v>4</v>
      </c>
      <c r="E2339" s="1">
        <v>775.29503739999996</v>
      </c>
      <c r="F2339" s="1">
        <v>1.2405728</v>
      </c>
      <c r="G2339">
        <v>0</v>
      </c>
    </row>
    <row r="2340" spans="1:7" x14ac:dyDescent="0.3">
      <c r="A2340" t="s">
        <v>13</v>
      </c>
      <c r="B2340" t="s">
        <v>30</v>
      </c>
      <c r="C2340">
        <v>10</v>
      </c>
      <c r="D2340">
        <v>4</v>
      </c>
      <c r="E2340" s="1">
        <v>1045.9072389999999</v>
      </c>
      <c r="F2340" s="1">
        <v>1.2951300000000001E-2</v>
      </c>
      <c r="G2340">
        <v>0</v>
      </c>
    </row>
    <row r="2341" spans="1:7" x14ac:dyDescent="0.3">
      <c r="A2341" t="s">
        <v>12</v>
      </c>
      <c r="B2341" t="s">
        <v>30</v>
      </c>
      <c r="C2341">
        <v>10</v>
      </c>
      <c r="D2341">
        <v>4</v>
      </c>
      <c r="E2341" s="1">
        <v>777.13113329999999</v>
      </c>
      <c r="F2341" s="1">
        <v>1.26496E-2</v>
      </c>
      <c r="G2341">
        <v>0</v>
      </c>
    </row>
    <row r="2342" spans="1:7" x14ac:dyDescent="0.3">
      <c r="A2342" t="s">
        <v>23</v>
      </c>
      <c r="B2342" t="s">
        <v>31</v>
      </c>
      <c r="C2342">
        <v>10</v>
      </c>
      <c r="D2342">
        <v>4</v>
      </c>
      <c r="E2342" s="1">
        <v>669.47259240000005</v>
      </c>
      <c r="F2342" s="1">
        <v>14.999779200000001</v>
      </c>
      <c r="G2342">
        <v>0</v>
      </c>
    </row>
    <row r="2343" spans="1:7" hidden="1" x14ac:dyDescent="0.3">
      <c r="A2343" t="s">
        <v>7</v>
      </c>
      <c r="B2343" t="s">
        <v>31</v>
      </c>
      <c r="C2343">
        <v>10</v>
      </c>
      <c r="D2343">
        <v>4</v>
      </c>
      <c r="E2343" t="s">
        <v>9</v>
      </c>
      <c r="F2343">
        <v>3603600</v>
      </c>
      <c r="G2343">
        <v>0</v>
      </c>
    </row>
    <row r="2344" spans="1:7" x14ac:dyDescent="0.3">
      <c r="A2344" t="s">
        <v>25</v>
      </c>
      <c r="B2344" t="s">
        <v>31</v>
      </c>
      <c r="C2344">
        <v>10</v>
      </c>
      <c r="D2344">
        <v>4</v>
      </c>
      <c r="E2344" s="1">
        <v>675.66736690000005</v>
      </c>
      <c r="F2344">
        <v>2.4348999999999998E-3</v>
      </c>
      <c r="G2344">
        <v>0</v>
      </c>
    </row>
    <row r="2345" spans="1:7" x14ac:dyDescent="0.3">
      <c r="A2345" t="s">
        <v>19</v>
      </c>
      <c r="B2345" t="s">
        <v>31</v>
      </c>
      <c r="C2345">
        <v>10</v>
      </c>
      <c r="D2345">
        <v>4</v>
      </c>
      <c r="E2345" s="1">
        <v>1150.404661</v>
      </c>
      <c r="F2345" s="1">
        <v>3.9176403</v>
      </c>
      <c r="G2345">
        <v>0</v>
      </c>
    </row>
    <row r="2346" spans="1:7" x14ac:dyDescent="0.3">
      <c r="A2346" t="s">
        <v>17</v>
      </c>
      <c r="B2346" t="s">
        <v>31</v>
      </c>
      <c r="C2346">
        <v>10</v>
      </c>
      <c r="D2346">
        <v>4</v>
      </c>
      <c r="E2346" s="1">
        <v>645.16120069999999</v>
      </c>
      <c r="F2346" s="1">
        <v>1.8048095</v>
      </c>
      <c r="G2346">
        <v>0</v>
      </c>
    </row>
    <row r="2347" spans="1:7" x14ac:dyDescent="0.3">
      <c r="A2347" t="s">
        <v>18</v>
      </c>
      <c r="B2347" t="s">
        <v>31</v>
      </c>
      <c r="C2347">
        <v>10</v>
      </c>
      <c r="D2347">
        <v>4</v>
      </c>
      <c r="E2347" s="1">
        <v>645.16120069999999</v>
      </c>
      <c r="F2347" s="1">
        <v>1.8050256</v>
      </c>
      <c r="G2347">
        <v>0</v>
      </c>
    </row>
    <row r="2348" spans="1:7" x14ac:dyDescent="0.3">
      <c r="A2348" t="s">
        <v>22</v>
      </c>
      <c r="B2348" t="s">
        <v>31</v>
      </c>
      <c r="C2348">
        <v>10</v>
      </c>
      <c r="D2348">
        <v>4</v>
      </c>
      <c r="E2348" s="1">
        <v>1145.7395979999999</v>
      </c>
      <c r="F2348" s="1">
        <v>3.4315649000000001</v>
      </c>
      <c r="G2348">
        <v>0</v>
      </c>
    </row>
    <row r="2349" spans="1:7" x14ac:dyDescent="0.3">
      <c r="A2349" t="s">
        <v>20</v>
      </c>
      <c r="B2349" t="s">
        <v>31</v>
      </c>
      <c r="C2349">
        <v>10</v>
      </c>
      <c r="D2349">
        <v>4</v>
      </c>
      <c r="E2349" s="1">
        <v>671.63741370000002</v>
      </c>
      <c r="F2349" s="1">
        <v>1.4582592999999999</v>
      </c>
      <c r="G2349">
        <v>0</v>
      </c>
    </row>
    <row r="2350" spans="1:7" x14ac:dyDescent="0.3">
      <c r="A2350" t="s">
        <v>21</v>
      </c>
      <c r="B2350" t="s">
        <v>31</v>
      </c>
      <c r="C2350">
        <v>10</v>
      </c>
      <c r="D2350">
        <v>4</v>
      </c>
      <c r="E2350" s="1">
        <v>669.47259240000005</v>
      </c>
      <c r="F2350" s="1">
        <v>1.4586874999999999</v>
      </c>
      <c r="G2350">
        <v>0</v>
      </c>
    </row>
    <row r="2351" spans="1:7" x14ac:dyDescent="0.3">
      <c r="A2351" t="s">
        <v>26</v>
      </c>
      <c r="B2351" t="s">
        <v>31</v>
      </c>
      <c r="C2351">
        <v>10</v>
      </c>
      <c r="D2351">
        <v>4</v>
      </c>
      <c r="E2351" s="1">
        <v>677.56644979999999</v>
      </c>
      <c r="F2351">
        <v>0.5894414</v>
      </c>
      <c r="G2351">
        <v>0</v>
      </c>
    </row>
    <row r="2352" spans="1:7" x14ac:dyDescent="0.3">
      <c r="A2352" t="s">
        <v>10</v>
      </c>
      <c r="B2352" t="s">
        <v>31</v>
      </c>
      <c r="C2352">
        <v>10</v>
      </c>
      <c r="D2352">
        <v>4</v>
      </c>
      <c r="E2352">
        <v>674.60829239999998</v>
      </c>
      <c r="F2352" s="1">
        <v>0.61593129999999996</v>
      </c>
      <c r="G2352">
        <v>0</v>
      </c>
    </row>
    <row r="2353" spans="1:7" x14ac:dyDescent="0.3">
      <c r="A2353" t="s">
        <v>11</v>
      </c>
      <c r="B2353" t="s">
        <v>31</v>
      </c>
      <c r="C2353">
        <v>10</v>
      </c>
      <c r="D2353">
        <v>4</v>
      </c>
      <c r="E2353" s="1">
        <v>674.95487930000002</v>
      </c>
      <c r="F2353">
        <v>4.4786000000000001E-3</v>
      </c>
      <c r="G2353">
        <v>0</v>
      </c>
    </row>
    <row r="2354" spans="1:7" x14ac:dyDescent="0.3">
      <c r="A2354" t="s">
        <v>24</v>
      </c>
      <c r="B2354" t="s">
        <v>31</v>
      </c>
      <c r="C2354">
        <v>10</v>
      </c>
      <c r="D2354">
        <v>4</v>
      </c>
      <c r="E2354" s="1">
        <v>677.2456138</v>
      </c>
      <c r="F2354" s="2">
        <v>2.3499999999999999E-5</v>
      </c>
      <c r="G2354">
        <v>0</v>
      </c>
    </row>
    <row r="2355" spans="1:7" x14ac:dyDescent="0.3">
      <c r="A2355" t="s">
        <v>14</v>
      </c>
      <c r="B2355" t="s">
        <v>31</v>
      </c>
      <c r="C2355">
        <v>10</v>
      </c>
      <c r="D2355">
        <v>4</v>
      </c>
      <c r="E2355" s="1">
        <v>673.74596750000001</v>
      </c>
      <c r="F2355" s="1">
        <v>1.0958799999999999E-2</v>
      </c>
      <c r="G2355">
        <v>0</v>
      </c>
    </row>
    <row r="2356" spans="1:7" x14ac:dyDescent="0.3">
      <c r="A2356" t="s">
        <v>15</v>
      </c>
      <c r="B2356" t="s">
        <v>31</v>
      </c>
      <c r="C2356">
        <v>10</v>
      </c>
      <c r="D2356">
        <v>4</v>
      </c>
      <c r="E2356" s="1">
        <v>672.83941300000004</v>
      </c>
      <c r="F2356" s="1">
        <v>1.21148E-2</v>
      </c>
      <c r="G2356">
        <v>0</v>
      </c>
    </row>
    <row r="2357" spans="1:7" x14ac:dyDescent="0.3">
      <c r="A2357" t="s">
        <v>16</v>
      </c>
      <c r="B2357" t="s">
        <v>31</v>
      </c>
      <c r="C2357">
        <v>10</v>
      </c>
      <c r="D2357">
        <v>4</v>
      </c>
      <c r="E2357" s="1">
        <v>672.83941300000004</v>
      </c>
      <c r="F2357" s="1">
        <v>1.1900938999999999</v>
      </c>
      <c r="G2357">
        <v>0</v>
      </c>
    </row>
    <row r="2358" spans="1:7" x14ac:dyDescent="0.3">
      <c r="A2358" t="s">
        <v>13</v>
      </c>
      <c r="B2358" t="s">
        <v>31</v>
      </c>
      <c r="C2358">
        <v>10</v>
      </c>
      <c r="D2358">
        <v>4</v>
      </c>
      <c r="E2358" s="1">
        <v>1149.4716490000001</v>
      </c>
      <c r="F2358" s="1">
        <v>1.1006E-2</v>
      </c>
      <c r="G2358">
        <v>0</v>
      </c>
    </row>
    <row r="2359" spans="1:7" x14ac:dyDescent="0.3">
      <c r="A2359" t="s">
        <v>12</v>
      </c>
      <c r="B2359" t="s">
        <v>31</v>
      </c>
      <c r="C2359">
        <v>10</v>
      </c>
      <c r="D2359">
        <v>4</v>
      </c>
      <c r="E2359" s="1">
        <v>675.85336710000001</v>
      </c>
      <c r="F2359" s="1">
        <v>1.07651E-2</v>
      </c>
      <c r="G2359">
        <v>0</v>
      </c>
    </row>
    <row r="2360" spans="1:7" x14ac:dyDescent="0.3">
      <c r="A2360" t="s">
        <v>23</v>
      </c>
      <c r="B2360" t="s">
        <v>32</v>
      </c>
      <c r="C2360">
        <v>10</v>
      </c>
      <c r="D2360">
        <v>4</v>
      </c>
      <c r="E2360" s="1">
        <v>648.02393010000003</v>
      </c>
      <c r="F2360" s="1">
        <v>14.926236599999999</v>
      </c>
      <c r="G2360">
        <v>0</v>
      </c>
    </row>
    <row r="2361" spans="1:7" hidden="1" x14ac:dyDescent="0.3">
      <c r="A2361" t="s">
        <v>7</v>
      </c>
      <c r="B2361" t="s">
        <v>32</v>
      </c>
      <c r="C2361">
        <v>10</v>
      </c>
      <c r="D2361">
        <v>4</v>
      </c>
      <c r="E2361" t="s">
        <v>9</v>
      </c>
      <c r="F2361">
        <v>3603600</v>
      </c>
      <c r="G2361">
        <v>0</v>
      </c>
    </row>
    <row r="2362" spans="1:7" x14ac:dyDescent="0.3">
      <c r="A2362" t="s">
        <v>25</v>
      </c>
      <c r="B2362" t="s">
        <v>32</v>
      </c>
      <c r="C2362">
        <v>10</v>
      </c>
      <c r="D2362">
        <v>4</v>
      </c>
      <c r="E2362" s="1">
        <v>664.26277630000004</v>
      </c>
      <c r="F2362">
        <v>3.297E-3</v>
      </c>
      <c r="G2362">
        <v>0</v>
      </c>
    </row>
    <row r="2363" spans="1:7" x14ac:dyDescent="0.3">
      <c r="A2363" t="s">
        <v>19</v>
      </c>
      <c r="B2363" t="s">
        <v>32</v>
      </c>
      <c r="C2363">
        <v>10</v>
      </c>
      <c r="D2363">
        <v>4</v>
      </c>
      <c r="E2363" s="1">
        <v>1107.486077</v>
      </c>
      <c r="F2363" s="1">
        <v>3.7495026</v>
      </c>
      <c r="G2363">
        <v>0</v>
      </c>
    </row>
    <row r="2364" spans="1:7" x14ac:dyDescent="0.3">
      <c r="A2364" t="s">
        <v>17</v>
      </c>
      <c r="B2364" t="s">
        <v>32</v>
      </c>
      <c r="C2364">
        <v>10</v>
      </c>
      <c r="D2364">
        <v>4</v>
      </c>
      <c r="E2364" s="1">
        <v>621.93734300000006</v>
      </c>
      <c r="F2364" s="1">
        <v>1.8172079000000001</v>
      </c>
      <c r="G2364">
        <v>0</v>
      </c>
    </row>
    <row r="2365" spans="1:7" x14ac:dyDescent="0.3">
      <c r="A2365" t="s">
        <v>18</v>
      </c>
      <c r="B2365" t="s">
        <v>32</v>
      </c>
      <c r="C2365">
        <v>10</v>
      </c>
      <c r="D2365">
        <v>4</v>
      </c>
      <c r="E2365" s="1">
        <v>621.93734300000006</v>
      </c>
      <c r="F2365" s="1">
        <v>1.8174135</v>
      </c>
      <c r="G2365">
        <v>0</v>
      </c>
    </row>
    <row r="2366" spans="1:7" x14ac:dyDescent="0.3">
      <c r="A2366" t="s">
        <v>22</v>
      </c>
      <c r="B2366" t="s">
        <v>32</v>
      </c>
      <c r="C2366">
        <v>10</v>
      </c>
      <c r="D2366">
        <v>4</v>
      </c>
      <c r="E2366" s="1">
        <v>1105.620052</v>
      </c>
      <c r="F2366" s="1">
        <v>3.3835552</v>
      </c>
      <c r="G2366">
        <v>0</v>
      </c>
    </row>
    <row r="2367" spans="1:7" x14ac:dyDescent="0.3">
      <c r="A2367" t="s">
        <v>20</v>
      </c>
      <c r="B2367" t="s">
        <v>32</v>
      </c>
      <c r="C2367">
        <v>10</v>
      </c>
      <c r="D2367">
        <v>4</v>
      </c>
      <c r="E2367" s="1">
        <v>623.39378380000005</v>
      </c>
      <c r="F2367" s="1">
        <v>1.524235</v>
      </c>
      <c r="G2367">
        <v>0</v>
      </c>
    </row>
    <row r="2368" spans="1:7" x14ac:dyDescent="0.3">
      <c r="A2368" t="s">
        <v>21</v>
      </c>
      <c r="B2368" t="s">
        <v>32</v>
      </c>
      <c r="C2368">
        <v>10</v>
      </c>
      <c r="D2368">
        <v>4</v>
      </c>
      <c r="E2368" s="1">
        <v>622.68473919999997</v>
      </c>
      <c r="F2368" s="1">
        <v>1.5244515000000001</v>
      </c>
      <c r="G2368">
        <v>0</v>
      </c>
    </row>
    <row r="2369" spans="1:7" x14ac:dyDescent="0.3">
      <c r="A2369" t="s">
        <v>26</v>
      </c>
      <c r="B2369" t="s">
        <v>32</v>
      </c>
      <c r="C2369">
        <v>10</v>
      </c>
      <c r="D2369">
        <v>4</v>
      </c>
      <c r="E2369">
        <v>653.19857720000005</v>
      </c>
      <c r="F2369" s="1">
        <v>0.61343970000000003</v>
      </c>
      <c r="G2369">
        <v>0</v>
      </c>
    </row>
    <row r="2370" spans="1:7" x14ac:dyDescent="0.3">
      <c r="A2370" t="s">
        <v>10</v>
      </c>
      <c r="B2370" t="s">
        <v>32</v>
      </c>
      <c r="C2370">
        <v>10</v>
      </c>
      <c r="D2370">
        <v>4</v>
      </c>
      <c r="E2370" s="1">
        <v>621.11724279999999</v>
      </c>
      <c r="F2370" s="1">
        <v>0.60937209999999997</v>
      </c>
      <c r="G2370">
        <v>0</v>
      </c>
    </row>
    <row r="2371" spans="1:7" x14ac:dyDescent="0.3">
      <c r="A2371" t="s">
        <v>11</v>
      </c>
      <c r="B2371" t="s">
        <v>32</v>
      </c>
      <c r="C2371">
        <v>10</v>
      </c>
      <c r="D2371">
        <v>4</v>
      </c>
      <c r="E2371" s="1">
        <v>635.94514600000002</v>
      </c>
      <c r="F2371">
        <v>4.3819999999999996E-3</v>
      </c>
      <c r="G2371">
        <v>0</v>
      </c>
    </row>
    <row r="2372" spans="1:7" x14ac:dyDescent="0.3">
      <c r="A2372" t="s">
        <v>24</v>
      </c>
      <c r="B2372" t="s">
        <v>32</v>
      </c>
      <c r="C2372">
        <v>10</v>
      </c>
      <c r="D2372">
        <v>4</v>
      </c>
      <c r="E2372" s="1">
        <v>649.24933859999999</v>
      </c>
      <c r="F2372" s="2">
        <v>2.3900000000000002E-5</v>
      </c>
      <c r="G2372">
        <v>0</v>
      </c>
    </row>
    <row r="2373" spans="1:7" x14ac:dyDescent="0.3">
      <c r="A2373" t="s">
        <v>14</v>
      </c>
      <c r="B2373" t="s">
        <v>32</v>
      </c>
      <c r="C2373">
        <v>10</v>
      </c>
      <c r="D2373">
        <v>4</v>
      </c>
      <c r="E2373" s="1">
        <v>684.40485239999998</v>
      </c>
      <c r="F2373" s="1">
        <v>1.1476399999999999E-2</v>
      </c>
      <c r="G2373">
        <v>0</v>
      </c>
    </row>
    <row r="2374" spans="1:7" x14ac:dyDescent="0.3">
      <c r="A2374" t="s">
        <v>15</v>
      </c>
      <c r="B2374" t="s">
        <v>32</v>
      </c>
      <c r="C2374">
        <v>10</v>
      </c>
      <c r="D2374">
        <v>4</v>
      </c>
      <c r="E2374" s="1">
        <v>686.61386909999999</v>
      </c>
      <c r="F2374" s="1">
        <v>1.22402E-2</v>
      </c>
      <c r="G2374">
        <v>0</v>
      </c>
    </row>
    <row r="2375" spans="1:7" x14ac:dyDescent="0.3">
      <c r="A2375" t="s">
        <v>16</v>
      </c>
      <c r="B2375" t="s">
        <v>32</v>
      </c>
      <c r="C2375">
        <v>10</v>
      </c>
      <c r="D2375">
        <v>4</v>
      </c>
      <c r="E2375" s="1">
        <v>683.27730310000004</v>
      </c>
      <c r="F2375" s="1">
        <v>1.175883</v>
      </c>
      <c r="G2375">
        <v>0</v>
      </c>
    </row>
    <row r="2376" spans="1:7" x14ac:dyDescent="0.3">
      <c r="A2376" t="s">
        <v>13</v>
      </c>
      <c r="B2376" t="s">
        <v>32</v>
      </c>
      <c r="C2376">
        <v>10</v>
      </c>
      <c r="D2376">
        <v>4</v>
      </c>
      <c r="E2376" s="1">
        <v>1120.5482549999999</v>
      </c>
      <c r="F2376" s="1">
        <v>1.09292E-2</v>
      </c>
      <c r="G2376">
        <v>0</v>
      </c>
    </row>
    <row r="2377" spans="1:7" x14ac:dyDescent="0.3">
      <c r="A2377" t="s">
        <v>12</v>
      </c>
      <c r="B2377" t="s">
        <v>32</v>
      </c>
      <c r="C2377">
        <v>10</v>
      </c>
      <c r="D2377">
        <v>4</v>
      </c>
      <c r="E2377" s="1">
        <v>684.40485239999998</v>
      </c>
      <c r="F2377" s="1">
        <v>1.0671E-2</v>
      </c>
      <c r="G2377">
        <v>0</v>
      </c>
    </row>
    <row r="2378" spans="1:7" x14ac:dyDescent="0.3">
      <c r="A2378" t="s">
        <v>23</v>
      </c>
      <c r="B2378" t="s">
        <v>33</v>
      </c>
      <c r="C2378">
        <v>10</v>
      </c>
      <c r="D2378">
        <v>4</v>
      </c>
      <c r="E2378" s="1">
        <v>545.19994729999996</v>
      </c>
      <c r="F2378" s="1">
        <v>14.9285999</v>
      </c>
      <c r="G2378">
        <v>0</v>
      </c>
    </row>
    <row r="2379" spans="1:7" hidden="1" x14ac:dyDescent="0.3">
      <c r="A2379" t="s">
        <v>7</v>
      </c>
      <c r="B2379" t="s">
        <v>33</v>
      </c>
      <c r="C2379">
        <v>10</v>
      </c>
      <c r="D2379">
        <v>4</v>
      </c>
      <c r="E2379" t="s">
        <v>9</v>
      </c>
      <c r="F2379">
        <v>3603600</v>
      </c>
      <c r="G2379">
        <v>0</v>
      </c>
    </row>
    <row r="2380" spans="1:7" x14ac:dyDescent="0.3">
      <c r="A2380" t="s">
        <v>25</v>
      </c>
      <c r="B2380" t="s">
        <v>33</v>
      </c>
      <c r="C2380">
        <v>10</v>
      </c>
      <c r="D2380">
        <v>4</v>
      </c>
      <c r="E2380" s="1">
        <v>560.8104098</v>
      </c>
      <c r="F2380">
        <v>3.3972999999999998E-3</v>
      </c>
      <c r="G2380">
        <v>0</v>
      </c>
    </row>
    <row r="2381" spans="1:7" x14ac:dyDescent="0.3">
      <c r="A2381" t="s">
        <v>19</v>
      </c>
      <c r="B2381" t="s">
        <v>33</v>
      </c>
      <c r="C2381">
        <v>10</v>
      </c>
      <c r="D2381">
        <v>4</v>
      </c>
      <c r="E2381" s="1">
        <v>933.94571459999997</v>
      </c>
      <c r="F2381" s="1">
        <v>3.7089911999999998</v>
      </c>
      <c r="G2381">
        <v>0</v>
      </c>
    </row>
    <row r="2382" spans="1:7" x14ac:dyDescent="0.3">
      <c r="A2382" t="s">
        <v>17</v>
      </c>
      <c r="B2382" t="s">
        <v>33</v>
      </c>
      <c r="C2382">
        <v>10</v>
      </c>
      <c r="D2382">
        <v>4</v>
      </c>
      <c r="E2382" s="1">
        <v>521.71699060000003</v>
      </c>
      <c r="F2382" s="1">
        <v>1.8182366999999999</v>
      </c>
      <c r="G2382">
        <v>0</v>
      </c>
    </row>
    <row r="2383" spans="1:7" x14ac:dyDescent="0.3">
      <c r="A2383" t="s">
        <v>18</v>
      </c>
      <c r="B2383" t="s">
        <v>33</v>
      </c>
      <c r="C2383">
        <v>10</v>
      </c>
      <c r="D2383">
        <v>4</v>
      </c>
      <c r="E2383" s="1">
        <v>521.71699060000003</v>
      </c>
      <c r="F2383" s="1">
        <v>1.818459</v>
      </c>
      <c r="G2383">
        <v>0</v>
      </c>
    </row>
    <row r="2384" spans="1:7" x14ac:dyDescent="0.3">
      <c r="A2384" t="s">
        <v>22</v>
      </c>
      <c r="B2384" t="s">
        <v>33</v>
      </c>
      <c r="C2384">
        <v>10</v>
      </c>
      <c r="D2384">
        <v>4</v>
      </c>
      <c r="E2384" s="1">
        <v>933.94571459999997</v>
      </c>
      <c r="F2384">
        <v>4.3638886000000001</v>
      </c>
      <c r="G2384">
        <v>0</v>
      </c>
    </row>
    <row r="2385" spans="1:7" x14ac:dyDescent="0.3">
      <c r="A2385" t="s">
        <v>20</v>
      </c>
      <c r="B2385" t="s">
        <v>33</v>
      </c>
      <c r="C2385">
        <v>10</v>
      </c>
      <c r="D2385">
        <v>4</v>
      </c>
      <c r="E2385" s="1">
        <v>521.71699060000003</v>
      </c>
      <c r="F2385" s="1">
        <v>1.4709467000000001</v>
      </c>
      <c r="G2385">
        <v>0</v>
      </c>
    </row>
    <row r="2386" spans="1:7" x14ac:dyDescent="0.3">
      <c r="A2386" t="s">
        <v>21</v>
      </c>
      <c r="B2386" t="s">
        <v>33</v>
      </c>
      <c r="C2386">
        <v>10</v>
      </c>
      <c r="D2386">
        <v>4</v>
      </c>
      <c r="E2386" s="1">
        <v>521.71699060000003</v>
      </c>
      <c r="F2386" s="1">
        <v>1.4711789</v>
      </c>
      <c r="G2386">
        <v>0</v>
      </c>
    </row>
    <row r="2387" spans="1:7" x14ac:dyDescent="0.3">
      <c r="A2387" t="s">
        <v>26</v>
      </c>
      <c r="B2387" t="s">
        <v>33</v>
      </c>
      <c r="C2387">
        <v>10</v>
      </c>
      <c r="D2387">
        <v>4</v>
      </c>
      <c r="E2387">
        <v>560.12237049999999</v>
      </c>
      <c r="F2387" s="1">
        <v>0.61206700000000003</v>
      </c>
      <c r="G2387">
        <v>0</v>
      </c>
    </row>
    <row r="2388" spans="1:7" x14ac:dyDescent="0.3">
      <c r="A2388" t="s">
        <v>10</v>
      </c>
      <c r="B2388" t="s">
        <v>33</v>
      </c>
      <c r="C2388">
        <v>10</v>
      </c>
      <c r="D2388">
        <v>4</v>
      </c>
      <c r="E2388" s="1">
        <v>525.18465839999999</v>
      </c>
      <c r="F2388" s="1">
        <v>0.60540910000000003</v>
      </c>
      <c r="G2388">
        <v>0</v>
      </c>
    </row>
    <row r="2389" spans="1:7" x14ac:dyDescent="0.3">
      <c r="A2389" t="s">
        <v>11</v>
      </c>
      <c r="B2389" t="s">
        <v>33</v>
      </c>
      <c r="C2389">
        <v>10</v>
      </c>
      <c r="D2389">
        <v>4</v>
      </c>
      <c r="E2389">
        <v>542.50446380000005</v>
      </c>
      <c r="F2389">
        <v>8.0818000000000001E-3</v>
      </c>
      <c r="G2389">
        <v>0</v>
      </c>
    </row>
    <row r="2390" spans="1:7" x14ac:dyDescent="0.3">
      <c r="A2390" t="s">
        <v>24</v>
      </c>
      <c r="B2390" t="s">
        <v>33</v>
      </c>
      <c r="C2390">
        <v>10</v>
      </c>
      <c r="D2390">
        <v>4</v>
      </c>
      <c r="E2390" s="1">
        <v>545.66997100000003</v>
      </c>
      <c r="F2390" s="2">
        <v>2.4000000000000001E-5</v>
      </c>
      <c r="G2390">
        <v>0</v>
      </c>
    </row>
    <row r="2391" spans="1:7" x14ac:dyDescent="0.3">
      <c r="A2391" t="s">
        <v>14</v>
      </c>
      <c r="B2391" t="s">
        <v>33</v>
      </c>
      <c r="C2391">
        <v>10</v>
      </c>
      <c r="D2391">
        <v>4</v>
      </c>
      <c r="E2391" s="1">
        <v>601.51047840000001</v>
      </c>
      <c r="F2391" s="1">
        <v>1.14625E-2</v>
      </c>
      <c r="G2391">
        <v>0</v>
      </c>
    </row>
    <row r="2392" spans="1:7" x14ac:dyDescent="0.3">
      <c r="A2392" t="s">
        <v>15</v>
      </c>
      <c r="B2392" t="s">
        <v>33</v>
      </c>
      <c r="C2392">
        <v>10</v>
      </c>
      <c r="D2392">
        <v>4</v>
      </c>
      <c r="E2392" s="1">
        <v>603.34919500000001</v>
      </c>
      <c r="F2392" s="1">
        <v>1.23876E-2</v>
      </c>
      <c r="G2392">
        <v>0</v>
      </c>
    </row>
    <row r="2393" spans="1:7" x14ac:dyDescent="0.3">
      <c r="A2393" t="s">
        <v>16</v>
      </c>
      <c r="B2393" t="s">
        <v>33</v>
      </c>
      <c r="C2393">
        <v>10</v>
      </c>
      <c r="D2393">
        <v>4</v>
      </c>
      <c r="E2393" s="1">
        <v>601.51047840000001</v>
      </c>
      <c r="F2393" s="1">
        <v>1.1773661</v>
      </c>
      <c r="G2393">
        <v>0</v>
      </c>
    </row>
    <row r="2394" spans="1:7" x14ac:dyDescent="0.3">
      <c r="A2394" t="s">
        <v>13</v>
      </c>
      <c r="B2394" t="s">
        <v>33</v>
      </c>
      <c r="C2394">
        <v>10</v>
      </c>
      <c r="D2394">
        <v>4</v>
      </c>
      <c r="E2394" s="1">
        <v>945.14186700000005</v>
      </c>
      <c r="F2394" s="1">
        <v>1.13232E-2</v>
      </c>
      <c r="G2394">
        <v>0</v>
      </c>
    </row>
    <row r="2395" spans="1:7" x14ac:dyDescent="0.3">
      <c r="A2395" t="s">
        <v>12</v>
      </c>
      <c r="B2395" t="s">
        <v>33</v>
      </c>
      <c r="C2395">
        <v>10</v>
      </c>
      <c r="D2395">
        <v>4</v>
      </c>
      <c r="E2395" s="1">
        <v>602.35813910000002</v>
      </c>
      <c r="F2395" s="1">
        <v>1.10919E-2</v>
      </c>
      <c r="G2395">
        <v>0</v>
      </c>
    </row>
    <row r="2396" spans="1:7" x14ac:dyDescent="0.3">
      <c r="A2396" t="s">
        <v>23</v>
      </c>
      <c r="B2396" t="s">
        <v>34</v>
      </c>
      <c r="C2396">
        <v>10</v>
      </c>
      <c r="D2396">
        <v>4</v>
      </c>
      <c r="E2396" s="1">
        <v>822.3695328</v>
      </c>
      <c r="F2396" s="1">
        <v>15.104293999999999</v>
      </c>
      <c r="G2396">
        <v>0</v>
      </c>
    </row>
    <row r="2397" spans="1:7" hidden="1" x14ac:dyDescent="0.3">
      <c r="A2397" t="s">
        <v>7</v>
      </c>
      <c r="B2397" t="s">
        <v>34</v>
      </c>
      <c r="C2397">
        <v>10</v>
      </c>
      <c r="D2397">
        <v>4</v>
      </c>
      <c r="E2397" t="s">
        <v>9</v>
      </c>
      <c r="F2397">
        <v>3603600</v>
      </c>
      <c r="G2397">
        <v>0</v>
      </c>
    </row>
    <row r="2398" spans="1:7" x14ac:dyDescent="0.3">
      <c r="A2398" t="s">
        <v>25</v>
      </c>
      <c r="B2398" t="s">
        <v>34</v>
      </c>
      <c r="C2398">
        <v>10</v>
      </c>
      <c r="D2398">
        <v>4</v>
      </c>
      <c r="E2398">
        <v>836.24267740000005</v>
      </c>
      <c r="F2398">
        <v>3.2916999999999998E-3</v>
      </c>
      <c r="G2398">
        <v>0</v>
      </c>
    </row>
    <row r="2399" spans="1:7" x14ac:dyDescent="0.3">
      <c r="A2399" t="s">
        <v>19</v>
      </c>
      <c r="B2399" t="s">
        <v>34</v>
      </c>
      <c r="C2399">
        <v>10</v>
      </c>
      <c r="D2399">
        <v>4</v>
      </c>
      <c r="E2399" s="1">
        <v>1375.2607230000001</v>
      </c>
      <c r="F2399" s="1">
        <v>3.9292083999999998</v>
      </c>
      <c r="G2399">
        <v>0</v>
      </c>
    </row>
    <row r="2400" spans="1:7" x14ac:dyDescent="0.3">
      <c r="A2400" t="s">
        <v>17</v>
      </c>
      <c r="B2400" t="s">
        <v>34</v>
      </c>
      <c r="C2400">
        <v>10</v>
      </c>
      <c r="D2400">
        <v>4</v>
      </c>
      <c r="E2400" s="1">
        <v>796.93160560000001</v>
      </c>
      <c r="F2400" s="1">
        <v>1.8695317</v>
      </c>
      <c r="G2400">
        <v>0</v>
      </c>
    </row>
    <row r="2401" spans="1:7" x14ac:dyDescent="0.3">
      <c r="A2401" t="s">
        <v>18</v>
      </c>
      <c r="B2401" t="s">
        <v>34</v>
      </c>
      <c r="C2401">
        <v>10</v>
      </c>
      <c r="D2401">
        <v>4</v>
      </c>
      <c r="E2401" s="1">
        <v>796.93160560000001</v>
      </c>
      <c r="F2401" s="1">
        <v>1.8698189000000001</v>
      </c>
      <c r="G2401">
        <v>0</v>
      </c>
    </row>
    <row r="2402" spans="1:7" x14ac:dyDescent="0.3">
      <c r="A2402" t="s">
        <v>22</v>
      </c>
      <c r="B2402" t="s">
        <v>34</v>
      </c>
      <c r="C2402">
        <v>10</v>
      </c>
      <c r="D2402">
        <v>4</v>
      </c>
      <c r="E2402" s="1">
        <v>1368.729634</v>
      </c>
      <c r="F2402" s="1">
        <v>3.6854114999999998</v>
      </c>
      <c r="G2402">
        <v>0</v>
      </c>
    </row>
    <row r="2403" spans="1:7" x14ac:dyDescent="0.3">
      <c r="A2403" t="s">
        <v>20</v>
      </c>
      <c r="B2403" t="s">
        <v>34</v>
      </c>
      <c r="C2403">
        <v>10</v>
      </c>
      <c r="D2403">
        <v>4</v>
      </c>
      <c r="E2403" s="1">
        <v>808.26414839999995</v>
      </c>
      <c r="F2403">
        <v>1.5353245</v>
      </c>
      <c r="G2403">
        <v>0</v>
      </c>
    </row>
    <row r="2404" spans="1:7" x14ac:dyDescent="0.3">
      <c r="A2404" t="s">
        <v>21</v>
      </c>
      <c r="B2404" t="s">
        <v>34</v>
      </c>
      <c r="C2404">
        <v>10</v>
      </c>
      <c r="D2404">
        <v>4</v>
      </c>
      <c r="E2404" s="1">
        <v>808.26414839999995</v>
      </c>
      <c r="F2404" s="1">
        <v>1.5355448</v>
      </c>
      <c r="G2404">
        <v>0</v>
      </c>
    </row>
    <row r="2405" spans="1:7" x14ac:dyDescent="0.3">
      <c r="A2405" t="s">
        <v>26</v>
      </c>
      <c r="B2405" t="s">
        <v>34</v>
      </c>
      <c r="C2405">
        <v>10</v>
      </c>
      <c r="D2405">
        <v>4</v>
      </c>
      <c r="E2405">
        <v>839.91058889999999</v>
      </c>
      <c r="F2405" s="1">
        <v>0.58750170000000002</v>
      </c>
      <c r="G2405">
        <v>0</v>
      </c>
    </row>
    <row r="2406" spans="1:7" x14ac:dyDescent="0.3">
      <c r="A2406" t="s">
        <v>10</v>
      </c>
      <c r="B2406" t="s">
        <v>34</v>
      </c>
      <c r="C2406">
        <v>10</v>
      </c>
      <c r="D2406">
        <v>4</v>
      </c>
      <c r="E2406" s="1">
        <v>814.99207660000002</v>
      </c>
      <c r="F2406">
        <v>0.60253570000000001</v>
      </c>
      <c r="G2406">
        <v>0</v>
      </c>
    </row>
    <row r="2407" spans="1:7" x14ac:dyDescent="0.3">
      <c r="A2407" t="s">
        <v>11</v>
      </c>
      <c r="B2407" t="s">
        <v>34</v>
      </c>
      <c r="C2407">
        <v>10</v>
      </c>
      <c r="D2407">
        <v>4</v>
      </c>
      <c r="E2407" s="1">
        <v>822.3695328</v>
      </c>
      <c r="F2407">
        <v>4.4238000000000003E-3</v>
      </c>
      <c r="G2407">
        <v>0</v>
      </c>
    </row>
    <row r="2408" spans="1:7" x14ac:dyDescent="0.3">
      <c r="A2408" t="s">
        <v>24</v>
      </c>
      <c r="B2408" t="s">
        <v>34</v>
      </c>
      <c r="C2408">
        <v>10</v>
      </c>
      <c r="D2408">
        <v>4</v>
      </c>
      <c r="E2408" s="1">
        <v>822.3695328</v>
      </c>
      <c r="F2408" s="2">
        <v>2.51E-5</v>
      </c>
      <c r="G2408">
        <v>0</v>
      </c>
    </row>
    <row r="2409" spans="1:7" x14ac:dyDescent="0.3">
      <c r="A2409" t="s">
        <v>14</v>
      </c>
      <c r="B2409" t="s">
        <v>34</v>
      </c>
      <c r="C2409">
        <v>10</v>
      </c>
      <c r="D2409">
        <v>4</v>
      </c>
      <c r="E2409" s="1">
        <v>904.00704210000004</v>
      </c>
      <c r="F2409">
        <v>1.10987E-2</v>
      </c>
      <c r="G2409">
        <v>0</v>
      </c>
    </row>
    <row r="2410" spans="1:7" x14ac:dyDescent="0.3">
      <c r="A2410" t="s">
        <v>15</v>
      </c>
      <c r="B2410" t="s">
        <v>34</v>
      </c>
      <c r="C2410">
        <v>10</v>
      </c>
      <c r="D2410">
        <v>4</v>
      </c>
      <c r="E2410" s="1">
        <v>915.97193609999999</v>
      </c>
      <c r="F2410" s="1">
        <v>1.16978E-2</v>
      </c>
      <c r="G2410">
        <v>0</v>
      </c>
    </row>
    <row r="2411" spans="1:7" x14ac:dyDescent="0.3">
      <c r="A2411" t="s">
        <v>16</v>
      </c>
      <c r="B2411" t="s">
        <v>34</v>
      </c>
      <c r="C2411">
        <v>10</v>
      </c>
      <c r="D2411">
        <v>4</v>
      </c>
      <c r="E2411" s="1">
        <v>904.00704210000004</v>
      </c>
      <c r="F2411" s="1">
        <v>1.1764089</v>
      </c>
      <c r="G2411">
        <v>0</v>
      </c>
    </row>
    <row r="2412" spans="1:7" x14ac:dyDescent="0.3">
      <c r="A2412" t="s">
        <v>13</v>
      </c>
      <c r="B2412" t="s">
        <v>34</v>
      </c>
      <c r="C2412">
        <v>10</v>
      </c>
      <c r="D2412">
        <v>4</v>
      </c>
      <c r="E2412" s="1">
        <v>1378.059761</v>
      </c>
      <c r="F2412" s="1">
        <v>1.0456200000000001E-2</v>
      </c>
      <c r="G2412">
        <v>0</v>
      </c>
    </row>
    <row r="2413" spans="1:7" x14ac:dyDescent="0.3">
      <c r="A2413" t="s">
        <v>12</v>
      </c>
      <c r="B2413" t="s">
        <v>34</v>
      </c>
      <c r="C2413">
        <v>10</v>
      </c>
      <c r="D2413">
        <v>4</v>
      </c>
      <c r="E2413" s="1">
        <v>904.93660869999997</v>
      </c>
      <c r="F2413">
        <v>1.0208099999999999E-2</v>
      </c>
      <c r="G2413">
        <v>0</v>
      </c>
    </row>
    <row r="2414" spans="1:7" x14ac:dyDescent="0.3">
      <c r="A2414" t="s">
        <v>23</v>
      </c>
      <c r="B2414" t="s">
        <v>35</v>
      </c>
      <c r="C2414">
        <v>10</v>
      </c>
      <c r="D2414">
        <v>4</v>
      </c>
      <c r="E2414" s="1">
        <v>503.70897689999998</v>
      </c>
      <c r="F2414" s="1">
        <v>15.1581101</v>
      </c>
      <c r="G2414">
        <v>0</v>
      </c>
    </row>
    <row r="2415" spans="1:7" hidden="1" x14ac:dyDescent="0.3">
      <c r="A2415" t="s">
        <v>7</v>
      </c>
      <c r="B2415" t="s">
        <v>35</v>
      </c>
      <c r="C2415">
        <v>10</v>
      </c>
      <c r="D2415">
        <v>4</v>
      </c>
      <c r="E2415" t="s">
        <v>9</v>
      </c>
      <c r="F2415">
        <v>3603600</v>
      </c>
      <c r="G2415">
        <v>0</v>
      </c>
    </row>
    <row r="2416" spans="1:7" x14ac:dyDescent="0.3">
      <c r="A2416" t="s">
        <v>25</v>
      </c>
      <c r="B2416" t="s">
        <v>35</v>
      </c>
      <c r="C2416">
        <v>10</v>
      </c>
      <c r="D2416">
        <v>4</v>
      </c>
      <c r="E2416" s="1">
        <v>482.49320549999999</v>
      </c>
      <c r="F2416">
        <v>3.4508E-3</v>
      </c>
      <c r="G2416">
        <v>0</v>
      </c>
    </row>
    <row r="2417" spans="1:7" x14ac:dyDescent="0.3">
      <c r="A2417" t="s">
        <v>19</v>
      </c>
      <c r="B2417" t="s">
        <v>35</v>
      </c>
      <c r="C2417">
        <v>10</v>
      </c>
      <c r="D2417">
        <v>4</v>
      </c>
      <c r="E2417" s="1">
        <v>798.65887280000004</v>
      </c>
      <c r="F2417" s="1">
        <v>4.2485078999999999</v>
      </c>
      <c r="G2417">
        <v>0</v>
      </c>
    </row>
    <row r="2418" spans="1:7" x14ac:dyDescent="0.3">
      <c r="A2418" t="s">
        <v>17</v>
      </c>
      <c r="B2418" t="s">
        <v>35</v>
      </c>
      <c r="C2418">
        <v>10</v>
      </c>
      <c r="D2418">
        <v>4</v>
      </c>
      <c r="E2418" s="1">
        <v>470.63216879999999</v>
      </c>
      <c r="F2418" s="1">
        <v>2.3397749999999999</v>
      </c>
      <c r="G2418">
        <v>0</v>
      </c>
    </row>
    <row r="2419" spans="1:7" x14ac:dyDescent="0.3">
      <c r="A2419" t="s">
        <v>18</v>
      </c>
      <c r="B2419" t="s">
        <v>35</v>
      </c>
      <c r="C2419">
        <v>10</v>
      </c>
      <c r="D2419">
        <v>4</v>
      </c>
      <c r="E2419" s="1">
        <v>469.38241149999999</v>
      </c>
      <c r="F2419" s="1">
        <v>2.3399800000000002</v>
      </c>
      <c r="G2419">
        <v>0</v>
      </c>
    </row>
    <row r="2420" spans="1:7" x14ac:dyDescent="0.3">
      <c r="A2420" t="s">
        <v>22</v>
      </c>
      <c r="B2420" t="s">
        <v>35</v>
      </c>
      <c r="C2420">
        <v>10</v>
      </c>
      <c r="D2420">
        <v>4</v>
      </c>
      <c r="E2420" s="1">
        <v>794.92682200000002</v>
      </c>
      <c r="F2420" s="1">
        <v>4.0830862999999997</v>
      </c>
      <c r="G2420">
        <v>0</v>
      </c>
    </row>
    <row r="2421" spans="1:7" x14ac:dyDescent="0.3">
      <c r="A2421" t="s">
        <v>20</v>
      </c>
      <c r="B2421" t="s">
        <v>35</v>
      </c>
      <c r="C2421">
        <v>10</v>
      </c>
      <c r="D2421">
        <v>4</v>
      </c>
      <c r="E2421">
        <v>471.5</v>
      </c>
      <c r="F2421" s="1">
        <v>1.7212778</v>
      </c>
      <c r="G2421">
        <v>0</v>
      </c>
    </row>
    <row r="2422" spans="1:7" x14ac:dyDescent="0.3">
      <c r="A2422" t="s">
        <v>21</v>
      </c>
      <c r="B2422" t="s">
        <v>35</v>
      </c>
      <c r="C2422">
        <v>10</v>
      </c>
      <c r="D2422">
        <v>4</v>
      </c>
      <c r="E2422" s="1">
        <v>470.90348790000002</v>
      </c>
      <c r="F2422" s="1">
        <v>1.7214944000000001</v>
      </c>
      <c r="G2422">
        <v>0</v>
      </c>
    </row>
    <row r="2423" spans="1:7" x14ac:dyDescent="0.3">
      <c r="A2423" t="s">
        <v>26</v>
      </c>
      <c r="B2423" t="s">
        <v>35</v>
      </c>
      <c r="C2423">
        <v>10</v>
      </c>
      <c r="D2423">
        <v>4</v>
      </c>
      <c r="E2423" s="1">
        <v>483.45914959999999</v>
      </c>
      <c r="F2423" s="1">
        <v>0.61268909999999999</v>
      </c>
      <c r="G2423">
        <v>0</v>
      </c>
    </row>
    <row r="2424" spans="1:7" x14ac:dyDescent="0.3">
      <c r="A2424" t="s">
        <v>10</v>
      </c>
      <c r="B2424" t="s">
        <v>35</v>
      </c>
      <c r="C2424">
        <v>10</v>
      </c>
      <c r="D2424">
        <v>4</v>
      </c>
      <c r="E2424" s="1">
        <v>470.90348790000002</v>
      </c>
      <c r="F2424">
        <v>0.73367090000000001</v>
      </c>
      <c r="G2424">
        <v>0</v>
      </c>
    </row>
    <row r="2425" spans="1:7" x14ac:dyDescent="0.3">
      <c r="A2425" t="s">
        <v>11</v>
      </c>
      <c r="B2425" t="s">
        <v>35</v>
      </c>
      <c r="C2425">
        <v>10</v>
      </c>
      <c r="D2425">
        <v>4</v>
      </c>
      <c r="E2425" s="1">
        <v>482.73288860000002</v>
      </c>
      <c r="F2425">
        <v>5.6598000000000004E-3</v>
      </c>
      <c r="G2425">
        <v>0</v>
      </c>
    </row>
    <row r="2426" spans="1:7" x14ac:dyDescent="0.3">
      <c r="A2426" t="s">
        <v>24</v>
      </c>
      <c r="B2426" t="s">
        <v>35</v>
      </c>
      <c r="C2426">
        <v>10</v>
      </c>
      <c r="D2426">
        <v>4</v>
      </c>
      <c r="E2426" s="1">
        <v>483.44133449999998</v>
      </c>
      <c r="F2426" s="2">
        <v>2.9200000000000002E-5</v>
      </c>
      <c r="G2426">
        <v>0</v>
      </c>
    </row>
    <row r="2427" spans="1:7" x14ac:dyDescent="0.3">
      <c r="A2427" t="s">
        <v>14</v>
      </c>
      <c r="B2427" t="s">
        <v>35</v>
      </c>
      <c r="C2427">
        <v>10</v>
      </c>
      <c r="D2427">
        <v>4</v>
      </c>
      <c r="E2427" s="1">
        <v>577.55057369999997</v>
      </c>
      <c r="F2427">
        <v>1.3519700000000001E-2</v>
      </c>
      <c r="G2427">
        <v>0</v>
      </c>
    </row>
    <row r="2428" spans="1:7" x14ac:dyDescent="0.3">
      <c r="A2428" t="s">
        <v>15</v>
      </c>
      <c r="B2428" t="s">
        <v>35</v>
      </c>
      <c r="C2428">
        <v>10</v>
      </c>
      <c r="D2428">
        <v>4</v>
      </c>
      <c r="E2428" s="1">
        <v>585.97314359999996</v>
      </c>
      <c r="F2428" s="1">
        <v>1.2490100000000001E-2</v>
      </c>
      <c r="G2428">
        <v>0</v>
      </c>
    </row>
    <row r="2429" spans="1:7" x14ac:dyDescent="0.3">
      <c r="A2429" t="s">
        <v>16</v>
      </c>
      <c r="B2429" t="s">
        <v>35</v>
      </c>
      <c r="C2429">
        <v>10</v>
      </c>
      <c r="D2429">
        <v>4</v>
      </c>
      <c r="E2429" s="1">
        <v>577.55057369999997</v>
      </c>
      <c r="F2429" s="1">
        <v>1.6262866</v>
      </c>
      <c r="G2429">
        <v>0</v>
      </c>
    </row>
    <row r="2430" spans="1:7" x14ac:dyDescent="0.3">
      <c r="A2430" t="s">
        <v>13</v>
      </c>
      <c r="B2430" t="s">
        <v>35</v>
      </c>
      <c r="C2430">
        <v>10</v>
      </c>
      <c r="D2430">
        <v>4</v>
      </c>
      <c r="E2430" s="1">
        <v>835.04636819999996</v>
      </c>
      <c r="F2430" s="1">
        <v>1.12208E-2</v>
      </c>
      <c r="G2430">
        <v>0</v>
      </c>
    </row>
    <row r="2431" spans="1:7" x14ac:dyDescent="0.3">
      <c r="A2431" t="s">
        <v>12</v>
      </c>
      <c r="B2431" t="s">
        <v>35</v>
      </c>
      <c r="C2431">
        <v>10</v>
      </c>
      <c r="D2431">
        <v>4</v>
      </c>
      <c r="E2431" s="1">
        <v>578.31648770000004</v>
      </c>
      <c r="F2431" s="1">
        <v>1.09032E-2</v>
      </c>
      <c r="G2431">
        <v>0</v>
      </c>
    </row>
    <row r="2432" spans="1:7" x14ac:dyDescent="0.3">
      <c r="A2432" t="s">
        <v>23</v>
      </c>
      <c r="B2432" t="s">
        <v>36</v>
      </c>
      <c r="C2432">
        <v>10</v>
      </c>
      <c r="D2432">
        <v>4</v>
      </c>
      <c r="E2432">
        <v>795.69346210000003</v>
      </c>
      <c r="F2432" s="1">
        <v>15.7407229</v>
      </c>
      <c r="G2432">
        <v>0</v>
      </c>
    </row>
    <row r="2433" spans="1:7" hidden="1" x14ac:dyDescent="0.3">
      <c r="A2433" t="s">
        <v>7</v>
      </c>
      <c r="B2433" t="s">
        <v>36</v>
      </c>
      <c r="C2433">
        <v>10</v>
      </c>
      <c r="D2433">
        <v>4</v>
      </c>
      <c r="E2433" t="s">
        <v>9</v>
      </c>
      <c r="F2433">
        <v>3603600</v>
      </c>
      <c r="G2433">
        <v>0</v>
      </c>
    </row>
    <row r="2434" spans="1:7" x14ac:dyDescent="0.3">
      <c r="A2434" t="s">
        <v>25</v>
      </c>
      <c r="B2434" t="s">
        <v>36</v>
      </c>
      <c r="C2434">
        <v>10</v>
      </c>
      <c r="D2434">
        <v>4</v>
      </c>
      <c r="E2434">
        <v>829.27644650000002</v>
      </c>
      <c r="F2434">
        <v>3.2785000000000002E-3</v>
      </c>
      <c r="G2434">
        <v>0</v>
      </c>
    </row>
    <row r="2435" spans="1:7" x14ac:dyDescent="0.3">
      <c r="A2435" t="s">
        <v>19</v>
      </c>
      <c r="B2435" t="s">
        <v>36</v>
      </c>
      <c r="C2435">
        <v>10</v>
      </c>
      <c r="D2435">
        <v>4</v>
      </c>
      <c r="E2435" s="1">
        <v>1336.0741889999999</v>
      </c>
      <c r="F2435" s="1">
        <v>3.8939263</v>
      </c>
      <c r="G2435">
        <v>0</v>
      </c>
    </row>
    <row r="2436" spans="1:7" x14ac:dyDescent="0.3">
      <c r="A2436" t="s">
        <v>17</v>
      </c>
      <c r="B2436" t="s">
        <v>36</v>
      </c>
      <c r="C2436">
        <v>10</v>
      </c>
      <c r="D2436">
        <v>4</v>
      </c>
      <c r="E2436" s="1">
        <v>784.10405390000005</v>
      </c>
      <c r="F2436" s="1">
        <v>1.8267186</v>
      </c>
      <c r="G2436">
        <v>0</v>
      </c>
    </row>
    <row r="2437" spans="1:7" x14ac:dyDescent="0.3">
      <c r="A2437" t="s">
        <v>18</v>
      </c>
      <c r="B2437" t="s">
        <v>36</v>
      </c>
      <c r="C2437">
        <v>10</v>
      </c>
      <c r="D2437">
        <v>4</v>
      </c>
      <c r="E2437" s="1">
        <v>778.5338974</v>
      </c>
      <c r="F2437" s="1">
        <v>1.8271508999999999</v>
      </c>
      <c r="G2437">
        <v>0</v>
      </c>
    </row>
    <row r="2438" spans="1:7" x14ac:dyDescent="0.3">
      <c r="A2438" t="s">
        <v>22</v>
      </c>
      <c r="B2438" t="s">
        <v>36</v>
      </c>
      <c r="C2438">
        <v>10</v>
      </c>
      <c r="D2438">
        <v>4</v>
      </c>
      <c r="E2438" s="1">
        <v>1252.1030459999999</v>
      </c>
      <c r="F2438" s="1">
        <v>3.6440657999999999</v>
      </c>
      <c r="G2438">
        <v>0</v>
      </c>
    </row>
    <row r="2439" spans="1:7" x14ac:dyDescent="0.3">
      <c r="A2439" t="s">
        <v>20</v>
      </c>
      <c r="B2439" t="s">
        <v>36</v>
      </c>
      <c r="C2439">
        <v>10</v>
      </c>
      <c r="D2439">
        <v>4</v>
      </c>
      <c r="E2439" s="1">
        <v>784.10405390000005</v>
      </c>
      <c r="F2439" s="1">
        <v>1.5240412000000001</v>
      </c>
      <c r="G2439">
        <v>0</v>
      </c>
    </row>
    <row r="2440" spans="1:7" x14ac:dyDescent="0.3">
      <c r="A2440" t="s">
        <v>21</v>
      </c>
      <c r="B2440" t="s">
        <v>36</v>
      </c>
      <c r="C2440">
        <v>10</v>
      </c>
      <c r="D2440">
        <v>4</v>
      </c>
      <c r="E2440" s="1">
        <v>778.5338974</v>
      </c>
      <c r="F2440">
        <v>1.5244693</v>
      </c>
      <c r="G2440">
        <v>0</v>
      </c>
    </row>
    <row r="2441" spans="1:7" x14ac:dyDescent="0.3">
      <c r="A2441" t="s">
        <v>26</v>
      </c>
      <c r="B2441" t="s">
        <v>36</v>
      </c>
      <c r="C2441">
        <v>10</v>
      </c>
      <c r="D2441">
        <v>4</v>
      </c>
      <c r="E2441" s="1">
        <v>828.37950509999996</v>
      </c>
      <c r="F2441" s="1">
        <v>0.57896689999999995</v>
      </c>
      <c r="G2441">
        <v>0</v>
      </c>
    </row>
    <row r="2442" spans="1:7" x14ac:dyDescent="0.3">
      <c r="A2442" t="s">
        <v>10</v>
      </c>
      <c r="B2442" t="s">
        <v>36</v>
      </c>
      <c r="C2442">
        <v>10</v>
      </c>
      <c r="D2442">
        <v>4</v>
      </c>
      <c r="E2442" s="1">
        <v>794.95483279999996</v>
      </c>
      <c r="F2442" s="1">
        <v>0.59683339999999996</v>
      </c>
      <c r="G2442">
        <v>0</v>
      </c>
    </row>
    <row r="2443" spans="1:7" x14ac:dyDescent="0.3">
      <c r="A2443" t="s">
        <v>11</v>
      </c>
      <c r="B2443" t="s">
        <v>36</v>
      </c>
      <c r="C2443">
        <v>10</v>
      </c>
      <c r="D2443">
        <v>4</v>
      </c>
      <c r="E2443" s="1">
        <v>778.5338974</v>
      </c>
      <c r="F2443">
        <v>4.5325000000000001E-3</v>
      </c>
      <c r="G2443">
        <v>0</v>
      </c>
    </row>
    <row r="2444" spans="1:7" x14ac:dyDescent="0.3">
      <c r="A2444" t="s">
        <v>24</v>
      </c>
      <c r="B2444" t="s">
        <v>36</v>
      </c>
      <c r="C2444">
        <v>10</v>
      </c>
      <c r="D2444">
        <v>4</v>
      </c>
      <c r="E2444" s="1">
        <v>784.10405390000005</v>
      </c>
      <c r="F2444" s="2">
        <v>2.44E-5</v>
      </c>
      <c r="G2444">
        <v>0</v>
      </c>
    </row>
    <row r="2445" spans="1:7" x14ac:dyDescent="0.3">
      <c r="A2445" t="s">
        <v>14</v>
      </c>
      <c r="B2445" t="s">
        <v>36</v>
      </c>
      <c r="C2445">
        <v>10</v>
      </c>
      <c r="D2445">
        <v>4</v>
      </c>
      <c r="E2445">
        <v>811.23115170000005</v>
      </c>
      <c r="F2445">
        <v>1.1472E-2</v>
      </c>
      <c r="G2445">
        <v>0</v>
      </c>
    </row>
    <row r="2446" spans="1:7" x14ac:dyDescent="0.3">
      <c r="A2446" t="s">
        <v>15</v>
      </c>
      <c r="B2446" t="s">
        <v>36</v>
      </c>
      <c r="C2446">
        <v>10</v>
      </c>
      <c r="D2446">
        <v>4</v>
      </c>
      <c r="E2446">
        <v>811.23115170000005</v>
      </c>
      <c r="F2446" s="1">
        <v>1.2057E-2</v>
      </c>
      <c r="G2446">
        <v>0</v>
      </c>
    </row>
    <row r="2447" spans="1:7" x14ac:dyDescent="0.3">
      <c r="A2447" t="s">
        <v>16</v>
      </c>
      <c r="B2447" t="s">
        <v>36</v>
      </c>
      <c r="C2447">
        <v>10</v>
      </c>
      <c r="D2447">
        <v>4</v>
      </c>
      <c r="E2447">
        <v>811.23115170000005</v>
      </c>
      <c r="F2447" s="1">
        <v>1.1875243</v>
      </c>
      <c r="G2447">
        <v>0</v>
      </c>
    </row>
    <row r="2448" spans="1:7" x14ac:dyDescent="0.3">
      <c r="A2448" t="s">
        <v>13</v>
      </c>
      <c r="B2448" t="s">
        <v>36</v>
      </c>
      <c r="C2448">
        <v>10</v>
      </c>
      <c r="D2448">
        <v>4</v>
      </c>
      <c r="E2448" s="1">
        <v>1319.2799600000001</v>
      </c>
      <c r="F2448" s="1">
        <v>1.09094E-2</v>
      </c>
      <c r="G2448">
        <v>0</v>
      </c>
    </row>
    <row r="2449" spans="1:7" x14ac:dyDescent="0.3">
      <c r="A2449" t="s">
        <v>12</v>
      </c>
      <c r="B2449" t="s">
        <v>36</v>
      </c>
      <c r="C2449">
        <v>10</v>
      </c>
      <c r="D2449">
        <v>4</v>
      </c>
      <c r="E2449">
        <v>811.23115170000005</v>
      </c>
      <c r="F2449" s="1">
        <v>1.0661E-2</v>
      </c>
      <c r="G2449">
        <v>0</v>
      </c>
    </row>
    <row r="2450" spans="1:7" x14ac:dyDescent="0.3">
      <c r="A2450" t="s">
        <v>23</v>
      </c>
      <c r="B2450" t="s">
        <v>37</v>
      </c>
      <c r="C2450">
        <v>10</v>
      </c>
      <c r="D2450">
        <v>4</v>
      </c>
      <c r="E2450" s="1">
        <v>626.04986250000002</v>
      </c>
      <c r="F2450" s="1">
        <v>15.981594400000001</v>
      </c>
      <c r="G2450">
        <v>0</v>
      </c>
    </row>
    <row r="2451" spans="1:7" hidden="1" x14ac:dyDescent="0.3">
      <c r="A2451" t="s">
        <v>7</v>
      </c>
      <c r="B2451" t="s">
        <v>37</v>
      </c>
      <c r="C2451">
        <v>10</v>
      </c>
      <c r="D2451">
        <v>4</v>
      </c>
      <c r="E2451" t="s">
        <v>9</v>
      </c>
      <c r="F2451">
        <v>3603600</v>
      </c>
      <c r="G2451">
        <v>0</v>
      </c>
    </row>
    <row r="2452" spans="1:7" x14ac:dyDescent="0.3">
      <c r="A2452" t="s">
        <v>25</v>
      </c>
      <c r="B2452" t="s">
        <v>37</v>
      </c>
      <c r="C2452">
        <v>10</v>
      </c>
      <c r="D2452">
        <v>4</v>
      </c>
      <c r="E2452" s="1">
        <v>610.83186490000003</v>
      </c>
      <c r="F2452">
        <v>3.5739000000000001E-3</v>
      </c>
      <c r="G2452">
        <v>0</v>
      </c>
    </row>
    <row r="2453" spans="1:7" x14ac:dyDescent="0.3">
      <c r="A2453" t="s">
        <v>19</v>
      </c>
      <c r="B2453" t="s">
        <v>37</v>
      </c>
      <c r="C2453">
        <v>10</v>
      </c>
      <c r="D2453">
        <v>4</v>
      </c>
      <c r="E2453" s="1">
        <v>1021.648909</v>
      </c>
      <c r="F2453" s="1">
        <v>4.0774005999999998</v>
      </c>
      <c r="G2453">
        <v>0</v>
      </c>
    </row>
    <row r="2454" spans="1:7" x14ac:dyDescent="0.3">
      <c r="A2454" t="s">
        <v>17</v>
      </c>
      <c r="B2454" t="s">
        <v>37</v>
      </c>
      <c r="C2454">
        <v>10</v>
      </c>
      <c r="D2454">
        <v>4</v>
      </c>
      <c r="E2454" s="1">
        <v>595.91695110000001</v>
      </c>
      <c r="F2454" s="1">
        <v>1.924361</v>
      </c>
      <c r="G2454">
        <v>0</v>
      </c>
    </row>
    <row r="2455" spans="1:7" x14ac:dyDescent="0.3">
      <c r="A2455" t="s">
        <v>18</v>
      </c>
      <c r="B2455" t="s">
        <v>37</v>
      </c>
      <c r="C2455">
        <v>10</v>
      </c>
      <c r="D2455">
        <v>4</v>
      </c>
      <c r="E2455" s="1">
        <v>595.91695110000001</v>
      </c>
      <c r="F2455" s="1">
        <v>1.9245833999999999</v>
      </c>
      <c r="G2455">
        <v>0</v>
      </c>
    </row>
    <row r="2456" spans="1:7" x14ac:dyDescent="0.3">
      <c r="A2456" t="s">
        <v>22</v>
      </c>
      <c r="B2456" t="s">
        <v>37</v>
      </c>
      <c r="C2456">
        <v>10</v>
      </c>
      <c r="D2456">
        <v>4</v>
      </c>
      <c r="E2456">
        <v>1038.443137</v>
      </c>
      <c r="F2456" s="1">
        <v>3.9524954000000001</v>
      </c>
      <c r="G2456">
        <v>0</v>
      </c>
    </row>
    <row r="2457" spans="1:7" x14ac:dyDescent="0.3">
      <c r="A2457" t="s">
        <v>20</v>
      </c>
      <c r="B2457" t="s">
        <v>37</v>
      </c>
      <c r="C2457">
        <v>10</v>
      </c>
      <c r="D2457">
        <v>4</v>
      </c>
      <c r="E2457" s="1">
        <v>600.76542619999998</v>
      </c>
      <c r="F2457" s="1">
        <v>1.4385398</v>
      </c>
      <c r="G2457">
        <v>0</v>
      </c>
    </row>
    <row r="2458" spans="1:7" x14ac:dyDescent="0.3">
      <c r="A2458" t="s">
        <v>21</v>
      </c>
      <c r="B2458" t="s">
        <v>37</v>
      </c>
      <c r="C2458">
        <v>10</v>
      </c>
      <c r="D2458">
        <v>4</v>
      </c>
      <c r="E2458" s="1">
        <v>598.57911560000002</v>
      </c>
      <c r="F2458" s="1">
        <v>1.4389874</v>
      </c>
      <c r="G2458">
        <v>0</v>
      </c>
    </row>
    <row r="2459" spans="1:7" x14ac:dyDescent="0.3">
      <c r="A2459" t="s">
        <v>26</v>
      </c>
      <c r="B2459" t="s">
        <v>37</v>
      </c>
      <c r="C2459">
        <v>10</v>
      </c>
      <c r="D2459">
        <v>4</v>
      </c>
      <c r="E2459" s="1">
        <v>610.83186490000003</v>
      </c>
      <c r="F2459" s="1">
        <v>0.66940120000000003</v>
      </c>
      <c r="G2459">
        <v>0</v>
      </c>
    </row>
    <row r="2460" spans="1:7" x14ac:dyDescent="0.3">
      <c r="A2460" t="s">
        <v>10</v>
      </c>
      <c r="B2460" t="s">
        <v>37</v>
      </c>
      <c r="C2460">
        <v>10</v>
      </c>
      <c r="D2460">
        <v>4</v>
      </c>
      <c r="E2460">
        <v>603.34716960000003</v>
      </c>
      <c r="F2460" s="1">
        <v>0.61841809999999997</v>
      </c>
      <c r="G2460">
        <v>0</v>
      </c>
    </row>
    <row r="2461" spans="1:7" x14ac:dyDescent="0.3">
      <c r="A2461" t="s">
        <v>11</v>
      </c>
      <c r="B2461" t="s">
        <v>37</v>
      </c>
      <c r="C2461">
        <v>10</v>
      </c>
      <c r="D2461">
        <v>4</v>
      </c>
      <c r="E2461" s="1">
        <v>626.04986250000002</v>
      </c>
      <c r="F2461">
        <v>7.0597000000000004E-3</v>
      </c>
      <c r="G2461">
        <v>0</v>
      </c>
    </row>
    <row r="2462" spans="1:7" x14ac:dyDescent="0.3">
      <c r="A2462" t="s">
        <v>24</v>
      </c>
      <c r="B2462" t="s">
        <v>37</v>
      </c>
      <c r="C2462">
        <v>10</v>
      </c>
      <c r="D2462">
        <v>4</v>
      </c>
      <c r="E2462" s="1">
        <v>626.04986250000002</v>
      </c>
      <c r="F2462" s="2">
        <v>3.3899999999999997E-5</v>
      </c>
      <c r="G2462">
        <v>0</v>
      </c>
    </row>
    <row r="2463" spans="1:7" x14ac:dyDescent="0.3">
      <c r="A2463" t="s">
        <v>14</v>
      </c>
      <c r="B2463" t="s">
        <v>37</v>
      </c>
      <c r="C2463">
        <v>10</v>
      </c>
      <c r="D2463">
        <v>4</v>
      </c>
      <c r="E2463" s="1">
        <v>795.64564480000001</v>
      </c>
      <c r="F2463" s="1">
        <v>1.17909E-2</v>
      </c>
      <c r="G2463">
        <v>0</v>
      </c>
    </row>
    <row r="2464" spans="1:7" x14ac:dyDescent="0.3">
      <c r="A2464" t="s">
        <v>15</v>
      </c>
      <c r="B2464" t="s">
        <v>37</v>
      </c>
      <c r="C2464">
        <v>10</v>
      </c>
      <c r="D2464">
        <v>4</v>
      </c>
      <c r="E2464" s="1">
        <v>795.64564480000001</v>
      </c>
      <c r="F2464" s="1">
        <v>1.2452299999999999E-2</v>
      </c>
      <c r="G2464">
        <v>0</v>
      </c>
    </row>
    <row r="2465" spans="1:7" x14ac:dyDescent="0.3">
      <c r="A2465" t="s">
        <v>16</v>
      </c>
      <c r="B2465" t="s">
        <v>37</v>
      </c>
      <c r="C2465">
        <v>10</v>
      </c>
      <c r="D2465">
        <v>4</v>
      </c>
      <c r="E2465" s="1">
        <v>795.24817210000003</v>
      </c>
      <c r="F2465" s="1">
        <v>1.2212461999999999</v>
      </c>
      <c r="G2465">
        <v>0</v>
      </c>
    </row>
    <row r="2466" spans="1:7" x14ac:dyDescent="0.3">
      <c r="A2466" t="s">
        <v>13</v>
      </c>
      <c r="B2466" t="s">
        <v>37</v>
      </c>
      <c r="C2466">
        <v>10</v>
      </c>
      <c r="D2466">
        <v>4</v>
      </c>
      <c r="E2466" s="1">
        <v>1075.763645</v>
      </c>
      <c r="F2466" s="1">
        <v>1.1216200000000001E-2</v>
      </c>
      <c r="G2466">
        <v>0</v>
      </c>
    </row>
    <row r="2467" spans="1:7" x14ac:dyDescent="0.3">
      <c r="A2467" t="s">
        <v>12</v>
      </c>
      <c r="B2467" t="s">
        <v>37</v>
      </c>
      <c r="C2467">
        <v>10</v>
      </c>
      <c r="D2467">
        <v>4</v>
      </c>
      <c r="E2467" s="1">
        <v>795.64564480000001</v>
      </c>
      <c r="F2467" s="1">
        <v>1.0975199999999999E-2</v>
      </c>
      <c r="G2467">
        <v>0</v>
      </c>
    </row>
    <row r="2468" spans="1:7" x14ac:dyDescent="0.3">
      <c r="A2468" t="s">
        <v>23</v>
      </c>
      <c r="B2468" t="s">
        <v>38</v>
      </c>
      <c r="C2468">
        <v>10</v>
      </c>
      <c r="D2468">
        <v>4</v>
      </c>
      <c r="E2468">
        <v>678.00403200000005</v>
      </c>
      <c r="F2468" s="1">
        <v>15.256778300000001</v>
      </c>
      <c r="G2468">
        <v>0</v>
      </c>
    </row>
    <row r="2469" spans="1:7" hidden="1" x14ac:dyDescent="0.3">
      <c r="A2469" t="s">
        <v>7</v>
      </c>
      <c r="B2469" t="s">
        <v>38</v>
      </c>
      <c r="C2469">
        <v>10</v>
      </c>
      <c r="D2469">
        <v>4</v>
      </c>
      <c r="E2469" t="s">
        <v>9</v>
      </c>
      <c r="F2469">
        <v>3603600</v>
      </c>
      <c r="G2469">
        <v>0</v>
      </c>
    </row>
    <row r="2470" spans="1:7" x14ac:dyDescent="0.3">
      <c r="A2470" t="s">
        <v>25</v>
      </c>
      <c r="B2470" t="s">
        <v>38</v>
      </c>
      <c r="C2470">
        <v>10</v>
      </c>
      <c r="D2470">
        <v>4</v>
      </c>
      <c r="E2470" s="1">
        <v>748.59842609999998</v>
      </c>
      <c r="F2470">
        <v>2.5103999999999999E-3</v>
      </c>
      <c r="G2470">
        <v>0</v>
      </c>
    </row>
    <row r="2471" spans="1:7" x14ac:dyDescent="0.3">
      <c r="A2471" t="s">
        <v>19</v>
      </c>
      <c r="B2471" t="s">
        <v>38</v>
      </c>
      <c r="C2471">
        <v>10</v>
      </c>
      <c r="D2471">
        <v>4</v>
      </c>
      <c r="E2471" s="1">
        <v>1106.5530639999999</v>
      </c>
      <c r="F2471" s="1">
        <v>3.8355165000000002</v>
      </c>
      <c r="G2471">
        <v>0</v>
      </c>
    </row>
    <row r="2472" spans="1:7" x14ac:dyDescent="0.3">
      <c r="A2472" t="s">
        <v>17</v>
      </c>
      <c r="B2472" t="s">
        <v>38</v>
      </c>
      <c r="C2472">
        <v>10</v>
      </c>
      <c r="D2472">
        <v>4</v>
      </c>
      <c r="E2472" s="1">
        <v>666.41807889999995</v>
      </c>
      <c r="F2472" s="1">
        <v>2.0010366999999998</v>
      </c>
      <c r="G2472">
        <v>0</v>
      </c>
    </row>
    <row r="2473" spans="1:7" x14ac:dyDescent="0.3">
      <c r="A2473" t="s">
        <v>18</v>
      </c>
      <c r="B2473" t="s">
        <v>38</v>
      </c>
      <c r="C2473">
        <v>10</v>
      </c>
      <c r="D2473">
        <v>4</v>
      </c>
      <c r="E2473" s="1">
        <v>666.41807889999995</v>
      </c>
      <c r="F2473">
        <v>2.0013467</v>
      </c>
      <c r="G2473">
        <v>0</v>
      </c>
    </row>
    <row r="2474" spans="1:7" x14ac:dyDescent="0.3">
      <c r="A2474" t="s">
        <v>22</v>
      </c>
      <c r="B2474" t="s">
        <v>38</v>
      </c>
      <c r="C2474">
        <v>10</v>
      </c>
      <c r="D2474">
        <v>4</v>
      </c>
      <c r="E2474" s="1">
        <v>1112.1511410000001</v>
      </c>
      <c r="F2474" s="1">
        <v>3.5839183999999999</v>
      </c>
      <c r="G2474">
        <v>0</v>
      </c>
    </row>
    <row r="2475" spans="1:7" x14ac:dyDescent="0.3">
      <c r="A2475" t="s">
        <v>20</v>
      </c>
      <c r="B2475" t="s">
        <v>38</v>
      </c>
      <c r="C2475">
        <v>10</v>
      </c>
      <c r="D2475">
        <v>4</v>
      </c>
      <c r="E2475" s="1">
        <v>704.62971449999998</v>
      </c>
      <c r="F2475" s="1">
        <v>1.5404336000000001</v>
      </c>
      <c r="G2475">
        <v>0</v>
      </c>
    </row>
    <row r="2476" spans="1:7" x14ac:dyDescent="0.3">
      <c r="A2476" t="s">
        <v>21</v>
      </c>
      <c r="B2476" t="s">
        <v>38</v>
      </c>
      <c r="C2476">
        <v>10</v>
      </c>
      <c r="D2476">
        <v>4</v>
      </c>
      <c r="E2476" s="1">
        <v>704.62971449999998</v>
      </c>
      <c r="F2476" s="1">
        <v>1.5406518</v>
      </c>
      <c r="G2476">
        <v>0</v>
      </c>
    </row>
    <row r="2477" spans="1:7" x14ac:dyDescent="0.3">
      <c r="A2477" t="s">
        <v>26</v>
      </c>
      <c r="B2477" t="s">
        <v>38</v>
      </c>
      <c r="C2477">
        <v>10</v>
      </c>
      <c r="D2477">
        <v>4</v>
      </c>
      <c r="E2477">
        <v>705.13072590000002</v>
      </c>
      <c r="F2477" s="1">
        <v>0.59565109999999999</v>
      </c>
      <c r="G2477">
        <v>0</v>
      </c>
    </row>
    <row r="2478" spans="1:7" x14ac:dyDescent="0.3">
      <c r="A2478" t="s">
        <v>10</v>
      </c>
      <c r="B2478" t="s">
        <v>38</v>
      </c>
      <c r="C2478">
        <v>10</v>
      </c>
      <c r="D2478">
        <v>4</v>
      </c>
      <c r="E2478" s="1">
        <v>680.76146549999999</v>
      </c>
      <c r="F2478" s="1">
        <v>0.72740660000000001</v>
      </c>
      <c r="G2478">
        <v>0</v>
      </c>
    </row>
    <row r="2479" spans="1:7" x14ac:dyDescent="0.3">
      <c r="A2479" t="s">
        <v>11</v>
      </c>
      <c r="B2479" t="s">
        <v>38</v>
      </c>
      <c r="C2479">
        <v>10</v>
      </c>
      <c r="D2479">
        <v>4</v>
      </c>
      <c r="E2479" s="1">
        <v>704.62971449999998</v>
      </c>
      <c r="F2479">
        <v>5.3283999999999996E-3</v>
      </c>
      <c r="G2479">
        <v>0</v>
      </c>
    </row>
    <row r="2480" spans="1:7" x14ac:dyDescent="0.3">
      <c r="A2480" t="s">
        <v>24</v>
      </c>
      <c r="B2480" t="s">
        <v>38</v>
      </c>
      <c r="C2480">
        <v>10</v>
      </c>
      <c r="D2480">
        <v>4</v>
      </c>
      <c r="E2480" s="1">
        <v>680.85582079999995</v>
      </c>
      <c r="F2480" s="2">
        <v>2.65E-5</v>
      </c>
      <c r="G2480">
        <v>0</v>
      </c>
    </row>
    <row r="2481" spans="1:7" x14ac:dyDescent="0.3">
      <c r="A2481" t="s">
        <v>14</v>
      </c>
      <c r="B2481" t="s">
        <v>38</v>
      </c>
      <c r="C2481">
        <v>10</v>
      </c>
      <c r="D2481">
        <v>4</v>
      </c>
      <c r="E2481" s="1">
        <v>732.21003459999997</v>
      </c>
      <c r="F2481" s="1">
        <v>1.28705E-2</v>
      </c>
      <c r="G2481">
        <v>0</v>
      </c>
    </row>
    <row r="2482" spans="1:7" x14ac:dyDescent="0.3">
      <c r="A2482" t="s">
        <v>15</v>
      </c>
      <c r="B2482" t="s">
        <v>38</v>
      </c>
      <c r="C2482">
        <v>10</v>
      </c>
      <c r="D2482">
        <v>4</v>
      </c>
      <c r="E2482" s="1">
        <v>733.53946459999997</v>
      </c>
      <c r="F2482" s="1">
        <v>1.4168099999999999E-2</v>
      </c>
      <c r="G2482">
        <v>0</v>
      </c>
    </row>
    <row r="2483" spans="1:7" x14ac:dyDescent="0.3">
      <c r="A2483" t="s">
        <v>16</v>
      </c>
      <c r="B2483" t="s">
        <v>38</v>
      </c>
      <c r="C2483">
        <v>10</v>
      </c>
      <c r="D2483">
        <v>4</v>
      </c>
      <c r="E2483" s="1">
        <v>732.21003459999997</v>
      </c>
      <c r="F2483" s="1">
        <v>1.3453066</v>
      </c>
      <c r="G2483">
        <v>0</v>
      </c>
    </row>
    <row r="2484" spans="1:7" x14ac:dyDescent="0.3">
      <c r="A2484" t="s">
        <v>13</v>
      </c>
      <c r="B2484" t="s">
        <v>38</v>
      </c>
      <c r="C2484">
        <v>10</v>
      </c>
      <c r="D2484">
        <v>4</v>
      </c>
      <c r="E2484" s="1">
        <v>1121.481268</v>
      </c>
      <c r="F2484">
        <v>1.28693E-2</v>
      </c>
      <c r="G2484">
        <v>0</v>
      </c>
    </row>
    <row r="2485" spans="1:7" x14ac:dyDescent="0.3">
      <c r="A2485" t="s">
        <v>12</v>
      </c>
      <c r="B2485" t="s">
        <v>38</v>
      </c>
      <c r="C2485">
        <v>10</v>
      </c>
      <c r="D2485">
        <v>4</v>
      </c>
      <c r="E2485" s="1">
        <v>732.21003459999997</v>
      </c>
      <c r="F2485" s="1">
        <v>1.2662E-2</v>
      </c>
      <c r="G2485">
        <v>0</v>
      </c>
    </row>
    <row r="2486" spans="1:7" x14ac:dyDescent="0.3">
      <c r="A2486" t="s">
        <v>23</v>
      </c>
      <c r="B2486" t="s">
        <v>39</v>
      </c>
      <c r="C2486">
        <v>10</v>
      </c>
      <c r="D2486">
        <v>4</v>
      </c>
      <c r="E2486" s="1">
        <v>574.40982810000003</v>
      </c>
      <c r="F2486" s="1">
        <v>19.326525799999999</v>
      </c>
      <c r="G2486">
        <v>0</v>
      </c>
    </row>
    <row r="2487" spans="1:7" hidden="1" x14ac:dyDescent="0.3">
      <c r="A2487" t="s">
        <v>7</v>
      </c>
      <c r="B2487" t="s">
        <v>39</v>
      </c>
      <c r="C2487">
        <v>10</v>
      </c>
      <c r="D2487">
        <v>4</v>
      </c>
      <c r="E2487" t="s">
        <v>9</v>
      </c>
      <c r="F2487">
        <v>3603600</v>
      </c>
      <c r="G2487">
        <v>0</v>
      </c>
    </row>
    <row r="2488" spans="1:7" x14ac:dyDescent="0.3">
      <c r="A2488" t="s">
        <v>25</v>
      </c>
      <c r="B2488" t="s">
        <v>39</v>
      </c>
      <c r="C2488">
        <v>10</v>
      </c>
      <c r="D2488">
        <v>4</v>
      </c>
      <c r="E2488" s="1">
        <v>592.9727997</v>
      </c>
      <c r="F2488">
        <v>3.7047999999999998E-3</v>
      </c>
      <c r="G2488">
        <v>0</v>
      </c>
    </row>
    <row r="2489" spans="1:7" x14ac:dyDescent="0.3">
      <c r="A2489" t="s">
        <v>19</v>
      </c>
      <c r="B2489" t="s">
        <v>39</v>
      </c>
      <c r="C2489">
        <v>10</v>
      </c>
      <c r="D2489">
        <v>4</v>
      </c>
      <c r="E2489" s="1">
        <v>917.15148599999998</v>
      </c>
      <c r="F2489" s="1">
        <v>6.2216351000000003</v>
      </c>
      <c r="G2489">
        <v>0</v>
      </c>
    </row>
    <row r="2490" spans="1:7" x14ac:dyDescent="0.3">
      <c r="A2490" t="s">
        <v>17</v>
      </c>
      <c r="B2490" t="s">
        <v>39</v>
      </c>
      <c r="C2490">
        <v>10</v>
      </c>
      <c r="D2490">
        <v>4</v>
      </c>
      <c r="E2490" s="1">
        <v>533.08295109999995</v>
      </c>
      <c r="F2490" s="1">
        <v>1.9818344000000001</v>
      </c>
      <c r="G2490">
        <v>0</v>
      </c>
    </row>
    <row r="2491" spans="1:7" x14ac:dyDescent="0.3">
      <c r="A2491" t="s">
        <v>18</v>
      </c>
      <c r="B2491" t="s">
        <v>39</v>
      </c>
      <c r="C2491">
        <v>10</v>
      </c>
      <c r="D2491">
        <v>4</v>
      </c>
      <c r="E2491" s="1">
        <v>533.08295109999995</v>
      </c>
      <c r="F2491" s="1">
        <v>1.9821979999999999</v>
      </c>
      <c r="G2491">
        <v>0</v>
      </c>
    </row>
    <row r="2492" spans="1:7" x14ac:dyDescent="0.3">
      <c r="A2492" t="s">
        <v>22</v>
      </c>
      <c r="B2492" t="s">
        <v>39</v>
      </c>
      <c r="C2492">
        <v>10</v>
      </c>
      <c r="D2492">
        <v>4</v>
      </c>
      <c r="E2492" s="1">
        <v>917.15148599999998</v>
      </c>
      <c r="F2492" s="1">
        <v>6.1912903000000004</v>
      </c>
      <c r="G2492">
        <v>0</v>
      </c>
    </row>
    <row r="2493" spans="1:7" x14ac:dyDescent="0.3">
      <c r="A2493" t="s">
        <v>20</v>
      </c>
      <c r="B2493" t="s">
        <v>39</v>
      </c>
      <c r="C2493">
        <v>10</v>
      </c>
      <c r="D2493">
        <v>4</v>
      </c>
      <c r="E2493" s="1">
        <v>559.34900270000003</v>
      </c>
      <c r="F2493" s="1">
        <v>1.6611838999999999</v>
      </c>
      <c r="G2493">
        <v>0</v>
      </c>
    </row>
    <row r="2494" spans="1:7" x14ac:dyDescent="0.3">
      <c r="A2494" t="s">
        <v>21</v>
      </c>
      <c r="B2494" t="s">
        <v>39</v>
      </c>
      <c r="C2494">
        <v>10</v>
      </c>
      <c r="D2494">
        <v>4</v>
      </c>
      <c r="E2494" s="1">
        <v>557.92352989999995</v>
      </c>
      <c r="F2494" s="1">
        <v>1.6620633</v>
      </c>
      <c r="G2494">
        <v>0</v>
      </c>
    </row>
    <row r="2495" spans="1:7" x14ac:dyDescent="0.3">
      <c r="A2495" t="s">
        <v>26</v>
      </c>
      <c r="B2495" t="s">
        <v>39</v>
      </c>
      <c r="C2495">
        <v>10</v>
      </c>
      <c r="D2495">
        <v>4</v>
      </c>
      <c r="E2495">
        <v>563.132474</v>
      </c>
      <c r="F2495" s="1">
        <v>0.82326149999999998</v>
      </c>
      <c r="G2495">
        <v>0</v>
      </c>
    </row>
    <row r="2496" spans="1:7" x14ac:dyDescent="0.3">
      <c r="A2496" t="s">
        <v>10</v>
      </c>
      <c r="B2496" t="s">
        <v>39</v>
      </c>
      <c r="C2496">
        <v>10</v>
      </c>
      <c r="D2496">
        <v>4</v>
      </c>
      <c r="E2496">
        <v>558.24327860000005</v>
      </c>
      <c r="F2496" s="1">
        <v>0.62078549999999999</v>
      </c>
      <c r="G2496">
        <v>0</v>
      </c>
    </row>
    <row r="2497" spans="1:7" x14ac:dyDescent="0.3">
      <c r="A2497" t="s">
        <v>11</v>
      </c>
      <c r="B2497" t="s">
        <v>39</v>
      </c>
      <c r="C2497">
        <v>10</v>
      </c>
      <c r="D2497">
        <v>4</v>
      </c>
      <c r="E2497">
        <v>563.132474</v>
      </c>
      <c r="F2497">
        <v>4.8346999999999999E-3</v>
      </c>
      <c r="G2497">
        <v>0</v>
      </c>
    </row>
    <row r="2498" spans="1:7" x14ac:dyDescent="0.3">
      <c r="A2498" t="s">
        <v>24</v>
      </c>
      <c r="B2498" t="s">
        <v>39</v>
      </c>
      <c r="C2498">
        <v>10</v>
      </c>
      <c r="D2498">
        <v>4</v>
      </c>
      <c r="E2498" s="1">
        <v>609.69549589999997</v>
      </c>
      <c r="F2498" s="2">
        <v>3.15E-5</v>
      </c>
      <c r="G2498">
        <v>0</v>
      </c>
    </row>
    <row r="2499" spans="1:7" x14ac:dyDescent="0.3">
      <c r="A2499" t="s">
        <v>14</v>
      </c>
      <c r="B2499" t="s">
        <v>39</v>
      </c>
      <c r="C2499">
        <v>10</v>
      </c>
      <c r="D2499">
        <v>4</v>
      </c>
      <c r="E2499" s="1">
        <v>657.79562759999999</v>
      </c>
      <c r="F2499" s="1">
        <v>1.16618E-2</v>
      </c>
      <c r="G2499">
        <v>0</v>
      </c>
    </row>
    <row r="2500" spans="1:7" x14ac:dyDescent="0.3">
      <c r="A2500" t="s">
        <v>15</v>
      </c>
      <c r="B2500" t="s">
        <v>39</v>
      </c>
      <c r="C2500">
        <v>10</v>
      </c>
      <c r="D2500">
        <v>4</v>
      </c>
      <c r="E2500" s="1">
        <v>658.57241959999999</v>
      </c>
      <c r="F2500" s="1">
        <v>1.26611E-2</v>
      </c>
      <c r="G2500">
        <v>0</v>
      </c>
    </row>
    <row r="2501" spans="1:7" x14ac:dyDescent="0.3">
      <c r="A2501" t="s">
        <v>16</v>
      </c>
      <c r="B2501" t="s">
        <v>39</v>
      </c>
      <c r="C2501">
        <v>10</v>
      </c>
      <c r="D2501">
        <v>4</v>
      </c>
      <c r="E2501" s="1">
        <v>657.79562759999999</v>
      </c>
      <c r="F2501" s="1">
        <v>1.3827685999999999</v>
      </c>
      <c r="G2501">
        <v>0</v>
      </c>
    </row>
    <row r="2502" spans="1:7" x14ac:dyDescent="0.3">
      <c r="A2502" t="s">
        <v>13</v>
      </c>
      <c r="B2502" t="s">
        <v>39</v>
      </c>
      <c r="C2502">
        <v>10</v>
      </c>
      <c r="D2502">
        <v>4</v>
      </c>
      <c r="E2502" s="1">
        <v>934.87872730000004</v>
      </c>
      <c r="F2502" s="1">
        <v>1.15266E-2</v>
      </c>
      <c r="G2502">
        <v>0</v>
      </c>
    </row>
    <row r="2503" spans="1:7" x14ac:dyDescent="0.3">
      <c r="A2503" t="s">
        <v>12</v>
      </c>
      <c r="B2503" t="s">
        <v>39</v>
      </c>
      <c r="C2503">
        <v>10</v>
      </c>
      <c r="D2503">
        <v>4</v>
      </c>
      <c r="E2503" s="1">
        <v>665.59716570000001</v>
      </c>
      <c r="F2503" s="1">
        <v>1.1266399999999999E-2</v>
      </c>
      <c r="G2503">
        <v>0</v>
      </c>
    </row>
    <row r="2504" spans="1:7" x14ac:dyDescent="0.3">
      <c r="A2504" t="s">
        <v>23</v>
      </c>
      <c r="B2504" t="s">
        <v>40</v>
      </c>
      <c r="C2504">
        <v>10</v>
      </c>
      <c r="D2504">
        <v>4</v>
      </c>
      <c r="E2504" s="1">
        <v>673.08524990000001</v>
      </c>
      <c r="F2504" s="1">
        <v>15.3399825</v>
      </c>
      <c r="G2504">
        <v>0</v>
      </c>
    </row>
    <row r="2505" spans="1:7" hidden="1" x14ac:dyDescent="0.3">
      <c r="A2505" t="s">
        <v>7</v>
      </c>
      <c r="B2505" t="s">
        <v>40</v>
      </c>
      <c r="C2505">
        <v>10</v>
      </c>
      <c r="D2505">
        <v>4</v>
      </c>
      <c r="E2505" t="s">
        <v>9</v>
      </c>
      <c r="F2505">
        <v>3603600</v>
      </c>
      <c r="G2505">
        <v>0</v>
      </c>
    </row>
    <row r="2506" spans="1:7" x14ac:dyDescent="0.3">
      <c r="A2506" t="s">
        <v>25</v>
      </c>
      <c r="B2506" t="s">
        <v>40</v>
      </c>
      <c r="C2506">
        <v>10</v>
      </c>
      <c r="D2506">
        <v>4</v>
      </c>
      <c r="E2506" s="1">
        <v>642.70233389999999</v>
      </c>
      <c r="F2506">
        <v>3.2363000000000001E-3</v>
      </c>
      <c r="G2506">
        <v>0</v>
      </c>
    </row>
    <row r="2507" spans="1:7" x14ac:dyDescent="0.3">
      <c r="A2507" t="s">
        <v>19</v>
      </c>
      <c r="B2507" t="s">
        <v>40</v>
      </c>
      <c r="C2507">
        <v>10</v>
      </c>
      <c r="D2507">
        <v>4</v>
      </c>
      <c r="E2507" s="1">
        <v>1044.974226</v>
      </c>
      <c r="F2507" s="1">
        <v>3.9041836000000001</v>
      </c>
      <c r="G2507">
        <v>0</v>
      </c>
    </row>
    <row r="2508" spans="1:7" x14ac:dyDescent="0.3">
      <c r="A2508" t="s">
        <v>17</v>
      </c>
      <c r="B2508" t="s">
        <v>40</v>
      </c>
      <c r="C2508">
        <v>10</v>
      </c>
      <c r="D2508">
        <v>4</v>
      </c>
      <c r="E2508" s="1">
        <v>597.29021820000003</v>
      </c>
      <c r="F2508" s="1">
        <v>1.9591270000000001</v>
      </c>
      <c r="G2508">
        <v>0</v>
      </c>
    </row>
    <row r="2509" spans="1:7" x14ac:dyDescent="0.3">
      <c r="A2509" t="s">
        <v>18</v>
      </c>
      <c r="B2509" t="s">
        <v>40</v>
      </c>
      <c r="C2509">
        <v>10</v>
      </c>
      <c r="D2509">
        <v>4</v>
      </c>
      <c r="E2509" s="1">
        <v>595.03562360000001</v>
      </c>
      <c r="F2509" s="1">
        <v>1.9595530999999999</v>
      </c>
      <c r="G2509">
        <v>0</v>
      </c>
    </row>
    <row r="2510" spans="1:7" x14ac:dyDescent="0.3">
      <c r="A2510" t="s">
        <v>22</v>
      </c>
      <c r="B2510" t="s">
        <v>40</v>
      </c>
      <c r="C2510">
        <v>10</v>
      </c>
      <c r="D2510">
        <v>4</v>
      </c>
      <c r="E2510" s="1">
        <v>1039.3761500000001</v>
      </c>
      <c r="F2510" s="1">
        <v>4.3040181999999998</v>
      </c>
      <c r="G2510">
        <v>0</v>
      </c>
    </row>
    <row r="2511" spans="1:7" x14ac:dyDescent="0.3">
      <c r="A2511" t="s">
        <v>20</v>
      </c>
      <c r="B2511" t="s">
        <v>40</v>
      </c>
      <c r="C2511">
        <v>10</v>
      </c>
      <c r="D2511">
        <v>4</v>
      </c>
      <c r="E2511" s="1">
        <v>617.6931366</v>
      </c>
      <c r="F2511" s="1">
        <v>1.5667317999999999</v>
      </c>
      <c r="G2511">
        <v>0</v>
      </c>
    </row>
    <row r="2512" spans="1:7" x14ac:dyDescent="0.3">
      <c r="A2512" t="s">
        <v>21</v>
      </c>
      <c r="B2512" t="s">
        <v>40</v>
      </c>
      <c r="C2512">
        <v>10</v>
      </c>
      <c r="D2512">
        <v>4</v>
      </c>
      <c r="E2512" s="1">
        <v>617.48871350000002</v>
      </c>
      <c r="F2512">
        <v>1.5671543999999999</v>
      </c>
      <c r="G2512">
        <v>0</v>
      </c>
    </row>
    <row r="2513" spans="1:7" x14ac:dyDescent="0.3">
      <c r="A2513" t="s">
        <v>26</v>
      </c>
      <c r="B2513" t="s">
        <v>40</v>
      </c>
      <c r="C2513">
        <v>10</v>
      </c>
      <c r="D2513">
        <v>4</v>
      </c>
      <c r="E2513" s="1">
        <v>660.21268959999998</v>
      </c>
      <c r="F2513" s="1">
        <v>0.61149120000000001</v>
      </c>
      <c r="G2513">
        <v>0</v>
      </c>
    </row>
    <row r="2514" spans="1:7" x14ac:dyDescent="0.3">
      <c r="A2514" t="s">
        <v>10</v>
      </c>
      <c r="B2514" t="s">
        <v>40</v>
      </c>
      <c r="C2514">
        <v>10</v>
      </c>
      <c r="D2514">
        <v>4</v>
      </c>
      <c r="E2514" s="1">
        <v>610.73195199999998</v>
      </c>
      <c r="F2514" s="1">
        <v>0.69957020000000003</v>
      </c>
      <c r="G2514">
        <v>0</v>
      </c>
    </row>
    <row r="2515" spans="1:7" x14ac:dyDescent="0.3">
      <c r="A2515" t="s">
        <v>11</v>
      </c>
      <c r="B2515" t="s">
        <v>40</v>
      </c>
      <c r="C2515">
        <v>10</v>
      </c>
      <c r="D2515">
        <v>4</v>
      </c>
      <c r="E2515" s="1">
        <v>629.565744</v>
      </c>
      <c r="F2515">
        <v>4.6699000000000003E-3</v>
      </c>
      <c r="G2515">
        <v>0</v>
      </c>
    </row>
    <row r="2516" spans="1:7" x14ac:dyDescent="0.3">
      <c r="A2516" t="s">
        <v>24</v>
      </c>
      <c r="B2516" t="s">
        <v>40</v>
      </c>
      <c r="C2516">
        <v>10</v>
      </c>
      <c r="D2516">
        <v>4</v>
      </c>
      <c r="E2516" s="1">
        <v>630.96092160000001</v>
      </c>
      <c r="F2516" s="2">
        <v>2.8099999999999999E-5</v>
      </c>
      <c r="G2516">
        <v>0</v>
      </c>
    </row>
    <row r="2517" spans="1:7" x14ac:dyDescent="0.3">
      <c r="A2517" t="s">
        <v>14</v>
      </c>
      <c r="B2517" t="s">
        <v>40</v>
      </c>
      <c r="C2517">
        <v>10</v>
      </c>
      <c r="D2517">
        <v>4</v>
      </c>
      <c r="E2517" s="1">
        <v>709.15603529999998</v>
      </c>
      <c r="F2517">
        <v>2.41636E-2</v>
      </c>
      <c r="G2517">
        <v>0</v>
      </c>
    </row>
    <row r="2518" spans="1:7" x14ac:dyDescent="0.3">
      <c r="A2518" t="s">
        <v>15</v>
      </c>
      <c r="B2518" t="s">
        <v>40</v>
      </c>
      <c r="C2518">
        <v>10</v>
      </c>
      <c r="D2518">
        <v>4</v>
      </c>
      <c r="E2518" s="1">
        <v>709.08660229999998</v>
      </c>
      <c r="F2518" s="1">
        <v>2.4813000000000002E-2</v>
      </c>
      <c r="G2518">
        <v>0</v>
      </c>
    </row>
    <row r="2519" spans="1:7" x14ac:dyDescent="0.3">
      <c r="A2519" t="s">
        <v>16</v>
      </c>
      <c r="B2519" t="s">
        <v>40</v>
      </c>
      <c r="C2519">
        <v>10</v>
      </c>
      <c r="D2519">
        <v>4</v>
      </c>
      <c r="E2519" s="1">
        <v>706.26601840000001</v>
      </c>
      <c r="F2519" s="1">
        <v>1.2432344</v>
      </c>
      <c r="G2519">
        <v>0</v>
      </c>
    </row>
    <row r="2520" spans="1:7" x14ac:dyDescent="0.3">
      <c r="A2520" t="s">
        <v>13</v>
      </c>
      <c r="B2520" t="s">
        <v>40</v>
      </c>
      <c r="C2520">
        <v>10</v>
      </c>
      <c r="D2520">
        <v>4</v>
      </c>
      <c r="E2520" s="1">
        <v>1058.0364039999999</v>
      </c>
      <c r="F2520" s="1">
        <v>2.3638300000000001E-2</v>
      </c>
      <c r="G2520">
        <v>0</v>
      </c>
    </row>
    <row r="2521" spans="1:7" x14ac:dyDescent="0.3">
      <c r="A2521" t="s">
        <v>12</v>
      </c>
      <c r="B2521" t="s">
        <v>40</v>
      </c>
      <c r="C2521">
        <v>10</v>
      </c>
      <c r="D2521">
        <v>4</v>
      </c>
      <c r="E2521" s="1">
        <v>710.23699360000001</v>
      </c>
      <c r="F2521" s="1">
        <v>2.33832E-2</v>
      </c>
      <c r="G2521">
        <v>0</v>
      </c>
    </row>
    <row r="2522" spans="1:7" x14ac:dyDescent="0.3">
      <c r="A2522" t="s">
        <v>23</v>
      </c>
      <c r="B2522" t="s">
        <v>41</v>
      </c>
      <c r="C2522">
        <v>10</v>
      </c>
      <c r="D2522">
        <v>4</v>
      </c>
      <c r="E2522" s="1">
        <v>612.89499079999996</v>
      </c>
      <c r="F2522" s="1">
        <v>16.068170599999998</v>
      </c>
      <c r="G2522">
        <v>0</v>
      </c>
    </row>
    <row r="2523" spans="1:7" hidden="1" x14ac:dyDescent="0.3">
      <c r="A2523" t="s">
        <v>7</v>
      </c>
      <c r="B2523" t="s">
        <v>41</v>
      </c>
      <c r="C2523">
        <v>10</v>
      </c>
      <c r="D2523">
        <v>4</v>
      </c>
      <c r="E2523" t="s">
        <v>9</v>
      </c>
      <c r="F2523">
        <v>3603600</v>
      </c>
      <c r="G2523">
        <v>0</v>
      </c>
    </row>
    <row r="2524" spans="1:7" x14ac:dyDescent="0.3">
      <c r="A2524" t="s">
        <v>25</v>
      </c>
      <c r="B2524" t="s">
        <v>41</v>
      </c>
      <c r="C2524">
        <v>10</v>
      </c>
      <c r="D2524">
        <v>4</v>
      </c>
      <c r="E2524" s="1">
        <v>631.79420970000001</v>
      </c>
      <c r="F2524">
        <v>2.2548999999999998E-3</v>
      </c>
      <c r="G2524">
        <v>0</v>
      </c>
    </row>
    <row r="2525" spans="1:7" x14ac:dyDescent="0.3">
      <c r="A2525" t="s">
        <v>19</v>
      </c>
      <c r="B2525" t="s">
        <v>41</v>
      </c>
      <c r="C2525">
        <v>10</v>
      </c>
      <c r="D2525">
        <v>4</v>
      </c>
      <c r="E2525" s="1">
        <v>996.45756559999995</v>
      </c>
      <c r="F2525" s="1">
        <v>3.8315046000000001</v>
      </c>
      <c r="G2525">
        <v>0</v>
      </c>
    </row>
    <row r="2526" spans="1:7" x14ac:dyDescent="0.3">
      <c r="A2526" t="s">
        <v>17</v>
      </c>
      <c r="B2526" t="s">
        <v>41</v>
      </c>
      <c r="C2526">
        <v>10</v>
      </c>
      <c r="D2526">
        <v>4</v>
      </c>
      <c r="E2526">
        <v>576.70827810000003</v>
      </c>
      <c r="F2526" s="1">
        <v>1.8754057</v>
      </c>
      <c r="G2526">
        <v>0</v>
      </c>
    </row>
    <row r="2527" spans="1:7" x14ac:dyDescent="0.3">
      <c r="A2527" t="s">
        <v>18</v>
      </c>
      <c r="B2527" t="s">
        <v>41</v>
      </c>
      <c r="C2527">
        <v>10</v>
      </c>
      <c r="D2527">
        <v>4</v>
      </c>
      <c r="E2527" s="1">
        <v>573.25423669999998</v>
      </c>
      <c r="F2527" s="1">
        <v>1.8758117000000001</v>
      </c>
      <c r="G2527">
        <v>0</v>
      </c>
    </row>
    <row r="2528" spans="1:7" x14ac:dyDescent="0.3">
      <c r="A2528" t="s">
        <v>22</v>
      </c>
      <c r="B2528" t="s">
        <v>41</v>
      </c>
      <c r="C2528">
        <v>10</v>
      </c>
      <c r="D2528">
        <v>4</v>
      </c>
      <c r="E2528" s="1">
        <v>1001.122629</v>
      </c>
      <c r="F2528" s="1">
        <v>4.1257973000000003</v>
      </c>
      <c r="G2528">
        <v>0</v>
      </c>
    </row>
    <row r="2529" spans="1:7" x14ac:dyDescent="0.3">
      <c r="A2529" t="s">
        <v>20</v>
      </c>
      <c r="B2529" t="s">
        <v>41</v>
      </c>
      <c r="C2529">
        <v>10</v>
      </c>
      <c r="D2529">
        <v>4</v>
      </c>
      <c r="E2529">
        <v>587.73394020000001</v>
      </c>
      <c r="F2529" s="1">
        <v>1.5725279999999999</v>
      </c>
      <c r="G2529">
        <v>0</v>
      </c>
    </row>
    <row r="2530" spans="1:7" x14ac:dyDescent="0.3">
      <c r="A2530" t="s">
        <v>21</v>
      </c>
      <c r="B2530" t="s">
        <v>41</v>
      </c>
      <c r="C2530">
        <v>10</v>
      </c>
      <c r="D2530">
        <v>4</v>
      </c>
      <c r="E2530" s="1">
        <v>584.82349720000002</v>
      </c>
      <c r="F2530" s="1">
        <v>1.5727412000000001</v>
      </c>
      <c r="G2530">
        <v>0</v>
      </c>
    </row>
    <row r="2531" spans="1:7" x14ac:dyDescent="0.3">
      <c r="A2531" t="s">
        <v>26</v>
      </c>
      <c r="B2531" t="s">
        <v>41</v>
      </c>
      <c r="C2531">
        <v>10</v>
      </c>
      <c r="D2531">
        <v>4</v>
      </c>
      <c r="E2531" s="1">
        <v>605.82350970000005</v>
      </c>
      <c r="F2531" s="1">
        <v>0.61997219999999997</v>
      </c>
      <c r="G2531">
        <v>0</v>
      </c>
    </row>
    <row r="2532" spans="1:7" x14ac:dyDescent="0.3">
      <c r="A2532" t="s">
        <v>10</v>
      </c>
      <c r="B2532" t="s">
        <v>41</v>
      </c>
      <c r="C2532">
        <v>10</v>
      </c>
      <c r="D2532">
        <v>4</v>
      </c>
      <c r="E2532" s="1">
        <v>573.9248116</v>
      </c>
      <c r="F2532" s="1">
        <v>0.65421439999999997</v>
      </c>
      <c r="G2532">
        <v>0</v>
      </c>
    </row>
    <row r="2533" spans="1:7" x14ac:dyDescent="0.3">
      <c r="A2533" t="s">
        <v>11</v>
      </c>
      <c r="B2533" t="s">
        <v>41</v>
      </c>
      <c r="C2533">
        <v>10</v>
      </c>
      <c r="D2533">
        <v>4</v>
      </c>
      <c r="E2533" s="1">
        <v>626.26997840000001</v>
      </c>
      <c r="F2533">
        <v>4.7717999999999997E-3</v>
      </c>
      <c r="G2533">
        <v>0</v>
      </c>
    </row>
    <row r="2534" spans="1:7" x14ac:dyDescent="0.3">
      <c r="A2534" t="s">
        <v>24</v>
      </c>
      <c r="B2534" t="s">
        <v>41</v>
      </c>
      <c r="C2534">
        <v>10</v>
      </c>
      <c r="D2534">
        <v>4</v>
      </c>
      <c r="E2534" s="1">
        <v>611.08980410000004</v>
      </c>
      <c r="F2534" s="2">
        <v>2.7500000000000001E-5</v>
      </c>
      <c r="G2534">
        <v>0</v>
      </c>
    </row>
    <row r="2535" spans="1:7" x14ac:dyDescent="0.3">
      <c r="A2535" t="s">
        <v>14</v>
      </c>
      <c r="B2535" t="s">
        <v>41</v>
      </c>
      <c r="C2535">
        <v>10</v>
      </c>
      <c r="D2535">
        <v>4</v>
      </c>
      <c r="E2535" s="1">
        <v>748.25166439999998</v>
      </c>
      <c r="F2535" s="1">
        <v>1.5394100000000001E-2</v>
      </c>
      <c r="G2535">
        <v>0</v>
      </c>
    </row>
    <row r="2536" spans="1:7" x14ac:dyDescent="0.3">
      <c r="A2536" t="s">
        <v>15</v>
      </c>
      <c r="B2536" t="s">
        <v>41</v>
      </c>
      <c r="C2536">
        <v>10</v>
      </c>
      <c r="D2536">
        <v>4</v>
      </c>
      <c r="E2536" s="1">
        <v>755.52274079999995</v>
      </c>
      <c r="F2536" s="1">
        <v>1.26348E-2</v>
      </c>
      <c r="G2536">
        <v>0</v>
      </c>
    </row>
    <row r="2537" spans="1:7" x14ac:dyDescent="0.3">
      <c r="A2537" t="s">
        <v>16</v>
      </c>
      <c r="B2537" t="s">
        <v>41</v>
      </c>
      <c r="C2537">
        <v>10</v>
      </c>
      <c r="D2537">
        <v>4</v>
      </c>
      <c r="E2537" s="1">
        <v>748.25166439999998</v>
      </c>
      <c r="F2537" s="1">
        <v>1.2885641000000001</v>
      </c>
      <c r="G2537">
        <v>0</v>
      </c>
    </row>
    <row r="2538" spans="1:7" x14ac:dyDescent="0.3">
      <c r="A2538" t="s">
        <v>13</v>
      </c>
      <c r="B2538" t="s">
        <v>41</v>
      </c>
      <c r="C2538">
        <v>10</v>
      </c>
      <c r="D2538">
        <v>4</v>
      </c>
      <c r="E2538" s="1">
        <v>1019.782883</v>
      </c>
      <c r="F2538" s="1">
        <v>1.1355799999999999E-2</v>
      </c>
      <c r="G2538">
        <v>0</v>
      </c>
    </row>
    <row r="2539" spans="1:7" x14ac:dyDescent="0.3">
      <c r="A2539" t="s">
        <v>12</v>
      </c>
      <c r="B2539" t="s">
        <v>41</v>
      </c>
      <c r="C2539">
        <v>10</v>
      </c>
      <c r="D2539">
        <v>4</v>
      </c>
      <c r="E2539">
        <v>752.79528449999998</v>
      </c>
      <c r="F2539" s="1">
        <v>1.10347E-2</v>
      </c>
      <c r="G2539">
        <v>0</v>
      </c>
    </row>
    <row r="2540" spans="1:7" x14ac:dyDescent="0.3">
      <c r="A2540" t="s">
        <v>23</v>
      </c>
      <c r="B2540" t="s">
        <v>42</v>
      </c>
      <c r="C2540">
        <v>10</v>
      </c>
      <c r="D2540">
        <v>4</v>
      </c>
      <c r="E2540" s="1">
        <v>656.14123740000002</v>
      </c>
      <c r="F2540" s="1">
        <v>15.468382200000001</v>
      </c>
      <c r="G2540">
        <v>0</v>
      </c>
    </row>
    <row r="2541" spans="1:7" hidden="1" x14ac:dyDescent="0.3">
      <c r="A2541" t="s">
        <v>7</v>
      </c>
      <c r="B2541" t="s">
        <v>42</v>
      </c>
      <c r="C2541">
        <v>10</v>
      </c>
      <c r="D2541">
        <v>4</v>
      </c>
      <c r="E2541" t="s">
        <v>9</v>
      </c>
      <c r="F2541">
        <v>3603600</v>
      </c>
      <c r="G2541">
        <v>0</v>
      </c>
    </row>
    <row r="2542" spans="1:7" x14ac:dyDescent="0.3">
      <c r="A2542" t="s">
        <v>25</v>
      </c>
      <c r="B2542" t="s">
        <v>42</v>
      </c>
      <c r="C2542">
        <v>10</v>
      </c>
      <c r="D2542">
        <v>4</v>
      </c>
      <c r="E2542" s="1">
        <v>683.44265419999999</v>
      </c>
      <c r="F2542">
        <v>3.5165000000000001E-3</v>
      </c>
      <c r="G2542">
        <v>0</v>
      </c>
    </row>
    <row r="2543" spans="1:7" x14ac:dyDescent="0.3">
      <c r="A2543" t="s">
        <v>19</v>
      </c>
      <c r="B2543" t="s">
        <v>42</v>
      </c>
      <c r="C2543">
        <v>10</v>
      </c>
      <c r="D2543">
        <v>4</v>
      </c>
      <c r="E2543" s="1">
        <v>1069.2325559999999</v>
      </c>
      <c r="F2543">
        <v>4.6655531000000003</v>
      </c>
      <c r="G2543">
        <v>0</v>
      </c>
    </row>
    <row r="2544" spans="1:7" x14ac:dyDescent="0.3">
      <c r="A2544" t="s">
        <v>17</v>
      </c>
      <c r="B2544" t="s">
        <v>42</v>
      </c>
      <c r="C2544">
        <v>10</v>
      </c>
      <c r="D2544">
        <v>4</v>
      </c>
      <c r="E2544" s="1">
        <v>628.15641549999998</v>
      </c>
      <c r="F2544" s="1">
        <v>2.183081</v>
      </c>
      <c r="G2544">
        <v>0</v>
      </c>
    </row>
    <row r="2545" spans="1:7" x14ac:dyDescent="0.3">
      <c r="A2545" t="s">
        <v>18</v>
      </c>
      <c r="B2545" t="s">
        <v>42</v>
      </c>
      <c r="C2545">
        <v>10</v>
      </c>
      <c r="D2545">
        <v>4</v>
      </c>
      <c r="E2545" s="1">
        <v>627.5757562</v>
      </c>
      <c r="F2545" s="1">
        <v>2.1832912000000002</v>
      </c>
      <c r="G2545">
        <v>0</v>
      </c>
    </row>
    <row r="2546" spans="1:7" x14ac:dyDescent="0.3">
      <c r="A2546" t="s">
        <v>22</v>
      </c>
      <c r="B2546" t="s">
        <v>42</v>
      </c>
      <c r="C2546">
        <v>10</v>
      </c>
      <c r="D2546">
        <v>4</v>
      </c>
      <c r="E2546" s="1">
        <v>1069.2325559999999</v>
      </c>
      <c r="F2546" s="1">
        <v>4.5519391000000002</v>
      </c>
      <c r="G2546">
        <v>0</v>
      </c>
    </row>
    <row r="2547" spans="1:7" x14ac:dyDescent="0.3">
      <c r="A2547" t="s">
        <v>20</v>
      </c>
      <c r="B2547" t="s">
        <v>42</v>
      </c>
      <c r="C2547">
        <v>10</v>
      </c>
      <c r="D2547">
        <v>4</v>
      </c>
      <c r="E2547" s="1">
        <v>654.53295509999998</v>
      </c>
      <c r="F2547" s="1">
        <v>1.7207555000000001</v>
      </c>
      <c r="G2547">
        <v>0</v>
      </c>
    </row>
    <row r="2548" spans="1:7" x14ac:dyDescent="0.3">
      <c r="A2548" t="s">
        <v>21</v>
      </c>
      <c r="B2548" t="s">
        <v>42</v>
      </c>
      <c r="C2548">
        <v>10</v>
      </c>
      <c r="D2548">
        <v>4</v>
      </c>
      <c r="E2548" s="1">
        <v>652.68221119999998</v>
      </c>
      <c r="F2548" s="1">
        <v>1.7216144</v>
      </c>
      <c r="G2548">
        <v>0</v>
      </c>
    </row>
    <row r="2549" spans="1:7" x14ac:dyDescent="0.3">
      <c r="A2549" t="s">
        <v>26</v>
      </c>
      <c r="B2549" t="s">
        <v>42</v>
      </c>
      <c r="C2549">
        <v>10</v>
      </c>
      <c r="D2549">
        <v>4</v>
      </c>
      <c r="E2549" s="1">
        <v>682.5972951</v>
      </c>
      <c r="F2549">
        <v>0.73194559999999997</v>
      </c>
      <c r="G2549">
        <v>0</v>
      </c>
    </row>
    <row r="2550" spans="1:7" x14ac:dyDescent="0.3">
      <c r="A2550" t="s">
        <v>10</v>
      </c>
      <c r="B2550" t="s">
        <v>42</v>
      </c>
      <c r="C2550">
        <v>10</v>
      </c>
      <c r="D2550">
        <v>4</v>
      </c>
      <c r="E2550">
        <v>627.94993729999999</v>
      </c>
      <c r="F2550" s="1">
        <v>0.70123539999999995</v>
      </c>
      <c r="G2550">
        <v>0</v>
      </c>
    </row>
    <row r="2551" spans="1:7" x14ac:dyDescent="0.3">
      <c r="A2551" t="s">
        <v>11</v>
      </c>
      <c r="B2551" t="s">
        <v>42</v>
      </c>
      <c r="C2551">
        <v>10</v>
      </c>
      <c r="D2551">
        <v>4</v>
      </c>
      <c r="E2551" s="1">
        <v>686.28937910000002</v>
      </c>
      <c r="F2551">
        <v>4.6541999999999998E-3</v>
      </c>
      <c r="G2551">
        <v>0</v>
      </c>
    </row>
    <row r="2552" spans="1:7" x14ac:dyDescent="0.3">
      <c r="A2552" t="s">
        <v>24</v>
      </c>
      <c r="B2552" t="s">
        <v>42</v>
      </c>
      <c r="C2552">
        <v>10</v>
      </c>
      <c r="D2552">
        <v>4</v>
      </c>
      <c r="E2552" s="1">
        <v>683.89443540000002</v>
      </c>
      <c r="F2552" s="2">
        <v>2.5700000000000001E-5</v>
      </c>
      <c r="G2552">
        <v>0</v>
      </c>
    </row>
    <row r="2553" spans="1:7" x14ac:dyDescent="0.3">
      <c r="A2553" t="s">
        <v>14</v>
      </c>
      <c r="B2553" t="s">
        <v>42</v>
      </c>
      <c r="C2553">
        <v>10</v>
      </c>
      <c r="D2553">
        <v>4</v>
      </c>
      <c r="E2553">
        <v>827.08672950000005</v>
      </c>
      <c r="F2553" s="1">
        <v>1.23696E-2</v>
      </c>
      <c r="G2553">
        <v>0</v>
      </c>
    </row>
    <row r="2554" spans="1:7" x14ac:dyDescent="0.3">
      <c r="A2554" t="s">
        <v>15</v>
      </c>
      <c r="B2554" t="s">
        <v>42</v>
      </c>
      <c r="C2554">
        <v>10</v>
      </c>
      <c r="D2554">
        <v>4</v>
      </c>
      <c r="E2554" s="1">
        <v>827.57366830000001</v>
      </c>
      <c r="F2554" s="1">
        <v>1.28802E-2</v>
      </c>
      <c r="G2554">
        <v>0</v>
      </c>
    </row>
    <row r="2555" spans="1:7" x14ac:dyDescent="0.3">
      <c r="A2555" t="s">
        <v>16</v>
      </c>
      <c r="B2555" t="s">
        <v>42</v>
      </c>
      <c r="C2555">
        <v>10</v>
      </c>
      <c r="D2555">
        <v>4</v>
      </c>
      <c r="E2555">
        <v>827.08672950000005</v>
      </c>
      <c r="F2555" s="1">
        <v>1.4310746999999999</v>
      </c>
      <c r="G2555">
        <v>0</v>
      </c>
    </row>
    <row r="2556" spans="1:7" x14ac:dyDescent="0.3">
      <c r="A2556" t="s">
        <v>13</v>
      </c>
      <c r="B2556" t="s">
        <v>42</v>
      </c>
      <c r="C2556">
        <v>10</v>
      </c>
      <c r="D2556">
        <v>4</v>
      </c>
      <c r="E2556" s="1">
        <v>1114.0171660000001</v>
      </c>
      <c r="F2556" s="1">
        <v>1.15896E-2</v>
      </c>
      <c r="G2556">
        <v>0</v>
      </c>
    </row>
    <row r="2557" spans="1:7" x14ac:dyDescent="0.3">
      <c r="A2557" t="s">
        <v>12</v>
      </c>
      <c r="B2557" t="s">
        <v>42</v>
      </c>
      <c r="C2557">
        <v>10</v>
      </c>
      <c r="D2557">
        <v>4</v>
      </c>
      <c r="E2557" s="1">
        <v>828.06141430000002</v>
      </c>
      <c r="F2557">
        <v>1.1325200000000001E-2</v>
      </c>
      <c r="G2557">
        <v>0</v>
      </c>
    </row>
    <row r="2558" spans="1:7" x14ac:dyDescent="0.3">
      <c r="A2558" t="s">
        <v>23</v>
      </c>
      <c r="B2558" t="s">
        <v>43</v>
      </c>
      <c r="C2558">
        <v>10</v>
      </c>
      <c r="D2558">
        <v>4</v>
      </c>
      <c r="E2558" s="1">
        <v>532.14270050000005</v>
      </c>
      <c r="F2558" s="1">
        <v>15.0686284</v>
      </c>
      <c r="G2558">
        <v>0</v>
      </c>
    </row>
    <row r="2559" spans="1:7" hidden="1" x14ac:dyDescent="0.3">
      <c r="A2559" t="s">
        <v>7</v>
      </c>
      <c r="B2559" t="s">
        <v>43</v>
      </c>
      <c r="C2559">
        <v>10</v>
      </c>
      <c r="D2559">
        <v>4</v>
      </c>
      <c r="E2559" t="s">
        <v>9</v>
      </c>
      <c r="F2559">
        <v>3603600</v>
      </c>
      <c r="G2559">
        <v>0</v>
      </c>
    </row>
    <row r="2560" spans="1:7" x14ac:dyDescent="0.3">
      <c r="A2560" t="s">
        <v>25</v>
      </c>
      <c r="B2560" t="s">
        <v>43</v>
      </c>
      <c r="C2560">
        <v>10</v>
      </c>
      <c r="D2560">
        <v>4</v>
      </c>
      <c r="E2560" s="1">
        <v>554.99939319999999</v>
      </c>
      <c r="F2560">
        <v>3.4700999999999998E-3</v>
      </c>
      <c r="G2560">
        <v>0</v>
      </c>
    </row>
    <row r="2561" spans="1:7" x14ac:dyDescent="0.3">
      <c r="A2561" t="s">
        <v>19</v>
      </c>
      <c r="B2561" t="s">
        <v>43</v>
      </c>
      <c r="C2561">
        <v>10</v>
      </c>
      <c r="D2561">
        <v>4</v>
      </c>
      <c r="E2561" s="1">
        <v>873.29988900000001</v>
      </c>
      <c r="F2561" s="1">
        <v>3.7964099999999998</v>
      </c>
      <c r="G2561">
        <v>0</v>
      </c>
    </row>
    <row r="2562" spans="1:7" x14ac:dyDescent="0.3">
      <c r="A2562" t="s">
        <v>17</v>
      </c>
      <c r="B2562" t="s">
        <v>43</v>
      </c>
      <c r="C2562">
        <v>10</v>
      </c>
      <c r="D2562">
        <v>4</v>
      </c>
      <c r="E2562" s="1">
        <v>513.22497220000002</v>
      </c>
      <c r="F2562" s="1">
        <v>1.8733553000000001</v>
      </c>
      <c r="G2562">
        <v>0</v>
      </c>
    </row>
    <row r="2563" spans="1:7" x14ac:dyDescent="0.3">
      <c r="A2563" t="s">
        <v>18</v>
      </c>
      <c r="B2563" t="s">
        <v>43</v>
      </c>
      <c r="C2563">
        <v>10</v>
      </c>
      <c r="D2563">
        <v>4</v>
      </c>
      <c r="E2563" s="1">
        <v>513.22497220000002</v>
      </c>
      <c r="F2563" s="1">
        <v>1.8735771999999999</v>
      </c>
      <c r="G2563">
        <v>0</v>
      </c>
    </row>
    <row r="2564" spans="1:7" x14ac:dyDescent="0.3">
      <c r="A2564" t="s">
        <v>22</v>
      </c>
      <c r="B2564" t="s">
        <v>43</v>
      </c>
      <c r="C2564">
        <v>10</v>
      </c>
      <c r="D2564">
        <v>4</v>
      </c>
      <c r="E2564">
        <v>872.36687629999994</v>
      </c>
      <c r="F2564" s="1">
        <v>3.7508922</v>
      </c>
      <c r="G2564">
        <v>0</v>
      </c>
    </row>
    <row r="2565" spans="1:7" x14ac:dyDescent="0.3">
      <c r="A2565" t="s">
        <v>20</v>
      </c>
      <c r="B2565" t="s">
        <v>43</v>
      </c>
      <c r="C2565">
        <v>10</v>
      </c>
      <c r="D2565">
        <v>4</v>
      </c>
      <c r="E2565" s="1">
        <v>534.77896239999995</v>
      </c>
      <c r="F2565" s="1">
        <v>1.6230973</v>
      </c>
      <c r="G2565">
        <v>0</v>
      </c>
    </row>
    <row r="2566" spans="1:7" x14ac:dyDescent="0.3">
      <c r="A2566" t="s">
        <v>21</v>
      </c>
      <c r="B2566" t="s">
        <v>43</v>
      </c>
      <c r="C2566">
        <v>10</v>
      </c>
      <c r="D2566">
        <v>4</v>
      </c>
      <c r="E2566" s="1">
        <v>532.14270050000005</v>
      </c>
      <c r="F2566" s="1">
        <v>1.6233124000000001</v>
      </c>
      <c r="G2566">
        <v>0</v>
      </c>
    </row>
    <row r="2567" spans="1:7" x14ac:dyDescent="0.3">
      <c r="A2567" t="s">
        <v>26</v>
      </c>
      <c r="B2567" t="s">
        <v>43</v>
      </c>
      <c r="C2567">
        <v>10</v>
      </c>
      <c r="D2567">
        <v>4</v>
      </c>
      <c r="E2567" s="1">
        <v>564.60393569999997</v>
      </c>
      <c r="F2567" s="1">
        <v>0.6244267</v>
      </c>
      <c r="G2567">
        <v>0</v>
      </c>
    </row>
    <row r="2568" spans="1:7" x14ac:dyDescent="0.3">
      <c r="A2568" t="s">
        <v>10</v>
      </c>
      <c r="B2568" t="s">
        <v>43</v>
      </c>
      <c r="C2568">
        <v>10</v>
      </c>
      <c r="D2568">
        <v>4</v>
      </c>
      <c r="E2568">
        <v>520.42292459999999</v>
      </c>
      <c r="F2568" s="1">
        <v>0.61680999999999997</v>
      </c>
      <c r="G2568">
        <v>0</v>
      </c>
    </row>
    <row r="2569" spans="1:7" x14ac:dyDescent="0.3">
      <c r="A2569" t="s">
        <v>11</v>
      </c>
      <c r="B2569" t="s">
        <v>43</v>
      </c>
      <c r="C2569">
        <v>10</v>
      </c>
      <c r="D2569">
        <v>4</v>
      </c>
      <c r="E2569" s="1">
        <v>544.4763974</v>
      </c>
      <c r="F2569">
        <v>4.4384000000000003E-3</v>
      </c>
      <c r="G2569">
        <v>0</v>
      </c>
    </row>
    <row r="2570" spans="1:7" x14ac:dyDescent="0.3">
      <c r="A2570" t="s">
        <v>24</v>
      </c>
      <c r="B2570" t="s">
        <v>43</v>
      </c>
      <c r="C2570">
        <v>10</v>
      </c>
      <c r="D2570">
        <v>4</v>
      </c>
      <c r="E2570" s="1">
        <v>549.0232092</v>
      </c>
      <c r="F2570" s="2">
        <v>2.4600000000000002E-5</v>
      </c>
      <c r="G2570">
        <v>0</v>
      </c>
    </row>
    <row r="2571" spans="1:7" x14ac:dyDescent="0.3">
      <c r="A2571" t="s">
        <v>14</v>
      </c>
      <c r="B2571" t="s">
        <v>43</v>
      </c>
      <c r="C2571">
        <v>10</v>
      </c>
      <c r="D2571">
        <v>4</v>
      </c>
      <c r="E2571" s="1">
        <v>725.66888730000005</v>
      </c>
      <c r="F2571">
        <v>3.9308099999999999E-2</v>
      </c>
      <c r="G2571">
        <v>0</v>
      </c>
    </row>
    <row r="2572" spans="1:7" x14ac:dyDescent="0.3">
      <c r="A2572" t="s">
        <v>15</v>
      </c>
      <c r="B2572" t="s">
        <v>43</v>
      </c>
      <c r="C2572">
        <v>10</v>
      </c>
      <c r="D2572">
        <v>4</v>
      </c>
      <c r="E2572" s="1">
        <v>733.11926510000001</v>
      </c>
      <c r="F2572" s="1">
        <v>1.31553E-2</v>
      </c>
      <c r="G2572">
        <v>0</v>
      </c>
    </row>
    <row r="2573" spans="1:7" x14ac:dyDescent="0.3">
      <c r="A2573" t="s">
        <v>16</v>
      </c>
      <c r="B2573" t="s">
        <v>43</v>
      </c>
      <c r="C2573">
        <v>10</v>
      </c>
      <c r="D2573">
        <v>4</v>
      </c>
      <c r="E2573" s="1">
        <v>725.66888730000005</v>
      </c>
      <c r="F2573" s="1">
        <v>1.1840052000000001</v>
      </c>
      <c r="G2573">
        <v>0</v>
      </c>
    </row>
    <row r="2574" spans="1:7" x14ac:dyDescent="0.3">
      <c r="A2574" t="s">
        <v>13</v>
      </c>
      <c r="B2574" t="s">
        <v>43</v>
      </c>
      <c r="C2574">
        <v>10</v>
      </c>
      <c r="D2574">
        <v>4</v>
      </c>
      <c r="E2574" s="1">
        <v>891.02713029999995</v>
      </c>
      <c r="F2574" s="1">
        <v>1.19192E-2</v>
      </c>
      <c r="G2574">
        <v>0</v>
      </c>
    </row>
    <row r="2575" spans="1:7" x14ac:dyDescent="0.3">
      <c r="A2575" t="s">
        <v>12</v>
      </c>
      <c r="B2575" t="s">
        <v>43</v>
      </c>
      <c r="C2575">
        <v>10</v>
      </c>
      <c r="D2575">
        <v>4</v>
      </c>
      <c r="E2575" s="1">
        <v>731.25663359999999</v>
      </c>
      <c r="F2575" s="1">
        <v>1.1581299999999999E-2</v>
      </c>
      <c r="G2575">
        <v>0</v>
      </c>
    </row>
    <row r="2576" spans="1:7" x14ac:dyDescent="0.3">
      <c r="A2576" t="s">
        <v>23</v>
      </c>
      <c r="B2576" t="s">
        <v>44</v>
      </c>
      <c r="C2576">
        <v>10</v>
      </c>
      <c r="D2576">
        <v>4</v>
      </c>
      <c r="E2576" s="1">
        <v>625.14752399999998</v>
      </c>
      <c r="F2576" s="1">
        <v>15.092901899999999</v>
      </c>
      <c r="G2576">
        <v>0</v>
      </c>
    </row>
    <row r="2577" spans="1:7" hidden="1" x14ac:dyDescent="0.3">
      <c r="A2577" t="s">
        <v>7</v>
      </c>
      <c r="B2577" t="s">
        <v>44</v>
      </c>
      <c r="C2577">
        <v>10</v>
      </c>
      <c r="D2577">
        <v>4</v>
      </c>
      <c r="E2577" t="s">
        <v>9</v>
      </c>
      <c r="F2577">
        <v>3603600</v>
      </c>
      <c r="G2577">
        <v>0</v>
      </c>
    </row>
    <row r="2578" spans="1:7" x14ac:dyDescent="0.3">
      <c r="A2578" t="s">
        <v>25</v>
      </c>
      <c r="B2578" t="s">
        <v>44</v>
      </c>
      <c r="C2578">
        <v>10</v>
      </c>
      <c r="D2578">
        <v>4</v>
      </c>
      <c r="E2578" s="1">
        <v>625.6545453</v>
      </c>
      <c r="F2578">
        <v>2.5038999999999999E-3</v>
      </c>
      <c r="G2578">
        <v>0</v>
      </c>
    </row>
    <row r="2579" spans="1:7" x14ac:dyDescent="0.3">
      <c r="A2579" t="s">
        <v>19</v>
      </c>
      <c r="B2579" t="s">
        <v>44</v>
      </c>
      <c r="C2579">
        <v>10</v>
      </c>
      <c r="D2579">
        <v>4</v>
      </c>
      <c r="E2579" s="1">
        <v>996.45756559999995</v>
      </c>
      <c r="F2579" s="1">
        <v>3.9670402999999999</v>
      </c>
      <c r="G2579">
        <v>0</v>
      </c>
    </row>
    <row r="2580" spans="1:7" x14ac:dyDescent="0.3">
      <c r="A2580" t="s">
        <v>17</v>
      </c>
      <c r="B2580" t="s">
        <v>44</v>
      </c>
      <c r="C2580">
        <v>10</v>
      </c>
      <c r="D2580">
        <v>4</v>
      </c>
      <c r="E2580" s="1">
        <v>574.86740440000005</v>
      </c>
      <c r="F2580" s="1">
        <v>2.041328</v>
      </c>
      <c r="G2580">
        <v>0</v>
      </c>
    </row>
    <row r="2581" spans="1:7" x14ac:dyDescent="0.3">
      <c r="A2581" t="s">
        <v>18</v>
      </c>
      <c r="B2581" t="s">
        <v>44</v>
      </c>
      <c r="C2581">
        <v>10</v>
      </c>
      <c r="D2581">
        <v>4</v>
      </c>
      <c r="E2581" s="1">
        <v>574.86740440000005</v>
      </c>
      <c r="F2581" s="1">
        <v>2.0416295</v>
      </c>
      <c r="G2581">
        <v>0</v>
      </c>
    </row>
    <row r="2582" spans="1:7" x14ac:dyDescent="0.3">
      <c r="A2582" t="s">
        <v>22</v>
      </c>
      <c r="B2582" t="s">
        <v>44</v>
      </c>
      <c r="C2582">
        <v>10</v>
      </c>
      <c r="D2582">
        <v>4</v>
      </c>
      <c r="E2582">
        <v>990.85948940000003</v>
      </c>
      <c r="F2582" s="1">
        <v>3.6117737999999999</v>
      </c>
      <c r="G2582">
        <v>0</v>
      </c>
    </row>
    <row r="2583" spans="1:7" x14ac:dyDescent="0.3">
      <c r="A2583" t="s">
        <v>20</v>
      </c>
      <c r="B2583" t="s">
        <v>44</v>
      </c>
      <c r="C2583">
        <v>10</v>
      </c>
      <c r="D2583">
        <v>4</v>
      </c>
      <c r="E2583" s="1">
        <v>596.3738118</v>
      </c>
      <c r="F2583" s="1">
        <v>1.5595357000000001</v>
      </c>
      <c r="G2583">
        <v>0</v>
      </c>
    </row>
    <row r="2584" spans="1:7" x14ac:dyDescent="0.3">
      <c r="A2584" t="s">
        <v>21</v>
      </c>
      <c r="B2584" t="s">
        <v>44</v>
      </c>
      <c r="C2584">
        <v>10</v>
      </c>
      <c r="D2584">
        <v>4</v>
      </c>
      <c r="E2584" s="1">
        <v>595.74522869999998</v>
      </c>
      <c r="F2584" s="1">
        <v>1.5597907</v>
      </c>
      <c r="G2584">
        <v>0</v>
      </c>
    </row>
    <row r="2585" spans="1:7" x14ac:dyDescent="0.3">
      <c r="A2585" t="s">
        <v>26</v>
      </c>
      <c r="B2585" t="s">
        <v>44</v>
      </c>
      <c r="C2585">
        <v>10</v>
      </c>
      <c r="D2585">
        <v>4</v>
      </c>
      <c r="E2585" s="1">
        <v>609.31689100000006</v>
      </c>
      <c r="F2585" s="1">
        <v>0.6299517</v>
      </c>
      <c r="G2585">
        <v>0</v>
      </c>
    </row>
    <row r="2586" spans="1:7" x14ac:dyDescent="0.3">
      <c r="A2586" t="s">
        <v>10</v>
      </c>
      <c r="B2586" t="s">
        <v>44</v>
      </c>
      <c r="C2586">
        <v>10</v>
      </c>
      <c r="D2586">
        <v>4</v>
      </c>
      <c r="E2586">
        <v>576.68393219999996</v>
      </c>
      <c r="F2586" s="1">
        <v>0.80836019999999997</v>
      </c>
      <c r="G2586">
        <v>0</v>
      </c>
    </row>
    <row r="2587" spans="1:7" x14ac:dyDescent="0.3">
      <c r="A2587" t="s">
        <v>11</v>
      </c>
      <c r="B2587" t="s">
        <v>44</v>
      </c>
      <c r="C2587">
        <v>10</v>
      </c>
      <c r="D2587">
        <v>4</v>
      </c>
      <c r="E2587" s="1">
        <v>623.07222490000004</v>
      </c>
      <c r="F2587">
        <v>4.6814999999999999E-3</v>
      </c>
      <c r="G2587">
        <v>0</v>
      </c>
    </row>
    <row r="2588" spans="1:7" x14ac:dyDescent="0.3">
      <c r="A2588" t="s">
        <v>24</v>
      </c>
      <c r="B2588" t="s">
        <v>44</v>
      </c>
      <c r="C2588">
        <v>10</v>
      </c>
      <c r="D2588">
        <v>4</v>
      </c>
      <c r="E2588" s="1">
        <v>610.43935680000004</v>
      </c>
      <c r="F2588" s="2">
        <v>2.5700000000000001E-5</v>
      </c>
      <c r="G2588">
        <v>0</v>
      </c>
    </row>
    <row r="2589" spans="1:7" x14ac:dyDescent="0.3">
      <c r="A2589" t="s">
        <v>14</v>
      </c>
      <c r="B2589" t="s">
        <v>44</v>
      </c>
      <c r="C2589">
        <v>10</v>
      </c>
      <c r="D2589">
        <v>4</v>
      </c>
      <c r="E2589" s="1">
        <v>654.44946860000005</v>
      </c>
      <c r="F2589" s="1">
        <v>1.19135E-2</v>
      </c>
      <c r="G2589">
        <v>0</v>
      </c>
    </row>
    <row r="2590" spans="1:7" x14ac:dyDescent="0.3">
      <c r="A2590" t="s">
        <v>15</v>
      </c>
      <c r="B2590" t="s">
        <v>44</v>
      </c>
      <c r="C2590">
        <v>10</v>
      </c>
      <c r="D2590">
        <v>4</v>
      </c>
      <c r="E2590" s="1">
        <v>656.60657800000001</v>
      </c>
      <c r="F2590" s="1">
        <v>1.29906E-2</v>
      </c>
      <c r="G2590">
        <v>0</v>
      </c>
    </row>
    <row r="2591" spans="1:7" x14ac:dyDescent="0.3">
      <c r="A2591" t="s">
        <v>16</v>
      </c>
      <c r="B2591" t="s">
        <v>44</v>
      </c>
      <c r="C2591">
        <v>10</v>
      </c>
      <c r="D2591">
        <v>4</v>
      </c>
      <c r="E2591" s="1">
        <v>654.44946860000005</v>
      </c>
      <c r="F2591" s="1">
        <v>1.2388767999999999</v>
      </c>
      <c r="G2591">
        <v>0</v>
      </c>
    </row>
    <row r="2592" spans="1:7" x14ac:dyDescent="0.3">
      <c r="A2592" t="s">
        <v>13</v>
      </c>
      <c r="B2592" t="s">
        <v>44</v>
      </c>
      <c r="C2592">
        <v>10</v>
      </c>
      <c r="D2592">
        <v>4</v>
      </c>
      <c r="E2592" s="1">
        <v>1010.452756</v>
      </c>
      <c r="F2592" s="1">
        <v>1.1956E-2</v>
      </c>
      <c r="G2592">
        <v>0</v>
      </c>
    </row>
    <row r="2593" spans="1:7" x14ac:dyDescent="0.3">
      <c r="A2593" t="s">
        <v>12</v>
      </c>
      <c r="B2593" t="s">
        <v>44</v>
      </c>
      <c r="C2593">
        <v>10</v>
      </c>
      <c r="D2593">
        <v>4</v>
      </c>
      <c r="E2593" s="1">
        <v>655.22738749999996</v>
      </c>
      <c r="F2593" s="1">
        <v>1.17384E-2</v>
      </c>
      <c r="G2593">
        <v>0</v>
      </c>
    </row>
    <row r="2594" spans="1:7" x14ac:dyDescent="0.3">
      <c r="A2594" t="s">
        <v>23</v>
      </c>
      <c r="B2594" t="s">
        <v>45</v>
      </c>
      <c r="C2594">
        <v>10</v>
      </c>
      <c r="D2594">
        <v>4</v>
      </c>
      <c r="E2594" s="1">
        <v>581.54182060000005</v>
      </c>
      <c r="F2594" s="1">
        <v>15.385367499999999</v>
      </c>
      <c r="G2594">
        <v>0</v>
      </c>
    </row>
    <row r="2595" spans="1:7" hidden="1" x14ac:dyDescent="0.3">
      <c r="A2595" t="s">
        <v>7</v>
      </c>
      <c r="B2595" t="s">
        <v>45</v>
      </c>
      <c r="C2595">
        <v>10</v>
      </c>
      <c r="D2595">
        <v>4</v>
      </c>
      <c r="E2595" t="s">
        <v>9</v>
      </c>
      <c r="F2595">
        <v>3603600</v>
      </c>
      <c r="G2595">
        <v>0</v>
      </c>
    </row>
    <row r="2596" spans="1:7" x14ac:dyDescent="0.3">
      <c r="A2596" t="s">
        <v>25</v>
      </c>
      <c r="B2596" t="s">
        <v>45</v>
      </c>
      <c r="C2596">
        <v>10</v>
      </c>
      <c r="D2596">
        <v>4</v>
      </c>
      <c r="E2596" s="1">
        <v>551.4949593</v>
      </c>
      <c r="F2596">
        <v>3.3490999999999998E-3</v>
      </c>
      <c r="G2596">
        <v>0</v>
      </c>
    </row>
    <row r="2597" spans="1:7" x14ac:dyDescent="0.3">
      <c r="A2597" t="s">
        <v>19</v>
      </c>
      <c r="B2597" t="s">
        <v>45</v>
      </c>
      <c r="C2597">
        <v>10</v>
      </c>
      <c r="D2597">
        <v>4</v>
      </c>
      <c r="E2597" s="1">
        <v>930.21366379999995</v>
      </c>
      <c r="F2597" s="1">
        <v>4.1351637999999999</v>
      </c>
      <c r="G2597">
        <v>0</v>
      </c>
    </row>
    <row r="2598" spans="1:7" x14ac:dyDescent="0.3">
      <c r="A2598" t="s">
        <v>17</v>
      </c>
      <c r="B2598" t="s">
        <v>45</v>
      </c>
      <c r="C2598">
        <v>10</v>
      </c>
      <c r="D2598">
        <v>4</v>
      </c>
      <c r="E2598" s="1">
        <v>529.18465839999999</v>
      </c>
      <c r="F2598" s="1">
        <v>1.8979385</v>
      </c>
      <c r="G2598">
        <v>0</v>
      </c>
    </row>
    <row r="2599" spans="1:7" x14ac:dyDescent="0.3">
      <c r="A2599" t="s">
        <v>18</v>
      </c>
      <c r="B2599" t="s">
        <v>45</v>
      </c>
      <c r="C2599">
        <v>10</v>
      </c>
      <c r="D2599">
        <v>4</v>
      </c>
      <c r="E2599" s="1">
        <v>527.26085929999999</v>
      </c>
      <c r="F2599" s="1">
        <v>1.8981535</v>
      </c>
      <c r="G2599">
        <v>0</v>
      </c>
    </row>
    <row r="2600" spans="1:7" x14ac:dyDescent="0.3">
      <c r="A2600" t="s">
        <v>22</v>
      </c>
      <c r="B2600" t="s">
        <v>45</v>
      </c>
      <c r="C2600">
        <v>10</v>
      </c>
      <c r="D2600">
        <v>4</v>
      </c>
      <c r="E2600">
        <v>927.41462569999999</v>
      </c>
      <c r="F2600" s="1">
        <v>4.0196854999999996</v>
      </c>
      <c r="G2600">
        <v>0</v>
      </c>
    </row>
    <row r="2601" spans="1:7" x14ac:dyDescent="0.3">
      <c r="A2601" t="s">
        <v>20</v>
      </c>
      <c r="B2601" t="s">
        <v>45</v>
      </c>
      <c r="C2601">
        <v>10</v>
      </c>
      <c r="D2601">
        <v>4</v>
      </c>
      <c r="E2601" s="1">
        <v>543.83854110000004</v>
      </c>
      <c r="F2601" s="1">
        <v>1.6001882999999999</v>
      </c>
      <c r="G2601">
        <v>0</v>
      </c>
    </row>
    <row r="2602" spans="1:7" x14ac:dyDescent="0.3">
      <c r="A2602" t="s">
        <v>21</v>
      </c>
      <c r="B2602" t="s">
        <v>45</v>
      </c>
      <c r="C2602">
        <v>10</v>
      </c>
      <c r="D2602">
        <v>4</v>
      </c>
      <c r="E2602" s="1">
        <v>543.42007690000003</v>
      </c>
      <c r="F2602" s="1">
        <v>1.6004107000000001</v>
      </c>
      <c r="G2602">
        <v>0</v>
      </c>
    </row>
    <row r="2603" spans="1:7" x14ac:dyDescent="0.3">
      <c r="A2603" t="s">
        <v>26</v>
      </c>
      <c r="B2603" t="s">
        <v>45</v>
      </c>
      <c r="C2603">
        <v>10</v>
      </c>
      <c r="D2603">
        <v>4</v>
      </c>
      <c r="E2603" s="1">
        <v>576.07903759999999</v>
      </c>
      <c r="F2603" s="1">
        <v>0.60517759999999998</v>
      </c>
      <c r="G2603">
        <v>0</v>
      </c>
    </row>
    <row r="2604" spans="1:7" x14ac:dyDescent="0.3">
      <c r="A2604" t="s">
        <v>10</v>
      </c>
      <c r="B2604" t="s">
        <v>45</v>
      </c>
      <c r="C2604">
        <v>10</v>
      </c>
      <c r="D2604">
        <v>4</v>
      </c>
      <c r="E2604" s="1">
        <v>535.05313620000004</v>
      </c>
      <c r="F2604" s="1">
        <v>0.77762010000000004</v>
      </c>
      <c r="G2604">
        <v>0</v>
      </c>
    </row>
    <row r="2605" spans="1:7" x14ac:dyDescent="0.3">
      <c r="A2605" t="s">
        <v>11</v>
      </c>
      <c r="B2605" t="s">
        <v>45</v>
      </c>
      <c r="C2605">
        <v>10</v>
      </c>
      <c r="D2605">
        <v>4</v>
      </c>
      <c r="E2605" s="1">
        <v>587.86821759999998</v>
      </c>
      <c r="F2605">
        <v>4.4758000000000003E-3</v>
      </c>
      <c r="G2605">
        <v>0</v>
      </c>
    </row>
    <row r="2606" spans="1:7" x14ac:dyDescent="0.3">
      <c r="A2606" t="s">
        <v>24</v>
      </c>
      <c r="B2606" t="s">
        <v>45</v>
      </c>
      <c r="C2606">
        <v>10</v>
      </c>
      <c r="D2606">
        <v>4</v>
      </c>
      <c r="E2606" s="1">
        <v>601.89956010000003</v>
      </c>
      <c r="F2606" s="2">
        <v>2.3E-5</v>
      </c>
      <c r="G2606">
        <v>0</v>
      </c>
    </row>
    <row r="2607" spans="1:7" x14ac:dyDescent="0.3">
      <c r="A2607" t="s">
        <v>14</v>
      </c>
      <c r="B2607" t="s">
        <v>45</v>
      </c>
      <c r="C2607">
        <v>10</v>
      </c>
      <c r="D2607">
        <v>4</v>
      </c>
      <c r="E2607" s="1">
        <v>717.47171679999997</v>
      </c>
      <c r="F2607" s="1">
        <v>4.0795100000000001E-2</v>
      </c>
      <c r="G2607">
        <v>0</v>
      </c>
    </row>
    <row r="2608" spans="1:7" x14ac:dyDescent="0.3">
      <c r="A2608" t="s">
        <v>15</v>
      </c>
      <c r="B2608" t="s">
        <v>45</v>
      </c>
      <c r="C2608">
        <v>10</v>
      </c>
      <c r="D2608">
        <v>4</v>
      </c>
      <c r="E2608" s="1">
        <v>723.92424689999996</v>
      </c>
      <c r="F2608">
        <v>1.3080899999999999E-2</v>
      </c>
      <c r="G2608">
        <v>0</v>
      </c>
    </row>
    <row r="2609" spans="1:7" x14ac:dyDescent="0.3">
      <c r="A2609" t="s">
        <v>16</v>
      </c>
      <c r="B2609" t="s">
        <v>45</v>
      </c>
      <c r="C2609">
        <v>10</v>
      </c>
      <c r="D2609">
        <v>4</v>
      </c>
      <c r="E2609" s="1">
        <v>717.47171679999997</v>
      </c>
      <c r="F2609" s="1">
        <v>1.1473298999999999</v>
      </c>
      <c r="G2609">
        <v>0</v>
      </c>
    </row>
    <row r="2610" spans="1:7" x14ac:dyDescent="0.3">
      <c r="A2610" t="s">
        <v>13</v>
      </c>
      <c r="B2610" t="s">
        <v>45</v>
      </c>
      <c r="C2610">
        <v>10</v>
      </c>
      <c r="D2610">
        <v>4</v>
      </c>
      <c r="E2610" s="1">
        <v>956.33801940000001</v>
      </c>
      <c r="F2610" s="1">
        <v>1.1266999999999999E-2</v>
      </c>
      <c r="G2610">
        <v>0</v>
      </c>
    </row>
    <row r="2611" spans="1:7" x14ac:dyDescent="0.3">
      <c r="A2611" t="s">
        <v>12</v>
      </c>
      <c r="B2611" t="s">
        <v>45</v>
      </c>
      <c r="C2611">
        <v>10</v>
      </c>
      <c r="D2611">
        <v>4</v>
      </c>
      <c r="E2611" s="1">
        <v>719.31505800000002</v>
      </c>
      <c r="F2611" s="1">
        <v>1.093E-2</v>
      </c>
      <c r="G2611">
        <v>0</v>
      </c>
    </row>
    <row r="2612" spans="1:7" x14ac:dyDescent="0.3">
      <c r="A2612" t="s">
        <v>23</v>
      </c>
      <c r="B2612" t="s">
        <v>46</v>
      </c>
      <c r="C2612">
        <v>10</v>
      </c>
      <c r="D2612">
        <v>4</v>
      </c>
      <c r="E2612" s="1">
        <v>839.685971</v>
      </c>
      <c r="F2612" s="1">
        <v>15.4149067</v>
      </c>
      <c r="G2612">
        <v>0</v>
      </c>
    </row>
    <row r="2613" spans="1:7" hidden="1" x14ac:dyDescent="0.3">
      <c r="A2613" t="s">
        <v>7</v>
      </c>
      <c r="B2613" t="s">
        <v>46</v>
      </c>
      <c r="C2613">
        <v>10</v>
      </c>
      <c r="D2613">
        <v>4</v>
      </c>
      <c r="E2613" t="s">
        <v>9</v>
      </c>
      <c r="F2613">
        <v>3603600</v>
      </c>
      <c r="G2613">
        <v>0</v>
      </c>
    </row>
    <row r="2614" spans="1:7" x14ac:dyDescent="0.3">
      <c r="A2614" t="s">
        <v>25</v>
      </c>
      <c r="B2614" t="s">
        <v>46</v>
      </c>
      <c r="C2614">
        <v>10</v>
      </c>
      <c r="D2614">
        <v>4</v>
      </c>
      <c r="E2614" s="1">
        <v>793.37638890000005</v>
      </c>
      <c r="F2614">
        <v>2.3939999999999999E-3</v>
      </c>
      <c r="G2614">
        <v>0</v>
      </c>
    </row>
    <row r="2615" spans="1:7" x14ac:dyDescent="0.3">
      <c r="A2615" t="s">
        <v>19</v>
      </c>
      <c r="B2615" t="s">
        <v>46</v>
      </c>
      <c r="C2615">
        <v>10</v>
      </c>
      <c r="D2615">
        <v>4</v>
      </c>
      <c r="E2615" s="1">
        <v>1309.9498329999999</v>
      </c>
      <c r="F2615">
        <v>4.5525530999999999</v>
      </c>
      <c r="G2615">
        <v>0</v>
      </c>
    </row>
    <row r="2616" spans="1:7" x14ac:dyDescent="0.3">
      <c r="A2616" t="s">
        <v>17</v>
      </c>
      <c r="B2616" t="s">
        <v>46</v>
      </c>
      <c r="C2616">
        <v>10</v>
      </c>
      <c r="D2616">
        <v>4</v>
      </c>
      <c r="E2616" s="1">
        <v>758.43639089999999</v>
      </c>
      <c r="F2616" s="1">
        <v>1.8840001</v>
      </c>
      <c r="G2616">
        <v>0</v>
      </c>
    </row>
    <row r="2617" spans="1:7" x14ac:dyDescent="0.3">
      <c r="A2617" t="s">
        <v>18</v>
      </c>
      <c r="B2617" t="s">
        <v>46</v>
      </c>
      <c r="C2617">
        <v>10</v>
      </c>
      <c r="D2617">
        <v>4</v>
      </c>
      <c r="E2617" s="1">
        <v>758.43639089999999</v>
      </c>
      <c r="F2617" s="1">
        <v>1.8843791000000001</v>
      </c>
      <c r="G2617">
        <v>0</v>
      </c>
    </row>
    <row r="2618" spans="1:7" x14ac:dyDescent="0.3">
      <c r="A2618" t="s">
        <v>22</v>
      </c>
      <c r="B2618" t="s">
        <v>46</v>
      </c>
      <c r="C2618">
        <v>10</v>
      </c>
      <c r="D2618">
        <v>4</v>
      </c>
      <c r="E2618" s="1">
        <v>1310.882846</v>
      </c>
      <c r="F2618" s="1">
        <v>4.0750820000000001</v>
      </c>
      <c r="G2618">
        <v>0</v>
      </c>
    </row>
    <row r="2619" spans="1:7" x14ac:dyDescent="0.3">
      <c r="A2619" t="s">
        <v>20</v>
      </c>
      <c r="B2619" t="s">
        <v>46</v>
      </c>
      <c r="C2619">
        <v>10</v>
      </c>
      <c r="D2619">
        <v>4</v>
      </c>
      <c r="E2619" s="1">
        <v>761.90960870000004</v>
      </c>
      <c r="F2619" s="1">
        <v>1.6200706</v>
      </c>
      <c r="G2619">
        <v>0</v>
      </c>
    </row>
    <row r="2620" spans="1:7" x14ac:dyDescent="0.3">
      <c r="A2620" t="s">
        <v>21</v>
      </c>
      <c r="B2620" t="s">
        <v>46</v>
      </c>
      <c r="C2620">
        <v>10</v>
      </c>
      <c r="D2620">
        <v>4</v>
      </c>
      <c r="E2620" s="1">
        <v>761.90960870000004</v>
      </c>
      <c r="F2620" s="1">
        <v>1.6205016999999999</v>
      </c>
      <c r="G2620">
        <v>0</v>
      </c>
    </row>
    <row r="2621" spans="1:7" x14ac:dyDescent="0.3">
      <c r="A2621" t="s">
        <v>26</v>
      </c>
      <c r="B2621" t="s">
        <v>46</v>
      </c>
      <c r="C2621">
        <v>10</v>
      </c>
      <c r="D2621">
        <v>4</v>
      </c>
      <c r="E2621">
        <v>762.50928939999994</v>
      </c>
      <c r="F2621">
        <v>0.61653449999999999</v>
      </c>
      <c r="G2621">
        <v>0</v>
      </c>
    </row>
    <row r="2622" spans="1:7" x14ac:dyDescent="0.3">
      <c r="A2622" t="s">
        <v>10</v>
      </c>
      <c r="B2622" t="s">
        <v>46</v>
      </c>
      <c r="C2622">
        <v>10</v>
      </c>
      <c r="D2622">
        <v>4</v>
      </c>
      <c r="E2622" s="1">
        <v>764.97798609999995</v>
      </c>
      <c r="F2622" s="1">
        <v>0.79079219999999995</v>
      </c>
      <c r="G2622">
        <v>0</v>
      </c>
    </row>
    <row r="2623" spans="1:7" x14ac:dyDescent="0.3">
      <c r="A2623" t="s">
        <v>11</v>
      </c>
      <c r="B2623" t="s">
        <v>46</v>
      </c>
      <c r="C2623">
        <v>10</v>
      </c>
      <c r="D2623">
        <v>4</v>
      </c>
      <c r="E2623" s="1">
        <v>758.98313040000005</v>
      </c>
      <c r="F2623">
        <v>8.7357000000000008E-3</v>
      </c>
      <c r="G2623">
        <v>0</v>
      </c>
    </row>
    <row r="2624" spans="1:7" x14ac:dyDescent="0.3">
      <c r="A2624" t="s">
        <v>24</v>
      </c>
      <c r="B2624" t="s">
        <v>46</v>
      </c>
      <c r="C2624">
        <v>10</v>
      </c>
      <c r="D2624">
        <v>4</v>
      </c>
      <c r="E2624" s="1">
        <v>767.17394400000001</v>
      </c>
      <c r="F2624" s="2">
        <v>2.6400000000000001E-5</v>
      </c>
      <c r="G2624">
        <v>0</v>
      </c>
    </row>
    <row r="2625" spans="1:7" x14ac:dyDescent="0.3">
      <c r="A2625" t="s">
        <v>14</v>
      </c>
      <c r="B2625" t="s">
        <v>46</v>
      </c>
      <c r="C2625">
        <v>10</v>
      </c>
      <c r="D2625">
        <v>4</v>
      </c>
      <c r="E2625" s="1">
        <v>930.03580079999995</v>
      </c>
      <c r="F2625" s="1">
        <v>1.8418400000000001E-2</v>
      </c>
      <c r="G2625">
        <v>0</v>
      </c>
    </row>
    <row r="2626" spans="1:7" x14ac:dyDescent="0.3">
      <c r="A2626" t="s">
        <v>15</v>
      </c>
      <c r="B2626" t="s">
        <v>46</v>
      </c>
      <c r="C2626">
        <v>10</v>
      </c>
      <c r="D2626">
        <v>4</v>
      </c>
      <c r="E2626" s="1">
        <v>930.50125309999999</v>
      </c>
      <c r="F2626" s="1">
        <v>1.5906E-2</v>
      </c>
      <c r="G2626">
        <v>0</v>
      </c>
    </row>
    <row r="2627" spans="1:7" x14ac:dyDescent="0.3">
      <c r="A2627" t="s">
        <v>16</v>
      </c>
      <c r="B2627" t="s">
        <v>46</v>
      </c>
      <c r="C2627">
        <v>10</v>
      </c>
      <c r="D2627">
        <v>4</v>
      </c>
      <c r="E2627" s="1">
        <v>929.63108120000004</v>
      </c>
      <c r="F2627" s="1">
        <v>1.2242550000000001</v>
      </c>
      <c r="G2627">
        <v>0</v>
      </c>
    </row>
    <row r="2628" spans="1:7" x14ac:dyDescent="0.3">
      <c r="A2628" t="s">
        <v>13</v>
      </c>
      <c r="B2628" t="s">
        <v>46</v>
      </c>
      <c r="C2628">
        <v>10</v>
      </c>
      <c r="D2628">
        <v>4</v>
      </c>
      <c r="E2628" s="1">
        <v>1339.8062399999999</v>
      </c>
      <c r="F2628" s="1">
        <v>1.4174300000000001E-2</v>
      </c>
      <c r="G2628">
        <v>0</v>
      </c>
    </row>
    <row r="2629" spans="1:7" x14ac:dyDescent="0.3">
      <c r="A2629" t="s">
        <v>12</v>
      </c>
      <c r="B2629" t="s">
        <v>46</v>
      </c>
      <c r="C2629">
        <v>10</v>
      </c>
      <c r="D2629">
        <v>4</v>
      </c>
      <c r="E2629" s="1">
        <v>930.90583619999995</v>
      </c>
      <c r="F2629" s="1">
        <v>1.3856500000000001E-2</v>
      </c>
      <c r="G2629">
        <v>0</v>
      </c>
    </row>
    <row r="2630" spans="1:7" x14ac:dyDescent="0.3">
      <c r="A2630" t="s">
        <v>23</v>
      </c>
      <c r="B2630" t="s">
        <v>47</v>
      </c>
      <c r="C2630">
        <v>10</v>
      </c>
      <c r="D2630">
        <v>4</v>
      </c>
      <c r="E2630" s="1">
        <v>669.37825139999995</v>
      </c>
      <c r="F2630" s="1">
        <v>15.276460699999999</v>
      </c>
      <c r="G2630">
        <v>0</v>
      </c>
    </row>
    <row r="2631" spans="1:7" hidden="1" x14ac:dyDescent="0.3">
      <c r="A2631" t="s">
        <v>7</v>
      </c>
      <c r="B2631" t="s">
        <v>47</v>
      </c>
      <c r="C2631">
        <v>10</v>
      </c>
      <c r="D2631">
        <v>4</v>
      </c>
      <c r="E2631" t="s">
        <v>9</v>
      </c>
      <c r="F2631">
        <v>3603600</v>
      </c>
      <c r="G2631">
        <v>0</v>
      </c>
    </row>
    <row r="2632" spans="1:7" x14ac:dyDescent="0.3">
      <c r="A2632" t="s">
        <v>25</v>
      </c>
      <c r="B2632" t="s">
        <v>47</v>
      </c>
      <c r="C2632">
        <v>10</v>
      </c>
      <c r="D2632">
        <v>4</v>
      </c>
      <c r="E2632" s="1">
        <v>705.21912740000005</v>
      </c>
      <c r="F2632">
        <v>3.4020999999999999E-3</v>
      </c>
      <c r="G2632">
        <v>0</v>
      </c>
    </row>
    <row r="2633" spans="1:7" x14ac:dyDescent="0.3">
      <c r="A2633" t="s">
        <v>19</v>
      </c>
      <c r="B2633" t="s">
        <v>47</v>
      </c>
      <c r="C2633">
        <v>10</v>
      </c>
      <c r="D2633">
        <v>4</v>
      </c>
      <c r="E2633" s="1">
        <v>1066.433518</v>
      </c>
      <c r="F2633" s="1">
        <v>3.8235806999999999</v>
      </c>
      <c r="G2633">
        <v>0</v>
      </c>
    </row>
    <row r="2634" spans="1:7" x14ac:dyDescent="0.3">
      <c r="A2634" t="s">
        <v>17</v>
      </c>
      <c r="B2634" t="s">
        <v>47</v>
      </c>
      <c r="C2634">
        <v>10</v>
      </c>
      <c r="D2634">
        <v>4</v>
      </c>
      <c r="E2634" s="1">
        <v>632.23403169999995</v>
      </c>
      <c r="F2634" s="1">
        <v>1.9144741000000001</v>
      </c>
      <c r="G2634">
        <v>0</v>
      </c>
    </row>
    <row r="2635" spans="1:7" x14ac:dyDescent="0.3">
      <c r="A2635" t="s">
        <v>18</v>
      </c>
      <c r="B2635" t="s">
        <v>47</v>
      </c>
      <c r="C2635">
        <v>10</v>
      </c>
      <c r="D2635">
        <v>4</v>
      </c>
      <c r="E2635" s="1">
        <v>632.23403169999995</v>
      </c>
      <c r="F2635" s="1">
        <v>1.9146884</v>
      </c>
      <c r="G2635">
        <v>0</v>
      </c>
    </row>
    <row r="2636" spans="1:7" x14ac:dyDescent="0.3">
      <c r="A2636" t="s">
        <v>22</v>
      </c>
      <c r="B2636" t="s">
        <v>47</v>
      </c>
      <c r="C2636">
        <v>10</v>
      </c>
      <c r="D2636">
        <v>4</v>
      </c>
      <c r="E2636" s="1">
        <v>1066.433518</v>
      </c>
      <c r="F2636" s="1">
        <v>3.6876608000000002</v>
      </c>
      <c r="G2636">
        <v>0</v>
      </c>
    </row>
    <row r="2637" spans="1:7" x14ac:dyDescent="0.3">
      <c r="A2637" t="s">
        <v>20</v>
      </c>
      <c r="B2637" t="s">
        <v>47</v>
      </c>
      <c r="C2637">
        <v>10</v>
      </c>
      <c r="D2637">
        <v>4</v>
      </c>
      <c r="E2637" s="1">
        <v>646.98641099999998</v>
      </c>
      <c r="F2637" s="1">
        <v>1.5702677</v>
      </c>
      <c r="G2637">
        <v>0</v>
      </c>
    </row>
    <row r="2638" spans="1:7" x14ac:dyDescent="0.3">
      <c r="A2638" t="s">
        <v>21</v>
      </c>
      <c r="B2638" t="s">
        <v>47</v>
      </c>
      <c r="C2638">
        <v>10</v>
      </c>
      <c r="D2638">
        <v>4</v>
      </c>
      <c r="E2638" s="1">
        <v>646.98641099999998</v>
      </c>
      <c r="F2638" s="1">
        <v>1.5704872999999999</v>
      </c>
      <c r="G2638">
        <v>0</v>
      </c>
    </row>
    <row r="2639" spans="1:7" x14ac:dyDescent="0.3">
      <c r="A2639" t="s">
        <v>26</v>
      </c>
      <c r="B2639" t="s">
        <v>47</v>
      </c>
      <c r="C2639">
        <v>10</v>
      </c>
      <c r="D2639">
        <v>4</v>
      </c>
      <c r="E2639" s="1">
        <v>670.89221829999997</v>
      </c>
      <c r="F2639" s="1">
        <v>0.6246216</v>
      </c>
      <c r="G2639">
        <v>0</v>
      </c>
    </row>
    <row r="2640" spans="1:7" x14ac:dyDescent="0.3">
      <c r="A2640" t="s">
        <v>10</v>
      </c>
      <c r="B2640" t="s">
        <v>47</v>
      </c>
      <c r="C2640">
        <v>10</v>
      </c>
      <c r="D2640">
        <v>4</v>
      </c>
      <c r="E2640" s="1">
        <v>640.57128339999997</v>
      </c>
      <c r="F2640" s="1">
        <v>0.71652349999999998</v>
      </c>
      <c r="G2640">
        <v>0</v>
      </c>
    </row>
    <row r="2641" spans="1:7" x14ac:dyDescent="0.3">
      <c r="A2641" t="s">
        <v>11</v>
      </c>
      <c r="B2641" t="s">
        <v>47</v>
      </c>
      <c r="C2641">
        <v>10</v>
      </c>
      <c r="D2641">
        <v>4</v>
      </c>
      <c r="E2641" s="1">
        <v>669.37825139999995</v>
      </c>
      <c r="F2641">
        <v>5.0692000000000003E-3</v>
      </c>
      <c r="G2641">
        <v>0</v>
      </c>
    </row>
    <row r="2642" spans="1:7" x14ac:dyDescent="0.3">
      <c r="A2642" t="s">
        <v>24</v>
      </c>
      <c r="B2642" t="s">
        <v>47</v>
      </c>
      <c r="C2642">
        <v>10</v>
      </c>
      <c r="D2642">
        <v>4</v>
      </c>
      <c r="E2642" s="1">
        <v>669.37825139999995</v>
      </c>
      <c r="F2642" s="2">
        <v>2.48E-5</v>
      </c>
      <c r="G2642">
        <v>0</v>
      </c>
    </row>
    <row r="2643" spans="1:7" x14ac:dyDescent="0.3">
      <c r="A2643" t="s">
        <v>14</v>
      </c>
      <c r="B2643" t="s">
        <v>47</v>
      </c>
      <c r="C2643">
        <v>10</v>
      </c>
      <c r="D2643">
        <v>4</v>
      </c>
      <c r="E2643" s="1">
        <v>752.69741320000003</v>
      </c>
      <c r="F2643" s="1">
        <v>1.08167E-2</v>
      </c>
      <c r="G2643">
        <v>0</v>
      </c>
    </row>
    <row r="2644" spans="1:7" x14ac:dyDescent="0.3">
      <c r="A2644" t="s">
        <v>15</v>
      </c>
      <c r="B2644" t="s">
        <v>47</v>
      </c>
      <c r="C2644">
        <v>10</v>
      </c>
      <c r="D2644">
        <v>4</v>
      </c>
      <c r="E2644" s="1">
        <v>761.09372180000003</v>
      </c>
      <c r="F2644" s="1">
        <v>1.1434E-2</v>
      </c>
      <c r="G2644">
        <v>0</v>
      </c>
    </row>
    <row r="2645" spans="1:7" x14ac:dyDescent="0.3">
      <c r="A2645" t="s">
        <v>16</v>
      </c>
      <c r="B2645" t="s">
        <v>47</v>
      </c>
      <c r="C2645">
        <v>10</v>
      </c>
      <c r="D2645">
        <v>4</v>
      </c>
      <c r="E2645" s="1">
        <v>752.69741320000003</v>
      </c>
      <c r="F2645" s="1">
        <v>1.3441932000000001</v>
      </c>
      <c r="G2645">
        <v>0</v>
      </c>
    </row>
    <row r="2646" spans="1:7" x14ac:dyDescent="0.3">
      <c r="A2646" t="s">
        <v>13</v>
      </c>
      <c r="B2646" t="s">
        <v>47</v>
      </c>
      <c r="C2646">
        <v>10</v>
      </c>
      <c r="D2646">
        <v>4</v>
      </c>
      <c r="E2646" s="1">
        <v>1074.830633</v>
      </c>
      <c r="F2646" s="1">
        <v>1.02402E-2</v>
      </c>
      <c r="G2646">
        <v>0</v>
      </c>
    </row>
    <row r="2647" spans="1:7" x14ac:dyDescent="0.3">
      <c r="A2647" t="s">
        <v>12</v>
      </c>
      <c r="B2647" t="s">
        <v>47</v>
      </c>
      <c r="C2647">
        <v>10</v>
      </c>
      <c r="D2647">
        <v>4</v>
      </c>
      <c r="E2647" s="1">
        <v>752.69741320000003</v>
      </c>
      <c r="F2647">
        <v>9.9942E-3</v>
      </c>
      <c r="G2647">
        <v>0</v>
      </c>
    </row>
    <row r="2648" spans="1:7" x14ac:dyDescent="0.3">
      <c r="A2648" t="s">
        <v>23</v>
      </c>
      <c r="B2648" t="s">
        <v>48</v>
      </c>
      <c r="C2648">
        <v>10</v>
      </c>
      <c r="D2648">
        <v>4</v>
      </c>
      <c r="E2648" s="1">
        <v>664.05229099999997</v>
      </c>
      <c r="F2648" s="1">
        <v>16.570969600000002</v>
      </c>
      <c r="G2648">
        <v>0</v>
      </c>
    </row>
    <row r="2649" spans="1:7" hidden="1" x14ac:dyDescent="0.3">
      <c r="A2649" t="s">
        <v>7</v>
      </c>
      <c r="B2649" t="s">
        <v>48</v>
      </c>
      <c r="C2649">
        <v>10</v>
      </c>
      <c r="D2649">
        <v>4</v>
      </c>
      <c r="E2649" t="s">
        <v>9</v>
      </c>
      <c r="F2649">
        <v>3603600</v>
      </c>
      <c r="G2649">
        <v>0</v>
      </c>
    </row>
    <row r="2650" spans="1:7" x14ac:dyDescent="0.3">
      <c r="A2650" t="s">
        <v>25</v>
      </c>
      <c r="B2650" t="s">
        <v>48</v>
      </c>
      <c r="C2650">
        <v>10</v>
      </c>
      <c r="D2650">
        <v>4</v>
      </c>
      <c r="E2650" s="1">
        <v>665.88782679999997</v>
      </c>
      <c r="F2650">
        <v>2.4187000000000002E-3</v>
      </c>
      <c r="G2650">
        <v>0</v>
      </c>
    </row>
    <row r="2651" spans="1:7" x14ac:dyDescent="0.3">
      <c r="A2651" t="s">
        <v>19</v>
      </c>
      <c r="B2651" t="s">
        <v>48</v>
      </c>
      <c r="C2651">
        <v>10</v>
      </c>
      <c r="D2651">
        <v>4</v>
      </c>
      <c r="E2651" s="1">
        <v>1163.4668389999999</v>
      </c>
      <c r="F2651" s="1">
        <v>4.1255769000000004</v>
      </c>
      <c r="G2651">
        <v>0</v>
      </c>
    </row>
    <row r="2652" spans="1:7" x14ac:dyDescent="0.3">
      <c r="A2652" t="s">
        <v>17</v>
      </c>
      <c r="B2652" t="s">
        <v>48</v>
      </c>
      <c r="C2652">
        <v>10</v>
      </c>
      <c r="D2652">
        <v>4</v>
      </c>
      <c r="E2652" s="1">
        <v>662.67106220000005</v>
      </c>
      <c r="F2652" s="1">
        <v>2.2207693000000002</v>
      </c>
      <c r="G2652">
        <v>0</v>
      </c>
    </row>
    <row r="2653" spans="1:7" x14ac:dyDescent="0.3">
      <c r="A2653" t="s">
        <v>18</v>
      </c>
      <c r="B2653" t="s">
        <v>48</v>
      </c>
      <c r="C2653">
        <v>10</v>
      </c>
      <c r="D2653">
        <v>4</v>
      </c>
      <c r="E2653" s="1">
        <v>662.67106220000005</v>
      </c>
      <c r="F2653" s="1">
        <v>2.2209626999999998</v>
      </c>
      <c r="G2653">
        <v>0</v>
      </c>
    </row>
    <row r="2654" spans="1:7" x14ac:dyDescent="0.3">
      <c r="A2654" t="s">
        <v>22</v>
      </c>
      <c r="B2654" t="s">
        <v>48</v>
      </c>
      <c r="C2654">
        <v>10</v>
      </c>
      <c r="D2654">
        <v>4</v>
      </c>
      <c r="E2654" s="1">
        <v>1159.734788</v>
      </c>
      <c r="F2654" s="1">
        <v>4.1940834999999996</v>
      </c>
      <c r="G2654">
        <v>0</v>
      </c>
    </row>
    <row r="2655" spans="1:7" x14ac:dyDescent="0.3">
      <c r="A2655" t="s">
        <v>20</v>
      </c>
      <c r="B2655" t="s">
        <v>48</v>
      </c>
      <c r="C2655">
        <v>10</v>
      </c>
      <c r="D2655">
        <v>4</v>
      </c>
      <c r="E2655" s="1">
        <v>662.67106220000005</v>
      </c>
      <c r="F2655" s="1">
        <v>1.8434987</v>
      </c>
      <c r="G2655">
        <v>0</v>
      </c>
    </row>
    <row r="2656" spans="1:7" x14ac:dyDescent="0.3">
      <c r="A2656" t="s">
        <v>21</v>
      </c>
      <c r="B2656" t="s">
        <v>48</v>
      </c>
      <c r="C2656">
        <v>10</v>
      </c>
      <c r="D2656">
        <v>4</v>
      </c>
      <c r="E2656" s="1">
        <v>662.67106220000005</v>
      </c>
      <c r="F2656" s="1">
        <v>1.8437148999999999</v>
      </c>
      <c r="G2656">
        <v>0</v>
      </c>
    </row>
    <row r="2657" spans="1:7" x14ac:dyDescent="0.3">
      <c r="A2657" t="s">
        <v>26</v>
      </c>
      <c r="B2657" t="s">
        <v>48</v>
      </c>
      <c r="C2657">
        <v>10</v>
      </c>
      <c r="D2657">
        <v>4</v>
      </c>
      <c r="E2657" s="1">
        <v>704.39065579999999</v>
      </c>
      <c r="F2657" s="1">
        <v>0.72407580000000005</v>
      </c>
      <c r="G2657">
        <v>0</v>
      </c>
    </row>
    <row r="2658" spans="1:7" x14ac:dyDescent="0.3">
      <c r="A2658" t="s">
        <v>10</v>
      </c>
      <c r="B2658" t="s">
        <v>48</v>
      </c>
      <c r="C2658">
        <v>10</v>
      </c>
      <c r="D2658">
        <v>4</v>
      </c>
      <c r="E2658" s="1">
        <v>664.33314900000005</v>
      </c>
      <c r="F2658" s="1">
        <v>0.69482869999999997</v>
      </c>
      <c r="G2658">
        <v>0</v>
      </c>
    </row>
    <row r="2659" spans="1:7" x14ac:dyDescent="0.3">
      <c r="A2659" t="s">
        <v>11</v>
      </c>
      <c r="B2659" t="s">
        <v>48</v>
      </c>
      <c r="C2659">
        <v>10</v>
      </c>
      <c r="D2659">
        <v>4</v>
      </c>
      <c r="E2659" s="1">
        <v>687.6684626</v>
      </c>
      <c r="F2659">
        <v>4.4999999999999997E-3</v>
      </c>
      <c r="G2659">
        <v>0</v>
      </c>
    </row>
    <row r="2660" spans="1:7" x14ac:dyDescent="0.3">
      <c r="A2660" t="s">
        <v>24</v>
      </c>
      <c r="B2660" t="s">
        <v>48</v>
      </c>
      <c r="C2660">
        <v>10</v>
      </c>
      <c r="D2660">
        <v>4</v>
      </c>
      <c r="E2660" s="1">
        <v>664.61391500000002</v>
      </c>
      <c r="F2660" s="2">
        <v>2.5599999999999999E-5</v>
      </c>
      <c r="G2660">
        <v>0</v>
      </c>
    </row>
    <row r="2661" spans="1:7" x14ac:dyDescent="0.3">
      <c r="A2661" t="s">
        <v>14</v>
      </c>
      <c r="B2661" t="s">
        <v>48</v>
      </c>
      <c r="C2661">
        <v>10</v>
      </c>
      <c r="D2661">
        <v>4</v>
      </c>
      <c r="E2661" s="1">
        <v>725.0548129</v>
      </c>
      <c r="F2661" s="1">
        <v>1.37976E-2</v>
      </c>
      <c r="G2661">
        <v>0</v>
      </c>
    </row>
    <row r="2662" spans="1:7" x14ac:dyDescent="0.3">
      <c r="A2662" t="s">
        <v>15</v>
      </c>
      <c r="B2662" t="s">
        <v>48</v>
      </c>
      <c r="C2662">
        <v>10</v>
      </c>
      <c r="D2662">
        <v>4</v>
      </c>
      <c r="E2662" s="1">
        <v>725.0548129</v>
      </c>
      <c r="F2662" s="1">
        <v>1.49141E-2</v>
      </c>
      <c r="G2662">
        <v>0</v>
      </c>
    </row>
    <row r="2663" spans="1:7" x14ac:dyDescent="0.3">
      <c r="A2663" t="s">
        <v>16</v>
      </c>
      <c r="B2663" t="s">
        <v>48</v>
      </c>
      <c r="C2663">
        <v>10</v>
      </c>
      <c r="D2663">
        <v>4</v>
      </c>
      <c r="E2663" s="1">
        <v>725.0548129</v>
      </c>
      <c r="F2663">
        <v>1.5737254000000001</v>
      </c>
      <c r="G2663">
        <v>0</v>
      </c>
    </row>
    <row r="2664" spans="1:7" x14ac:dyDescent="0.3">
      <c r="A2664" t="s">
        <v>13</v>
      </c>
      <c r="B2664" t="s">
        <v>48</v>
      </c>
      <c r="C2664">
        <v>10</v>
      </c>
      <c r="D2664">
        <v>4</v>
      </c>
      <c r="E2664" s="1">
        <v>1165.3328650000001</v>
      </c>
      <c r="F2664">
        <v>1.38353E-2</v>
      </c>
      <c r="G2664">
        <v>0</v>
      </c>
    </row>
    <row r="2665" spans="1:7" x14ac:dyDescent="0.3">
      <c r="A2665" t="s">
        <v>12</v>
      </c>
      <c r="B2665" t="s">
        <v>48</v>
      </c>
      <c r="C2665">
        <v>10</v>
      </c>
      <c r="D2665">
        <v>4</v>
      </c>
      <c r="E2665" s="1">
        <v>725.0548129</v>
      </c>
      <c r="F2665">
        <v>1.3600900000000001E-2</v>
      </c>
      <c r="G2665">
        <v>0</v>
      </c>
    </row>
    <row r="2666" spans="1:7" x14ac:dyDescent="0.3">
      <c r="A2666" t="s">
        <v>23</v>
      </c>
      <c r="B2666" t="s">
        <v>49</v>
      </c>
      <c r="C2666">
        <v>10</v>
      </c>
      <c r="D2666">
        <v>4</v>
      </c>
      <c r="E2666" s="1">
        <v>749.99890349999998</v>
      </c>
      <c r="F2666" s="1">
        <v>18.028605599999999</v>
      </c>
      <c r="G2666">
        <v>0</v>
      </c>
    </row>
    <row r="2667" spans="1:7" hidden="1" x14ac:dyDescent="0.3">
      <c r="A2667" t="s">
        <v>7</v>
      </c>
      <c r="B2667" t="s">
        <v>49</v>
      </c>
      <c r="C2667">
        <v>10</v>
      </c>
      <c r="D2667">
        <v>4</v>
      </c>
      <c r="E2667" t="s">
        <v>9</v>
      </c>
      <c r="F2667">
        <v>3603600</v>
      </c>
      <c r="G2667">
        <v>0</v>
      </c>
    </row>
    <row r="2668" spans="1:7" x14ac:dyDescent="0.3">
      <c r="A2668" t="s">
        <v>25</v>
      </c>
      <c r="B2668" t="s">
        <v>49</v>
      </c>
      <c r="C2668">
        <v>10</v>
      </c>
      <c r="D2668">
        <v>4</v>
      </c>
      <c r="E2668" s="1">
        <v>749.99890349999998</v>
      </c>
      <c r="F2668">
        <v>4.0270000000000002E-3</v>
      </c>
      <c r="G2668">
        <v>0</v>
      </c>
    </row>
    <row r="2669" spans="1:7" x14ac:dyDescent="0.3">
      <c r="A2669" t="s">
        <v>19</v>
      </c>
      <c r="B2669" t="s">
        <v>49</v>
      </c>
      <c r="C2669">
        <v>10</v>
      </c>
      <c r="D2669">
        <v>4</v>
      </c>
      <c r="E2669" s="1">
        <v>1312.7488719999999</v>
      </c>
      <c r="F2669" s="1">
        <v>5.1196346999999998</v>
      </c>
      <c r="G2669">
        <v>0</v>
      </c>
    </row>
    <row r="2670" spans="1:7" x14ac:dyDescent="0.3">
      <c r="A2670" t="s">
        <v>17</v>
      </c>
      <c r="B2670" t="s">
        <v>49</v>
      </c>
      <c r="C2670">
        <v>10</v>
      </c>
      <c r="D2670">
        <v>4</v>
      </c>
      <c r="E2670" s="1">
        <v>751.50877060000005</v>
      </c>
      <c r="F2670" s="1">
        <v>1.9982823000000001</v>
      </c>
      <c r="G2670">
        <v>0</v>
      </c>
    </row>
    <row r="2671" spans="1:7" x14ac:dyDescent="0.3">
      <c r="A2671" t="s">
        <v>18</v>
      </c>
      <c r="B2671" t="s">
        <v>49</v>
      </c>
      <c r="C2671">
        <v>10</v>
      </c>
      <c r="D2671">
        <v>4</v>
      </c>
      <c r="E2671" s="1">
        <v>750.82291480000004</v>
      </c>
      <c r="F2671" s="1">
        <v>1.9984995999999999</v>
      </c>
      <c r="G2671">
        <v>0</v>
      </c>
    </row>
    <row r="2672" spans="1:7" x14ac:dyDescent="0.3">
      <c r="A2672" t="s">
        <v>22</v>
      </c>
      <c r="B2672" t="s">
        <v>49</v>
      </c>
      <c r="C2672">
        <v>10</v>
      </c>
      <c r="D2672">
        <v>4</v>
      </c>
      <c r="E2672" s="1">
        <v>1308.0838080000001</v>
      </c>
      <c r="F2672" s="1">
        <v>4.4292018000000004</v>
      </c>
      <c r="G2672">
        <v>0</v>
      </c>
    </row>
    <row r="2673" spans="1:7" x14ac:dyDescent="0.3">
      <c r="A2673" t="s">
        <v>20</v>
      </c>
      <c r="B2673" t="s">
        <v>49</v>
      </c>
      <c r="C2673">
        <v>10</v>
      </c>
      <c r="D2673">
        <v>4</v>
      </c>
      <c r="E2673" s="1">
        <v>751.65470649999997</v>
      </c>
      <c r="F2673" s="1">
        <v>2.0721837000000001</v>
      </c>
      <c r="G2673">
        <v>0</v>
      </c>
    </row>
    <row r="2674" spans="1:7" x14ac:dyDescent="0.3">
      <c r="A2674" t="s">
        <v>21</v>
      </c>
      <c r="B2674" t="s">
        <v>49</v>
      </c>
      <c r="C2674">
        <v>10</v>
      </c>
      <c r="D2674">
        <v>4</v>
      </c>
      <c r="E2674" s="1">
        <v>750.28826189999995</v>
      </c>
      <c r="F2674" s="1">
        <v>2.0723921000000001</v>
      </c>
      <c r="G2674">
        <v>0</v>
      </c>
    </row>
    <row r="2675" spans="1:7" x14ac:dyDescent="0.3">
      <c r="A2675" t="s">
        <v>26</v>
      </c>
      <c r="B2675" t="s">
        <v>49</v>
      </c>
      <c r="C2675">
        <v>10</v>
      </c>
      <c r="D2675">
        <v>4</v>
      </c>
      <c r="E2675" s="1">
        <v>769.11545839999997</v>
      </c>
      <c r="F2675" s="1">
        <v>0.67389719999999997</v>
      </c>
      <c r="G2675">
        <v>0</v>
      </c>
    </row>
    <row r="2676" spans="1:7" x14ac:dyDescent="0.3">
      <c r="A2676" t="s">
        <v>10</v>
      </c>
      <c r="B2676" t="s">
        <v>49</v>
      </c>
      <c r="C2676">
        <v>10</v>
      </c>
      <c r="D2676">
        <v>4</v>
      </c>
      <c r="E2676" s="1">
        <v>767.57103070000005</v>
      </c>
      <c r="F2676" s="1">
        <v>0.6239401</v>
      </c>
      <c r="G2676">
        <v>0</v>
      </c>
    </row>
    <row r="2677" spans="1:7" x14ac:dyDescent="0.3">
      <c r="A2677" t="s">
        <v>11</v>
      </c>
      <c r="B2677" t="s">
        <v>49</v>
      </c>
      <c r="C2677">
        <v>10</v>
      </c>
      <c r="D2677">
        <v>4</v>
      </c>
      <c r="E2677" s="1">
        <v>768.52746420000005</v>
      </c>
      <c r="F2677">
        <v>4.4999999999999997E-3</v>
      </c>
      <c r="G2677">
        <v>0</v>
      </c>
    </row>
    <row r="2678" spans="1:7" x14ac:dyDescent="0.3">
      <c r="A2678" t="s">
        <v>24</v>
      </c>
      <c r="B2678" t="s">
        <v>49</v>
      </c>
      <c r="C2678">
        <v>10</v>
      </c>
      <c r="D2678">
        <v>4</v>
      </c>
      <c r="E2678" s="1">
        <v>768.52746420000005</v>
      </c>
      <c r="F2678" s="2">
        <v>2.7900000000000001E-5</v>
      </c>
      <c r="G2678">
        <v>0</v>
      </c>
    </row>
    <row r="2679" spans="1:7" x14ac:dyDescent="0.3">
      <c r="A2679" t="s">
        <v>14</v>
      </c>
      <c r="B2679" t="s">
        <v>49</v>
      </c>
      <c r="C2679">
        <v>10</v>
      </c>
      <c r="D2679">
        <v>4</v>
      </c>
      <c r="E2679" s="1">
        <v>929.30050649999998</v>
      </c>
      <c r="F2679">
        <v>2.9772900000000001E-2</v>
      </c>
      <c r="G2679">
        <v>0</v>
      </c>
    </row>
    <row r="2680" spans="1:7" x14ac:dyDescent="0.3">
      <c r="A2680" t="s">
        <v>15</v>
      </c>
      <c r="B2680" t="s">
        <v>49</v>
      </c>
      <c r="C2680">
        <v>10</v>
      </c>
      <c r="D2680">
        <v>4</v>
      </c>
      <c r="E2680" s="1">
        <v>938.23979269999995</v>
      </c>
      <c r="F2680" s="1">
        <v>2.6331299999999998E-2</v>
      </c>
      <c r="G2680">
        <v>0</v>
      </c>
    </row>
    <row r="2681" spans="1:7" x14ac:dyDescent="0.3">
      <c r="A2681" t="s">
        <v>16</v>
      </c>
      <c r="B2681" t="s">
        <v>49</v>
      </c>
      <c r="C2681">
        <v>10</v>
      </c>
      <c r="D2681">
        <v>4</v>
      </c>
      <c r="E2681" s="1">
        <v>929.30050649999998</v>
      </c>
      <c r="F2681" s="1">
        <v>1.2390032</v>
      </c>
      <c r="G2681">
        <v>0</v>
      </c>
    </row>
    <row r="2682" spans="1:7" x14ac:dyDescent="0.3">
      <c r="A2682" t="s">
        <v>13</v>
      </c>
      <c r="B2682" t="s">
        <v>49</v>
      </c>
      <c r="C2682">
        <v>10</v>
      </c>
      <c r="D2682">
        <v>4</v>
      </c>
      <c r="E2682" s="1">
        <v>1328.610087</v>
      </c>
      <c r="F2682">
        <v>2.5034399999999998E-2</v>
      </c>
      <c r="G2682">
        <v>0</v>
      </c>
    </row>
    <row r="2683" spans="1:7" x14ac:dyDescent="0.3">
      <c r="A2683" t="s">
        <v>12</v>
      </c>
      <c r="B2683" t="s">
        <v>49</v>
      </c>
      <c r="C2683">
        <v>10</v>
      </c>
      <c r="D2683">
        <v>4</v>
      </c>
      <c r="E2683">
        <v>931.98066459999995</v>
      </c>
      <c r="F2683" s="1">
        <v>2.4762800000000001E-2</v>
      </c>
      <c r="G2683">
        <v>0</v>
      </c>
    </row>
    <row r="2684" spans="1:7" x14ac:dyDescent="0.3">
      <c r="A2684" t="s">
        <v>23</v>
      </c>
      <c r="B2684" t="s">
        <v>50</v>
      </c>
      <c r="C2684">
        <v>10</v>
      </c>
      <c r="D2684">
        <v>4</v>
      </c>
      <c r="E2684" s="1">
        <v>555.86570340000003</v>
      </c>
      <c r="F2684" s="1">
        <v>17.134412900000001</v>
      </c>
      <c r="G2684">
        <v>0</v>
      </c>
    </row>
    <row r="2685" spans="1:7" hidden="1" x14ac:dyDescent="0.3">
      <c r="A2685" t="s">
        <v>7</v>
      </c>
      <c r="B2685" t="s">
        <v>50</v>
      </c>
      <c r="C2685">
        <v>10</v>
      </c>
      <c r="D2685">
        <v>4</v>
      </c>
      <c r="E2685" t="s">
        <v>9</v>
      </c>
      <c r="F2685">
        <v>3603600</v>
      </c>
      <c r="G2685">
        <v>0</v>
      </c>
    </row>
    <row r="2686" spans="1:7" x14ac:dyDescent="0.3">
      <c r="A2686" t="s">
        <v>25</v>
      </c>
      <c r="B2686" t="s">
        <v>50</v>
      </c>
      <c r="C2686">
        <v>10</v>
      </c>
      <c r="D2686">
        <v>4</v>
      </c>
      <c r="E2686" s="1">
        <v>561.92961009999999</v>
      </c>
      <c r="F2686">
        <v>3.3468999999999999E-3</v>
      </c>
      <c r="G2686">
        <v>0</v>
      </c>
    </row>
    <row r="2687" spans="1:7" x14ac:dyDescent="0.3">
      <c r="A2687" t="s">
        <v>19</v>
      </c>
      <c r="B2687" t="s">
        <v>50</v>
      </c>
      <c r="C2687">
        <v>10</v>
      </c>
      <c r="D2687">
        <v>4</v>
      </c>
      <c r="E2687" s="1">
        <v>952.60596859999998</v>
      </c>
      <c r="F2687" s="1">
        <v>5.1255312999999996</v>
      </c>
      <c r="G2687">
        <v>0</v>
      </c>
    </row>
    <row r="2688" spans="1:7" x14ac:dyDescent="0.3">
      <c r="A2688" t="s">
        <v>17</v>
      </c>
      <c r="B2688" t="s">
        <v>50</v>
      </c>
      <c r="C2688">
        <v>10</v>
      </c>
      <c r="D2688">
        <v>4</v>
      </c>
      <c r="E2688" s="1">
        <v>554.63602619999995</v>
      </c>
      <c r="F2688" s="1">
        <v>1.8423252000000001</v>
      </c>
      <c r="G2688">
        <v>0</v>
      </c>
    </row>
    <row r="2689" spans="1:7" x14ac:dyDescent="0.3">
      <c r="A2689" t="s">
        <v>18</v>
      </c>
      <c r="B2689" t="s">
        <v>50</v>
      </c>
      <c r="C2689">
        <v>10</v>
      </c>
      <c r="D2689">
        <v>4</v>
      </c>
      <c r="E2689" s="1">
        <v>553.11345200000005</v>
      </c>
      <c r="F2689" s="1">
        <v>1.8427587000000001</v>
      </c>
      <c r="G2689">
        <v>0</v>
      </c>
    </row>
    <row r="2690" spans="1:7" x14ac:dyDescent="0.3">
      <c r="A2690" t="s">
        <v>22</v>
      </c>
      <c r="B2690" t="s">
        <v>50</v>
      </c>
      <c r="C2690">
        <v>10</v>
      </c>
      <c r="D2690">
        <v>4</v>
      </c>
      <c r="E2690">
        <v>948.87391779999996</v>
      </c>
      <c r="F2690" s="1">
        <v>5.5826453000000003</v>
      </c>
      <c r="G2690">
        <v>0</v>
      </c>
    </row>
    <row r="2691" spans="1:7" x14ac:dyDescent="0.3">
      <c r="A2691" t="s">
        <v>20</v>
      </c>
      <c r="B2691" t="s">
        <v>50</v>
      </c>
      <c r="C2691">
        <v>10</v>
      </c>
      <c r="D2691">
        <v>4</v>
      </c>
      <c r="E2691" s="1">
        <v>557.70323870000004</v>
      </c>
      <c r="F2691" s="1">
        <v>1.4749137000000001</v>
      </c>
      <c r="G2691">
        <v>0</v>
      </c>
    </row>
    <row r="2692" spans="1:7" x14ac:dyDescent="0.3">
      <c r="A2692" t="s">
        <v>21</v>
      </c>
      <c r="B2692" t="s">
        <v>50</v>
      </c>
      <c r="C2692">
        <v>10</v>
      </c>
      <c r="D2692">
        <v>4</v>
      </c>
      <c r="E2692" s="1">
        <v>556.13503679999997</v>
      </c>
      <c r="F2692" s="1">
        <v>1.4757982000000001</v>
      </c>
      <c r="G2692">
        <v>0</v>
      </c>
    </row>
    <row r="2693" spans="1:7" x14ac:dyDescent="0.3">
      <c r="A2693" t="s">
        <v>26</v>
      </c>
      <c r="B2693" t="s">
        <v>50</v>
      </c>
      <c r="C2693">
        <v>10</v>
      </c>
      <c r="D2693">
        <v>4</v>
      </c>
      <c r="E2693" s="1">
        <v>555.86570340000003</v>
      </c>
      <c r="F2693">
        <v>0.60771580000000003</v>
      </c>
      <c r="G2693">
        <v>0</v>
      </c>
    </row>
    <row r="2694" spans="1:7" x14ac:dyDescent="0.3">
      <c r="A2694" t="s">
        <v>10</v>
      </c>
      <c r="B2694" t="s">
        <v>50</v>
      </c>
      <c r="C2694">
        <v>10</v>
      </c>
      <c r="D2694">
        <v>4</v>
      </c>
      <c r="E2694">
        <v>554.56066169999997</v>
      </c>
      <c r="F2694" s="1">
        <v>0.6274478</v>
      </c>
      <c r="G2694">
        <v>0</v>
      </c>
    </row>
    <row r="2695" spans="1:7" x14ac:dyDescent="0.3">
      <c r="A2695" t="s">
        <v>11</v>
      </c>
      <c r="B2695" t="s">
        <v>50</v>
      </c>
      <c r="C2695">
        <v>10</v>
      </c>
      <c r="D2695">
        <v>4</v>
      </c>
      <c r="E2695">
        <v>563.26828720000003</v>
      </c>
      <c r="F2695">
        <v>4.5539999999999999E-3</v>
      </c>
      <c r="G2695">
        <v>0</v>
      </c>
    </row>
    <row r="2696" spans="1:7" x14ac:dyDescent="0.3">
      <c r="A2696" t="s">
        <v>24</v>
      </c>
      <c r="B2696" t="s">
        <v>50</v>
      </c>
      <c r="C2696">
        <v>10</v>
      </c>
      <c r="D2696">
        <v>4</v>
      </c>
      <c r="E2696" s="1">
        <v>582.83061910000004</v>
      </c>
      <c r="F2696" s="2">
        <v>2.5000000000000001E-5</v>
      </c>
      <c r="G2696">
        <v>0</v>
      </c>
    </row>
    <row r="2697" spans="1:7" x14ac:dyDescent="0.3">
      <c r="A2697" t="s">
        <v>14</v>
      </c>
      <c r="B2697" t="s">
        <v>50</v>
      </c>
      <c r="C2697">
        <v>10</v>
      </c>
      <c r="D2697">
        <v>4</v>
      </c>
      <c r="E2697">
        <v>687.35416529999998</v>
      </c>
      <c r="F2697" s="1">
        <v>1.9063400000000001E-2</v>
      </c>
      <c r="G2697">
        <v>0</v>
      </c>
    </row>
    <row r="2698" spans="1:7" x14ac:dyDescent="0.3">
      <c r="A2698" t="s">
        <v>15</v>
      </c>
      <c r="B2698" t="s">
        <v>50</v>
      </c>
      <c r="C2698">
        <v>10</v>
      </c>
      <c r="D2698">
        <v>4</v>
      </c>
      <c r="E2698" s="1">
        <v>689.20193110000002</v>
      </c>
      <c r="F2698" s="1">
        <v>1.6621799999999999E-2</v>
      </c>
      <c r="G2698">
        <v>0</v>
      </c>
    </row>
    <row r="2699" spans="1:7" x14ac:dyDescent="0.3">
      <c r="A2699" t="s">
        <v>16</v>
      </c>
      <c r="B2699" t="s">
        <v>50</v>
      </c>
      <c r="C2699">
        <v>10</v>
      </c>
      <c r="D2699">
        <v>4</v>
      </c>
      <c r="E2699" s="1">
        <v>686.49674259999995</v>
      </c>
      <c r="F2699" s="1">
        <v>1.2137742</v>
      </c>
      <c r="G2699">
        <v>0</v>
      </c>
    </row>
    <row r="2700" spans="1:7" x14ac:dyDescent="0.3">
      <c r="A2700" t="s">
        <v>13</v>
      </c>
      <c r="B2700" t="s">
        <v>50</v>
      </c>
      <c r="C2700">
        <v>10</v>
      </c>
      <c r="D2700">
        <v>4</v>
      </c>
      <c r="E2700" s="1">
        <v>950.73994319999997</v>
      </c>
      <c r="F2700" s="1">
        <v>1.50016E-2</v>
      </c>
      <c r="G2700">
        <v>0</v>
      </c>
    </row>
    <row r="2701" spans="1:7" x14ac:dyDescent="0.3">
      <c r="A2701" t="s">
        <v>12</v>
      </c>
      <c r="B2701" t="s">
        <v>50</v>
      </c>
      <c r="C2701">
        <v>10</v>
      </c>
      <c r="D2701">
        <v>4</v>
      </c>
      <c r="E2701" s="1">
        <v>690.05803930000002</v>
      </c>
      <c r="F2701" s="1">
        <v>1.47134E-2</v>
      </c>
      <c r="G2701">
        <v>0</v>
      </c>
    </row>
    <row r="2702" spans="1:7" hidden="1" x14ac:dyDescent="0.3">
      <c r="A2702" t="s">
        <v>23</v>
      </c>
      <c r="B2702" t="s">
        <v>8</v>
      </c>
      <c r="C2702">
        <v>15</v>
      </c>
      <c r="D2702">
        <v>2</v>
      </c>
      <c r="E2702" t="s">
        <v>9</v>
      </c>
      <c r="F2702" s="1">
        <v>14702688000</v>
      </c>
      <c r="G2702">
        <v>0</v>
      </c>
    </row>
    <row r="2703" spans="1:7" hidden="1" x14ac:dyDescent="0.3">
      <c r="A2703" t="s">
        <v>7</v>
      </c>
      <c r="B2703" t="s">
        <v>8</v>
      </c>
      <c r="C2703">
        <v>15</v>
      </c>
      <c r="D2703">
        <v>2</v>
      </c>
      <c r="E2703" t="s">
        <v>9</v>
      </c>
      <c r="F2703" s="1">
        <v>14702688000</v>
      </c>
      <c r="G2703">
        <v>0</v>
      </c>
    </row>
    <row r="2704" spans="1:7" x14ac:dyDescent="0.3">
      <c r="A2704" t="s">
        <v>25</v>
      </c>
      <c r="B2704" t="s">
        <v>8</v>
      </c>
      <c r="C2704">
        <v>15</v>
      </c>
      <c r="D2704">
        <v>2</v>
      </c>
      <c r="E2704" s="1">
        <v>1014.978931</v>
      </c>
      <c r="F2704">
        <v>1.02332E-2</v>
      </c>
      <c r="G2704">
        <v>0</v>
      </c>
    </row>
    <row r="2705" spans="1:7" x14ac:dyDescent="0.3">
      <c r="A2705" t="s">
        <v>19</v>
      </c>
      <c r="B2705" t="s">
        <v>8</v>
      </c>
      <c r="C2705">
        <v>15</v>
      </c>
      <c r="D2705">
        <v>2</v>
      </c>
      <c r="E2705" s="1">
        <v>1663.3931439999999</v>
      </c>
      <c r="F2705" s="1">
        <v>9.8969033999999994</v>
      </c>
      <c r="G2705">
        <v>0</v>
      </c>
    </row>
    <row r="2706" spans="1:7" x14ac:dyDescent="0.3">
      <c r="A2706" t="s">
        <v>17</v>
      </c>
      <c r="B2706" t="s">
        <v>8</v>
      </c>
      <c r="C2706">
        <v>15</v>
      </c>
      <c r="D2706">
        <v>2</v>
      </c>
      <c r="E2706" s="1">
        <v>980.84289190000004</v>
      </c>
      <c r="F2706" s="1">
        <v>2.2138825</v>
      </c>
      <c r="G2706">
        <v>0</v>
      </c>
    </row>
    <row r="2707" spans="1:7" x14ac:dyDescent="0.3">
      <c r="A2707" t="s">
        <v>18</v>
      </c>
      <c r="B2707" t="s">
        <v>8</v>
      </c>
      <c r="C2707">
        <v>15</v>
      </c>
      <c r="D2707">
        <v>2</v>
      </c>
      <c r="E2707" s="1">
        <v>977.22157159999995</v>
      </c>
      <c r="F2707" s="1">
        <v>2.8150092</v>
      </c>
      <c r="G2707">
        <v>0</v>
      </c>
    </row>
    <row r="2708" spans="1:7" x14ac:dyDescent="0.3">
      <c r="A2708" t="s">
        <v>22</v>
      </c>
      <c r="B2708" t="s">
        <v>8</v>
      </c>
      <c r="C2708">
        <v>15</v>
      </c>
      <c r="D2708">
        <v>2</v>
      </c>
      <c r="E2708" s="1">
        <v>1667.014465</v>
      </c>
      <c r="F2708" s="1">
        <v>9.9033522000000005</v>
      </c>
      <c r="G2708">
        <v>0</v>
      </c>
    </row>
    <row r="2709" spans="1:7" x14ac:dyDescent="0.3">
      <c r="A2709" t="s">
        <v>20</v>
      </c>
      <c r="B2709" t="s">
        <v>8</v>
      </c>
      <c r="C2709">
        <v>15</v>
      </c>
      <c r="D2709">
        <v>2</v>
      </c>
      <c r="E2709" s="1">
        <v>982.63578519999999</v>
      </c>
      <c r="F2709" s="1">
        <v>2.0537101</v>
      </c>
      <c r="G2709">
        <v>0</v>
      </c>
    </row>
    <row r="2710" spans="1:7" x14ac:dyDescent="0.3">
      <c r="A2710" t="s">
        <v>21</v>
      </c>
      <c r="B2710" t="s">
        <v>8</v>
      </c>
      <c r="C2710">
        <v>15</v>
      </c>
      <c r="D2710">
        <v>2</v>
      </c>
      <c r="E2710">
        <v>981.80735800000002</v>
      </c>
      <c r="F2710" s="1">
        <v>2.7220914</v>
      </c>
      <c r="G2710">
        <v>0</v>
      </c>
    </row>
    <row r="2711" spans="1:7" x14ac:dyDescent="0.3">
      <c r="A2711" t="s">
        <v>26</v>
      </c>
      <c r="B2711" t="s">
        <v>8</v>
      </c>
      <c r="C2711">
        <v>15</v>
      </c>
      <c r="D2711">
        <v>2</v>
      </c>
      <c r="E2711" s="1">
        <v>990.42867839999997</v>
      </c>
      <c r="F2711" s="1">
        <v>1.0811710999999999</v>
      </c>
      <c r="G2711">
        <v>0</v>
      </c>
    </row>
    <row r="2712" spans="1:7" x14ac:dyDescent="0.3">
      <c r="A2712" t="s">
        <v>10</v>
      </c>
      <c r="B2712" t="s">
        <v>8</v>
      </c>
      <c r="C2712">
        <v>15</v>
      </c>
      <c r="D2712">
        <v>2</v>
      </c>
      <c r="E2712" s="1">
        <v>982.25710549999997</v>
      </c>
      <c r="F2712" s="1">
        <v>1.0702178</v>
      </c>
      <c r="G2712">
        <v>0</v>
      </c>
    </row>
    <row r="2713" spans="1:7" x14ac:dyDescent="0.3">
      <c r="A2713" t="s">
        <v>11</v>
      </c>
      <c r="B2713" t="s">
        <v>8</v>
      </c>
      <c r="C2713">
        <v>15</v>
      </c>
      <c r="D2713">
        <v>2</v>
      </c>
      <c r="E2713" s="1">
        <v>987.60025129999997</v>
      </c>
      <c r="F2713">
        <v>9.3644999999999996E-3</v>
      </c>
      <c r="G2713">
        <v>0</v>
      </c>
    </row>
    <row r="2714" spans="1:7" x14ac:dyDescent="0.3">
      <c r="A2714" t="s">
        <v>24</v>
      </c>
      <c r="B2714" t="s">
        <v>8</v>
      </c>
      <c r="C2714">
        <v>15</v>
      </c>
      <c r="D2714">
        <v>2</v>
      </c>
      <c r="E2714" s="1">
        <v>998.87842579999995</v>
      </c>
      <c r="F2714" s="2">
        <v>4.5899999999999998E-5</v>
      </c>
      <c r="G2714">
        <v>0</v>
      </c>
    </row>
    <row r="2715" spans="1:7" hidden="1" x14ac:dyDescent="0.3">
      <c r="A2715" t="s">
        <v>14</v>
      </c>
      <c r="B2715" t="s">
        <v>8</v>
      </c>
      <c r="C2715">
        <v>15</v>
      </c>
      <c r="D2715">
        <v>2</v>
      </c>
      <c r="E2715" t="s">
        <v>9</v>
      </c>
      <c r="F2715">
        <v>257400</v>
      </c>
      <c r="G2715">
        <v>0</v>
      </c>
    </row>
    <row r="2716" spans="1:7" x14ac:dyDescent="0.3">
      <c r="A2716" t="s">
        <v>15</v>
      </c>
      <c r="B2716" t="s">
        <v>8</v>
      </c>
      <c r="C2716">
        <v>15</v>
      </c>
      <c r="D2716">
        <v>2</v>
      </c>
      <c r="E2716" s="1">
        <v>1394.6002510000001</v>
      </c>
      <c r="F2716">
        <v>2.1926299999999999E-2</v>
      </c>
      <c r="G2716">
        <v>0</v>
      </c>
    </row>
    <row r="2717" spans="1:7" x14ac:dyDescent="0.3">
      <c r="A2717" t="s">
        <v>16</v>
      </c>
      <c r="B2717" t="s">
        <v>8</v>
      </c>
      <c r="C2717">
        <v>15</v>
      </c>
      <c r="D2717">
        <v>2</v>
      </c>
      <c r="E2717" s="1">
        <v>1394.6002510000001</v>
      </c>
      <c r="F2717" s="1">
        <v>1.2819228</v>
      </c>
      <c r="G2717">
        <v>0</v>
      </c>
    </row>
    <row r="2718" spans="1:7" x14ac:dyDescent="0.3">
      <c r="A2718" t="s">
        <v>13</v>
      </c>
      <c r="B2718" t="s">
        <v>8</v>
      </c>
      <c r="C2718">
        <v>15</v>
      </c>
      <c r="D2718">
        <v>2</v>
      </c>
      <c r="E2718" s="1">
        <v>1676.671319</v>
      </c>
      <c r="F2718" s="1">
        <v>1.43325E-2</v>
      </c>
      <c r="G2718">
        <v>0</v>
      </c>
    </row>
    <row r="2719" spans="1:7" x14ac:dyDescent="0.3">
      <c r="A2719" t="s">
        <v>12</v>
      </c>
      <c r="B2719" t="s">
        <v>8</v>
      </c>
      <c r="C2719">
        <v>15</v>
      </c>
      <c r="D2719">
        <v>2</v>
      </c>
      <c r="E2719" s="1">
        <v>1407.878426</v>
      </c>
      <c r="F2719">
        <v>1.26591E-2</v>
      </c>
      <c r="G2719">
        <v>0</v>
      </c>
    </row>
    <row r="2720" spans="1:7" hidden="1" x14ac:dyDescent="0.3">
      <c r="A2720" t="s">
        <v>23</v>
      </c>
      <c r="B2720" t="s">
        <v>27</v>
      </c>
      <c r="C2720">
        <v>15</v>
      </c>
      <c r="D2720">
        <v>2</v>
      </c>
      <c r="E2720" t="s">
        <v>9</v>
      </c>
      <c r="F2720" s="1">
        <v>14702688000</v>
      </c>
      <c r="G2720">
        <v>0</v>
      </c>
    </row>
    <row r="2721" spans="1:7" hidden="1" x14ac:dyDescent="0.3">
      <c r="A2721" t="s">
        <v>7</v>
      </c>
      <c r="B2721" t="s">
        <v>27</v>
      </c>
      <c r="C2721">
        <v>15</v>
      </c>
      <c r="D2721">
        <v>2</v>
      </c>
      <c r="E2721" t="s">
        <v>9</v>
      </c>
      <c r="F2721" s="1">
        <v>14702688000</v>
      </c>
      <c r="G2721">
        <v>0</v>
      </c>
    </row>
    <row r="2722" spans="1:7" x14ac:dyDescent="0.3">
      <c r="A2722" t="s">
        <v>25</v>
      </c>
      <c r="B2722" t="s">
        <v>27</v>
      </c>
      <c r="C2722">
        <v>15</v>
      </c>
      <c r="D2722">
        <v>2</v>
      </c>
      <c r="E2722" s="1">
        <v>1112.109919</v>
      </c>
      <c r="F2722">
        <v>1.5732900000000001E-2</v>
      </c>
      <c r="G2722">
        <v>0</v>
      </c>
    </row>
    <row r="2723" spans="1:7" x14ac:dyDescent="0.3">
      <c r="A2723" t="s">
        <v>19</v>
      </c>
      <c r="B2723" t="s">
        <v>27</v>
      </c>
      <c r="C2723">
        <v>15</v>
      </c>
      <c r="D2723">
        <v>2</v>
      </c>
      <c r="E2723" s="1">
        <v>1815.488599</v>
      </c>
      <c r="F2723" s="1">
        <v>12.6314926</v>
      </c>
      <c r="G2723">
        <v>0</v>
      </c>
    </row>
    <row r="2724" spans="1:7" x14ac:dyDescent="0.3">
      <c r="A2724" t="s">
        <v>17</v>
      </c>
      <c r="B2724" t="s">
        <v>27</v>
      </c>
      <c r="C2724">
        <v>15</v>
      </c>
      <c r="D2724">
        <v>2</v>
      </c>
      <c r="E2724" s="1">
        <v>1086.837841</v>
      </c>
      <c r="F2724" s="1">
        <v>2.5682098999999998</v>
      </c>
      <c r="G2724">
        <v>0</v>
      </c>
    </row>
    <row r="2725" spans="1:7" x14ac:dyDescent="0.3">
      <c r="A2725" t="s">
        <v>18</v>
      </c>
      <c r="B2725" t="s">
        <v>27</v>
      </c>
      <c r="C2725">
        <v>15</v>
      </c>
      <c r="D2725">
        <v>2</v>
      </c>
      <c r="E2725" s="1">
        <v>1083.180987</v>
      </c>
      <c r="F2725" s="1">
        <v>3.1703846000000002</v>
      </c>
      <c r="G2725">
        <v>0</v>
      </c>
    </row>
    <row r="2726" spans="1:7" x14ac:dyDescent="0.3">
      <c r="A2726" t="s">
        <v>22</v>
      </c>
      <c r="B2726" t="s">
        <v>27</v>
      </c>
      <c r="C2726">
        <v>15</v>
      </c>
      <c r="D2726">
        <v>2</v>
      </c>
      <c r="E2726" s="1">
        <v>1809.4530649999999</v>
      </c>
      <c r="F2726" s="1">
        <v>11.226384100000001</v>
      </c>
      <c r="G2726">
        <v>0</v>
      </c>
    </row>
    <row r="2727" spans="1:7" x14ac:dyDescent="0.3">
      <c r="A2727" t="s">
        <v>20</v>
      </c>
      <c r="B2727" t="s">
        <v>27</v>
      </c>
      <c r="C2727">
        <v>15</v>
      </c>
      <c r="D2727">
        <v>2</v>
      </c>
      <c r="E2727" s="1">
        <v>1085.35256</v>
      </c>
      <c r="F2727" s="1">
        <v>2.5406800999999999</v>
      </c>
      <c r="G2727">
        <v>0</v>
      </c>
    </row>
    <row r="2728" spans="1:7" x14ac:dyDescent="0.3">
      <c r="A2728" t="s">
        <v>21</v>
      </c>
      <c r="B2728" t="s">
        <v>27</v>
      </c>
      <c r="C2728">
        <v>15</v>
      </c>
      <c r="D2728">
        <v>2</v>
      </c>
      <c r="E2728" s="1">
        <v>1075.8672790000001</v>
      </c>
      <c r="F2728" s="1">
        <v>5.6810932999999997</v>
      </c>
      <c r="G2728">
        <v>0</v>
      </c>
    </row>
    <row r="2729" spans="1:7" x14ac:dyDescent="0.3">
      <c r="A2729" t="s">
        <v>26</v>
      </c>
      <c r="B2729" t="s">
        <v>27</v>
      </c>
      <c r="C2729">
        <v>15</v>
      </c>
      <c r="D2729">
        <v>2</v>
      </c>
      <c r="E2729" s="1">
        <v>1123.7312400000001</v>
      </c>
      <c r="F2729" s="1">
        <v>1.2410585000000001</v>
      </c>
      <c r="G2729">
        <v>0</v>
      </c>
    </row>
    <row r="2730" spans="1:7" x14ac:dyDescent="0.3">
      <c r="A2730" t="s">
        <v>10</v>
      </c>
      <c r="B2730" t="s">
        <v>27</v>
      </c>
      <c r="C2730">
        <v>15</v>
      </c>
      <c r="D2730">
        <v>2</v>
      </c>
      <c r="E2730" s="1">
        <v>1081.5952010000001</v>
      </c>
      <c r="F2730" s="1">
        <v>1.3841919</v>
      </c>
      <c r="G2730">
        <v>0</v>
      </c>
    </row>
    <row r="2731" spans="1:7" x14ac:dyDescent="0.3">
      <c r="A2731" t="s">
        <v>11</v>
      </c>
      <c r="B2731" t="s">
        <v>27</v>
      </c>
      <c r="C2731">
        <v>15</v>
      </c>
      <c r="D2731">
        <v>2</v>
      </c>
      <c r="E2731" s="1">
        <v>1091.97388</v>
      </c>
      <c r="F2731">
        <v>9.7652999999999993E-3</v>
      </c>
      <c r="G2731">
        <v>0</v>
      </c>
    </row>
    <row r="2732" spans="1:7" x14ac:dyDescent="0.3">
      <c r="A2732" t="s">
        <v>24</v>
      </c>
      <c r="B2732" t="s">
        <v>27</v>
      </c>
      <c r="C2732">
        <v>15</v>
      </c>
      <c r="D2732">
        <v>2</v>
      </c>
      <c r="E2732" s="1">
        <v>1094.2165210000001</v>
      </c>
      <c r="F2732" s="2">
        <v>9.3999999999999994E-5</v>
      </c>
      <c r="G2732">
        <v>0</v>
      </c>
    </row>
    <row r="2733" spans="1:7" x14ac:dyDescent="0.3">
      <c r="A2733" t="s">
        <v>14</v>
      </c>
      <c r="B2733" t="s">
        <v>27</v>
      </c>
      <c r="C2733">
        <v>15</v>
      </c>
      <c r="D2733">
        <v>2</v>
      </c>
      <c r="E2733" s="1">
        <v>1266.2104240000001</v>
      </c>
      <c r="F2733" s="1">
        <v>21.645788499999998</v>
      </c>
      <c r="G2733">
        <v>0</v>
      </c>
    </row>
    <row r="2734" spans="1:7" x14ac:dyDescent="0.3">
      <c r="A2734" t="s">
        <v>15</v>
      </c>
      <c r="B2734" t="s">
        <v>27</v>
      </c>
      <c r="C2734">
        <v>15</v>
      </c>
      <c r="D2734">
        <v>2</v>
      </c>
      <c r="E2734" s="1">
        <v>1291.180987</v>
      </c>
      <c r="F2734">
        <v>1.85005E-2</v>
      </c>
      <c r="G2734">
        <v>0</v>
      </c>
    </row>
    <row r="2735" spans="1:7" x14ac:dyDescent="0.3">
      <c r="A2735" t="s">
        <v>16</v>
      </c>
      <c r="B2735" t="s">
        <v>27</v>
      </c>
      <c r="C2735">
        <v>15</v>
      </c>
      <c r="D2735">
        <v>2</v>
      </c>
      <c r="E2735" s="1">
        <v>1272.245958</v>
      </c>
      <c r="F2735" s="1">
        <v>0.98500069999999995</v>
      </c>
      <c r="G2735">
        <v>0</v>
      </c>
    </row>
    <row r="2736" spans="1:7" x14ac:dyDescent="0.3">
      <c r="A2736" t="s">
        <v>13</v>
      </c>
      <c r="B2736" t="s">
        <v>27</v>
      </c>
      <c r="C2736">
        <v>15</v>
      </c>
      <c r="D2736">
        <v>2</v>
      </c>
      <c r="E2736" s="1">
        <v>1825.1454530000001</v>
      </c>
      <c r="F2736" s="1">
        <v>1.5722699999999999E-2</v>
      </c>
      <c r="G2736">
        <v>0</v>
      </c>
    </row>
    <row r="2737" spans="1:7" x14ac:dyDescent="0.3">
      <c r="A2737" t="s">
        <v>12</v>
      </c>
      <c r="B2737" t="s">
        <v>27</v>
      </c>
      <c r="C2737">
        <v>15</v>
      </c>
      <c r="D2737">
        <v>2</v>
      </c>
      <c r="E2737" s="1">
        <v>1281.902812</v>
      </c>
      <c r="F2737" s="1">
        <v>1.4674299999999999E-2</v>
      </c>
      <c r="G2737">
        <v>0</v>
      </c>
    </row>
    <row r="2738" spans="1:7" hidden="1" x14ac:dyDescent="0.3">
      <c r="A2738" t="s">
        <v>23</v>
      </c>
      <c r="B2738" t="s">
        <v>28</v>
      </c>
      <c r="C2738">
        <v>15</v>
      </c>
      <c r="D2738">
        <v>2</v>
      </c>
      <c r="E2738" t="s">
        <v>9</v>
      </c>
      <c r="F2738" s="1">
        <v>14702688000</v>
      </c>
      <c r="G2738">
        <v>0</v>
      </c>
    </row>
    <row r="2739" spans="1:7" hidden="1" x14ac:dyDescent="0.3">
      <c r="A2739" t="s">
        <v>7</v>
      </c>
      <c r="B2739" t="s">
        <v>28</v>
      </c>
      <c r="C2739">
        <v>15</v>
      </c>
      <c r="D2739">
        <v>2</v>
      </c>
      <c r="E2739" t="s">
        <v>9</v>
      </c>
      <c r="F2739" s="1">
        <v>14702688000</v>
      </c>
      <c r="G2739">
        <v>0</v>
      </c>
    </row>
    <row r="2740" spans="1:7" x14ac:dyDescent="0.3">
      <c r="A2740" t="s">
        <v>25</v>
      </c>
      <c r="B2740" t="s">
        <v>28</v>
      </c>
      <c r="C2740">
        <v>15</v>
      </c>
      <c r="D2740">
        <v>2</v>
      </c>
      <c r="E2740" s="1">
        <v>1186.8683249999999</v>
      </c>
      <c r="F2740" s="1">
        <v>7.8005000000000001E-3</v>
      </c>
      <c r="G2740">
        <v>0</v>
      </c>
    </row>
    <row r="2741" spans="1:7" x14ac:dyDescent="0.3">
      <c r="A2741" t="s">
        <v>19</v>
      </c>
      <c r="B2741" t="s">
        <v>28</v>
      </c>
      <c r="C2741">
        <v>15</v>
      </c>
      <c r="D2741">
        <v>2</v>
      </c>
      <c r="E2741" s="1">
        <v>1967.584053</v>
      </c>
      <c r="F2741" s="1">
        <v>8.4230046000000005</v>
      </c>
      <c r="G2741">
        <v>0</v>
      </c>
    </row>
    <row r="2742" spans="1:7" x14ac:dyDescent="0.3">
      <c r="A2742" t="s">
        <v>17</v>
      </c>
      <c r="B2742" t="s">
        <v>28</v>
      </c>
      <c r="C2742">
        <v>15</v>
      </c>
      <c r="D2742">
        <v>2</v>
      </c>
      <c r="E2742" s="1">
        <v>1168.1404030000001</v>
      </c>
      <c r="F2742" s="1">
        <v>2.0535166999999999</v>
      </c>
      <c r="G2742">
        <v>0</v>
      </c>
    </row>
    <row r="2743" spans="1:7" x14ac:dyDescent="0.3">
      <c r="A2743" t="s">
        <v>18</v>
      </c>
      <c r="B2743" t="s">
        <v>28</v>
      </c>
      <c r="C2743">
        <v>15</v>
      </c>
      <c r="D2743">
        <v>2</v>
      </c>
      <c r="E2743" s="1">
        <v>1163.0693349999999</v>
      </c>
      <c r="F2743" s="1">
        <v>2.5715639000000001</v>
      </c>
      <c r="G2743">
        <v>0</v>
      </c>
    </row>
    <row r="2744" spans="1:7" x14ac:dyDescent="0.3">
      <c r="A2744" t="s">
        <v>22</v>
      </c>
      <c r="B2744" t="s">
        <v>28</v>
      </c>
      <c r="C2744">
        <v>15</v>
      </c>
      <c r="D2744">
        <v>2</v>
      </c>
      <c r="E2744" s="1">
        <v>1969.9982669999999</v>
      </c>
      <c r="F2744" s="1">
        <v>8.6147150000000003</v>
      </c>
      <c r="G2744">
        <v>0</v>
      </c>
    </row>
    <row r="2745" spans="1:7" x14ac:dyDescent="0.3">
      <c r="A2745" t="s">
        <v>20</v>
      </c>
      <c r="B2745" t="s">
        <v>28</v>
      </c>
      <c r="C2745">
        <v>15</v>
      </c>
      <c r="D2745">
        <v>2</v>
      </c>
      <c r="E2745" s="1">
        <v>1168.1404030000001</v>
      </c>
      <c r="F2745" s="1">
        <v>1.8453816999999999</v>
      </c>
      <c r="G2745">
        <v>0</v>
      </c>
    </row>
    <row r="2746" spans="1:7" x14ac:dyDescent="0.3">
      <c r="A2746" t="s">
        <v>21</v>
      </c>
      <c r="B2746" t="s">
        <v>28</v>
      </c>
      <c r="C2746">
        <v>15</v>
      </c>
      <c r="D2746">
        <v>2</v>
      </c>
      <c r="E2746" s="1">
        <v>1163.0693349999999</v>
      </c>
      <c r="F2746" s="1">
        <v>2.2884652999999999</v>
      </c>
      <c r="G2746">
        <v>0</v>
      </c>
    </row>
    <row r="2747" spans="1:7" x14ac:dyDescent="0.3">
      <c r="A2747" t="s">
        <v>26</v>
      </c>
      <c r="B2747" t="s">
        <v>28</v>
      </c>
      <c r="C2747">
        <v>15</v>
      </c>
      <c r="D2747">
        <v>2</v>
      </c>
      <c r="E2747" s="1">
        <v>1226.9332959999999</v>
      </c>
      <c r="F2747" s="1">
        <v>0.98516950000000003</v>
      </c>
      <c r="G2747">
        <v>0</v>
      </c>
    </row>
    <row r="2748" spans="1:7" x14ac:dyDescent="0.3">
      <c r="A2748" t="s">
        <v>10</v>
      </c>
      <c r="B2748" t="s">
        <v>28</v>
      </c>
      <c r="C2748">
        <v>15</v>
      </c>
      <c r="D2748">
        <v>2</v>
      </c>
      <c r="E2748" s="1">
        <v>1170.7617230000001</v>
      </c>
      <c r="F2748" s="1">
        <v>1.1053675999999999</v>
      </c>
      <c r="G2748">
        <v>0</v>
      </c>
    </row>
    <row r="2749" spans="1:7" x14ac:dyDescent="0.3">
      <c r="A2749" t="s">
        <v>11</v>
      </c>
      <c r="B2749" t="s">
        <v>28</v>
      </c>
      <c r="C2749">
        <v>15</v>
      </c>
      <c r="D2749">
        <v>2</v>
      </c>
      <c r="E2749" s="1">
        <v>1194.4835479999999</v>
      </c>
      <c r="F2749" s="1">
        <v>1.3262599999999999E-2</v>
      </c>
      <c r="G2749">
        <v>0</v>
      </c>
    </row>
    <row r="2750" spans="1:7" x14ac:dyDescent="0.3">
      <c r="A2750" t="s">
        <v>24</v>
      </c>
      <c r="B2750" t="s">
        <v>28</v>
      </c>
      <c r="C2750">
        <v>15</v>
      </c>
      <c r="D2750">
        <v>2</v>
      </c>
      <c r="E2750" s="1">
        <v>1180.1404030000001</v>
      </c>
      <c r="F2750" s="2">
        <v>3.4900000000000001E-5</v>
      </c>
      <c r="G2750">
        <v>0</v>
      </c>
    </row>
    <row r="2751" spans="1:7" hidden="1" x14ac:dyDescent="0.3">
      <c r="A2751" t="s">
        <v>14</v>
      </c>
      <c r="B2751" t="s">
        <v>28</v>
      </c>
      <c r="C2751">
        <v>15</v>
      </c>
      <c r="D2751">
        <v>2</v>
      </c>
      <c r="E2751" t="s">
        <v>9</v>
      </c>
      <c r="F2751">
        <v>19800</v>
      </c>
      <c r="G2751">
        <v>0</v>
      </c>
    </row>
    <row r="2752" spans="1:7" x14ac:dyDescent="0.3">
      <c r="A2752" t="s">
        <v>15</v>
      </c>
      <c r="B2752" t="s">
        <v>28</v>
      </c>
      <c r="C2752">
        <v>15</v>
      </c>
      <c r="D2752">
        <v>2</v>
      </c>
      <c r="E2752" s="1">
        <v>1701.6967520000001</v>
      </c>
      <c r="F2752" s="1">
        <v>2.1599400000000001E-2</v>
      </c>
      <c r="G2752">
        <v>0</v>
      </c>
    </row>
    <row r="2753" spans="1:7" x14ac:dyDescent="0.3">
      <c r="A2753" t="s">
        <v>16</v>
      </c>
      <c r="B2753" t="s">
        <v>28</v>
      </c>
      <c r="C2753">
        <v>15</v>
      </c>
      <c r="D2753">
        <v>2</v>
      </c>
      <c r="E2753" s="1">
        <v>1670.3119750000001</v>
      </c>
      <c r="F2753" s="1">
        <v>1.2669281999999999</v>
      </c>
      <c r="G2753">
        <v>0</v>
      </c>
    </row>
    <row r="2754" spans="1:7" x14ac:dyDescent="0.3">
      <c r="A2754" t="s">
        <v>13</v>
      </c>
      <c r="B2754" t="s">
        <v>28</v>
      </c>
      <c r="C2754">
        <v>15</v>
      </c>
      <c r="D2754">
        <v>2</v>
      </c>
      <c r="E2754" s="1">
        <v>1980.862228</v>
      </c>
      <c r="F2754">
        <v>1.65357E-2</v>
      </c>
      <c r="G2754">
        <v>0</v>
      </c>
    </row>
    <row r="2755" spans="1:7" x14ac:dyDescent="0.3">
      <c r="A2755" t="s">
        <v>12</v>
      </c>
      <c r="B2755" t="s">
        <v>28</v>
      </c>
      <c r="C2755">
        <v>15</v>
      </c>
      <c r="D2755">
        <v>2</v>
      </c>
      <c r="E2755" s="1">
        <v>1680.1759360000001</v>
      </c>
      <c r="F2755" s="1">
        <v>1.5452E-2</v>
      </c>
      <c r="G2755">
        <v>0</v>
      </c>
    </row>
    <row r="2756" spans="1:7" hidden="1" x14ac:dyDescent="0.3">
      <c r="A2756" t="s">
        <v>23</v>
      </c>
      <c r="B2756" t="s">
        <v>29</v>
      </c>
      <c r="C2756">
        <v>15</v>
      </c>
      <c r="D2756">
        <v>2</v>
      </c>
      <c r="E2756" t="s">
        <v>9</v>
      </c>
      <c r="F2756" s="1">
        <v>14702688000</v>
      </c>
      <c r="G2756">
        <v>0</v>
      </c>
    </row>
    <row r="2757" spans="1:7" hidden="1" x14ac:dyDescent="0.3">
      <c r="A2757" t="s">
        <v>7</v>
      </c>
      <c r="B2757" t="s">
        <v>29</v>
      </c>
      <c r="C2757">
        <v>15</v>
      </c>
      <c r="D2757">
        <v>2</v>
      </c>
      <c r="E2757" t="s">
        <v>9</v>
      </c>
      <c r="F2757" s="1">
        <v>14702688000</v>
      </c>
      <c r="G2757">
        <v>0</v>
      </c>
    </row>
    <row r="2758" spans="1:7" x14ac:dyDescent="0.3">
      <c r="A2758" t="s">
        <v>25</v>
      </c>
      <c r="B2758" t="s">
        <v>29</v>
      </c>
      <c r="C2758">
        <v>15</v>
      </c>
      <c r="D2758">
        <v>2</v>
      </c>
      <c r="E2758" s="1">
        <v>1458.9587280000001</v>
      </c>
      <c r="F2758">
        <v>8.5412000000000005E-3</v>
      </c>
      <c r="G2758">
        <v>0</v>
      </c>
    </row>
    <row r="2759" spans="1:7" x14ac:dyDescent="0.3">
      <c r="A2759" t="s">
        <v>19</v>
      </c>
      <c r="B2759" t="s">
        <v>29</v>
      </c>
      <c r="C2759">
        <v>15</v>
      </c>
      <c r="D2759">
        <v>2</v>
      </c>
      <c r="E2759" s="1">
        <v>2339.372942</v>
      </c>
      <c r="F2759" s="1">
        <v>9.0437905999999995</v>
      </c>
      <c r="G2759">
        <v>0</v>
      </c>
    </row>
    <row r="2760" spans="1:7" x14ac:dyDescent="0.3">
      <c r="A2760" t="s">
        <v>17</v>
      </c>
      <c r="B2760" t="s">
        <v>29</v>
      </c>
      <c r="C2760">
        <v>15</v>
      </c>
      <c r="D2760">
        <v>2</v>
      </c>
      <c r="E2760" s="1">
        <v>1382.858223</v>
      </c>
      <c r="F2760">
        <v>2.4102226</v>
      </c>
      <c r="G2760">
        <v>0</v>
      </c>
    </row>
    <row r="2761" spans="1:7" x14ac:dyDescent="0.3">
      <c r="A2761" t="s">
        <v>18</v>
      </c>
      <c r="B2761" t="s">
        <v>29</v>
      </c>
      <c r="C2761">
        <v>15</v>
      </c>
      <c r="D2761">
        <v>2</v>
      </c>
      <c r="E2761" s="1">
        <v>1368.9587280000001</v>
      </c>
      <c r="F2761" s="1">
        <v>4.6236458000000002</v>
      </c>
      <c r="G2761">
        <v>0</v>
      </c>
    </row>
    <row r="2762" spans="1:7" x14ac:dyDescent="0.3">
      <c r="A2762" t="s">
        <v>22</v>
      </c>
      <c r="B2762" t="s">
        <v>29</v>
      </c>
      <c r="C2762">
        <v>15</v>
      </c>
      <c r="D2762">
        <v>2</v>
      </c>
      <c r="E2762" s="1">
        <v>2352.6511169999999</v>
      </c>
      <c r="F2762" s="1">
        <v>9.7039609999999996</v>
      </c>
      <c r="G2762">
        <v>0</v>
      </c>
    </row>
    <row r="2763" spans="1:7" x14ac:dyDescent="0.3">
      <c r="A2763" t="s">
        <v>20</v>
      </c>
      <c r="B2763" t="s">
        <v>29</v>
      </c>
      <c r="C2763">
        <v>15</v>
      </c>
      <c r="D2763">
        <v>2</v>
      </c>
      <c r="E2763" s="1">
        <v>1394.2724370000001</v>
      </c>
      <c r="F2763" s="1">
        <v>2.0078510999999999</v>
      </c>
      <c r="G2763">
        <v>0</v>
      </c>
    </row>
    <row r="2764" spans="1:7" x14ac:dyDescent="0.3">
      <c r="A2764" t="s">
        <v>21</v>
      </c>
      <c r="B2764" t="s">
        <v>29</v>
      </c>
      <c r="C2764">
        <v>15</v>
      </c>
      <c r="D2764">
        <v>2</v>
      </c>
      <c r="E2764" s="1">
        <v>1374.5089809999999</v>
      </c>
      <c r="F2764" s="1">
        <v>2.6914462000000001</v>
      </c>
      <c r="G2764">
        <v>0</v>
      </c>
    </row>
    <row r="2765" spans="1:7" x14ac:dyDescent="0.3">
      <c r="A2765" t="s">
        <v>26</v>
      </c>
      <c r="B2765" t="s">
        <v>29</v>
      </c>
      <c r="C2765">
        <v>15</v>
      </c>
      <c r="D2765">
        <v>2</v>
      </c>
      <c r="E2765" s="1">
        <v>1421.9587280000001</v>
      </c>
      <c r="F2765" s="1">
        <v>1.0003580999999999</v>
      </c>
      <c r="G2765">
        <v>0</v>
      </c>
    </row>
    <row r="2766" spans="1:7" x14ac:dyDescent="0.3">
      <c r="A2766" t="s">
        <v>10</v>
      </c>
      <c r="B2766" t="s">
        <v>29</v>
      </c>
      <c r="C2766">
        <v>15</v>
      </c>
      <c r="D2766">
        <v>2</v>
      </c>
      <c r="E2766" s="1">
        <v>1381.751622</v>
      </c>
      <c r="F2766" s="1">
        <v>1.1649685999999999</v>
      </c>
      <c r="G2766">
        <v>0</v>
      </c>
    </row>
    <row r="2767" spans="1:7" x14ac:dyDescent="0.3">
      <c r="A2767" t="s">
        <v>11</v>
      </c>
      <c r="B2767" t="s">
        <v>29</v>
      </c>
      <c r="C2767">
        <v>15</v>
      </c>
      <c r="D2767">
        <v>2</v>
      </c>
      <c r="E2767" s="1">
        <v>1393.544515</v>
      </c>
      <c r="F2767">
        <v>7.8195999999999995E-3</v>
      </c>
      <c r="G2767">
        <v>0</v>
      </c>
    </row>
    <row r="2768" spans="1:7" x14ac:dyDescent="0.3">
      <c r="A2768" t="s">
        <v>24</v>
      </c>
      <c r="B2768" t="s">
        <v>29</v>
      </c>
      <c r="C2768">
        <v>15</v>
      </c>
      <c r="D2768">
        <v>2</v>
      </c>
      <c r="E2768" s="1">
        <v>1441.029796</v>
      </c>
      <c r="F2768" s="2">
        <v>3.5899999999999998E-5</v>
      </c>
      <c r="G2768">
        <v>0</v>
      </c>
    </row>
    <row r="2769" spans="1:7" x14ac:dyDescent="0.3">
      <c r="A2769" t="s">
        <v>14</v>
      </c>
      <c r="B2769" t="s">
        <v>29</v>
      </c>
      <c r="C2769">
        <v>15</v>
      </c>
      <c r="D2769">
        <v>2</v>
      </c>
      <c r="E2769">
        <v>1513.3374080000001</v>
      </c>
      <c r="F2769" s="1">
        <v>2.4876138000000001</v>
      </c>
      <c r="G2769">
        <v>0</v>
      </c>
    </row>
    <row r="2770" spans="1:7" x14ac:dyDescent="0.3">
      <c r="A2770" t="s">
        <v>15</v>
      </c>
      <c r="B2770" t="s">
        <v>29</v>
      </c>
      <c r="C2770">
        <v>15</v>
      </c>
      <c r="D2770">
        <v>2</v>
      </c>
      <c r="E2770">
        <v>1527.8937570000001</v>
      </c>
      <c r="F2770">
        <v>1.47537E-2</v>
      </c>
      <c r="G2770">
        <v>0</v>
      </c>
    </row>
    <row r="2771" spans="1:7" x14ac:dyDescent="0.3">
      <c r="A2771" t="s">
        <v>16</v>
      </c>
      <c r="B2771" t="s">
        <v>29</v>
      </c>
      <c r="C2771">
        <v>15</v>
      </c>
      <c r="D2771">
        <v>2</v>
      </c>
      <c r="E2771" s="1">
        <v>1514.544515</v>
      </c>
      <c r="F2771" s="1">
        <v>1.3995945000000001</v>
      </c>
      <c r="G2771">
        <v>0</v>
      </c>
    </row>
    <row r="2772" spans="1:7" x14ac:dyDescent="0.3">
      <c r="A2772" t="s">
        <v>13</v>
      </c>
      <c r="B2772" t="s">
        <v>29</v>
      </c>
      <c r="C2772">
        <v>15</v>
      </c>
      <c r="D2772">
        <v>2</v>
      </c>
      <c r="E2772" s="1">
        <v>2363.5150779999999</v>
      </c>
      <c r="F2772" s="1">
        <v>1.20733E-2</v>
      </c>
      <c r="G2772">
        <v>0</v>
      </c>
    </row>
    <row r="2773" spans="1:7" x14ac:dyDescent="0.3">
      <c r="A2773" t="s">
        <v>12</v>
      </c>
      <c r="B2773" t="s">
        <v>29</v>
      </c>
      <c r="C2773">
        <v>15</v>
      </c>
      <c r="D2773">
        <v>2</v>
      </c>
      <c r="E2773">
        <v>1520.4084760000001</v>
      </c>
      <c r="F2773" s="1">
        <v>1.1343300000000001E-2</v>
      </c>
      <c r="G2773">
        <v>0</v>
      </c>
    </row>
    <row r="2774" spans="1:7" hidden="1" x14ac:dyDescent="0.3">
      <c r="A2774" t="s">
        <v>23</v>
      </c>
      <c r="B2774" t="s">
        <v>30</v>
      </c>
      <c r="C2774">
        <v>15</v>
      </c>
      <c r="D2774">
        <v>2</v>
      </c>
      <c r="E2774" t="s">
        <v>9</v>
      </c>
      <c r="F2774" s="1">
        <v>14702688000</v>
      </c>
      <c r="G2774">
        <v>0</v>
      </c>
    </row>
    <row r="2775" spans="1:7" hidden="1" x14ac:dyDescent="0.3">
      <c r="A2775" t="s">
        <v>7</v>
      </c>
      <c r="B2775" t="s">
        <v>30</v>
      </c>
      <c r="C2775">
        <v>15</v>
      </c>
      <c r="D2775">
        <v>2</v>
      </c>
      <c r="E2775" t="s">
        <v>9</v>
      </c>
      <c r="F2775" s="1">
        <v>14702688000</v>
      </c>
      <c r="G2775">
        <v>0</v>
      </c>
    </row>
    <row r="2776" spans="1:7" x14ac:dyDescent="0.3">
      <c r="A2776" t="s">
        <v>25</v>
      </c>
      <c r="B2776" t="s">
        <v>30</v>
      </c>
      <c r="C2776">
        <v>15</v>
      </c>
      <c r="D2776">
        <v>2</v>
      </c>
      <c r="E2776" s="1">
        <v>1477.6511170000001</v>
      </c>
      <c r="F2776">
        <v>7.8854000000000007E-3</v>
      </c>
      <c r="G2776">
        <v>0</v>
      </c>
    </row>
    <row r="2777" spans="1:7" x14ac:dyDescent="0.3">
      <c r="A2777" t="s">
        <v>19</v>
      </c>
      <c r="B2777" t="s">
        <v>30</v>
      </c>
      <c r="C2777">
        <v>15</v>
      </c>
      <c r="D2777">
        <v>2</v>
      </c>
      <c r="E2777" s="1">
        <v>2363.5150779999999</v>
      </c>
      <c r="F2777" s="1">
        <v>8.4155432000000001</v>
      </c>
      <c r="G2777">
        <v>0</v>
      </c>
    </row>
    <row r="2778" spans="1:7" x14ac:dyDescent="0.3">
      <c r="A2778" t="s">
        <v>17</v>
      </c>
      <c r="B2778" t="s">
        <v>30</v>
      </c>
      <c r="C2778">
        <v>15</v>
      </c>
      <c r="D2778">
        <v>2</v>
      </c>
      <c r="E2778" s="1">
        <v>1387.2724370000001</v>
      </c>
      <c r="F2778" s="1">
        <v>2.5731035000000002</v>
      </c>
      <c r="G2778">
        <v>0</v>
      </c>
    </row>
    <row r="2779" spans="1:7" x14ac:dyDescent="0.3">
      <c r="A2779" t="s">
        <v>18</v>
      </c>
      <c r="B2779" t="s">
        <v>30</v>
      </c>
      <c r="C2779">
        <v>15</v>
      </c>
      <c r="D2779">
        <v>2</v>
      </c>
      <c r="E2779" s="1">
        <v>1386.0653299999999</v>
      </c>
      <c r="F2779" s="1">
        <v>3.1054776999999998</v>
      </c>
      <c r="G2779">
        <v>0</v>
      </c>
    </row>
    <row r="2780" spans="1:7" x14ac:dyDescent="0.3">
      <c r="A2780" t="s">
        <v>22</v>
      </c>
      <c r="B2780" t="s">
        <v>30</v>
      </c>
      <c r="C2780">
        <v>15</v>
      </c>
      <c r="D2780">
        <v>2</v>
      </c>
      <c r="E2780" s="1">
        <v>2369.5506110000001</v>
      </c>
      <c r="F2780" s="1">
        <v>8.9344923999999999</v>
      </c>
      <c r="G2780">
        <v>0</v>
      </c>
    </row>
    <row r="2781" spans="1:7" x14ac:dyDescent="0.3">
      <c r="A2781" t="s">
        <v>20</v>
      </c>
      <c r="B2781" t="s">
        <v>30</v>
      </c>
      <c r="C2781">
        <v>15</v>
      </c>
      <c r="D2781">
        <v>2</v>
      </c>
      <c r="E2781" s="1">
        <v>1392.236903</v>
      </c>
      <c r="F2781" s="1">
        <v>1.5019507000000001</v>
      </c>
      <c r="G2781">
        <v>0</v>
      </c>
    </row>
    <row r="2782" spans="1:7" x14ac:dyDescent="0.3">
      <c r="A2782" t="s">
        <v>21</v>
      </c>
      <c r="B2782" t="s">
        <v>30</v>
      </c>
      <c r="C2782">
        <v>15</v>
      </c>
      <c r="D2782">
        <v>2</v>
      </c>
      <c r="E2782" s="1">
        <v>1387.7871560000001</v>
      </c>
      <c r="F2782" s="1">
        <v>1.9601974</v>
      </c>
      <c r="G2782">
        <v>0</v>
      </c>
    </row>
    <row r="2783" spans="1:7" x14ac:dyDescent="0.3">
      <c r="A2783" t="s">
        <v>26</v>
      </c>
      <c r="B2783" t="s">
        <v>30</v>
      </c>
      <c r="C2783">
        <v>15</v>
      </c>
      <c r="D2783">
        <v>2</v>
      </c>
      <c r="E2783" s="1">
        <v>1479.858223</v>
      </c>
      <c r="F2783" s="1">
        <v>1.0465635</v>
      </c>
      <c r="G2783">
        <v>0</v>
      </c>
    </row>
    <row r="2784" spans="1:7" x14ac:dyDescent="0.3">
      <c r="A2784" t="s">
        <v>10</v>
      </c>
      <c r="B2784" t="s">
        <v>30</v>
      </c>
      <c r="C2784">
        <v>15</v>
      </c>
      <c r="D2784">
        <v>2</v>
      </c>
      <c r="E2784" s="1">
        <v>1395.0003589999999</v>
      </c>
      <c r="F2784" s="1">
        <v>1.4146730000000001</v>
      </c>
      <c r="G2784">
        <v>0</v>
      </c>
    </row>
    <row r="2785" spans="1:7" x14ac:dyDescent="0.3">
      <c r="A2785" t="s">
        <v>11</v>
      </c>
      <c r="B2785" t="s">
        <v>30</v>
      </c>
      <c r="C2785">
        <v>15</v>
      </c>
      <c r="D2785">
        <v>2</v>
      </c>
      <c r="E2785" s="1">
        <v>1388.4084760000001</v>
      </c>
      <c r="F2785">
        <v>8.0540999999999998E-3</v>
      </c>
      <c r="G2785">
        <v>0</v>
      </c>
    </row>
    <row r="2786" spans="1:7" x14ac:dyDescent="0.3">
      <c r="A2786" t="s">
        <v>24</v>
      </c>
      <c r="B2786" t="s">
        <v>30</v>
      </c>
      <c r="C2786">
        <v>15</v>
      </c>
      <c r="D2786">
        <v>2</v>
      </c>
      <c r="E2786" s="1">
        <v>1392.029796</v>
      </c>
      <c r="F2786" s="2">
        <v>3.7299999999999999E-5</v>
      </c>
      <c r="G2786">
        <v>0</v>
      </c>
    </row>
    <row r="2787" spans="1:7" x14ac:dyDescent="0.3">
      <c r="A2787" t="s">
        <v>14</v>
      </c>
      <c r="B2787" t="s">
        <v>30</v>
      </c>
      <c r="C2787">
        <v>15</v>
      </c>
      <c r="D2787">
        <v>2</v>
      </c>
      <c r="E2787">
        <v>1518.5800489999999</v>
      </c>
      <c r="F2787">
        <v>2.0852936</v>
      </c>
      <c r="G2787">
        <v>0</v>
      </c>
    </row>
    <row r="2788" spans="1:7" x14ac:dyDescent="0.3">
      <c r="A2788" t="s">
        <v>15</v>
      </c>
      <c r="B2788" t="s">
        <v>30</v>
      </c>
      <c r="C2788">
        <v>15</v>
      </c>
      <c r="D2788">
        <v>2</v>
      </c>
      <c r="E2788" s="1">
        <v>1536.722184</v>
      </c>
      <c r="F2788" s="1">
        <v>1.47537E-2</v>
      </c>
      <c r="G2788">
        <v>0</v>
      </c>
    </row>
    <row r="2789" spans="1:7" x14ac:dyDescent="0.3">
      <c r="A2789" t="s">
        <v>16</v>
      </c>
      <c r="B2789" t="s">
        <v>30</v>
      </c>
      <c r="C2789">
        <v>15</v>
      </c>
      <c r="D2789">
        <v>2</v>
      </c>
      <c r="E2789" s="1">
        <v>1519.7871560000001</v>
      </c>
      <c r="F2789" s="1">
        <v>1.3639296999999999</v>
      </c>
      <c r="G2789">
        <v>0</v>
      </c>
    </row>
    <row r="2790" spans="1:7" x14ac:dyDescent="0.3">
      <c r="A2790" t="s">
        <v>13</v>
      </c>
      <c r="B2790" t="s">
        <v>30</v>
      </c>
      <c r="C2790">
        <v>15</v>
      </c>
      <c r="D2790">
        <v>2</v>
      </c>
      <c r="E2790" s="1">
        <v>2373.1719320000002</v>
      </c>
      <c r="F2790" s="1">
        <v>1.26196E-2</v>
      </c>
      <c r="G2790">
        <v>0</v>
      </c>
    </row>
    <row r="2791" spans="1:7" x14ac:dyDescent="0.3">
      <c r="A2791" t="s">
        <v>12</v>
      </c>
      <c r="B2791" t="s">
        <v>30</v>
      </c>
      <c r="C2791">
        <v>15</v>
      </c>
      <c r="D2791">
        <v>2</v>
      </c>
      <c r="E2791" s="1">
        <v>1525.6511170000001</v>
      </c>
      <c r="F2791" s="1">
        <v>1.1869899999999999E-2</v>
      </c>
      <c r="G2791">
        <v>0</v>
      </c>
    </row>
    <row r="2792" spans="1:7" hidden="1" x14ac:dyDescent="0.3">
      <c r="A2792" t="s">
        <v>23</v>
      </c>
      <c r="B2792" t="s">
        <v>31</v>
      </c>
      <c r="C2792">
        <v>15</v>
      </c>
      <c r="D2792">
        <v>2</v>
      </c>
      <c r="E2792" t="s">
        <v>9</v>
      </c>
      <c r="F2792" s="1">
        <v>14702688000</v>
      </c>
      <c r="G2792">
        <v>0</v>
      </c>
    </row>
    <row r="2793" spans="1:7" hidden="1" x14ac:dyDescent="0.3">
      <c r="A2793" t="s">
        <v>7</v>
      </c>
      <c r="B2793" t="s">
        <v>31</v>
      </c>
      <c r="C2793">
        <v>15</v>
      </c>
      <c r="D2793">
        <v>2</v>
      </c>
      <c r="E2793" t="s">
        <v>9</v>
      </c>
      <c r="F2793" s="1">
        <v>14702688000</v>
      </c>
      <c r="G2793">
        <v>0</v>
      </c>
    </row>
    <row r="2794" spans="1:7" x14ac:dyDescent="0.3">
      <c r="A2794" t="s">
        <v>25</v>
      </c>
      <c r="B2794" t="s">
        <v>31</v>
      </c>
      <c r="C2794">
        <v>15</v>
      </c>
      <c r="D2794">
        <v>2</v>
      </c>
      <c r="E2794" s="1">
        <v>1464.1485909999999</v>
      </c>
      <c r="F2794">
        <v>8.3677000000000005E-3</v>
      </c>
      <c r="G2794">
        <v>0</v>
      </c>
    </row>
    <row r="2795" spans="1:7" x14ac:dyDescent="0.3">
      <c r="A2795" t="s">
        <v>19</v>
      </c>
      <c r="B2795" t="s">
        <v>31</v>
      </c>
      <c r="C2795">
        <v>15</v>
      </c>
      <c r="D2795">
        <v>2</v>
      </c>
      <c r="E2795" s="1">
        <v>2429.9059510000002</v>
      </c>
      <c r="F2795" s="1">
        <v>8.5208356999999992</v>
      </c>
      <c r="G2795">
        <v>0</v>
      </c>
    </row>
    <row r="2796" spans="1:7" x14ac:dyDescent="0.3">
      <c r="A2796" t="s">
        <v>17</v>
      </c>
      <c r="B2796" t="s">
        <v>31</v>
      </c>
      <c r="C2796">
        <v>15</v>
      </c>
      <c r="D2796">
        <v>2</v>
      </c>
      <c r="E2796" s="1">
        <v>1424.905951</v>
      </c>
      <c r="F2796" s="1">
        <v>1.7730551000000001</v>
      </c>
      <c r="G2796">
        <v>0</v>
      </c>
    </row>
    <row r="2797" spans="1:7" x14ac:dyDescent="0.3">
      <c r="A2797" t="s">
        <v>18</v>
      </c>
      <c r="B2797" t="s">
        <v>31</v>
      </c>
      <c r="C2797">
        <v>15</v>
      </c>
      <c r="D2797">
        <v>2</v>
      </c>
      <c r="E2797" s="1">
        <v>1424.905951</v>
      </c>
      <c r="F2797" s="1">
        <v>3.6335739999999999</v>
      </c>
      <c r="G2797">
        <v>0</v>
      </c>
    </row>
    <row r="2798" spans="1:7" x14ac:dyDescent="0.3">
      <c r="A2798" t="s">
        <v>22</v>
      </c>
      <c r="B2798" t="s">
        <v>31</v>
      </c>
      <c r="C2798">
        <v>15</v>
      </c>
      <c r="D2798">
        <v>2</v>
      </c>
      <c r="E2798" s="1">
        <v>2435.9414839999999</v>
      </c>
      <c r="F2798" s="1">
        <v>7.6194543000000001</v>
      </c>
      <c r="G2798">
        <v>0</v>
      </c>
    </row>
    <row r="2799" spans="1:7" x14ac:dyDescent="0.3">
      <c r="A2799" t="s">
        <v>20</v>
      </c>
      <c r="B2799" t="s">
        <v>31</v>
      </c>
      <c r="C2799">
        <v>15</v>
      </c>
      <c r="D2799">
        <v>2</v>
      </c>
      <c r="E2799" s="1">
        <v>1433.805445</v>
      </c>
      <c r="F2799" s="1">
        <v>1.8472659</v>
      </c>
      <c r="G2799">
        <v>0</v>
      </c>
    </row>
    <row r="2800" spans="1:7" x14ac:dyDescent="0.3">
      <c r="A2800" t="s">
        <v>21</v>
      </c>
      <c r="B2800" t="s">
        <v>31</v>
      </c>
      <c r="C2800">
        <v>15</v>
      </c>
      <c r="D2800">
        <v>2</v>
      </c>
      <c r="E2800" s="1">
        <v>1424.4917370000001</v>
      </c>
      <c r="F2800" s="1">
        <v>2.4706165000000002</v>
      </c>
      <c r="G2800">
        <v>0</v>
      </c>
    </row>
    <row r="2801" spans="1:7" x14ac:dyDescent="0.3">
      <c r="A2801" t="s">
        <v>26</v>
      </c>
      <c r="B2801" t="s">
        <v>31</v>
      </c>
      <c r="C2801">
        <v>15</v>
      </c>
      <c r="D2801">
        <v>2</v>
      </c>
      <c r="E2801" s="1">
        <v>1523.9414839999999</v>
      </c>
      <c r="F2801" s="1">
        <v>1.0567846000000001</v>
      </c>
      <c r="G2801">
        <v>0</v>
      </c>
    </row>
    <row r="2802" spans="1:7" x14ac:dyDescent="0.3">
      <c r="A2802" t="s">
        <v>10</v>
      </c>
      <c r="B2802" t="s">
        <v>31</v>
      </c>
      <c r="C2802">
        <v>15</v>
      </c>
      <c r="D2802">
        <v>2</v>
      </c>
      <c r="E2802" s="1">
        <v>1429.320164</v>
      </c>
      <c r="F2802" s="1">
        <v>0.9586751</v>
      </c>
      <c r="G2802">
        <v>0</v>
      </c>
    </row>
    <row r="2803" spans="1:7" x14ac:dyDescent="0.3">
      <c r="A2803" t="s">
        <v>11</v>
      </c>
      <c r="B2803" t="s">
        <v>31</v>
      </c>
      <c r="C2803">
        <v>15</v>
      </c>
      <c r="D2803">
        <v>2</v>
      </c>
      <c r="E2803" s="1">
        <v>1430.977018</v>
      </c>
      <c r="F2803" s="1">
        <v>7.9897000000000006E-3</v>
      </c>
      <c r="G2803">
        <v>0</v>
      </c>
    </row>
    <row r="2804" spans="1:7" x14ac:dyDescent="0.3">
      <c r="A2804" t="s">
        <v>24</v>
      </c>
      <c r="B2804" t="s">
        <v>31</v>
      </c>
      <c r="C2804">
        <v>15</v>
      </c>
      <c r="D2804">
        <v>2</v>
      </c>
      <c r="E2804" s="1">
        <v>1489.8409790000001</v>
      </c>
      <c r="F2804" s="2">
        <v>3.4999999999999997E-5</v>
      </c>
      <c r="G2804">
        <v>0</v>
      </c>
    </row>
    <row r="2805" spans="1:7" x14ac:dyDescent="0.3">
      <c r="A2805" t="s">
        <v>14</v>
      </c>
      <c r="B2805" t="s">
        <v>31</v>
      </c>
      <c r="C2805">
        <v>15</v>
      </c>
      <c r="D2805">
        <v>2</v>
      </c>
      <c r="E2805" s="1">
        <v>1452.6633099999999</v>
      </c>
      <c r="F2805" s="1">
        <v>0.51257629999999998</v>
      </c>
      <c r="G2805">
        <v>0</v>
      </c>
    </row>
    <row r="2806" spans="1:7" x14ac:dyDescent="0.3">
      <c r="A2806" t="s">
        <v>15</v>
      </c>
      <c r="B2806" t="s">
        <v>31</v>
      </c>
      <c r="C2806">
        <v>15</v>
      </c>
      <c r="D2806">
        <v>2</v>
      </c>
      <c r="E2806" s="1">
        <v>1465.048086</v>
      </c>
      <c r="F2806">
        <v>1.46555E-2</v>
      </c>
      <c r="G2806">
        <v>0</v>
      </c>
    </row>
    <row r="2807" spans="1:7" x14ac:dyDescent="0.3">
      <c r="A2807" t="s">
        <v>16</v>
      </c>
      <c r="B2807" t="s">
        <v>31</v>
      </c>
      <c r="C2807">
        <v>15</v>
      </c>
      <c r="D2807">
        <v>2</v>
      </c>
      <c r="E2807" s="1">
        <v>1452.6633099999999</v>
      </c>
      <c r="F2807" s="1">
        <v>1.4979507000000001</v>
      </c>
      <c r="G2807">
        <v>0</v>
      </c>
    </row>
    <row r="2808" spans="1:7" x14ac:dyDescent="0.3">
      <c r="A2808" t="s">
        <v>13</v>
      </c>
      <c r="B2808" t="s">
        <v>31</v>
      </c>
      <c r="C2808">
        <v>15</v>
      </c>
      <c r="D2808">
        <v>2</v>
      </c>
      <c r="E2808" s="1">
        <v>2451.6338730000002</v>
      </c>
      <c r="F2808">
        <v>1.2295E-2</v>
      </c>
      <c r="G2808">
        <v>0</v>
      </c>
    </row>
    <row r="2809" spans="1:7" x14ac:dyDescent="0.3">
      <c r="A2809" t="s">
        <v>12</v>
      </c>
      <c r="B2809" t="s">
        <v>31</v>
      </c>
      <c r="C2809">
        <v>15</v>
      </c>
      <c r="D2809">
        <v>2</v>
      </c>
      <c r="E2809" s="1">
        <v>1457.698844</v>
      </c>
      <c r="F2809" s="1">
        <v>1.15572E-2</v>
      </c>
      <c r="G2809">
        <v>0</v>
      </c>
    </row>
    <row r="2810" spans="1:7" hidden="1" x14ac:dyDescent="0.3">
      <c r="A2810" t="s">
        <v>23</v>
      </c>
      <c r="B2810" t="s">
        <v>32</v>
      </c>
      <c r="C2810">
        <v>15</v>
      </c>
      <c r="D2810">
        <v>2</v>
      </c>
      <c r="E2810" t="s">
        <v>9</v>
      </c>
      <c r="F2810" s="1">
        <v>14702688000</v>
      </c>
      <c r="G2810">
        <v>0</v>
      </c>
    </row>
    <row r="2811" spans="1:7" hidden="1" x14ac:dyDescent="0.3">
      <c r="A2811" t="s">
        <v>7</v>
      </c>
      <c r="B2811" t="s">
        <v>32</v>
      </c>
      <c r="C2811">
        <v>15</v>
      </c>
      <c r="D2811">
        <v>2</v>
      </c>
      <c r="E2811" t="s">
        <v>9</v>
      </c>
      <c r="F2811" s="1">
        <v>14702688000</v>
      </c>
      <c r="G2811">
        <v>0</v>
      </c>
    </row>
    <row r="2812" spans="1:7" x14ac:dyDescent="0.3">
      <c r="A2812" t="s">
        <v>25</v>
      </c>
      <c r="B2812" t="s">
        <v>32</v>
      </c>
      <c r="C2812">
        <v>15</v>
      </c>
      <c r="D2812">
        <v>2</v>
      </c>
      <c r="E2812" s="1">
        <v>1370.4734470000001</v>
      </c>
      <c r="F2812">
        <v>8.3289000000000002E-3</v>
      </c>
      <c r="G2812">
        <v>0</v>
      </c>
    </row>
    <row r="2813" spans="1:7" x14ac:dyDescent="0.3">
      <c r="A2813" t="s">
        <v>19</v>
      </c>
      <c r="B2813" t="s">
        <v>32</v>
      </c>
      <c r="C2813">
        <v>15</v>
      </c>
      <c r="D2813">
        <v>2</v>
      </c>
      <c r="E2813" s="1">
        <v>2335.7516220000002</v>
      </c>
      <c r="F2813" s="1">
        <v>7.7469596000000003</v>
      </c>
      <c r="G2813">
        <v>0</v>
      </c>
    </row>
    <row r="2814" spans="1:7" x14ac:dyDescent="0.3">
      <c r="A2814" t="s">
        <v>17</v>
      </c>
      <c r="B2814" t="s">
        <v>32</v>
      </c>
      <c r="C2814">
        <v>15</v>
      </c>
      <c r="D2814">
        <v>2</v>
      </c>
      <c r="E2814" s="1">
        <v>1371.165835</v>
      </c>
      <c r="F2814" s="1">
        <v>2.3928096999999999</v>
      </c>
      <c r="G2814">
        <v>0</v>
      </c>
    </row>
    <row r="2815" spans="1:7" x14ac:dyDescent="0.3">
      <c r="A2815" t="s">
        <v>18</v>
      </c>
      <c r="B2815" t="s">
        <v>32</v>
      </c>
      <c r="C2815">
        <v>15</v>
      </c>
      <c r="D2815">
        <v>2</v>
      </c>
      <c r="E2815" s="1">
        <v>1369.751622</v>
      </c>
      <c r="F2815" s="1">
        <v>2.9689966000000001</v>
      </c>
      <c r="G2815">
        <v>0</v>
      </c>
    </row>
    <row r="2816" spans="1:7" x14ac:dyDescent="0.3">
      <c r="A2816" t="s">
        <v>22</v>
      </c>
      <c r="B2816" t="s">
        <v>32</v>
      </c>
      <c r="C2816">
        <v>15</v>
      </c>
      <c r="D2816">
        <v>2</v>
      </c>
      <c r="E2816" s="1">
        <v>2340.5800490000001</v>
      </c>
      <c r="F2816" s="1">
        <v>7.8778493000000003</v>
      </c>
      <c r="G2816">
        <v>0</v>
      </c>
    </row>
    <row r="2817" spans="1:7" x14ac:dyDescent="0.3">
      <c r="A2817" t="s">
        <v>20</v>
      </c>
      <c r="B2817" t="s">
        <v>32</v>
      </c>
      <c r="C2817">
        <v>15</v>
      </c>
      <c r="D2817">
        <v>2</v>
      </c>
      <c r="E2817" s="1">
        <v>1394.9942619999999</v>
      </c>
      <c r="F2817" s="1">
        <v>1.9040821999999999</v>
      </c>
      <c r="G2817">
        <v>0</v>
      </c>
    </row>
    <row r="2818" spans="1:7" x14ac:dyDescent="0.3">
      <c r="A2818" t="s">
        <v>21</v>
      </c>
      <c r="B2818" t="s">
        <v>32</v>
      </c>
      <c r="C2818">
        <v>15</v>
      </c>
      <c r="D2818">
        <v>2</v>
      </c>
      <c r="E2818" s="1">
        <v>1385.887661</v>
      </c>
      <c r="F2818" s="1">
        <v>2.5552646999999999</v>
      </c>
      <c r="G2818">
        <v>0</v>
      </c>
    </row>
    <row r="2819" spans="1:7" x14ac:dyDescent="0.3">
      <c r="A2819" t="s">
        <v>26</v>
      </c>
      <c r="B2819" t="s">
        <v>32</v>
      </c>
      <c r="C2819">
        <v>15</v>
      </c>
      <c r="D2819">
        <v>2</v>
      </c>
      <c r="E2819" s="1">
        <v>1376.5800489999999</v>
      </c>
      <c r="F2819" s="1">
        <v>0.83895560000000002</v>
      </c>
      <c r="G2819">
        <v>0</v>
      </c>
    </row>
    <row r="2820" spans="1:7" x14ac:dyDescent="0.3">
      <c r="A2820" t="s">
        <v>10</v>
      </c>
      <c r="B2820" t="s">
        <v>32</v>
      </c>
      <c r="C2820">
        <v>15</v>
      </c>
      <c r="D2820">
        <v>2</v>
      </c>
      <c r="E2820" s="1">
        <v>1378.2013690000001</v>
      </c>
      <c r="F2820" s="1">
        <v>0.90086379999999999</v>
      </c>
      <c r="G2820">
        <v>0</v>
      </c>
    </row>
    <row r="2821" spans="1:7" x14ac:dyDescent="0.3">
      <c r="A2821" t="s">
        <v>11</v>
      </c>
      <c r="B2821" t="s">
        <v>32</v>
      </c>
      <c r="C2821">
        <v>15</v>
      </c>
      <c r="D2821">
        <v>2</v>
      </c>
      <c r="E2821" s="1">
        <v>1409.165835</v>
      </c>
      <c r="F2821">
        <v>7.7334999999999999E-3</v>
      </c>
      <c r="G2821">
        <v>0</v>
      </c>
    </row>
    <row r="2822" spans="1:7" x14ac:dyDescent="0.3">
      <c r="A2822" t="s">
        <v>24</v>
      </c>
      <c r="B2822" t="s">
        <v>32</v>
      </c>
      <c r="C2822">
        <v>15</v>
      </c>
      <c r="D2822">
        <v>2</v>
      </c>
      <c r="E2822" s="1">
        <v>1447.7871560000001</v>
      </c>
      <c r="F2822" s="2">
        <v>3.6300000000000001E-5</v>
      </c>
      <c r="G2822">
        <v>0</v>
      </c>
    </row>
    <row r="2823" spans="1:7" x14ac:dyDescent="0.3">
      <c r="A2823" t="s">
        <v>14</v>
      </c>
      <c r="B2823" t="s">
        <v>32</v>
      </c>
      <c r="C2823">
        <v>15</v>
      </c>
      <c r="D2823">
        <v>2</v>
      </c>
      <c r="E2823" s="1">
        <v>1421.923194</v>
      </c>
      <c r="F2823" s="1">
        <v>1.8968497</v>
      </c>
      <c r="G2823">
        <v>0</v>
      </c>
    </row>
    <row r="2824" spans="1:7" x14ac:dyDescent="0.3">
      <c r="A2824" t="s">
        <v>15</v>
      </c>
      <c r="B2824" t="s">
        <v>32</v>
      </c>
      <c r="C2824">
        <v>15</v>
      </c>
      <c r="D2824">
        <v>2</v>
      </c>
      <c r="E2824" s="1">
        <v>1427.165835</v>
      </c>
      <c r="F2824" s="1">
        <v>1.3151100000000001E-2</v>
      </c>
      <c r="G2824">
        <v>0</v>
      </c>
    </row>
    <row r="2825" spans="1:7" x14ac:dyDescent="0.3">
      <c r="A2825" t="s">
        <v>16</v>
      </c>
      <c r="B2825" t="s">
        <v>32</v>
      </c>
      <c r="C2825">
        <v>15</v>
      </c>
      <c r="D2825">
        <v>2</v>
      </c>
      <c r="E2825" s="1">
        <v>1423.1303009999999</v>
      </c>
      <c r="F2825" s="1">
        <v>1.0916058</v>
      </c>
      <c r="G2825">
        <v>0</v>
      </c>
    </row>
    <row r="2826" spans="1:7" x14ac:dyDescent="0.3">
      <c r="A2826" t="s">
        <v>13</v>
      </c>
      <c r="B2826" t="s">
        <v>32</v>
      </c>
      <c r="C2826">
        <v>15</v>
      </c>
      <c r="D2826">
        <v>2</v>
      </c>
      <c r="E2826" s="1">
        <v>2345.4084760000001</v>
      </c>
      <c r="F2826" s="1">
        <v>1.0807199999999999E-2</v>
      </c>
      <c r="G2826">
        <v>0</v>
      </c>
    </row>
    <row r="2827" spans="1:7" x14ac:dyDescent="0.3">
      <c r="A2827" t="s">
        <v>12</v>
      </c>
      <c r="B2827" t="s">
        <v>32</v>
      </c>
      <c r="C2827">
        <v>15</v>
      </c>
      <c r="D2827">
        <v>2</v>
      </c>
      <c r="E2827" s="1">
        <v>1428.5800489999999</v>
      </c>
      <c r="F2827" s="1">
        <v>1.0081700000000001E-2</v>
      </c>
      <c r="G2827">
        <v>0</v>
      </c>
    </row>
    <row r="2828" spans="1:7" hidden="1" x14ac:dyDescent="0.3">
      <c r="A2828" t="s">
        <v>23</v>
      </c>
      <c r="B2828" t="s">
        <v>33</v>
      </c>
      <c r="C2828">
        <v>15</v>
      </c>
      <c r="D2828">
        <v>2</v>
      </c>
      <c r="E2828" t="s">
        <v>9</v>
      </c>
      <c r="F2828" s="1">
        <v>14702688000</v>
      </c>
      <c r="G2828">
        <v>0</v>
      </c>
    </row>
    <row r="2829" spans="1:7" hidden="1" x14ac:dyDescent="0.3">
      <c r="A2829" t="s">
        <v>7</v>
      </c>
      <c r="B2829" t="s">
        <v>33</v>
      </c>
      <c r="C2829">
        <v>15</v>
      </c>
      <c r="D2829">
        <v>2</v>
      </c>
      <c r="E2829" t="s">
        <v>9</v>
      </c>
      <c r="F2829" s="1">
        <v>14702688000</v>
      </c>
      <c r="G2829">
        <v>0</v>
      </c>
    </row>
    <row r="2830" spans="1:7" x14ac:dyDescent="0.3">
      <c r="A2830" t="s">
        <v>25</v>
      </c>
      <c r="B2830" t="s">
        <v>33</v>
      </c>
      <c r="C2830">
        <v>15</v>
      </c>
      <c r="D2830">
        <v>2</v>
      </c>
      <c r="E2830" s="1">
        <v>1162.276441</v>
      </c>
      <c r="F2830">
        <v>7.9729999999999992E-3</v>
      </c>
      <c r="G2830">
        <v>0</v>
      </c>
    </row>
    <row r="2831" spans="1:7" x14ac:dyDescent="0.3">
      <c r="A2831" t="s">
        <v>19</v>
      </c>
      <c r="B2831" t="s">
        <v>33</v>
      </c>
      <c r="C2831">
        <v>15</v>
      </c>
      <c r="D2831">
        <v>2</v>
      </c>
      <c r="E2831" s="1">
        <v>1983.276441</v>
      </c>
      <c r="F2831" s="1">
        <v>7.5917409999999999</v>
      </c>
      <c r="G2831">
        <v>0</v>
      </c>
    </row>
    <row r="2832" spans="1:7" x14ac:dyDescent="0.3">
      <c r="A2832" t="s">
        <v>17</v>
      </c>
      <c r="B2832" t="s">
        <v>33</v>
      </c>
      <c r="C2832">
        <v>15</v>
      </c>
      <c r="D2832">
        <v>2</v>
      </c>
      <c r="E2832" s="1">
        <v>1164.6906550000001</v>
      </c>
      <c r="F2832">
        <v>1.8034941</v>
      </c>
      <c r="G2832">
        <v>0</v>
      </c>
    </row>
    <row r="2833" spans="1:7" x14ac:dyDescent="0.3">
      <c r="A2833" t="s">
        <v>18</v>
      </c>
      <c r="B2833" t="s">
        <v>33</v>
      </c>
      <c r="C2833">
        <v>15</v>
      </c>
      <c r="D2833">
        <v>2</v>
      </c>
      <c r="E2833" s="1">
        <v>1164.4835479999999</v>
      </c>
      <c r="F2833" s="1">
        <v>2.2685978000000002</v>
      </c>
      <c r="G2833">
        <v>0</v>
      </c>
    </row>
    <row r="2834" spans="1:7" x14ac:dyDescent="0.3">
      <c r="A2834" t="s">
        <v>22</v>
      </c>
      <c r="B2834" t="s">
        <v>33</v>
      </c>
      <c r="C2834">
        <v>15</v>
      </c>
      <c r="D2834">
        <v>2</v>
      </c>
      <c r="E2834" s="1">
        <v>1983.276441</v>
      </c>
      <c r="F2834" s="1">
        <v>8.0362117000000008</v>
      </c>
      <c r="G2834">
        <v>0</v>
      </c>
    </row>
    <row r="2835" spans="1:7" x14ac:dyDescent="0.3">
      <c r="A2835" t="s">
        <v>20</v>
      </c>
      <c r="B2835" t="s">
        <v>33</v>
      </c>
      <c r="C2835">
        <v>15</v>
      </c>
      <c r="D2835">
        <v>2</v>
      </c>
      <c r="E2835" s="1">
        <v>1163.6906550000001</v>
      </c>
      <c r="F2835" s="1">
        <v>1.4267893</v>
      </c>
      <c r="G2835">
        <v>0</v>
      </c>
    </row>
    <row r="2836" spans="1:7" x14ac:dyDescent="0.3">
      <c r="A2836" t="s">
        <v>21</v>
      </c>
      <c r="B2836" t="s">
        <v>33</v>
      </c>
      <c r="C2836">
        <v>15</v>
      </c>
      <c r="D2836">
        <v>2</v>
      </c>
      <c r="E2836" s="1">
        <v>1162.0693349999999</v>
      </c>
      <c r="F2836" s="1">
        <v>3.2778773000000001</v>
      </c>
      <c r="G2836">
        <v>0</v>
      </c>
    </row>
    <row r="2837" spans="1:7" x14ac:dyDescent="0.3">
      <c r="A2837" t="s">
        <v>26</v>
      </c>
      <c r="B2837" t="s">
        <v>33</v>
      </c>
      <c r="C2837">
        <v>15</v>
      </c>
      <c r="D2837">
        <v>2</v>
      </c>
      <c r="E2837" s="1">
        <v>1226.104869</v>
      </c>
      <c r="F2837" s="1">
        <v>0.84736500000000003</v>
      </c>
      <c r="G2837">
        <v>0</v>
      </c>
    </row>
    <row r="2838" spans="1:7" x14ac:dyDescent="0.3">
      <c r="A2838" t="s">
        <v>10</v>
      </c>
      <c r="B2838" t="s">
        <v>33</v>
      </c>
      <c r="C2838">
        <v>15</v>
      </c>
      <c r="D2838">
        <v>2</v>
      </c>
      <c r="E2838" s="1">
        <v>1165.104869</v>
      </c>
      <c r="F2838" s="1">
        <v>0.9540613</v>
      </c>
      <c r="G2838">
        <v>0</v>
      </c>
    </row>
    <row r="2839" spans="1:7" x14ac:dyDescent="0.3">
      <c r="A2839" t="s">
        <v>11</v>
      </c>
      <c r="B2839" t="s">
        <v>33</v>
      </c>
      <c r="C2839">
        <v>15</v>
      </c>
      <c r="D2839">
        <v>2</v>
      </c>
      <c r="E2839" s="1">
        <v>1192.4835479999999</v>
      </c>
      <c r="F2839" s="1">
        <v>7.6863000000000001E-3</v>
      </c>
      <c r="G2839">
        <v>0</v>
      </c>
    </row>
    <row r="2840" spans="1:7" x14ac:dyDescent="0.3">
      <c r="A2840" t="s">
        <v>24</v>
      </c>
      <c r="B2840" t="s">
        <v>33</v>
      </c>
      <c r="C2840">
        <v>15</v>
      </c>
      <c r="D2840">
        <v>2</v>
      </c>
      <c r="E2840" s="1">
        <v>1214.96883</v>
      </c>
      <c r="F2840" s="2">
        <v>3.4600000000000001E-5</v>
      </c>
      <c r="G2840">
        <v>0</v>
      </c>
    </row>
    <row r="2841" spans="1:7" hidden="1" x14ac:dyDescent="0.3">
      <c r="A2841" t="s">
        <v>14</v>
      </c>
      <c r="B2841" t="s">
        <v>33</v>
      </c>
      <c r="C2841">
        <v>15</v>
      </c>
      <c r="D2841">
        <v>2</v>
      </c>
      <c r="E2841" s="1" t="s">
        <v>9</v>
      </c>
      <c r="F2841" s="1">
        <v>257400</v>
      </c>
      <c r="G2841">
        <v>0</v>
      </c>
    </row>
    <row r="2842" spans="1:7" x14ac:dyDescent="0.3">
      <c r="A2842" t="s">
        <v>15</v>
      </c>
      <c r="B2842" t="s">
        <v>33</v>
      </c>
      <c r="C2842">
        <v>15</v>
      </c>
      <c r="D2842">
        <v>2</v>
      </c>
      <c r="E2842" s="1">
        <v>1784.0693349999999</v>
      </c>
      <c r="F2842" s="1">
        <v>3.41546E-2</v>
      </c>
      <c r="G2842">
        <v>0</v>
      </c>
    </row>
    <row r="2843" spans="1:7" x14ac:dyDescent="0.3">
      <c r="A2843" t="s">
        <v>16</v>
      </c>
      <c r="B2843" t="s">
        <v>33</v>
      </c>
      <c r="C2843">
        <v>15</v>
      </c>
      <c r="D2843">
        <v>2</v>
      </c>
      <c r="E2843" s="1">
        <v>1791.3119750000001</v>
      </c>
      <c r="F2843" s="1">
        <v>1.0623958</v>
      </c>
      <c r="G2843">
        <v>0</v>
      </c>
    </row>
    <row r="2844" spans="1:7" x14ac:dyDescent="0.3">
      <c r="A2844" t="s">
        <v>13</v>
      </c>
      <c r="B2844" t="s">
        <v>33</v>
      </c>
      <c r="C2844">
        <v>15</v>
      </c>
      <c r="D2844">
        <v>2</v>
      </c>
      <c r="E2844">
        <v>2008.6256840000001</v>
      </c>
      <c r="F2844">
        <v>1.66135E-2</v>
      </c>
      <c r="G2844">
        <v>0</v>
      </c>
    </row>
    <row r="2845" spans="1:7" x14ac:dyDescent="0.3">
      <c r="A2845" t="s">
        <v>12</v>
      </c>
      <c r="B2845" t="s">
        <v>33</v>
      </c>
      <c r="C2845">
        <v>15</v>
      </c>
      <c r="D2845">
        <v>2</v>
      </c>
      <c r="E2845" s="1">
        <v>1786.4835479999999</v>
      </c>
      <c r="F2845" s="1">
        <v>1.3115E-2</v>
      </c>
      <c r="G2845">
        <v>0</v>
      </c>
    </row>
    <row r="2846" spans="1:7" hidden="1" x14ac:dyDescent="0.3">
      <c r="A2846" t="s">
        <v>23</v>
      </c>
      <c r="B2846" t="s">
        <v>34</v>
      </c>
      <c r="C2846">
        <v>15</v>
      </c>
      <c r="D2846">
        <v>2</v>
      </c>
      <c r="E2846" t="s">
        <v>9</v>
      </c>
      <c r="F2846" s="1">
        <v>14702688000</v>
      </c>
      <c r="G2846">
        <v>0</v>
      </c>
    </row>
    <row r="2847" spans="1:7" hidden="1" x14ac:dyDescent="0.3">
      <c r="A2847" t="s">
        <v>7</v>
      </c>
      <c r="B2847" t="s">
        <v>34</v>
      </c>
      <c r="C2847">
        <v>15</v>
      </c>
      <c r="D2847">
        <v>2</v>
      </c>
      <c r="E2847" t="s">
        <v>9</v>
      </c>
      <c r="F2847" s="1">
        <v>14702688000</v>
      </c>
      <c r="G2847">
        <v>0</v>
      </c>
    </row>
    <row r="2848" spans="1:7" x14ac:dyDescent="0.3">
      <c r="A2848" t="s">
        <v>25</v>
      </c>
      <c r="B2848" t="s">
        <v>34</v>
      </c>
      <c r="C2848">
        <v>15</v>
      </c>
      <c r="D2848">
        <v>2</v>
      </c>
      <c r="E2848" s="1">
        <v>1565.581095</v>
      </c>
      <c r="F2848" s="1">
        <v>1.0108600000000001E-2</v>
      </c>
      <c r="G2848">
        <v>0</v>
      </c>
    </row>
    <row r="2849" spans="1:7" x14ac:dyDescent="0.3">
      <c r="A2849" t="s">
        <v>19</v>
      </c>
      <c r="B2849" t="s">
        <v>34</v>
      </c>
      <c r="C2849">
        <v>15</v>
      </c>
      <c r="D2849">
        <v>2</v>
      </c>
      <c r="E2849" s="1">
        <v>2566.309017</v>
      </c>
      <c r="F2849" s="1">
        <v>12.355082599999999</v>
      </c>
      <c r="G2849">
        <v>0</v>
      </c>
    </row>
    <row r="2850" spans="1:7" x14ac:dyDescent="0.3">
      <c r="A2850" t="s">
        <v>17</v>
      </c>
      <c r="B2850" t="s">
        <v>34</v>
      </c>
      <c r="C2850">
        <v>15</v>
      </c>
      <c r="D2850">
        <v>2</v>
      </c>
      <c r="E2850" s="1">
        <v>1493.3739880000001</v>
      </c>
      <c r="F2850" s="1">
        <v>2.5963501</v>
      </c>
      <c r="G2850">
        <v>0</v>
      </c>
    </row>
    <row r="2851" spans="1:7" x14ac:dyDescent="0.3">
      <c r="A2851" t="s">
        <v>18</v>
      </c>
      <c r="B2851" t="s">
        <v>34</v>
      </c>
      <c r="C2851">
        <v>15</v>
      </c>
      <c r="D2851">
        <v>2</v>
      </c>
      <c r="E2851" s="1">
        <v>1489.8887070000001</v>
      </c>
      <c r="F2851" s="1">
        <v>3.2481179</v>
      </c>
      <c r="G2851">
        <v>0</v>
      </c>
    </row>
    <row r="2852" spans="1:7" x14ac:dyDescent="0.3">
      <c r="A2852" t="s">
        <v>22</v>
      </c>
      <c r="B2852" t="s">
        <v>34</v>
      </c>
      <c r="C2852">
        <v>15</v>
      </c>
      <c r="D2852">
        <v>2</v>
      </c>
      <c r="E2852" s="1">
        <v>2567.5161240000002</v>
      </c>
      <c r="F2852" s="1">
        <v>11.6277373</v>
      </c>
      <c r="G2852">
        <v>0</v>
      </c>
    </row>
    <row r="2853" spans="1:7" x14ac:dyDescent="0.3">
      <c r="A2853" t="s">
        <v>20</v>
      </c>
      <c r="B2853" t="s">
        <v>34</v>
      </c>
      <c r="C2853">
        <v>15</v>
      </c>
      <c r="D2853">
        <v>2</v>
      </c>
      <c r="E2853" s="1">
        <v>1510.9597739999999</v>
      </c>
      <c r="F2853">
        <v>3.2357144</v>
      </c>
      <c r="G2853">
        <v>0</v>
      </c>
    </row>
    <row r="2854" spans="1:7" x14ac:dyDescent="0.3">
      <c r="A2854" t="s">
        <v>21</v>
      </c>
      <c r="B2854" t="s">
        <v>34</v>
      </c>
      <c r="C2854">
        <v>15</v>
      </c>
      <c r="D2854">
        <v>2</v>
      </c>
      <c r="E2854" s="1">
        <v>1502.4744929999999</v>
      </c>
      <c r="F2854" s="1">
        <v>4.1961266000000004</v>
      </c>
      <c r="G2854">
        <v>0</v>
      </c>
    </row>
    <row r="2855" spans="1:7" x14ac:dyDescent="0.3">
      <c r="A2855" t="s">
        <v>26</v>
      </c>
      <c r="B2855" t="s">
        <v>34</v>
      </c>
      <c r="C2855">
        <v>15</v>
      </c>
      <c r="D2855">
        <v>2</v>
      </c>
      <c r="E2855" s="1">
        <v>1540.2734829999999</v>
      </c>
      <c r="F2855" s="1">
        <v>1.1651149999999999</v>
      </c>
      <c r="G2855">
        <v>0</v>
      </c>
    </row>
    <row r="2856" spans="1:7" x14ac:dyDescent="0.3">
      <c r="A2856" t="s">
        <v>10</v>
      </c>
      <c r="B2856" t="s">
        <v>34</v>
      </c>
      <c r="C2856">
        <v>15</v>
      </c>
      <c r="D2856">
        <v>2</v>
      </c>
      <c r="E2856" s="1">
        <v>1503.687696</v>
      </c>
      <c r="F2856" s="1">
        <v>1.3366640000000001</v>
      </c>
      <c r="G2856">
        <v>0</v>
      </c>
    </row>
    <row r="2857" spans="1:7" x14ac:dyDescent="0.3">
      <c r="A2857" t="s">
        <v>11</v>
      </c>
      <c r="B2857" t="s">
        <v>34</v>
      </c>
      <c r="C2857">
        <v>15</v>
      </c>
      <c r="D2857">
        <v>2</v>
      </c>
      <c r="E2857" s="1">
        <v>1503.9242400000001</v>
      </c>
      <c r="F2857" s="1">
        <v>1.00108E-2</v>
      </c>
      <c r="G2857">
        <v>0</v>
      </c>
    </row>
    <row r="2858" spans="1:7" x14ac:dyDescent="0.3">
      <c r="A2858" t="s">
        <v>24</v>
      </c>
      <c r="B2858" t="s">
        <v>34</v>
      </c>
      <c r="C2858">
        <v>15</v>
      </c>
      <c r="D2858">
        <v>2</v>
      </c>
      <c r="E2858" s="1">
        <v>1494.1668810000001</v>
      </c>
      <c r="F2858" s="2">
        <v>4.46E-5</v>
      </c>
      <c r="G2858">
        <v>0</v>
      </c>
    </row>
    <row r="2859" spans="1:7" x14ac:dyDescent="0.3">
      <c r="A2859" t="s">
        <v>14</v>
      </c>
      <c r="B2859" t="s">
        <v>34</v>
      </c>
      <c r="C2859">
        <v>15</v>
      </c>
      <c r="D2859">
        <v>2</v>
      </c>
      <c r="E2859" s="1">
        <v>1718.4744929999999</v>
      </c>
      <c r="F2859" s="1">
        <v>19.608494</v>
      </c>
      <c r="G2859">
        <v>0</v>
      </c>
    </row>
    <row r="2860" spans="1:7" x14ac:dyDescent="0.3">
      <c r="A2860" t="s">
        <v>15</v>
      </c>
      <c r="B2860" t="s">
        <v>34</v>
      </c>
      <c r="C2860">
        <v>15</v>
      </c>
      <c r="D2860">
        <v>2</v>
      </c>
      <c r="E2860" s="1">
        <v>1751.2734829999999</v>
      </c>
      <c r="F2860">
        <v>1.7138400000000002E-2</v>
      </c>
      <c r="G2860">
        <v>0</v>
      </c>
    </row>
    <row r="2861" spans="1:7" x14ac:dyDescent="0.3">
      <c r="A2861" t="s">
        <v>16</v>
      </c>
      <c r="B2861" t="s">
        <v>34</v>
      </c>
      <c r="C2861">
        <v>15</v>
      </c>
      <c r="D2861">
        <v>2</v>
      </c>
      <c r="E2861" s="1">
        <v>1723.3029200000001</v>
      </c>
      <c r="F2861">
        <v>1.2673312000000001</v>
      </c>
      <c r="G2861">
        <v>0</v>
      </c>
    </row>
    <row r="2862" spans="1:7" x14ac:dyDescent="0.3">
      <c r="A2862" t="s">
        <v>13</v>
      </c>
      <c r="B2862" t="s">
        <v>34</v>
      </c>
      <c r="C2862">
        <v>15</v>
      </c>
      <c r="D2862">
        <v>2</v>
      </c>
      <c r="E2862" s="1">
        <v>2567.5161240000002</v>
      </c>
      <c r="F2862" s="1">
        <v>1.40588E-2</v>
      </c>
      <c r="G2862">
        <v>0</v>
      </c>
    </row>
    <row r="2863" spans="1:7" x14ac:dyDescent="0.3">
      <c r="A2863" t="s">
        <v>12</v>
      </c>
      <c r="B2863" t="s">
        <v>34</v>
      </c>
      <c r="C2863">
        <v>15</v>
      </c>
      <c r="D2863">
        <v>2</v>
      </c>
      <c r="E2863" s="1">
        <v>1731.9597739999999</v>
      </c>
      <c r="F2863" s="1">
        <v>1.30493E-2</v>
      </c>
      <c r="G2863">
        <v>0</v>
      </c>
    </row>
    <row r="2864" spans="1:7" hidden="1" x14ac:dyDescent="0.3">
      <c r="A2864" t="s">
        <v>23</v>
      </c>
      <c r="B2864" t="s">
        <v>35</v>
      </c>
      <c r="C2864">
        <v>15</v>
      </c>
      <c r="D2864">
        <v>2</v>
      </c>
      <c r="E2864" t="s">
        <v>9</v>
      </c>
      <c r="F2864" s="1">
        <v>14702688000</v>
      </c>
      <c r="G2864">
        <v>0</v>
      </c>
    </row>
    <row r="2865" spans="1:7" hidden="1" x14ac:dyDescent="0.3">
      <c r="A2865" t="s">
        <v>7</v>
      </c>
      <c r="B2865" t="s">
        <v>35</v>
      </c>
      <c r="C2865">
        <v>15</v>
      </c>
      <c r="D2865">
        <v>2</v>
      </c>
      <c r="E2865" t="s">
        <v>9</v>
      </c>
      <c r="F2865" s="1">
        <v>14702688000</v>
      </c>
      <c r="G2865">
        <v>0</v>
      </c>
    </row>
    <row r="2866" spans="1:7" x14ac:dyDescent="0.3">
      <c r="A2866" t="s">
        <v>25</v>
      </c>
      <c r="B2866" t="s">
        <v>35</v>
      </c>
      <c r="C2866">
        <v>15</v>
      </c>
      <c r="D2866">
        <v>2</v>
      </c>
      <c r="E2866" s="1">
        <v>1123.1454530000001</v>
      </c>
      <c r="F2866">
        <v>1.03067E-2</v>
      </c>
      <c r="G2866">
        <v>0</v>
      </c>
    </row>
    <row r="2867" spans="1:7" x14ac:dyDescent="0.3">
      <c r="A2867" t="s">
        <v>19</v>
      </c>
      <c r="B2867" t="s">
        <v>35</v>
      </c>
      <c r="C2867">
        <v>15</v>
      </c>
      <c r="D2867">
        <v>2</v>
      </c>
      <c r="E2867" s="1">
        <v>1854.1160159999999</v>
      </c>
      <c r="F2867" s="1">
        <v>11.391545199999999</v>
      </c>
      <c r="G2867">
        <v>0</v>
      </c>
    </row>
    <row r="2868" spans="1:7" x14ac:dyDescent="0.3">
      <c r="A2868" t="s">
        <v>17</v>
      </c>
      <c r="B2868" t="s">
        <v>35</v>
      </c>
      <c r="C2868">
        <v>15</v>
      </c>
      <c r="D2868">
        <v>2</v>
      </c>
      <c r="E2868" s="1">
        <v>1073.97388</v>
      </c>
      <c r="F2868" s="1">
        <v>2.8572156</v>
      </c>
      <c r="G2868">
        <v>0</v>
      </c>
    </row>
    <row r="2869" spans="1:7" x14ac:dyDescent="0.3">
      <c r="A2869" t="s">
        <v>18</v>
      </c>
      <c r="B2869" t="s">
        <v>35</v>
      </c>
      <c r="C2869">
        <v>15</v>
      </c>
      <c r="D2869">
        <v>2</v>
      </c>
      <c r="E2869" s="1">
        <v>1072.1454530000001</v>
      </c>
      <c r="F2869" s="1">
        <v>3.5188657999999999</v>
      </c>
      <c r="G2869">
        <v>0</v>
      </c>
    </row>
    <row r="2870" spans="1:7" x14ac:dyDescent="0.3">
      <c r="A2870" t="s">
        <v>22</v>
      </c>
      <c r="B2870" t="s">
        <v>35</v>
      </c>
      <c r="C2870">
        <v>15</v>
      </c>
      <c r="D2870">
        <v>2</v>
      </c>
      <c r="E2870" s="1">
        <v>1864.979977</v>
      </c>
      <c r="F2870" s="1">
        <v>11.3171008</v>
      </c>
      <c r="G2870">
        <v>0</v>
      </c>
    </row>
    <row r="2871" spans="1:7" x14ac:dyDescent="0.3">
      <c r="A2871" t="s">
        <v>20</v>
      </c>
      <c r="B2871" t="s">
        <v>35</v>
      </c>
      <c r="C2871">
        <v>15</v>
      </c>
      <c r="D2871">
        <v>2</v>
      </c>
      <c r="E2871" s="1">
        <v>1077.180987</v>
      </c>
      <c r="F2871" s="1">
        <v>2.4234670999999999</v>
      </c>
      <c r="G2871">
        <v>0</v>
      </c>
    </row>
    <row r="2872" spans="1:7" x14ac:dyDescent="0.3">
      <c r="A2872" t="s">
        <v>21</v>
      </c>
      <c r="B2872" t="s">
        <v>35</v>
      </c>
      <c r="C2872">
        <v>15</v>
      </c>
      <c r="D2872">
        <v>2</v>
      </c>
      <c r="E2872" s="1">
        <v>1072.9383459999999</v>
      </c>
      <c r="F2872" s="1">
        <v>3.1569196000000002</v>
      </c>
      <c r="G2872">
        <v>0</v>
      </c>
    </row>
    <row r="2873" spans="1:7" x14ac:dyDescent="0.3">
      <c r="A2873" t="s">
        <v>26</v>
      </c>
      <c r="B2873" t="s">
        <v>35</v>
      </c>
      <c r="C2873">
        <v>15</v>
      </c>
      <c r="D2873">
        <v>2</v>
      </c>
      <c r="E2873" s="1">
        <v>1120.0094140000001</v>
      </c>
      <c r="F2873" s="1">
        <v>1.2744413000000001</v>
      </c>
      <c r="G2873">
        <v>0</v>
      </c>
    </row>
    <row r="2874" spans="1:7" x14ac:dyDescent="0.3">
      <c r="A2874" t="s">
        <v>10</v>
      </c>
      <c r="B2874" t="s">
        <v>35</v>
      </c>
      <c r="C2874">
        <v>15</v>
      </c>
      <c r="D2874">
        <v>2</v>
      </c>
      <c r="E2874" s="1">
        <v>1082.4591620000001</v>
      </c>
      <c r="F2874" s="1">
        <v>1.5200758000000001</v>
      </c>
      <c r="G2874">
        <v>0</v>
      </c>
    </row>
    <row r="2875" spans="1:7" x14ac:dyDescent="0.3">
      <c r="A2875" t="s">
        <v>11</v>
      </c>
      <c r="B2875" t="s">
        <v>35</v>
      </c>
      <c r="C2875">
        <v>15</v>
      </c>
      <c r="D2875">
        <v>2</v>
      </c>
      <c r="E2875" s="1">
        <v>1095.1454530000001</v>
      </c>
      <c r="F2875" s="1">
        <v>9.3155000000000009E-3</v>
      </c>
      <c r="G2875">
        <v>0</v>
      </c>
    </row>
    <row r="2876" spans="1:7" x14ac:dyDescent="0.3">
      <c r="A2876" t="s">
        <v>24</v>
      </c>
      <c r="B2876" t="s">
        <v>35</v>
      </c>
      <c r="C2876">
        <v>15</v>
      </c>
      <c r="D2876">
        <v>2</v>
      </c>
      <c r="E2876" s="1">
        <v>1109.7312400000001</v>
      </c>
      <c r="F2876" s="3">
        <v>4.5000000000000003E-5</v>
      </c>
      <c r="G2876">
        <v>0</v>
      </c>
    </row>
    <row r="2877" spans="1:7" x14ac:dyDescent="0.3">
      <c r="A2877" t="s">
        <v>14</v>
      </c>
      <c r="B2877" t="s">
        <v>35</v>
      </c>
      <c r="C2877">
        <v>15</v>
      </c>
      <c r="D2877">
        <v>2</v>
      </c>
      <c r="E2877" s="1">
        <v>1346.2814920000001</v>
      </c>
      <c r="F2877" s="1">
        <v>166.72897230000001</v>
      </c>
      <c r="G2877">
        <v>0</v>
      </c>
    </row>
    <row r="2878" spans="1:7" x14ac:dyDescent="0.3">
      <c r="A2878" t="s">
        <v>15</v>
      </c>
      <c r="B2878" t="s">
        <v>35</v>
      </c>
      <c r="C2878">
        <v>15</v>
      </c>
      <c r="D2878">
        <v>2</v>
      </c>
      <c r="E2878" s="1">
        <v>1386.3231229999999</v>
      </c>
      <c r="F2878" s="1">
        <v>1.8424099999999999E-2</v>
      </c>
      <c r="G2878">
        <v>0</v>
      </c>
    </row>
    <row r="2879" spans="1:7" x14ac:dyDescent="0.3">
      <c r="A2879" t="s">
        <v>16</v>
      </c>
      <c r="B2879" t="s">
        <v>35</v>
      </c>
      <c r="C2879">
        <v>15</v>
      </c>
      <c r="D2879">
        <v>2</v>
      </c>
      <c r="E2879" s="1">
        <v>1352.3170259999999</v>
      </c>
      <c r="F2879" s="1">
        <v>0.92319779999999996</v>
      </c>
      <c r="G2879">
        <v>0</v>
      </c>
    </row>
    <row r="2880" spans="1:7" x14ac:dyDescent="0.3">
      <c r="A2880" t="s">
        <v>13</v>
      </c>
      <c r="B2880" t="s">
        <v>35</v>
      </c>
      <c r="C2880">
        <v>15</v>
      </c>
      <c r="D2880">
        <v>2</v>
      </c>
      <c r="E2880" s="1">
        <v>1884.2936850000001</v>
      </c>
      <c r="F2880">
        <v>1.32712E-2</v>
      </c>
      <c r="G2880">
        <v>0</v>
      </c>
    </row>
    <row r="2881" spans="1:7" x14ac:dyDescent="0.3">
      <c r="A2881" t="s">
        <v>12</v>
      </c>
      <c r="B2881" t="s">
        <v>35</v>
      </c>
      <c r="C2881">
        <v>15</v>
      </c>
      <c r="D2881">
        <v>2</v>
      </c>
      <c r="E2881" s="1">
        <v>1348.695706</v>
      </c>
      <c r="F2881">
        <v>1.2225099999999999E-2</v>
      </c>
      <c r="G2881">
        <v>0</v>
      </c>
    </row>
    <row r="2882" spans="1:7" hidden="1" x14ac:dyDescent="0.3">
      <c r="A2882" t="s">
        <v>23</v>
      </c>
      <c r="B2882" t="s">
        <v>36</v>
      </c>
      <c r="C2882">
        <v>15</v>
      </c>
      <c r="D2882">
        <v>2</v>
      </c>
      <c r="E2882" t="s">
        <v>9</v>
      </c>
      <c r="F2882" s="1">
        <v>14702688000</v>
      </c>
      <c r="G2882">
        <v>0</v>
      </c>
    </row>
    <row r="2883" spans="1:7" hidden="1" x14ac:dyDescent="0.3">
      <c r="A2883" t="s">
        <v>7</v>
      </c>
      <c r="B2883" t="s">
        <v>36</v>
      </c>
      <c r="C2883">
        <v>15</v>
      </c>
      <c r="D2883">
        <v>2</v>
      </c>
      <c r="E2883" t="s">
        <v>9</v>
      </c>
      <c r="F2883" s="1">
        <v>14702688000</v>
      </c>
      <c r="G2883">
        <v>0</v>
      </c>
    </row>
    <row r="2884" spans="1:7" x14ac:dyDescent="0.3">
      <c r="A2884" t="s">
        <v>25</v>
      </c>
      <c r="B2884" t="s">
        <v>36</v>
      </c>
      <c r="C2884">
        <v>15</v>
      </c>
      <c r="D2884">
        <v>2</v>
      </c>
      <c r="E2884" s="1">
        <v>1568.7709580000001</v>
      </c>
      <c r="F2884" s="1">
        <v>7.9124E-3</v>
      </c>
      <c r="G2884">
        <v>0</v>
      </c>
    </row>
    <row r="2885" spans="1:7" x14ac:dyDescent="0.3">
      <c r="A2885" t="s">
        <v>19</v>
      </c>
      <c r="B2885" t="s">
        <v>36</v>
      </c>
      <c r="C2885">
        <v>15</v>
      </c>
      <c r="D2885">
        <v>2</v>
      </c>
      <c r="E2885" s="1">
        <v>2653.2207050000002</v>
      </c>
      <c r="F2885" s="1">
        <v>7.5739267999999997</v>
      </c>
      <c r="G2885">
        <v>0</v>
      </c>
    </row>
    <row r="2886" spans="1:7" x14ac:dyDescent="0.3">
      <c r="A2886" t="s">
        <v>17</v>
      </c>
      <c r="B2886" t="s">
        <v>36</v>
      </c>
      <c r="C2886">
        <v>15</v>
      </c>
      <c r="D2886">
        <v>2</v>
      </c>
      <c r="E2886" s="1">
        <v>1570.220705</v>
      </c>
      <c r="F2886" s="1">
        <v>1.8185553999999999</v>
      </c>
      <c r="G2886">
        <v>0</v>
      </c>
    </row>
    <row r="2887" spans="1:7" x14ac:dyDescent="0.3">
      <c r="A2887" t="s">
        <v>18</v>
      </c>
      <c r="B2887" t="s">
        <v>36</v>
      </c>
      <c r="C2887">
        <v>15</v>
      </c>
      <c r="D2887">
        <v>2</v>
      </c>
      <c r="E2887" s="1">
        <v>1563.94253</v>
      </c>
      <c r="F2887" s="1">
        <v>3.6178987</v>
      </c>
      <c r="G2887">
        <v>0</v>
      </c>
    </row>
    <row r="2888" spans="1:7" x14ac:dyDescent="0.3">
      <c r="A2888" t="s">
        <v>22</v>
      </c>
      <c r="B2888" t="s">
        <v>36</v>
      </c>
      <c r="C2888">
        <v>15</v>
      </c>
      <c r="D2888">
        <v>2</v>
      </c>
      <c r="E2888" s="1">
        <v>2644.7709580000001</v>
      </c>
      <c r="F2888" s="1">
        <v>9.0086917999999994</v>
      </c>
      <c r="G2888">
        <v>0</v>
      </c>
    </row>
    <row r="2889" spans="1:7" x14ac:dyDescent="0.3">
      <c r="A2889" t="s">
        <v>20</v>
      </c>
      <c r="B2889" t="s">
        <v>36</v>
      </c>
      <c r="C2889">
        <v>15</v>
      </c>
      <c r="D2889">
        <v>2</v>
      </c>
      <c r="E2889" s="1">
        <v>1570.5638510000001</v>
      </c>
      <c r="F2889" s="1">
        <v>1.4454239</v>
      </c>
      <c r="G2889">
        <v>0</v>
      </c>
    </row>
    <row r="2890" spans="1:7" x14ac:dyDescent="0.3">
      <c r="A2890" t="s">
        <v>21</v>
      </c>
      <c r="B2890" t="s">
        <v>36</v>
      </c>
      <c r="C2890">
        <v>15</v>
      </c>
      <c r="D2890">
        <v>2</v>
      </c>
      <c r="E2890" s="1">
        <v>1568.149637</v>
      </c>
      <c r="F2890" s="1">
        <v>3.2464086999999999</v>
      </c>
      <c r="G2890">
        <v>0</v>
      </c>
    </row>
    <row r="2891" spans="1:7" x14ac:dyDescent="0.3">
      <c r="A2891" t="s">
        <v>26</v>
      </c>
      <c r="B2891" t="s">
        <v>36</v>
      </c>
      <c r="C2891">
        <v>15</v>
      </c>
      <c r="D2891">
        <v>2</v>
      </c>
      <c r="E2891" s="1">
        <v>1627.398375</v>
      </c>
      <c r="F2891" s="1">
        <v>0.78326079999999998</v>
      </c>
      <c r="G2891">
        <v>0</v>
      </c>
    </row>
    <row r="2892" spans="1:7" x14ac:dyDescent="0.3">
      <c r="A2892" t="s">
        <v>10</v>
      </c>
      <c r="B2892" t="s">
        <v>36</v>
      </c>
      <c r="C2892">
        <v>15</v>
      </c>
      <c r="D2892">
        <v>2</v>
      </c>
      <c r="E2892" s="1">
        <v>1609.3039659999999</v>
      </c>
      <c r="F2892" s="1">
        <v>0.85091000000000006</v>
      </c>
      <c r="G2892">
        <v>0</v>
      </c>
    </row>
    <row r="2893" spans="1:7" x14ac:dyDescent="0.3">
      <c r="A2893" t="s">
        <v>11</v>
      </c>
      <c r="B2893" t="s">
        <v>36</v>
      </c>
      <c r="C2893">
        <v>15</v>
      </c>
      <c r="D2893">
        <v>2</v>
      </c>
      <c r="E2893" s="1">
        <v>1606.463346</v>
      </c>
      <c r="F2893">
        <v>7.4362999999999999E-3</v>
      </c>
      <c r="G2893">
        <v>0</v>
      </c>
    </row>
    <row r="2894" spans="1:7" x14ac:dyDescent="0.3">
      <c r="A2894" t="s">
        <v>24</v>
      </c>
      <c r="B2894" t="s">
        <v>36</v>
      </c>
      <c r="C2894">
        <v>15</v>
      </c>
      <c r="D2894">
        <v>2</v>
      </c>
      <c r="E2894" s="1">
        <v>1658.546607</v>
      </c>
      <c r="F2894" s="2">
        <v>3.6699999999999998E-5</v>
      </c>
      <c r="G2894">
        <v>0</v>
      </c>
    </row>
    <row r="2895" spans="1:7" hidden="1" x14ac:dyDescent="0.3">
      <c r="A2895" t="s">
        <v>14</v>
      </c>
      <c r="B2895" t="s">
        <v>36</v>
      </c>
      <c r="C2895">
        <v>15</v>
      </c>
      <c r="D2895">
        <v>2</v>
      </c>
      <c r="E2895" s="1" t="s">
        <v>9</v>
      </c>
      <c r="F2895" s="1">
        <v>257400</v>
      </c>
      <c r="G2895">
        <v>0</v>
      </c>
    </row>
    <row r="2896" spans="1:7" x14ac:dyDescent="0.3">
      <c r="A2896" t="s">
        <v>15</v>
      </c>
      <c r="B2896" t="s">
        <v>36</v>
      </c>
      <c r="C2896">
        <v>15</v>
      </c>
      <c r="D2896">
        <v>2</v>
      </c>
      <c r="E2896" s="1">
        <v>2215.7537139999999</v>
      </c>
      <c r="F2896" s="1">
        <v>2.5491E-2</v>
      </c>
      <c r="G2896">
        <v>0</v>
      </c>
    </row>
    <row r="2897" spans="1:7" x14ac:dyDescent="0.3">
      <c r="A2897" t="s">
        <v>16</v>
      </c>
      <c r="B2897" t="s">
        <v>36</v>
      </c>
      <c r="C2897">
        <v>15</v>
      </c>
      <c r="D2897">
        <v>2</v>
      </c>
      <c r="E2897" s="1">
        <v>2229.031888</v>
      </c>
      <c r="F2897" s="1">
        <v>0.99038190000000004</v>
      </c>
      <c r="G2897">
        <v>0</v>
      </c>
    </row>
    <row r="2898" spans="1:7" x14ac:dyDescent="0.3">
      <c r="A2898" t="s">
        <v>13</v>
      </c>
      <c r="B2898" t="s">
        <v>36</v>
      </c>
      <c r="C2898">
        <v>15</v>
      </c>
      <c r="D2898">
        <v>2</v>
      </c>
      <c r="E2898" s="1">
        <v>2839.1151490000002</v>
      </c>
      <c r="F2898">
        <v>2.01262E-2</v>
      </c>
      <c r="G2898">
        <v>0</v>
      </c>
    </row>
    <row r="2899" spans="1:7" x14ac:dyDescent="0.3">
      <c r="A2899" t="s">
        <v>12</v>
      </c>
      <c r="B2899" t="s">
        <v>36</v>
      </c>
      <c r="C2899">
        <v>15</v>
      </c>
      <c r="D2899">
        <v>2</v>
      </c>
      <c r="E2899" s="1">
        <v>2218.167927</v>
      </c>
      <c r="F2899" s="1">
        <v>1.8945699999999999E-2</v>
      </c>
      <c r="G2899">
        <v>0</v>
      </c>
    </row>
    <row r="2900" spans="1:7" hidden="1" x14ac:dyDescent="0.3">
      <c r="A2900" t="s">
        <v>23</v>
      </c>
      <c r="B2900" t="s">
        <v>37</v>
      </c>
      <c r="C2900">
        <v>15</v>
      </c>
      <c r="D2900">
        <v>2</v>
      </c>
      <c r="E2900" t="s">
        <v>9</v>
      </c>
      <c r="F2900" s="1">
        <v>14702688000</v>
      </c>
      <c r="G2900">
        <v>0</v>
      </c>
    </row>
    <row r="2901" spans="1:7" hidden="1" x14ac:dyDescent="0.3">
      <c r="A2901" t="s">
        <v>7</v>
      </c>
      <c r="B2901" t="s">
        <v>37</v>
      </c>
      <c r="C2901">
        <v>15</v>
      </c>
      <c r="D2901">
        <v>2</v>
      </c>
      <c r="E2901" t="s">
        <v>9</v>
      </c>
      <c r="F2901" s="1">
        <v>14702688000</v>
      </c>
      <c r="G2901">
        <v>0</v>
      </c>
    </row>
    <row r="2902" spans="1:7" x14ac:dyDescent="0.3">
      <c r="A2902" t="s">
        <v>25</v>
      </c>
      <c r="B2902" t="s">
        <v>37</v>
      </c>
      <c r="C2902">
        <v>15</v>
      </c>
      <c r="D2902">
        <v>2</v>
      </c>
      <c r="E2902" s="1">
        <v>1465.8937570000001</v>
      </c>
      <c r="F2902">
        <v>7.7012000000000001E-3</v>
      </c>
      <c r="G2902">
        <v>0</v>
      </c>
    </row>
    <row r="2903" spans="1:7" x14ac:dyDescent="0.3">
      <c r="A2903" t="s">
        <v>19</v>
      </c>
      <c r="B2903" t="s">
        <v>37</v>
      </c>
      <c r="C2903">
        <v>15</v>
      </c>
      <c r="D2903">
        <v>2</v>
      </c>
      <c r="E2903" s="1">
        <v>2374.3790389999999</v>
      </c>
      <c r="F2903" s="1">
        <v>7.3668057999999998</v>
      </c>
      <c r="G2903">
        <v>0</v>
      </c>
    </row>
    <row r="2904" spans="1:7" x14ac:dyDescent="0.3">
      <c r="A2904" t="s">
        <v>17</v>
      </c>
      <c r="B2904" t="s">
        <v>37</v>
      </c>
      <c r="C2904">
        <v>15</v>
      </c>
      <c r="D2904">
        <v>2</v>
      </c>
      <c r="E2904" s="1">
        <v>1384.307971</v>
      </c>
      <c r="F2904" s="1">
        <v>1.6998009000000001</v>
      </c>
      <c r="G2904">
        <v>0</v>
      </c>
    </row>
    <row r="2905" spans="1:7" x14ac:dyDescent="0.3">
      <c r="A2905" t="s">
        <v>18</v>
      </c>
      <c r="B2905" t="s">
        <v>37</v>
      </c>
      <c r="C2905">
        <v>15</v>
      </c>
      <c r="D2905">
        <v>2</v>
      </c>
      <c r="E2905" s="1">
        <v>1384.307971</v>
      </c>
      <c r="F2905" s="1">
        <v>2.1317078</v>
      </c>
      <c r="G2905">
        <v>0</v>
      </c>
    </row>
    <row r="2906" spans="1:7" x14ac:dyDescent="0.3">
      <c r="A2906" t="s">
        <v>22</v>
      </c>
      <c r="B2906" t="s">
        <v>37</v>
      </c>
      <c r="C2906">
        <v>15</v>
      </c>
      <c r="D2906">
        <v>2</v>
      </c>
      <c r="E2906">
        <v>2392.4856399999999</v>
      </c>
      <c r="F2906" s="1">
        <v>8.3920817000000003</v>
      </c>
      <c r="G2906">
        <v>0</v>
      </c>
    </row>
    <row r="2907" spans="1:7" x14ac:dyDescent="0.3">
      <c r="A2907" t="s">
        <v>20</v>
      </c>
      <c r="B2907" t="s">
        <v>37</v>
      </c>
      <c r="C2907">
        <v>15</v>
      </c>
      <c r="D2907">
        <v>2</v>
      </c>
      <c r="E2907" s="1">
        <v>1415.100864</v>
      </c>
      <c r="F2907" s="1">
        <v>1.3335319999999999</v>
      </c>
      <c r="G2907">
        <v>0</v>
      </c>
    </row>
    <row r="2908" spans="1:7" x14ac:dyDescent="0.3">
      <c r="A2908" t="s">
        <v>21</v>
      </c>
      <c r="B2908" t="s">
        <v>37</v>
      </c>
      <c r="C2908">
        <v>15</v>
      </c>
      <c r="D2908">
        <v>2</v>
      </c>
      <c r="E2908" s="1">
        <v>1408.858223</v>
      </c>
      <c r="F2908" s="1">
        <v>3.1063570999999999</v>
      </c>
      <c r="G2908">
        <v>0</v>
      </c>
    </row>
    <row r="2909" spans="1:7" x14ac:dyDescent="0.3">
      <c r="A2909" t="s">
        <v>26</v>
      </c>
      <c r="B2909" t="s">
        <v>37</v>
      </c>
      <c r="C2909">
        <v>15</v>
      </c>
      <c r="D2909">
        <v>2</v>
      </c>
      <c r="E2909" s="1">
        <v>1452.657213</v>
      </c>
      <c r="F2909" s="1">
        <v>0.84492710000000004</v>
      </c>
      <c r="G2909">
        <v>0</v>
      </c>
    </row>
    <row r="2910" spans="1:7" x14ac:dyDescent="0.3">
      <c r="A2910" t="s">
        <v>10</v>
      </c>
      <c r="B2910" t="s">
        <v>37</v>
      </c>
      <c r="C2910">
        <v>15</v>
      </c>
      <c r="D2910">
        <v>2</v>
      </c>
      <c r="E2910" s="1">
        <v>1388.9292909999999</v>
      </c>
      <c r="F2910" s="1">
        <v>0.8526975</v>
      </c>
      <c r="G2910">
        <v>0</v>
      </c>
    </row>
    <row r="2911" spans="1:7" x14ac:dyDescent="0.3">
      <c r="A2911" t="s">
        <v>11</v>
      </c>
      <c r="B2911" t="s">
        <v>37</v>
      </c>
      <c r="C2911">
        <v>15</v>
      </c>
      <c r="D2911">
        <v>2</v>
      </c>
      <c r="E2911" s="1">
        <v>1386.100864</v>
      </c>
      <c r="F2911" s="1">
        <v>1.36683E-2</v>
      </c>
      <c r="G2911">
        <v>0</v>
      </c>
    </row>
    <row r="2912" spans="1:7" x14ac:dyDescent="0.3">
      <c r="A2912" t="s">
        <v>24</v>
      </c>
      <c r="B2912" t="s">
        <v>37</v>
      </c>
      <c r="C2912">
        <v>15</v>
      </c>
      <c r="D2912">
        <v>2</v>
      </c>
      <c r="E2912" s="1">
        <v>1391.4084760000001</v>
      </c>
      <c r="F2912" s="3">
        <v>3.6000000000000001E-5</v>
      </c>
      <c r="G2912">
        <v>0</v>
      </c>
    </row>
    <row r="2913" spans="1:7" hidden="1" x14ac:dyDescent="0.3">
      <c r="A2913" t="s">
        <v>14</v>
      </c>
      <c r="B2913" t="s">
        <v>37</v>
      </c>
      <c r="C2913">
        <v>15</v>
      </c>
      <c r="D2913">
        <v>2</v>
      </c>
      <c r="E2913" s="1" t="s">
        <v>9</v>
      </c>
      <c r="F2913" s="1">
        <v>19800</v>
      </c>
      <c r="G2913">
        <v>0</v>
      </c>
    </row>
    <row r="2914" spans="1:7" x14ac:dyDescent="0.3">
      <c r="A2914" t="s">
        <v>15</v>
      </c>
      <c r="B2914" t="s">
        <v>37</v>
      </c>
      <c r="C2914">
        <v>15</v>
      </c>
      <c r="D2914">
        <v>2</v>
      </c>
      <c r="E2914" s="1">
        <v>2046.7871560000001</v>
      </c>
      <c r="F2914" s="1">
        <v>1.8661899999999999E-2</v>
      </c>
      <c r="G2914">
        <v>0</v>
      </c>
    </row>
    <row r="2915" spans="1:7" x14ac:dyDescent="0.3">
      <c r="A2915" t="s">
        <v>16</v>
      </c>
      <c r="B2915" t="s">
        <v>37</v>
      </c>
      <c r="C2915">
        <v>15</v>
      </c>
      <c r="D2915">
        <v>2</v>
      </c>
      <c r="E2915" s="1">
        <v>2072.1363980000001</v>
      </c>
      <c r="F2915" s="1">
        <v>1.0685701999999999</v>
      </c>
      <c r="G2915">
        <v>0</v>
      </c>
    </row>
    <row r="2916" spans="1:7" x14ac:dyDescent="0.3">
      <c r="A2916" t="s">
        <v>13</v>
      </c>
      <c r="B2916" t="s">
        <v>37</v>
      </c>
      <c r="C2916">
        <v>15</v>
      </c>
      <c r="D2916">
        <v>2</v>
      </c>
      <c r="E2916" s="1">
        <v>2413.0064560000001</v>
      </c>
      <c r="F2916" s="1">
        <v>1.285E-2</v>
      </c>
      <c r="G2916">
        <v>0</v>
      </c>
    </row>
    <row r="2917" spans="1:7" x14ac:dyDescent="0.3">
      <c r="A2917" t="s">
        <v>12</v>
      </c>
      <c r="B2917" t="s">
        <v>37</v>
      </c>
      <c r="C2917">
        <v>15</v>
      </c>
      <c r="D2917">
        <v>2</v>
      </c>
      <c r="E2917" s="1">
        <v>2045.7871560000001</v>
      </c>
      <c r="F2917" s="1">
        <v>1.17515E-2</v>
      </c>
      <c r="G2917">
        <v>0</v>
      </c>
    </row>
    <row r="2918" spans="1:7" hidden="1" x14ac:dyDescent="0.3">
      <c r="A2918" t="s">
        <v>23</v>
      </c>
      <c r="B2918" t="s">
        <v>38</v>
      </c>
      <c r="C2918">
        <v>15</v>
      </c>
      <c r="D2918">
        <v>2</v>
      </c>
      <c r="E2918" t="s">
        <v>9</v>
      </c>
      <c r="F2918" s="1">
        <v>14702688000</v>
      </c>
      <c r="G2918">
        <v>0</v>
      </c>
    </row>
    <row r="2919" spans="1:7" hidden="1" x14ac:dyDescent="0.3">
      <c r="A2919" t="s">
        <v>7</v>
      </c>
      <c r="B2919" t="s">
        <v>38</v>
      </c>
      <c r="C2919">
        <v>15</v>
      </c>
      <c r="D2919">
        <v>2</v>
      </c>
      <c r="E2919" t="s">
        <v>9</v>
      </c>
      <c r="F2919" s="1">
        <v>14702688000</v>
      </c>
      <c r="G2919">
        <v>0</v>
      </c>
    </row>
    <row r="2920" spans="1:7" x14ac:dyDescent="0.3">
      <c r="A2920" t="s">
        <v>25</v>
      </c>
      <c r="B2920" t="s">
        <v>38</v>
      </c>
      <c r="C2920">
        <v>15</v>
      </c>
      <c r="D2920">
        <v>2</v>
      </c>
      <c r="E2920" s="1">
        <v>1853.678641</v>
      </c>
      <c r="F2920" s="1">
        <v>8.3014000000000004E-3</v>
      </c>
      <c r="G2920">
        <v>0</v>
      </c>
    </row>
    <row r="2921" spans="1:7" x14ac:dyDescent="0.3">
      <c r="A2921" t="s">
        <v>19</v>
      </c>
      <c r="B2921" t="s">
        <v>38</v>
      </c>
      <c r="C2921">
        <v>15</v>
      </c>
      <c r="D2921">
        <v>2</v>
      </c>
      <c r="E2921" s="1">
        <v>2609.7648610000001</v>
      </c>
      <c r="F2921" s="1">
        <v>9.2249852000000008</v>
      </c>
      <c r="G2921">
        <v>0</v>
      </c>
    </row>
    <row r="2922" spans="1:7" x14ac:dyDescent="0.3">
      <c r="A2922" t="s">
        <v>17</v>
      </c>
      <c r="B2922" t="s">
        <v>38</v>
      </c>
      <c r="C2922">
        <v>15</v>
      </c>
      <c r="D2922">
        <v>2</v>
      </c>
      <c r="E2922" s="1">
        <v>1827.9568159999999</v>
      </c>
      <c r="F2922" s="1">
        <v>2.3274575999999998</v>
      </c>
      <c r="G2922">
        <v>0</v>
      </c>
    </row>
    <row r="2923" spans="1:7" x14ac:dyDescent="0.3">
      <c r="A2923" t="s">
        <v>18</v>
      </c>
      <c r="B2923" t="s">
        <v>38</v>
      </c>
      <c r="C2923">
        <v>15</v>
      </c>
      <c r="D2923">
        <v>2</v>
      </c>
      <c r="E2923" s="1">
        <v>1825.471534</v>
      </c>
      <c r="F2923" s="1">
        <v>160.71747020000001</v>
      </c>
      <c r="G2923">
        <v>0</v>
      </c>
    </row>
    <row r="2924" spans="1:7" x14ac:dyDescent="0.3">
      <c r="A2924" t="s">
        <v>22</v>
      </c>
      <c r="B2924" t="s">
        <v>38</v>
      </c>
      <c r="C2924">
        <v>15</v>
      </c>
      <c r="D2924">
        <v>2</v>
      </c>
      <c r="E2924" s="1">
        <v>2659.2562389999998</v>
      </c>
      <c r="F2924" s="1">
        <v>9.6255019999999991</v>
      </c>
      <c r="G2924">
        <v>0</v>
      </c>
    </row>
    <row r="2925" spans="1:7" x14ac:dyDescent="0.3">
      <c r="A2925" t="s">
        <v>20</v>
      </c>
      <c r="B2925" t="s">
        <v>38</v>
      </c>
      <c r="C2925">
        <v>15</v>
      </c>
      <c r="D2925">
        <v>2</v>
      </c>
      <c r="E2925" s="1">
        <v>1827.7497089999999</v>
      </c>
      <c r="F2925" s="1">
        <v>1.8410439999999999</v>
      </c>
      <c r="G2925">
        <v>0</v>
      </c>
    </row>
    <row r="2926" spans="1:7" hidden="1" x14ac:dyDescent="0.3">
      <c r="A2926" t="s">
        <v>21</v>
      </c>
      <c r="B2926" t="s">
        <v>38</v>
      </c>
      <c r="C2926">
        <v>15</v>
      </c>
      <c r="D2926">
        <v>2</v>
      </c>
      <c r="E2926" s="1" t="s">
        <v>9</v>
      </c>
      <c r="F2926" s="1">
        <v>1650</v>
      </c>
      <c r="G2926">
        <v>0</v>
      </c>
    </row>
    <row r="2927" spans="1:7" x14ac:dyDescent="0.3">
      <c r="A2927" t="s">
        <v>26</v>
      </c>
      <c r="B2927" t="s">
        <v>38</v>
      </c>
      <c r="C2927">
        <v>15</v>
      </c>
      <c r="D2927">
        <v>2</v>
      </c>
      <c r="E2927" s="1">
        <v>2077.8857480000001</v>
      </c>
      <c r="F2927" s="1">
        <v>0.84396689999999996</v>
      </c>
      <c r="G2927">
        <v>0</v>
      </c>
    </row>
    <row r="2928" spans="1:7" x14ac:dyDescent="0.3">
      <c r="A2928" t="s">
        <v>10</v>
      </c>
      <c r="B2928" t="s">
        <v>38</v>
      </c>
      <c r="C2928">
        <v>15</v>
      </c>
      <c r="D2928">
        <v>2</v>
      </c>
      <c r="E2928" s="1">
        <v>1849.6492040000001</v>
      </c>
      <c r="F2928" s="1">
        <v>1.4934951000000001</v>
      </c>
      <c r="G2928">
        <v>0</v>
      </c>
    </row>
    <row r="2929" spans="1:7" x14ac:dyDescent="0.3">
      <c r="A2929" t="s">
        <v>11</v>
      </c>
      <c r="B2929" t="s">
        <v>38</v>
      </c>
      <c r="C2929">
        <v>15</v>
      </c>
      <c r="D2929">
        <v>2</v>
      </c>
      <c r="E2929" s="1">
        <v>2092.9984460000001</v>
      </c>
      <c r="F2929" s="1">
        <v>2.0568599999999999E-2</v>
      </c>
      <c r="G2929">
        <v>0</v>
      </c>
    </row>
    <row r="2930" spans="1:7" x14ac:dyDescent="0.3">
      <c r="A2930" t="s">
        <v>24</v>
      </c>
      <c r="B2930" t="s">
        <v>38</v>
      </c>
      <c r="C2930">
        <v>15</v>
      </c>
      <c r="D2930">
        <v>2</v>
      </c>
      <c r="E2930" s="1">
        <v>1896.927379</v>
      </c>
      <c r="F2930" s="2">
        <v>3.6699999999999998E-5</v>
      </c>
      <c r="G2930">
        <v>0</v>
      </c>
    </row>
    <row r="2931" spans="1:7" x14ac:dyDescent="0.3">
      <c r="A2931" t="s">
        <v>14</v>
      </c>
      <c r="B2931" t="s">
        <v>38</v>
      </c>
      <c r="C2931">
        <v>15</v>
      </c>
      <c r="D2931">
        <v>2</v>
      </c>
      <c r="E2931">
        <v>2378.0573209999998</v>
      </c>
      <c r="F2931">
        <v>18.561936299999999</v>
      </c>
      <c r="G2931">
        <v>0</v>
      </c>
    </row>
    <row r="2932" spans="1:7" x14ac:dyDescent="0.3">
      <c r="A2932" t="s">
        <v>15</v>
      </c>
      <c r="B2932" t="s">
        <v>38</v>
      </c>
      <c r="C2932">
        <v>15</v>
      </c>
      <c r="D2932">
        <v>2</v>
      </c>
      <c r="E2932" s="1">
        <v>2379.264428</v>
      </c>
      <c r="F2932">
        <v>2.9175599999999999E-2</v>
      </c>
      <c r="G2932">
        <v>0</v>
      </c>
    </row>
    <row r="2933" spans="1:7" x14ac:dyDescent="0.3">
      <c r="A2933" t="s">
        <v>16</v>
      </c>
      <c r="B2933" t="s">
        <v>38</v>
      </c>
      <c r="C2933">
        <v>15</v>
      </c>
      <c r="D2933">
        <v>2</v>
      </c>
      <c r="E2933" s="1">
        <v>2378.0573209999998</v>
      </c>
      <c r="F2933" s="1">
        <v>1.2174426</v>
      </c>
      <c r="G2933">
        <v>0</v>
      </c>
    </row>
    <row r="2934" spans="1:7" x14ac:dyDescent="0.3">
      <c r="A2934" t="s">
        <v>13</v>
      </c>
      <c r="B2934" t="s">
        <v>38</v>
      </c>
      <c r="C2934">
        <v>15</v>
      </c>
      <c r="D2934">
        <v>2</v>
      </c>
      <c r="E2934" s="1">
        <v>3121.5781360000001</v>
      </c>
      <c r="F2934" s="1">
        <v>2.7355399999999998E-2</v>
      </c>
      <c r="G2934">
        <v>0</v>
      </c>
    </row>
    <row r="2935" spans="1:7" x14ac:dyDescent="0.3">
      <c r="A2935" t="s">
        <v>12</v>
      </c>
      <c r="B2935" t="s">
        <v>38</v>
      </c>
      <c r="C2935">
        <v>15</v>
      </c>
      <c r="D2935">
        <v>2</v>
      </c>
      <c r="E2935" s="1">
        <v>2397.2349899999999</v>
      </c>
      <c r="F2935">
        <v>2.0892600000000001E-2</v>
      </c>
      <c r="G2935">
        <v>0</v>
      </c>
    </row>
    <row r="2936" spans="1:7" hidden="1" x14ac:dyDescent="0.3">
      <c r="A2936" t="s">
        <v>23</v>
      </c>
      <c r="B2936" t="s">
        <v>39</v>
      </c>
      <c r="C2936">
        <v>15</v>
      </c>
      <c r="D2936">
        <v>2</v>
      </c>
      <c r="E2936" t="s">
        <v>9</v>
      </c>
      <c r="F2936" s="1">
        <v>14702688000</v>
      </c>
      <c r="G2936">
        <v>0</v>
      </c>
    </row>
    <row r="2937" spans="1:7" hidden="1" x14ac:dyDescent="0.3">
      <c r="A2937" t="s">
        <v>7</v>
      </c>
      <c r="B2937" t="s">
        <v>39</v>
      </c>
      <c r="C2937">
        <v>15</v>
      </c>
      <c r="D2937">
        <v>2</v>
      </c>
      <c r="E2937" t="s">
        <v>9</v>
      </c>
      <c r="F2937" s="1">
        <v>14702688000</v>
      </c>
      <c r="G2937">
        <v>0</v>
      </c>
    </row>
    <row r="2938" spans="1:7" x14ac:dyDescent="0.3">
      <c r="A2938" t="s">
        <v>25</v>
      </c>
      <c r="B2938" t="s">
        <v>39</v>
      </c>
      <c r="C2938">
        <v>15</v>
      </c>
      <c r="D2938">
        <v>2</v>
      </c>
      <c r="E2938" s="1">
        <v>1045.340367</v>
      </c>
      <c r="F2938">
        <v>8.8795999999999996E-3</v>
      </c>
      <c r="G2938">
        <v>0</v>
      </c>
    </row>
    <row r="2939" spans="1:7" x14ac:dyDescent="0.3">
      <c r="A2939" t="s">
        <v>19</v>
      </c>
      <c r="B2939" t="s">
        <v>39</v>
      </c>
      <c r="C2939">
        <v>15</v>
      </c>
      <c r="D2939">
        <v>2</v>
      </c>
      <c r="E2939" s="1">
        <v>1708.0560949999999</v>
      </c>
      <c r="F2939" s="1">
        <v>8.5637632000000004</v>
      </c>
      <c r="G2939">
        <v>0</v>
      </c>
    </row>
    <row r="2940" spans="1:7" x14ac:dyDescent="0.3">
      <c r="A2940" t="s">
        <v>17</v>
      </c>
      <c r="B2940" t="s">
        <v>39</v>
      </c>
      <c r="C2940">
        <v>15</v>
      </c>
      <c r="D2940">
        <v>2</v>
      </c>
      <c r="E2940" s="1">
        <v>1011.95559</v>
      </c>
      <c r="F2940" s="1">
        <v>2.2251900999999998</v>
      </c>
      <c r="G2940">
        <v>0</v>
      </c>
    </row>
    <row r="2941" spans="1:7" x14ac:dyDescent="0.3">
      <c r="A2941" t="s">
        <v>18</v>
      </c>
      <c r="B2941" t="s">
        <v>39</v>
      </c>
      <c r="C2941">
        <v>15</v>
      </c>
      <c r="D2941">
        <v>2</v>
      </c>
      <c r="E2941" s="1">
        <v>1004.8845229999999</v>
      </c>
      <c r="F2941" s="1">
        <v>4.0114273999999996</v>
      </c>
      <c r="G2941">
        <v>0</v>
      </c>
    </row>
    <row r="2942" spans="1:7" x14ac:dyDescent="0.3">
      <c r="A2942" t="s">
        <v>22</v>
      </c>
      <c r="B2942" t="s">
        <v>39</v>
      </c>
      <c r="C2942">
        <v>15</v>
      </c>
      <c r="D2942">
        <v>2</v>
      </c>
      <c r="E2942">
        <v>1708.0560949999999</v>
      </c>
      <c r="F2942" s="1">
        <v>7.8275180000000004</v>
      </c>
      <c r="G2942">
        <v>0</v>
      </c>
    </row>
    <row r="2943" spans="1:7" x14ac:dyDescent="0.3">
      <c r="A2943" t="s">
        <v>20</v>
      </c>
      <c r="B2943" t="s">
        <v>39</v>
      </c>
      <c r="C2943">
        <v>15</v>
      </c>
      <c r="D2943">
        <v>2</v>
      </c>
      <c r="E2943" s="1">
        <v>1034.748484</v>
      </c>
      <c r="F2943" s="1">
        <v>1.2986753</v>
      </c>
      <c r="G2943">
        <v>0</v>
      </c>
    </row>
    <row r="2944" spans="1:7" x14ac:dyDescent="0.3">
      <c r="A2944" t="s">
        <v>21</v>
      </c>
      <c r="B2944" t="s">
        <v>39</v>
      </c>
      <c r="C2944">
        <v>15</v>
      </c>
      <c r="D2944">
        <v>2</v>
      </c>
      <c r="E2944" s="1">
        <v>1030.5058429999999</v>
      </c>
      <c r="F2944" s="1">
        <v>16.550298699999999</v>
      </c>
      <c r="G2944">
        <v>0</v>
      </c>
    </row>
    <row r="2945" spans="1:7" x14ac:dyDescent="0.3">
      <c r="A2945" t="s">
        <v>26</v>
      </c>
      <c r="B2945" t="s">
        <v>39</v>
      </c>
      <c r="C2945">
        <v>15</v>
      </c>
      <c r="D2945">
        <v>2</v>
      </c>
      <c r="E2945" s="1">
        <v>1016.369804</v>
      </c>
      <c r="F2945" s="1">
        <v>1.0723551</v>
      </c>
      <c r="G2945">
        <v>0</v>
      </c>
    </row>
    <row r="2946" spans="1:7" x14ac:dyDescent="0.3">
      <c r="A2946" t="s">
        <v>10</v>
      </c>
      <c r="B2946" t="s">
        <v>39</v>
      </c>
      <c r="C2946">
        <v>15</v>
      </c>
      <c r="D2946">
        <v>2</v>
      </c>
      <c r="E2946" s="1">
        <v>1005.298736</v>
      </c>
      <c r="F2946" s="1">
        <v>1.1369951</v>
      </c>
      <c r="G2946">
        <v>0</v>
      </c>
    </row>
    <row r="2947" spans="1:7" x14ac:dyDescent="0.3">
      <c r="A2947" t="s">
        <v>11</v>
      </c>
      <c r="B2947" t="s">
        <v>39</v>
      </c>
      <c r="C2947">
        <v>15</v>
      </c>
      <c r="D2947">
        <v>2</v>
      </c>
      <c r="E2947" s="1">
        <v>1028.677416</v>
      </c>
      <c r="F2947">
        <v>7.6414999999999999E-3</v>
      </c>
      <c r="G2947">
        <v>0</v>
      </c>
    </row>
    <row r="2948" spans="1:7" x14ac:dyDescent="0.3">
      <c r="A2948" t="s">
        <v>24</v>
      </c>
      <c r="B2948" t="s">
        <v>39</v>
      </c>
      <c r="C2948">
        <v>15</v>
      </c>
      <c r="D2948">
        <v>2</v>
      </c>
      <c r="E2948" s="1">
        <v>1034.748484</v>
      </c>
      <c r="F2948" s="2">
        <v>4.9799999999999998E-5</v>
      </c>
      <c r="G2948">
        <v>0</v>
      </c>
    </row>
    <row r="2949" spans="1:7" hidden="1" x14ac:dyDescent="0.3">
      <c r="A2949" t="s">
        <v>14</v>
      </c>
      <c r="B2949" t="s">
        <v>39</v>
      </c>
      <c r="C2949">
        <v>15</v>
      </c>
      <c r="D2949">
        <v>2</v>
      </c>
      <c r="E2949" t="s">
        <v>9</v>
      </c>
      <c r="F2949">
        <v>1650</v>
      </c>
      <c r="G2949">
        <v>0</v>
      </c>
    </row>
    <row r="2950" spans="1:7" x14ac:dyDescent="0.3">
      <c r="A2950" t="s">
        <v>15</v>
      </c>
      <c r="B2950" t="s">
        <v>39</v>
      </c>
      <c r="C2950">
        <v>15</v>
      </c>
      <c r="D2950">
        <v>2</v>
      </c>
      <c r="E2950" s="1">
        <v>1328.9261530000001</v>
      </c>
      <c r="F2950">
        <v>1.51203E-2</v>
      </c>
      <c r="G2950">
        <v>0</v>
      </c>
    </row>
    <row r="2951" spans="1:7" x14ac:dyDescent="0.3">
      <c r="A2951" t="s">
        <v>16</v>
      </c>
      <c r="B2951" t="s">
        <v>39</v>
      </c>
      <c r="C2951">
        <v>15</v>
      </c>
      <c r="D2951">
        <v>2</v>
      </c>
      <c r="E2951" s="1">
        <v>1304.7840169999999</v>
      </c>
      <c r="F2951" s="1">
        <v>1.0019747999999999</v>
      </c>
      <c r="G2951">
        <v>0</v>
      </c>
    </row>
    <row r="2952" spans="1:7" x14ac:dyDescent="0.3">
      <c r="A2952" t="s">
        <v>13</v>
      </c>
      <c r="B2952" t="s">
        <v>39</v>
      </c>
      <c r="C2952">
        <v>15</v>
      </c>
      <c r="D2952">
        <v>2</v>
      </c>
      <c r="E2952" s="1">
        <v>1753.9261530000001</v>
      </c>
      <c r="F2952" s="1">
        <v>1.23254E-2</v>
      </c>
      <c r="G2952">
        <v>0</v>
      </c>
    </row>
    <row r="2953" spans="1:7" x14ac:dyDescent="0.3">
      <c r="A2953" t="s">
        <v>12</v>
      </c>
      <c r="B2953" t="s">
        <v>39</v>
      </c>
      <c r="C2953">
        <v>15</v>
      </c>
      <c r="D2953">
        <v>2</v>
      </c>
      <c r="E2953" s="1">
        <v>1317.476406</v>
      </c>
      <c r="F2953" s="1">
        <v>1.13741E-2</v>
      </c>
      <c r="G2953">
        <v>0</v>
      </c>
    </row>
    <row r="2954" spans="1:7" hidden="1" x14ac:dyDescent="0.3">
      <c r="A2954" t="s">
        <v>23</v>
      </c>
      <c r="B2954" t="s">
        <v>40</v>
      </c>
      <c r="C2954">
        <v>15</v>
      </c>
      <c r="D2954">
        <v>2</v>
      </c>
      <c r="E2954" t="s">
        <v>9</v>
      </c>
      <c r="F2954" s="1">
        <v>14702688000</v>
      </c>
      <c r="G2954">
        <v>0</v>
      </c>
    </row>
    <row r="2955" spans="1:7" hidden="1" x14ac:dyDescent="0.3">
      <c r="A2955" t="s">
        <v>7</v>
      </c>
      <c r="B2955" t="s">
        <v>40</v>
      </c>
      <c r="C2955">
        <v>15</v>
      </c>
      <c r="D2955">
        <v>2</v>
      </c>
      <c r="E2955" t="s">
        <v>9</v>
      </c>
      <c r="F2955" s="1">
        <v>14702688000</v>
      </c>
      <c r="G2955">
        <v>0</v>
      </c>
    </row>
    <row r="2956" spans="1:7" x14ac:dyDescent="0.3">
      <c r="A2956" t="s">
        <v>25</v>
      </c>
      <c r="B2956" t="s">
        <v>40</v>
      </c>
      <c r="C2956">
        <v>15</v>
      </c>
      <c r="D2956">
        <v>2</v>
      </c>
      <c r="E2956" s="1">
        <v>1405.6216790000001</v>
      </c>
      <c r="F2956" s="1">
        <v>8.2786000000000005E-3</v>
      </c>
      <c r="G2956">
        <v>0</v>
      </c>
    </row>
    <row r="2957" spans="1:7" x14ac:dyDescent="0.3">
      <c r="A2957" t="s">
        <v>19</v>
      </c>
      <c r="B2957" t="s">
        <v>40</v>
      </c>
      <c r="C2957">
        <v>15</v>
      </c>
      <c r="D2957">
        <v>2</v>
      </c>
      <c r="E2957" s="1">
        <v>2368.3435049999998</v>
      </c>
      <c r="F2957" s="1">
        <v>7.9543119000000004</v>
      </c>
      <c r="G2957">
        <v>0</v>
      </c>
    </row>
    <row r="2958" spans="1:7" x14ac:dyDescent="0.3">
      <c r="A2958" t="s">
        <v>17</v>
      </c>
      <c r="B2958" t="s">
        <v>40</v>
      </c>
      <c r="C2958">
        <v>15</v>
      </c>
      <c r="D2958">
        <v>2</v>
      </c>
      <c r="E2958" s="1">
        <v>1403.7577180000001</v>
      </c>
      <c r="F2958" s="1">
        <v>1.7650773</v>
      </c>
      <c r="G2958">
        <v>0</v>
      </c>
    </row>
    <row r="2959" spans="1:7" x14ac:dyDescent="0.3">
      <c r="A2959" t="s">
        <v>18</v>
      </c>
      <c r="B2959" t="s">
        <v>40</v>
      </c>
      <c r="C2959">
        <v>15</v>
      </c>
      <c r="D2959">
        <v>2</v>
      </c>
      <c r="E2959" s="1">
        <v>1400.8937570000001</v>
      </c>
      <c r="F2959" s="1">
        <v>2.1959252999999999</v>
      </c>
      <c r="G2959">
        <v>0</v>
      </c>
    </row>
    <row r="2960" spans="1:7" x14ac:dyDescent="0.3">
      <c r="A2960" t="s">
        <v>22</v>
      </c>
      <c r="B2960" t="s">
        <v>40</v>
      </c>
      <c r="C2960">
        <v>15</v>
      </c>
      <c r="D2960">
        <v>2</v>
      </c>
      <c r="E2960" s="1">
        <v>2352.6511169999999</v>
      </c>
      <c r="F2960" s="1">
        <v>8.0557955000000003</v>
      </c>
      <c r="G2960">
        <v>0</v>
      </c>
    </row>
    <row r="2961" spans="1:7" x14ac:dyDescent="0.3">
      <c r="A2961" t="s">
        <v>20</v>
      </c>
      <c r="B2961" t="s">
        <v>40</v>
      </c>
      <c r="C2961">
        <v>15</v>
      </c>
      <c r="D2961">
        <v>2</v>
      </c>
      <c r="E2961" s="1">
        <v>1426.3435050000001</v>
      </c>
      <c r="F2961" s="1">
        <v>1.4205455</v>
      </c>
      <c r="G2961">
        <v>0</v>
      </c>
    </row>
    <row r="2962" spans="1:7" x14ac:dyDescent="0.3">
      <c r="A2962" t="s">
        <v>21</v>
      </c>
      <c r="B2962" t="s">
        <v>40</v>
      </c>
      <c r="C2962">
        <v>15</v>
      </c>
      <c r="D2962">
        <v>2</v>
      </c>
      <c r="E2962" s="1">
        <v>1422.2724370000001</v>
      </c>
      <c r="F2962" s="1">
        <v>1.8422379</v>
      </c>
      <c r="G2962">
        <v>0</v>
      </c>
    </row>
    <row r="2963" spans="1:7" x14ac:dyDescent="0.3">
      <c r="A2963" t="s">
        <v>26</v>
      </c>
      <c r="B2963" t="s">
        <v>40</v>
      </c>
      <c r="C2963">
        <v>15</v>
      </c>
      <c r="D2963">
        <v>2</v>
      </c>
      <c r="E2963" s="1">
        <v>1425.100864</v>
      </c>
      <c r="F2963" s="1">
        <v>0.81596880000000005</v>
      </c>
      <c r="G2963">
        <v>0</v>
      </c>
    </row>
    <row r="2964" spans="1:7" x14ac:dyDescent="0.3">
      <c r="A2964" t="s">
        <v>10</v>
      </c>
      <c r="B2964" t="s">
        <v>40</v>
      </c>
      <c r="C2964">
        <v>15</v>
      </c>
      <c r="D2964">
        <v>2</v>
      </c>
      <c r="E2964" s="1">
        <v>1412.106961</v>
      </c>
      <c r="F2964" s="1">
        <v>0.93944340000000004</v>
      </c>
      <c r="G2964">
        <v>0</v>
      </c>
    </row>
    <row r="2965" spans="1:7" x14ac:dyDescent="0.3">
      <c r="A2965" t="s">
        <v>11</v>
      </c>
      <c r="B2965" t="s">
        <v>40</v>
      </c>
      <c r="C2965">
        <v>15</v>
      </c>
      <c r="D2965">
        <v>2</v>
      </c>
      <c r="E2965" s="1">
        <v>1431.8937570000001</v>
      </c>
      <c r="F2965" s="1">
        <v>7.7812999999999997E-3</v>
      </c>
      <c r="G2965">
        <v>0</v>
      </c>
    </row>
    <row r="2966" spans="1:7" x14ac:dyDescent="0.3">
      <c r="A2966" t="s">
        <v>24</v>
      </c>
      <c r="B2966" t="s">
        <v>40</v>
      </c>
      <c r="C2966">
        <v>15</v>
      </c>
      <c r="D2966">
        <v>2</v>
      </c>
      <c r="E2966" s="1">
        <v>1408.828786</v>
      </c>
      <c r="F2966" s="2">
        <v>3.5800000000000003E-5</v>
      </c>
      <c r="G2966">
        <v>0</v>
      </c>
    </row>
    <row r="2967" spans="1:7" x14ac:dyDescent="0.3">
      <c r="A2967" t="s">
        <v>14</v>
      </c>
      <c r="B2967" t="s">
        <v>40</v>
      </c>
      <c r="C2967">
        <v>15</v>
      </c>
      <c r="D2967">
        <v>2</v>
      </c>
      <c r="E2967" s="1">
        <v>1644.100864</v>
      </c>
      <c r="F2967" s="1">
        <v>15.526099500000001</v>
      </c>
      <c r="G2967">
        <v>0</v>
      </c>
    </row>
    <row r="2968" spans="1:7" x14ac:dyDescent="0.3">
      <c r="A2968" t="s">
        <v>15</v>
      </c>
      <c r="B2968" t="s">
        <v>40</v>
      </c>
      <c r="C2968">
        <v>15</v>
      </c>
      <c r="D2968">
        <v>2</v>
      </c>
      <c r="E2968" s="1">
        <v>1649.6216790000001</v>
      </c>
      <c r="F2968">
        <v>1.5126799999999999E-2</v>
      </c>
      <c r="G2968">
        <v>0</v>
      </c>
    </row>
    <row r="2969" spans="1:7" x14ac:dyDescent="0.3">
      <c r="A2969" t="s">
        <v>16</v>
      </c>
      <c r="B2969" t="s">
        <v>40</v>
      </c>
      <c r="C2969">
        <v>15</v>
      </c>
      <c r="D2969">
        <v>2</v>
      </c>
      <c r="E2969" s="1">
        <v>1644.100864</v>
      </c>
      <c r="F2969" s="1">
        <v>0.94335919999999995</v>
      </c>
      <c r="G2969">
        <v>0</v>
      </c>
    </row>
    <row r="2970" spans="1:7" x14ac:dyDescent="0.3">
      <c r="A2970" t="s">
        <v>13</v>
      </c>
      <c r="B2970" t="s">
        <v>40</v>
      </c>
      <c r="C2970">
        <v>15</v>
      </c>
      <c r="D2970">
        <v>2</v>
      </c>
      <c r="E2970" s="1">
        <v>2352.6511169999999</v>
      </c>
      <c r="F2970">
        <v>1.2068799999999999E-2</v>
      </c>
      <c r="G2970">
        <v>0</v>
      </c>
    </row>
    <row r="2971" spans="1:7" x14ac:dyDescent="0.3">
      <c r="A2971" t="s">
        <v>12</v>
      </c>
      <c r="B2971" t="s">
        <v>40</v>
      </c>
      <c r="C2971">
        <v>15</v>
      </c>
      <c r="D2971">
        <v>2</v>
      </c>
      <c r="E2971" s="1">
        <v>1648.964825</v>
      </c>
      <c r="F2971" s="1">
        <v>1.1279300000000001E-2</v>
      </c>
      <c r="G2971">
        <v>0</v>
      </c>
    </row>
    <row r="2972" spans="1:7" hidden="1" x14ac:dyDescent="0.3">
      <c r="A2972" t="s">
        <v>23</v>
      </c>
      <c r="B2972" t="s">
        <v>41</v>
      </c>
      <c r="C2972">
        <v>15</v>
      </c>
      <c r="D2972">
        <v>2</v>
      </c>
      <c r="E2972" t="s">
        <v>9</v>
      </c>
      <c r="F2972" s="1">
        <v>14702688000</v>
      </c>
      <c r="G2972">
        <v>0</v>
      </c>
    </row>
    <row r="2973" spans="1:7" hidden="1" x14ac:dyDescent="0.3">
      <c r="A2973" t="s">
        <v>7</v>
      </c>
      <c r="B2973" t="s">
        <v>41</v>
      </c>
      <c r="C2973">
        <v>15</v>
      </c>
      <c r="D2973">
        <v>2</v>
      </c>
      <c r="E2973" t="s">
        <v>9</v>
      </c>
      <c r="F2973" s="1">
        <v>14702688000</v>
      </c>
      <c r="G2973">
        <v>0</v>
      </c>
    </row>
    <row r="2974" spans="1:7" x14ac:dyDescent="0.3">
      <c r="A2974" t="s">
        <v>25</v>
      </c>
      <c r="B2974" t="s">
        <v>41</v>
      </c>
      <c r="C2974">
        <v>15</v>
      </c>
      <c r="D2974">
        <v>2</v>
      </c>
      <c r="E2974" s="1">
        <v>1278.9221480000001</v>
      </c>
      <c r="F2974">
        <v>4.9744999999999998E-3</v>
      </c>
      <c r="G2974">
        <v>0</v>
      </c>
    </row>
    <row r="2975" spans="1:7" x14ac:dyDescent="0.3">
      <c r="A2975" t="s">
        <v>19</v>
      </c>
      <c r="B2975" t="s">
        <v>41</v>
      </c>
      <c r="C2975">
        <v>15</v>
      </c>
      <c r="D2975">
        <v>2</v>
      </c>
      <c r="E2975" s="1">
        <v>2091.916052</v>
      </c>
      <c r="F2975" s="1">
        <v>7.7578430999999997</v>
      </c>
      <c r="G2975">
        <v>0</v>
      </c>
    </row>
    <row r="2976" spans="1:7" x14ac:dyDescent="0.3">
      <c r="A2976" t="s">
        <v>17</v>
      </c>
      <c r="B2976" t="s">
        <v>41</v>
      </c>
      <c r="C2976">
        <v>15</v>
      </c>
      <c r="D2976">
        <v>2</v>
      </c>
      <c r="E2976" s="1">
        <v>1223.0876249999999</v>
      </c>
      <c r="F2976" s="1">
        <v>1.8184496999999999</v>
      </c>
      <c r="G2976">
        <v>0</v>
      </c>
    </row>
    <row r="2977" spans="1:7" x14ac:dyDescent="0.3">
      <c r="A2977" t="s">
        <v>18</v>
      </c>
      <c r="B2977" t="s">
        <v>41</v>
      </c>
      <c r="C2977">
        <v>15</v>
      </c>
      <c r="D2977">
        <v>2</v>
      </c>
      <c r="E2977" s="1">
        <v>1221.052091</v>
      </c>
      <c r="F2977" s="1">
        <v>2.2520210999999999</v>
      </c>
      <c r="G2977">
        <v>0</v>
      </c>
    </row>
    <row r="2978" spans="1:7" x14ac:dyDescent="0.3">
      <c r="A2978" t="s">
        <v>22</v>
      </c>
      <c r="B2978" t="s">
        <v>41</v>
      </c>
      <c r="C2978">
        <v>15</v>
      </c>
      <c r="D2978">
        <v>2</v>
      </c>
      <c r="E2978" s="1">
        <v>2094.3302650000001</v>
      </c>
      <c r="F2978" s="1">
        <v>8.1160084999999995</v>
      </c>
      <c r="G2978">
        <v>0</v>
      </c>
    </row>
    <row r="2979" spans="1:7" x14ac:dyDescent="0.3">
      <c r="A2979" t="s">
        <v>20</v>
      </c>
      <c r="B2979" t="s">
        <v>41</v>
      </c>
      <c r="C2979">
        <v>15</v>
      </c>
      <c r="D2979">
        <v>2</v>
      </c>
      <c r="E2979" s="1">
        <v>1221.2236640000001</v>
      </c>
      <c r="F2979" s="1">
        <v>1.4763514</v>
      </c>
      <c r="G2979">
        <v>0</v>
      </c>
    </row>
    <row r="2980" spans="1:7" x14ac:dyDescent="0.3">
      <c r="A2980" t="s">
        <v>21</v>
      </c>
      <c r="B2980" t="s">
        <v>41</v>
      </c>
      <c r="C2980">
        <v>15</v>
      </c>
      <c r="D2980">
        <v>2</v>
      </c>
      <c r="E2980" s="1">
        <v>1213.9810230000001</v>
      </c>
      <c r="F2980" s="1">
        <v>3.2562389</v>
      </c>
      <c r="G2980">
        <v>0</v>
      </c>
    </row>
    <row r="2981" spans="1:7" x14ac:dyDescent="0.3">
      <c r="A2981" t="s">
        <v>26</v>
      </c>
      <c r="B2981" t="s">
        <v>41</v>
      </c>
      <c r="C2981">
        <v>15</v>
      </c>
      <c r="D2981">
        <v>2</v>
      </c>
      <c r="E2981" s="1">
        <v>1255.395237</v>
      </c>
      <c r="F2981" s="1">
        <v>0.80605499999999997</v>
      </c>
      <c r="G2981">
        <v>0</v>
      </c>
    </row>
    <row r="2982" spans="1:7" x14ac:dyDescent="0.3">
      <c r="A2982" t="s">
        <v>10</v>
      </c>
      <c r="B2982" t="s">
        <v>41</v>
      </c>
      <c r="C2982">
        <v>15</v>
      </c>
      <c r="D2982">
        <v>2</v>
      </c>
      <c r="E2982" s="1">
        <v>1223.8805179999999</v>
      </c>
      <c r="F2982" s="1">
        <v>0.85241400000000001</v>
      </c>
      <c r="G2982">
        <v>0</v>
      </c>
    </row>
    <row r="2983" spans="1:7" x14ac:dyDescent="0.3">
      <c r="A2983" t="s">
        <v>11</v>
      </c>
      <c r="B2983" t="s">
        <v>41</v>
      </c>
      <c r="C2983">
        <v>15</v>
      </c>
      <c r="D2983">
        <v>2</v>
      </c>
      <c r="E2983">
        <v>1268.6378769999999</v>
      </c>
      <c r="F2983">
        <v>9.1339000000000004E-3</v>
      </c>
      <c r="G2983">
        <v>0</v>
      </c>
    </row>
    <row r="2984" spans="1:7" x14ac:dyDescent="0.3">
      <c r="A2984" t="s">
        <v>24</v>
      </c>
      <c r="B2984" t="s">
        <v>41</v>
      </c>
      <c r="C2984">
        <v>15</v>
      </c>
      <c r="D2984">
        <v>2</v>
      </c>
      <c r="E2984" s="1">
        <v>1268.5018379999999</v>
      </c>
      <c r="F2984" s="2">
        <v>3.3899999999999997E-5</v>
      </c>
      <c r="G2984">
        <v>0</v>
      </c>
    </row>
    <row r="2985" spans="1:7" hidden="1" x14ac:dyDescent="0.3">
      <c r="A2985" t="s">
        <v>14</v>
      </c>
      <c r="B2985" t="s">
        <v>41</v>
      </c>
      <c r="C2985">
        <v>15</v>
      </c>
      <c r="D2985">
        <v>2</v>
      </c>
      <c r="E2985" t="s">
        <v>9</v>
      </c>
      <c r="F2985" s="1">
        <v>1650</v>
      </c>
      <c r="G2985">
        <v>0</v>
      </c>
    </row>
    <row r="2986" spans="1:7" x14ac:dyDescent="0.3">
      <c r="A2986" t="s">
        <v>15</v>
      </c>
      <c r="B2986" t="s">
        <v>41</v>
      </c>
      <c r="C2986">
        <v>15</v>
      </c>
      <c r="D2986">
        <v>2</v>
      </c>
      <c r="E2986" s="1">
        <v>1763.7505759999999</v>
      </c>
      <c r="F2986">
        <v>1.4349600000000001E-2</v>
      </c>
      <c r="G2986">
        <v>0</v>
      </c>
    </row>
    <row r="2987" spans="1:7" x14ac:dyDescent="0.3">
      <c r="A2987" t="s">
        <v>16</v>
      </c>
      <c r="B2987" t="s">
        <v>41</v>
      </c>
      <c r="C2987">
        <v>15</v>
      </c>
      <c r="D2987">
        <v>2</v>
      </c>
      <c r="E2987" s="1">
        <v>1711.8449840000001</v>
      </c>
      <c r="F2987" s="1">
        <v>1.0397540000000001</v>
      </c>
      <c r="G2987">
        <v>0</v>
      </c>
    </row>
    <row r="2988" spans="1:7" x14ac:dyDescent="0.3">
      <c r="A2988" t="s">
        <v>13</v>
      </c>
      <c r="B2988" t="s">
        <v>41</v>
      </c>
      <c r="C2988">
        <v>15</v>
      </c>
      <c r="D2988">
        <v>2</v>
      </c>
      <c r="E2988" s="1">
        <v>2114.8510809999998</v>
      </c>
      <c r="F2988" s="1">
        <v>1.15307E-2</v>
      </c>
      <c r="G2988">
        <v>0</v>
      </c>
    </row>
    <row r="2989" spans="1:7" x14ac:dyDescent="0.3">
      <c r="A2989" t="s">
        <v>12</v>
      </c>
      <c r="B2989" t="s">
        <v>41</v>
      </c>
      <c r="C2989">
        <v>15</v>
      </c>
      <c r="D2989">
        <v>2</v>
      </c>
      <c r="E2989" s="1">
        <v>1723.916052</v>
      </c>
      <c r="F2989" s="1">
        <v>1.0593699999999999E-2</v>
      </c>
      <c r="G2989">
        <v>0</v>
      </c>
    </row>
    <row r="2990" spans="1:7" hidden="1" x14ac:dyDescent="0.3">
      <c r="A2990" t="s">
        <v>23</v>
      </c>
      <c r="B2990" t="s">
        <v>42</v>
      </c>
      <c r="C2990">
        <v>15</v>
      </c>
      <c r="D2990">
        <v>2</v>
      </c>
      <c r="E2990" t="s">
        <v>9</v>
      </c>
      <c r="F2990" s="1">
        <v>14702688000</v>
      </c>
      <c r="G2990">
        <v>0</v>
      </c>
    </row>
    <row r="2991" spans="1:7" hidden="1" x14ac:dyDescent="0.3">
      <c r="A2991" t="s">
        <v>7</v>
      </c>
      <c r="B2991" t="s">
        <v>42</v>
      </c>
      <c r="C2991">
        <v>15</v>
      </c>
      <c r="D2991">
        <v>2</v>
      </c>
      <c r="E2991" t="s">
        <v>9</v>
      </c>
      <c r="F2991" s="1">
        <v>14702688000</v>
      </c>
      <c r="G2991">
        <v>0</v>
      </c>
    </row>
    <row r="2992" spans="1:7" x14ac:dyDescent="0.3">
      <c r="A2992" t="s">
        <v>25</v>
      </c>
      <c r="B2992" t="s">
        <v>42</v>
      </c>
      <c r="C2992">
        <v>15</v>
      </c>
      <c r="D2992">
        <v>2</v>
      </c>
      <c r="E2992" s="1">
        <v>1150.3353159999999</v>
      </c>
      <c r="F2992">
        <v>7.9232999999999994E-3</v>
      </c>
      <c r="G2992">
        <v>0</v>
      </c>
    </row>
    <row r="2993" spans="1:7" x14ac:dyDescent="0.3">
      <c r="A2993" t="s">
        <v>19</v>
      </c>
      <c r="B2993" t="s">
        <v>42</v>
      </c>
      <c r="C2993">
        <v>15</v>
      </c>
      <c r="D2993">
        <v>2</v>
      </c>
      <c r="E2993" s="1">
        <v>1869.8084040000001</v>
      </c>
      <c r="F2993" s="1">
        <v>7.8679119999999996</v>
      </c>
      <c r="G2993">
        <v>0</v>
      </c>
    </row>
    <row r="2994" spans="1:7" x14ac:dyDescent="0.3">
      <c r="A2994" t="s">
        <v>17</v>
      </c>
      <c r="B2994" t="s">
        <v>42</v>
      </c>
      <c r="C2994">
        <v>15</v>
      </c>
      <c r="D2994">
        <v>2</v>
      </c>
      <c r="E2994" s="1">
        <v>1121.8145010000001</v>
      </c>
      <c r="F2994" s="1">
        <v>1.772858</v>
      </c>
      <c r="G2994">
        <v>0</v>
      </c>
    </row>
    <row r="2995" spans="1:7" x14ac:dyDescent="0.3">
      <c r="A2995" t="s">
        <v>18</v>
      </c>
      <c r="B2995" t="s">
        <v>42</v>
      </c>
      <c r="C2995">
        <v>15</v>
      </c>
      <c r="D2995">
        <v>2</v>
      </c>
      <c r="E2995" s="1">
        <v>1119.95054</v>
      </c>
      <c r="F2995" s="1">
        <v>3.6167245000000001</v>
      </c>
      <c r="G2995">
        <v>0</v>
      </c>
    </row>
    <row r="2996" spans="1:7" x14ac:dyDescent="0.3">
      <c r="A2996" t="s">
        <v>22</v>
      </c>
      <c r="B2996" t="s">
        <v>42</v>
      </c>
      <c r="C2996">
        <v>15</v>
      </c>
      <c r="D2996">
        <v>2</v>
      </c>
      <c r="E2996" s="1">
        <v>1897.57186</v>
      </c>
      <c r="F2996" s="1">
        <v>10.1441447</v>
      </c>
      <c r="G2996">
        <v>0</v>
      </c>
    </row>
    <row r="2997" spans="1:7" x14ac:dyDescent="0.3">
      <c r="A2997" t="s">
        <v>20</v>
      </c>
      <c r="B2997" t="s">
        <v>42</v>
      </c>
      <c r="C2997">
        <v>15</v>
      </c>
      <c r="D2997">
        <v>2</v>
      </c>
      <c r="E2997" s="1">
        <v>1131.0926750000001</v>
      </c>
      <c r="F2997" s="1">
        <v>1.4213541999999999</v>
      </c>
      <c r="G2997">
        <v>0</v>
      </c>
    </row>
    <row r="2998" spans="1:7" x14ac:dyDescent="0.3">
      <c r="A2998" t="s">
        <v>21</v>
      </c>
      <c r="B2998" t="s">
        <v>42</v>
      </c>
      <c r="C2998">
        <v>15</v>
      </c>
      <c r="D2998">
        <v>2</v>
      </c>
      <c r="E2998" s="1">
        <v>1123.6073940000001</v>
      </c>
      <c r="F2998" s="1">
        <v>17.2095886</v>
      </c>
      <c r="G2998">
        <v>0</v>
      </c>
    </row>
    <row r="2999" spans="1:7" x14ac:dyDescent="0.3">
      <c r="A2999" t="s">
        <v>26</v>
      </c>
      <c r="B2999" t="s">
        <v>42</v>
      </c>
      <c r="C2999">
        <v>15</v>
      </c>
      <c r="D2999">
        <v>2</v>
      </c>
      <c r="E2999" s="1">
        <v>1122.19318</v>
      </c>
      <c r="F2999" s="1">
        <v>0.81927559999999999</v>
      </c>
      <c r="G2999">
        <v>0</v>
      </c>
    </row>
    <row r="3000" spans="1:7" x14ac:dyDescent="0.3">
      <c r="A3000" t="s">
        <v>10</v>
      </c>
      <c r="B3000" t="s">
        <v>42</v>
      </c>
      <c r="C3000">
        <v>15</v>
      </c>
      <c r="D3000">
        <v>2</v>
      </c>
      <c r="E3000" s="1">
        <v>1126.642928</v>
      </c>
      <c r="F3000" s="1">
        <v>0.90102349999999998</v>
      </c>
      <c r="G3000">
        <v>0</v>
      </c>
    </row>
    <row r="3001" spans="1:7" x14ac:dyDescent="0.3">
      <c r="A3001" t="s">
        <v>11</v>
      </c>
      <c r="B3001" t="s">
        <v>42</v>
      </c>
      <c r="C3001">
        <v>15</v>
      </c>
      <c r="D3001">
        <v>2</v>
      </c>
      <c r="E3001" s="1">
        <v>1126.2287140000001</v>
      </c>
      <c r="F3001" s="1">
        <v>7.5376000000000002E-3</v>
      </c>
      <c r="G3001">
        <v>0</v>
      </c>
    </row>
    <row r="3002" spans="1:7" x14ac:dyDescent="0.3">
      <c r="A3002" t="s">
        <v>24</v>
      </c>
      <c r="B3002" t="s">
        <v>42</v>
      </c>
      <c r="C3002">
        <v>15</v>
      </c>
      <c r="D3002">
        <v>2</v>
      </c>
      <c r="E3002" s="1">
        <v>1174.6784620000001</v>
      </c>
      <c r="F3002" s="2">
        <v>3.8600000000000003E-5</v>
      </c>
      <c r="G3002">
        <v>0</v>
      </c>
    </row>
    <row r="3003" spans="1:7" x14ac:dyDescent="0.3">
      <c r="A3003" t="s">
        <v>14</v>
      </c>
      <c r="B3003" t="s">
        <v>42</v>
      </c>
      <c r="C3003">
        <v>15</v>
      </c>
      <c r="D3003">
        <v>2</v>
      </c>
      <c r="E3003" s="1">
        <v>1289.500792</v>
      </c>
      <c r="F3003" s="1">
        <v>1.8913527999999999</v>
      </c>
      <c r="G3003">
        <v>0</v>
      </c>
    </row>
    <row r="3004" spans="1:7" x14ac:dyDescent="0.3">
      <c r="A3004" t="s">
        <v>15</v>
      </c>
      <c r="B3004" t="s">
        <v>42</v>
      </c>
      <c r="C3004">
        <v>15</v>
      </c>
      <c r="D3004">
        <v>2</v>
      </c>
      <c r="E3004" s="1">
        <v>1306.8145010000001</v>
      </c>
      <c r="F3004" s="1">
        <v>1.5089699999999999E-2</v>
      </c>
      <c r="G3004">
        <v>0</v>
      </c>
    </row>
    <row r="3005" spans="1:7" x14ac:dyDescent="0.3">
      <c r="A3005" t="s">
        <v>16</v>
      </c>
      <c r="B3005" t="s">
        <v>42</v>
      </c>
      <c r="C3005">
        <v>15</v>
      </c>
      <c r="D3005">
        <v>2</v>
      </c>
      <c r="E3005" s="1">
        <v>1289.500792</v>
      </c>
      <c r="F3005" s="1">
        <v>1.0719586000000001</v>
      </c>
      <c r="G3005">
        <v>0</v>
      </c>
    </row>
    <row r="3006" spans="1:7" x14ac:dyDescent="0.3">
      <c r="A3006" t="s">
        <v>13</v>
      </c>
      <c r="B3006" t="s">
        <v>42</v>
      </c>
      <c r="C3006">
        <v>15</v>
      </c>
      <c r="D3006">
        <v>2</v>
      </c>
      <c r="E3006" s="1">
        <v>1902.4002869999999</v>
      </c>
      <c r="F3006">
        <v>1.2257799999999999E-2</v>
      </c>
      <c r="G3006">
        <v>0</v>
      </c>
    </row>
    <row r="3007" spans="1:7" x14ac:dyDescent="0.3">
      <c r="A3007" t="s">
        <v>12</v>
      </c>
      <c r="B3007" t="s">
        <v>42</v>
      </c>
      <c r="C3007">
        <v>15</v>
      </c>
      <c r="D3007">
        <v>2</v>
      </c>
      <c r="E3007" s="1">
        <v>1298.778967</v>
      </c>
      <c r="F3007" s="1">
        <v>1.1469699999999999E-2</v>
      </c>
      <c r="G3007">
        <v>0</v>
      </c>
    </row>
    <row r="3008" spans="1:7" hidden="1" x14ac:dyDescent="0.3">
      <c r="A3008" t="s">
        <v>23</v>
      </c>
      <c r="B3008" t="s">
        <v>43</v>
      </c>
      <c r="C3008">
        <v>15</v>
      </c>
      <c r="D3008">
        <v>2</v>
      </c>
      <c r="E3008" t="s">
        <v>9</v>
      </c>
      <c r="F3008" s="1">
        <v>14702688000</v>
      </c>
      <c r="G3008">
        <v>0</v>
      </c>
    </row>
    <row r="3009" spans="1:7" hidden="1" x14ac:dyDescent="0.3">
      <c r="A3009" t="s">
        <v>7</v>
      </c>
      <c r="B3009" t="s">
        <v>43</v>
      </c>
      <c r="C3009">
        <v>15</v>
      </c>
      <c r="D3009">
        <v>2</v>
      </c>
      <c r="E3009" t="s">
        <v>9</v>
      </c>
      <c r="F3009" s="1">
        <v>14702688000</v>
      </c>
      <c r="G3009">
        <v>0</v>
      </c>
    </row>
    <row r="3010" spans="1:7" x14ac:dyDescent="0.3">
      <c r="A3010" t="s">
        <v>25</v>
      </c>
      <c r="B3010" t="s">
        <v>43</v>
      </c>
      <c r="C3010">
        <v>15</v>
      </c>
      <c r="D3010">
        <v>2</v>
      </c>
      <c r="E3010" s="1">
        <v>1048.032755</v>
      </c>
      <c r="F3010" s="1">
        <v>7.9217000000000003E-3</v>
      </c>
      <c r="G3010">
        <v>0</v>
      </c>
    </row>
    <row r="3011" spans="1:7" x14ac:dyDescent="0.3">
      <c r="A3011" t="s">
        <v>19</v>
      </c>
      <c r="B3011" t="s">
        <v>43</v>
      </c>
      <c r="C3011">
        <v>15</v>
      </c>
      <c r="D3011">
        <v>2</v>
      </c>
      <c r="E3011" s="1">
        <v>1776.8611820000001</v>
      </c>
      <c r="F3011" s="1">
        <v>7.4393007000000004</v>
      </c>
      <c r="G3011">
        <v>0</v>
      </c>
    </row>
    <row r="3012" spans="1:7" x14ac:dyDescent="0.3">
      <c r="A3012" t="s">
        <v>17</v>
      </c>
      <c r="B3012" t="s">
        <v>43</v>
      </c>
      <c r="C3012">
        <v>15</v>
      </c>
      <c r="D3012">
        <v>2</v>
      </c>
      <c r="E3012" s="1">
        <v>1049.689609</v>
      </c>
      <c r="F3012" s="1">
        <v>1.7407273999999999</v>
      </c>
      <c r="G3012">
        <v>0</v>
      </c>
    </row>
    <row r="3013" spans="1:7" x14ac:dyDescent="0.3">
      <c r="A3013" t="s">
        <v>18</v>
      </c>
      <c r="B3013" t="s">
        <v>43</v>
      </c>
      <c r="C3013">
        <v>15</v>
      </c>
      <c r="D3013">
        <v>2</v>
      </c>
      <c r="E3013" s="1">
        <v>1047.446968</v>
      </c>
      <c r="F3013">
        <v>3.4948364000000001</v>
      </c>
      <c r="G3013">
        <v>0</v>
      </c>
    </row>
    <row r="3014" spans="1:7" x14ac:dyDescent="0.3">
      <c r="A3014" t="s">
        <v>22</v>
      </c>
      <c r="B3014" t="s">
        <v>43</v>
      </c>
      <c r="C3014">
        <v>15</v>
      </c>
      <c r="D3014">
        <v>2</v>
      </c>
      <c r="E3014" s="1">
        <v>1786.5180359999999</v>
      </c>
      <c r="F3014" s="1">
        <v>7.5255324000000003</v>
      </c>
      <c r="G3014">
        <v>0</v>
      </c>
    </row>
    <row r="3015" spans="1:7" x14ac:dyDescent="0.3">
      <c r="A3015" t="s">
        <v>20</v>
      </c>
      <c r="B3015" t="s">
        <v>43</v>
      </c>
      <c r="C3015">
        <v>15</v>
      </c>
      <c r="D3015">
        <v>2</v>
      </c>
      <c r="E3015" s="1">
        <v>1043.032755</v>
      </c>
      <c r="F3015" s="1">
        <v>1.3976265999999999</v>
      </c>
      <c r="G3015">
        <v>0</v>
      </c>
    </row>
    <row r="3016" spans="1:7" x14ac:dyDescent="0.3">
      <c r="A3016" t="s">
        <v>21</v>
      </c>
      <c r="B3016" t="s">
        <v>43</v>
      </c>
      <c r="C3016">
        <v>15</v>
      </c>
      <c r="D3016">
        <v>2</v>
      </c>
      <c r="E3016" s="1">
        <v>1040.7901139999999</v>
      </c>
      <c r="F3016" s="1">
        <v>3.2551413</v>
      </c>
      <c r="G3016">
        <v>0</v>
      </c>
    </row>
    <row r="3017" spans="1:7" x14ac:dyDescent="0.3">
      <c r="A3017" t="s">
        <v>26</v>
      </c>
      <c r="B3017" t="s">
        <v>43</v>
      </c>
      <c r="C3017">
        <v>15</v>
      </c>
      <c r="D3017">
        <v>2</v>
      </c>
      <c r="E3017" s="1">
        <v>1106.032755</v>
      </c>
      <c r="F3017" s="1">
        <v>0.82505430000000002</v>
      </c>
      <c r="G3017">
        <v>0</v>
      </c>
    </row>
    <row r="3018" spans="1:7" x14ac:dyDescent="0.3">
      <c r="A3018" t="s">
        <v>10</v>
      </c>
      <c r="B3018" t="s">
        <v>43</v>
      </c>
      <c r="C3018">
        <v>15</v>
      </c>
      <c r="D3018">
        <v>2</v>
      </c>
      <c r="E3018" s="1">
        <v>1047.068289</v>
      </c>
      <c r="F3018" s="1">
        <v>0.87158619999999998</v>
      </c>
      <c r="G3018">
        <v>0</v>
      </c>
    </row>
    <row r="3019" spans="1:7" x14ac:dyDescent="0.3">
      <c r="A3019" t="s">
        <v>11</v>
      </c>
      <c r="B3019" t="s">
        <v>43</v>
      </c>
      <c r="C3019">
        <v>15</v>
      </c>
      <c r="D3019">
        <v>2</v>
      </c>
      <c r="E3019" s="1">
        <v>1059.7901139999999</v>
      </c>
      <c r="F3019">
        <v>7.7377000000000001E-3</v>
      </c>
      <c r="G3019">
        <v>0</v>
      </c>
    </row>
    <row r="3020" spans="1:7" x14ac:dyDescent="0.3">
      <c r="A3020" t="s">
        <v>24</v>
      </c>
      <c r="B3020" t="s">
        <v>43</v>
      </c>
      <c r="C3020">
        <v>15</v>
      </c>
      <c r="D3020">
        <v>2</v>
      </c>
      <c r="E3020" s="1">
        <v>1083.3464630000001</v>
      </c>
      <c r="F3020" s="2">
        <v>3.5500000000000002E-5</v>
      </c>
      <c r="G3020">
        <v>0</v>
      </c>
    </row>
    <row r="3021" spans="1:7" hidden="1" x14ac:dyDescent="0.3">
      <c r="A3021" t="s">
        <v>14</v>
      </c>
      <c r="B3021" t="s">
        <v>43</v>
      </c>
      <c r="C3021">
        <v>15</v>
      </c>
      <c r="D3021">
        <v>2</v>
      </c>
      <c r="E3021" t="s">
        <v>9</v>
      </c>
      <c r="F3021">
        <v>1650</v>
      </c>
      <c r="G3021">
        <v>0</v>
      </c>
    </row>
    <row r="3022" spans="1:7" x14ac:dyDescent="0.3">
      <c r="A3022" t="s">
        <v>15</v>
      </c>
      <c r="B3022" t="s">
        <v>43</v>
      </c>
      <c r="C3022">
        <v>15</v>
      </c>
      <c r="D3022">
        <v>2</v>
      </c>
      <c r="E3022" s="1">
        <v>1351.6185410000001</v>
      </c>
      <c r="F3022" s="1">
        <v>3.82172E-2</v>
      </c>
      <c r="G3022">
        <v>0</v>
      </c>
    </row>
    <row r="3023" spans="1:7" x14ac:dyDescent="0.3">
      <c r="A3023" t="s">
        <v>16</v>
      </c>
      <c r="B3023" t="s">
        <v>43</v>
      </c>
      <c r="C3023">
        <v>15</v>
      </c>
      <c r="D3023">
        <v>2</v>
      </c>
      <c r="E3023" s="1">
        <v>1354.032755</v>
      </c>
      <c r="F3023" s="1">
        <v>1.1063645</v>
      </c>
      <c r="G3023">
        <v>0</v>
      </c>
    </row>
    <row r="3024" spans="1:7" x14ac:dyDescent="0.3">
      <c r="A3024" t="s">
        <v>13</v>
      </c>
      <c r="B3024" t="s">
        <v>43</v>
      </c>
      <c r="C3024">
        <v>15</v>
      </c>
      <c r="D3024">
        <v>2</v>
      </c>
      <c r="E3024" s="1">
        <v>1803.4175310000001</v>
      </c>
      <c r="F3024" s="1">
        <v>3.41423E-2</v>
      </c>
      <c r="G3024">
        <v>0</v>
      </c>
    </row>
    <row r="3025" spans="1:7" x14ac:dyDescent="0.3">
      <c r="A3025" t="s">
        <v>12</v>
      </c>
      <c r="B3025" t="s">
        <v>43</v>
      </c>
      <c r="C3025">
        <v>15</v>
      </c>
      <c r="D3025">
        <v>2</v>
      </c>
      <c r="E3025" s="1">
        <v>1355.6540749999999</v>
      </c>
      <c r="F3025" s="1">
        <v>3.3368599999999998E-2</v>
      </c>
      <c r="G3025">
        <v>0</v>
      </c>
    </row>
    <row r="3026" spans="1:7" hidden="1" x14ac:dyDescent="0.3">
      <c r="A3026" t="s">
        <v>23</v>
      </c>
      <c r="B3026" t="s">
        <v>44</v>
      </c>
      <c r="C3026">
        <v>15</v>
      </c>
      <c r="D3026">
        <v>2</v>
      </c>
      <c r="E3026" t="s">
        <v>9</v>
      </c>
      <c r="F3026" s="1">
        <v>14702688000</v>
      </c>
      <c r="G3026">
        <v>0</v>
      </c>
    </row>
    <row r="3027" spans="1:7" hidden="1" x14ac:dyDescent="0.3">
      <c r="A3027" t="s">
        <v>7</v>
      </c>
      <c r="B3027" t="s">
        <v>44</v>
      </c>
      <c r="C3027">
        <v>15</v>
      </c>
      <c r="D3027">
        <v>2</v>
      </c>
      <c r="E3027" t="s">
        <v>9</v>
      </c>
      <c r="F3027" s="1">
        <v>14702688000</v>
      </c>
      <c r="G3027">
        <v>0</v>
      </c>
    </row>
    <row r="3028" spans="1:7" x14ac:dyDescent="0.3">
      <c r="A3028" t="s">
        <v>25</v>
      </c>
      <c r="B3028" t="s">
        <v>44</v>
      </c>
      <c r="C3028">
        <v>15</v>
      </c>
      <c r="D3028">
        <v>2</v>
      </c>
      <c r="E3028" s="1">
        <v>1390.615583</v>
      </c>
      <c r="F3028" s="1">
        <v>5.0006E-3</v>
      </c>
      <c r="G3028">
        <v>0</v>
      </c>
    </row>
    <row r="3029" spans="1:7" x14ac:dyDescent="0.3">
      <c r="A3029" t="s">
        <v>19</v>
      </c>
      <c r="B3029" t="s">
        <v>44</v>
      </c>
      <c r="C3029">
        <v>15</v>
      </c>
      <c r="D3029">
        <v>2</v>
      </c>
      <c r="E3029" s="1">
        <v>2329.7160880000001</v>
      </c>
      <c r="F3029" s="1">
        <v>7.5160125999999998</v>
      </c>
      <c r="G3029">
        <v>0</v>
      </c>
    </row>
    <row r="3030" spans="1:7" x14ac:dyDescent="0.3">
      <c r="A3030" t="s">
        <v>17</v>
      </c>
      <c r="B3030" t="s">
        <v>44</v>
      </c>
      <c r="C3030">
        <v>15</v>
      </c>
      <c r="D3030">
        <v>2</v>
      </c>
      <c r="E3030" s="1">
        <v>1374.544515</v>
      </c>
      <c r="F3030" s="1">
        <v>1.7691733000000001</v>
      </c>
      <c r="G3030">
        <v>0</v>
      </c>
    </row>
    <row r="3031" spans="1:7" x14ac:dyDescent="0.3">
      <c r="A3031" t="s">
        <v>18</v>
      </c>
      <c r="B3031" t="s">
        <v>44</v>
      </c>
      <c r="C3031">
        <v>15</v>
      </c>
      <c r="D3031">
        <v>2</v>
      </c>
      <c r="E3031" s="1">
        <v>1373.5089809999999</v>
      </c>
      <c r="F3031" s="1">
        <v>2.1801023000000002</v>
      </c>
      <c r="G3031">
        <v>0</v>
      </c>
    </row>
    <row r="3032" spans="1:7" x14ac:dyDescent="0.3">
      <c r="A3032" t="s">
        <v>22</v>
      </c>
      <c r="B3032" t="s">
        <v>44</v>
      </c>
      <c r="C3032">
        <v>15</v>
      </c>
      <c r="D3032">
        <v>2</v>
      </c>
      <c r="E3032" s="1">
        <v>2332.1303010000001</v>
      </c>
      <c r="F3032" s="1">
        <v>7.3288510999999996</v>
      </c>
      <c r="G3032">
        <v>0</v>
      </c>
    </row>
    <row r="3033" spans="1:7" x14ac:dyDescent="0.3">
      <c r="A3033" t="s">
        <v>20</v>
      </c>
      <c r="B3033" t="s">
        <v>44</v>
      </c>
      <c r="C3033">
        <v>15</v>
      </c>
      <c r="D3033">
        <v>2</v>
      </c>
      <c r="E3033" s="1">
        <v>1384.9942619999999</v>
      </c>
      <c r="F3033" s="1">
        <v>1.5232861</v>
      </c>
      <c r="G3033">
        <v>0</v>
      </c>
    </row>
    <row r="3034" spans="1:7" x14ac:dyDescent="0.3">
      <c r="A3034" t="s">
        <v>21</v>
      </c>
      <c r="B3034" t="s">
        <v>44</v>
      </c>
      <c r="C3034">
        <v>15</v>
      </c>
      <c r="D3034">
        <v>2</v>
      </c>
      <c r="E3034" s="1">
        <v>1378.751622</v>
      </c>
      <c r="F3034" s="1">
        <v>1.9370168999999999</v>
      </c>
      <c r="G3034">
        <v>0</v>
      </c>
    </row>
    <row r="3035" spans="1:7" x14ac:dyDescent="0.3">
      <c r="A3035" t="s">
        <v>26</v>
      </c>
      <c r="B3035" t="s">
        <v>44</v>
      </c>
      <c r="C3035">
        <v>15</v>
      </c>
      <c r="D3035">
        <v>2</v>
      </c>
      <c r="E3035" s="1">
        <v>1420.5800489999999</v>
      </c>
      <c r="F3035" s="1">
        <v>0.84602140000000003</v>
      </c>
      <c r="G3035">
        <v>0</v>
      </c>
    </row>
    <row r="3036" spans="1:7" x14ac:dyDescent="0.3">
      <c r="A3036" t="s">
        <v>10</v>
      </c>
      <c r="B3036" t="s">
        <v>44</v>
      </c>
      <c r="C3036">
        <v>15</v>
      </c>
      <c r="D3036">
        <v>2</v>
      </c>
      <c r="E3036" s="1">
        <v>1376.7871560000001</v>
      </c>
      <c r="F3036" s="1">
        <v>0.95320090000000002</v>
      </c>
      <c r="G3036">
        <v>0</v>
      </c>
    </row>
    <row r="3037" spans="1:7" x14ac:dyDescent="0.3">
      <c r="A3037" t="s">
        <v>11</v>
      </c>
      <c r="B3037" t="s">
        <v>44</v>
      </c>
      <c r="C3037">
        <v>15</v>
      </c>
      <c r="D3037">
        <v>2</v>
      </c>
      <c r="E3037" s="1">
        <v>1414.165835</v>
      </c>
      <c r="F3037" s="1">
        <v>1.1329499999999999E-2</v>
      </c>
      <c r="G3037">
        <v>0</v>
      </c>
    </row>
    <row r="3038" spans="1:7" x14ac:dyDescent="0.3">
      <c r="A3038" t="s">
        <v>24</v>
      </c>
      <c r="B3038" t="s">
        <v>44</v>
      </c>
      <c r="C3038">
        <v>15</v>
      </c>
      <c r="D3038">
        <v>2</v>
      </c>
      <c r="E3038" s="1">
        <v>1413.2013690000001</v>
      </c>
      <c r="F3038" s="2">
        <v>3.5299999999999997E-5</v>
      </c>
      <c r="G3038">
        <v>0</v>
      </c>
    </row>
    <row r="3039" spans="1:7" hidden="1" x14ac:dyDescent="0.3">
      <c r="A3039" t="s">
        <v>14</v>
      </c>
      <c r="B3039" t="s">
        <v>44</v>
      </c>
      <c r="C3039">
        <v>15</v>
      </c>
      <c r="D3039">
        <v>2</v>
      </c>
      <c r="E3039" s="1" t="s">
        <v>9</v>
      </c>
      <c r="F3039" s="1">
        <v>1650</v>
      </c>
      <c r="G3039">
        <v>0</v>
      </c>
    </row>
    <row r="3040" spans="1:7" x14ac:dyDescent="0.3">
      <c r="A3040" t="s">
        <v>15</v>
      </c>
      <c r="B3040" t="s">
        <v>44</v>
      </c>
      <c r="C3040">
        <v>15</v>
      </c>
      <c r="D3040">
        <v>2</v>
      </c>
      <c r="E3040" s="1">
        <v>1893.2013690000001</v>
      </c>
      <c r="F3040">
        <v>1.53825E-2</v>
      </c>
      <c r="G3040">
        <v>0</v>
      </c>
    </row>
    <row r="3041" spans="1:7" x14ac:dyDescent="0.3">
      <c r="A3041" t="s">
        <v>16</v>
      </c>
      <c r="B3041" t="s">
        <v>44</v>
      </c>
      <c r="C3041">
        <v>15</v>
      </c>
      <c r="D3041">
        <v>2</v>
      </c>
      <c r="E3041" s="1">
        <v>1876.094767</v>
      </c>
      <c r="F3041" s="1">
        <v>1.0920276</v>
      </c>
      <c r="G3041">
        <v>0</v>
      </c>
    </row>
    <row r="3042" spans="1:7" x14ac:dyDescent="0.3">
      <c r="A3042" t="s">
        <v>13</v>
      </c>
      <c r="B3042" t="s">
        <v>44</v>
      </c>
      <c r="C3042">
        <v>15</v>
      </c>
      <c r="D3042">
        <v>2</v>
      </c>
      <c r="E3042" s="1">
        <v>2350.236903</v>
      </c>
      <c r="F3042" s="1">
        <v>1.25284E-2</v>
      </c>
      <c r="G3042">
        <v>0</v>
      </c>
    </row>
    <row r="3043" spans="1:7" x14ac:dyDescent="0.3">
      <c r="A3043" t="s">
        <v>12</v>
      </c>
      <c r="B3043" t="s">
        <v>44</v>
      </c>
      <c r="C3043">
        <v>15</v>
      </c>
      <c r="D3043">
        <v>2</v>
      </c>
      <c r="E3043" s="1">
        <v>1891.9942619999999</v>
      </c>
      <c r="F3043" s="1">
        <v>1.1502500000000001E-2</v>
      </c>
      <c r="G3043">
        <v>0</v>
      </c>
    </row>
    <row r="3044" spans="1:7" hidden="1" x14ac:dyDescent="0.3">
      <c r="A3044" t="s">
        <v>23</v>
      </c>
      <c r="B3044" t="s">
        <v>45</v>
      </c>
      <c r="C3044">
        <v>15</v>
      </c>
      <c r="D3044">
        <v>2</v>
      </c>
      <c r="E3044" t="s">
        <v>9</v>
      </c>
      <c r="F3044" s="1">
        <v>14702688000</v>
      </c>
      <c r="G3044">
        <v>0</v>
      </c>
    </row>
    <row r="3045" spans="1:7" hidden="1" x14ac:dyDescent="0.3">
      <c r="A3045" t="s">
        <v>7</v>
      </c>
      <c r="B3045" t="s">
        <v>45</v>
      </c>
      <c r="C3045">
        <v>15</v>
      </c>
      <c r="D3045">
        <v>2</v>
      </c>
      <c r="E3045" t="s">
        <v>9</v>
      </c>
      <c r="F3045" s="1">
        <v>14702688000</v>
      </c>
      <c r="G3045">
        <v>0</v>
      </c>
    </row>
    <row r="3046" spans="1:7" x14ac:dyDescent="0.3">
      <c r="A3046" t="s">
        <v>25</v>
      </c>
      <c r="B3046" t="s">
        <v>45</v>
      </c>
      <c r="C3046">
        <v>15</v>
      </c>
      <c r="D3046">
        <v>2</v>
      </c>
      <c r="E3046" s="1">
        <v>1357.5790030000001</v>
      </c>
      <c r="F3046">
        <v>8.0459999999999993E-3</v>
      </c>
      <c r="G3046">
        <v>0</v>
      </c>
    </row>
    <row r="3047" spans="1:7" x14ac:dyDescent="0.3">
      <c r="A3047" t="s">
        <v>19</v>
      </c>
      <c r="B3047" t="s">
        <v>45</v>
      </c>
      <c r="C3047">
        <v>15</v>
      </c>
      <c r="D3047">
        <v>2</v>
      </c>
      <c r="E3047" s="1">
        <v>2134.1647889999999</v>
      </c>
      <c r="F3047" s="1">
        <v>7.8574270999999998</v>
      </c>
      <c r="G3047">
        <v>0</v>
      </c>
    </row>
    <row r="3048" spans="1:7" x14ac:dyDescent="0.3">
      <c r="A3048" t="s">
        <v>17</v>
      </c>
      <c r="B3048" t="s">
        <v>45</v>
      </c>
      <c r="C3048">
        <v>15</v>
      </c>
      <c r="D3048">
        <v>2</v>
      </c>
      <c r="E3048" s="1">
        <v>1253.715042</v>
      </c>
      <c r="F3048" s="1">
        <v>1.647079</v>
      </c>
      <c r="G3048">
        <v>0</v>
      </c>
    </row>
    <row r="3049" spans="1:7" x14ac:dyDescent="0.3">
      <c r="A3049" t="s">
        <v>18</v>
      </c>
      <c r="B3049" t="s">
        <v>45</v>
      </c>
      <c r="C3049">
        <v>15</v>
      </c>
      <c r="D3049">
        <v>2</v>
      </c>
      <c r="E3049" s="1">
        <v>1249.265294</v>
      </c>
      <c r="F3049" s="1">
        <v>3.3935379000000001</v>
      </c>
      <c r="G3049">
        <v>0</v>
      </c>
    </row>
    <row r="3050" spans="1:7" x14ac:dyDescent="0.3">
      <c r="A3050" t="s">
        <v>22</v>
      </c>
      <c r="B3050" t="s">
        <v>45</v>
      </c>
      <c r="C3050">
        <v>15</v>
      </c>
      <c r="D3050">
        <v>2</v>
      </c>
      <c r="E3050">
        <v>2134.1647889999999</v>
      </c>
      <c r="F3050" s="1">
        <v>7.7130023999999997</v>
      </c>
      <c r="G3050">
        <v>0</v>
      </c>
    </row>
    <row r="3051" spans="1:7" x14ac:dyDescent="0.3">
      <c r="A3051" t="s">
        <v>20</v>
      </c>
      <c r="B3051" t="s">
        <v>45</v>
      </c>
      <c r="C3051">
        <v>15</v>
      </c>
      <c r="D3051">
        <v>2</v>
      </c>
      <c r="E3051" s="1">
        <v>1243.265294</v>
      </c>
      <c r="F3051" s="1">
        <v>1.3718942000000001</v>
      </c>
      <c r="G3051">
        <v>0</v>
      </c>
    </row>
    <row r="3052" spans="1:7" x14ac:dyDescent="0.3">
      <c r="A3052" t="s">
        <v>21</v>
      </c>
      <c r="B3052" t="s">
        <v>45</v>
      </c>
      <c r="C3052">
        <v>15</v>
      </c>
      <c r="D3052">
        <v>2</v>
      </c>
      <c r="E3052" s="1">
        <v>1241.6439740000001</v>
      </c>
      <c r="F3052" s="1">
        <v>3.1685675999999998</v>
      </c>
      <c r="G3052">
        <v>0</v>
      </c>
    </row>
    <row r="3053" spans="1:7" x14ac:dyDescent="0.3">
      <c r="A3053" t="s">
        <v>26</v>
      </c>
      <c r="B3053" t="s">
        <v>45</v>
      </c>
      <c r="C3053">
        <v>15</v>
      </c>
      <c r="D3053">
        <v>2</v>
      </c>
      <c r="E3053" s="1">
        <v>1292.5079350000001</v>
      </c>
      <c r="F3053" s="1">
        <v>0.79951450000000002</v>
      </c>
      <c r="G3053">
        <v>0</v>
      </c>
    </row>
    <row r="3054" spans="1:7" x14ac:dyDescent="0.3">
      <c r="A3054" t="s">
        <v>10</v>
      </c>
      <c r="B3054" t="s">
        <v>45</v>
      </c>
      <c r="C3054">
        <v>15</v>
      </c>
      <c r="D3054">
        <v>2</v>
      </c>
      <c r="E3054" s="1">
        <v>1257.200323</v>
      </c>
      <c r="F3054" s="1">
        <v>0.86750450000000001</v>
      </c>
      <c r="G3054">
        <v>0</v>
      </c>
    </row>
    <row r="3055" spans="1:7" x14ac:dyDescent="0.3">
      <c r="A3055" t="s">
        <v>11</v>
      </c>
      <c r="B3055" t="s">
        <v>45</v>
      </c>
      <c r="C3055">
        <v>15</v>
      </c>
      <c r="D3055">
        <v>2</v>
      </c>
      <c r="E3055" s="1">
        <v>1242.265294</v>
      </c>
      <c r="F3055">
        <v>7.5018000000000003E-3</v>
      </c>
      <c r="G3055">
        <v>0</v>
      </c>
    </row>
    <row r="3056" spans="1:7" x14ac:dyDescent="0.3">
      <c r="A3056" t="s">
        <v>24</v>
      </c>
      <c r="B3056" t="s">
        <v>45</v>
      </c>
      <c r="C3056">
        <v>15</v>
      </c>
      <c r="D3056">
        <v>2</v>
      </c>
      <c r="E3056" s="1">
        <v>1252.9221480000001</v>
      </c>
      <c r="F3056" s="2">
        <v>3.6999999999999998E-5</v>
      </c>
      <c r="G3056">
        <v>0</v>
      </c>
    </row>
    <row r="3057" spans="1:7" hidden="1" x14ac:dyDescent="0.3">
      <c r="A3057" t="s">
        <v>14</v>
      </c>
      <c r="B3057" t="s">
        <v>45</v>
      </c>
      <c r="C3057">
        <v>15</v>
      </c>
      <c r="D3057">
        <v>2</v>
      </c>
      <c r="E3057" t="s">
        <v>9</v>
      </c>
      <c r="F3057">
        <v>257400</v>
      </c>
      <c r="G3057">
        <v>0</v>
      </c>
    </row>
    <row r="3058" spans="1:7" x14ac:dyDescent="0.3">
      <c r="A3058" t="s">
        <v>15</v>
      </c>
      <c r="B3058" t="s">
        <v>45</v>
      </c>
      <c r="C3058">
        <v>15</v>
      </c>
      <c r="D3058">
        <v>2</v>
      </c>
      <c r="E3058" s="1">
        <v>2056.9637790000002</v>
      </c>
      <c r="F3058" s="1">
        <v>1.48331E-2</v>
      </c>
      <c r="G3058">
        <v>0</v>
      </c>
    </row>
    <row r="3059" spans="1:7" x14ac:dyDescent="0.3">
      <c r="A3059" t="s">
        <v>16</v>
      </c>
      <c r="B3059" t="s">
        <v>45</v>
      </c>
      <c r="C3059">
        <v>15</v>
      </c>
      <c r="D3059">
        <v>2</v>
      </c>
      <c r="E3059" s="1">
        <v>2005.0581870000001</v>
      </c>
      <c r="F3059" s="1">
        <v>0.98455570000000003</v>
      </c>
      <c r="G3059">
        <v>0</v>
      </c>
    </row>
    <row r="3060" spans="1:7" x14ac:dyDescent="0.3">
      <c r="A3060" t="s">
        <v>13</v>
      </c>
      <c r="B3060" t="s">
        <v>45</v>
      </c>
      <c r="C3060">
        <v>15</v>
      </c>
      <c r="D3060">
        <v>2</v>
      </c>
      <c r="E3060" s="1">
        <v>2180.0348469999999</v>
      </c>
      <c r="F3060" s="1">
        <v>1.1588899999999999E-2</v>
      </c>
      <c r="G3060">
        <v>0</v>
      </c>
    </row>
    <row r="3061" spans="1:7" x14ac:dyDescent="0.3">
      <c r="A3061" t="s">
        <v>12</v>
      </c>
      <c r="B3061" t="s">
        <v>45</v>
      </c>
      <c r="C3061">
        <v>15</v>
      </c>
      <c r="D3061">
        <v>2</v>
      </c>
      <c r="E3061" s="1">
        <v>2013.5079350000001</v>
      </c>
      <c r="F3061" s="1">
        <v>1.03853E-2</v>
      </c>
      <c r="G3061">
        <v>0</v>
      </c>
    </row>
    <row r="3062" spans="1:7" hidden="1" x14ac:dyDescent="0.3">
      <c r="A3062" t="s">
        <v>23</v>
      </c>
      <c r="B3062" t="s">
        <v>46</v>
      </c>
      <c r="C3062">
        <v>15</v>
      </c>
      <c r="D3062">
        <v>2</v>
      </c>
      <c r="E3062" t="s">
        <v>9</v>
      </c>
      <c r="F3062" s="1">
        <v>14702688000</v>
      </c>
      <c r="G3062">
        <v>0</v>
      </c>
    </row>
    <row r="3063" spans="1:7" hidden="1" x14ac:dyDescent="0.3">
      <c r="A3063" t="s">
        <v>7</v>
      </c>
      <c r="B3063" t="s">
        <v>46</v>
      </c>
      <c r="C3063">
        <v>15</v>
      </c>
      <c r="D3063">
        <v>2</v>
      </c>
      <c r="E3063" t="s">
        <v>9</v>
      </c>
      <c r="F3063" s="1">
        <v>14702688000</v>
      </c>
      <c r="G3063">
        <v>0</v>
      </c>
    </row>
    <row r="3064" spans="1:7" x14ac:dyDescent="0.3">
      <c r="A3064" t="s">
        <v>25</v>
      </c>
      <c r="B3064" t="s">
        <v>46</v>
      </c>
      <c r="C3064">
        <v>15</v>
      </c>
      <c r="D3064">
        <v>2</v>
      </c>
      <c r="E3064" s="1">
        <v>1383.372942</v>
      </c>
      <c r="F3064" s="1">
        <v>4.6682E-3</v>
      </c>
      <c r="G3064">
        <v>0</v>
      </c>
    </row>
    <row r="3065" spans="1:7" x14ac:dyDescent="0.3">
      <c r="A3065" t="s">
        <v>19</v>
      </c>
      <c r="B3065" t="s">
        <v>46</v>
      </c>
      <c r="C3065">
        <v>15</v>
      </c>
      <c r="D3065">
        <v>2</v>
      </c>
      <c r="E3065" s="1">
        <v>2294.7099910000002</v>
      </c>
      <c r="F3065" s="1">
        <v>7.4359055999999999</v>
      </c>
      <c r="G3065">
        <v>0</v>
      </c>
    </row>
    <row r="3066" spans="1:7" x14ac:dyDescent="0.3">
      <c r="A3066" t="s">
        <v>17</v>
      </c>
      <c r="B3066" t="s">
        <v>46</v>
      </c>
      <c r="C3066">
        <v>15</v>
      </c>
      <c r="D3066">
        <v>2</v>
      </c>
      <c r="E3066" s="1">
        <v>1356.9881660000001</v>
      </c>
      <c r="F3066" s="1">
        <v>1.6557246000000001</v>
      </c>
      <c r="G3066">
        <v>0</v>
      </c>
    </row>
    <row r="3067" spans="1:7" x14ac:dyDescent="0.3">
      <c r="A3067" t="s">
        <v>18</v>
      </c>
      <c r="B3067" t="s">
        <v>46</v>
      </c>
      <c r="C3067">
        <v>15</v>
      </c>
      <c r="D3067">
        <v>2</v>
      </c>
      <c r="E3067">
        <v>1342.088671</v>
      </c>
      <c r="F3067" s="1">
        <v>2.0677115000000001</v>
      </c>
      <c r="G3067">
        <v>0</v>
      </c>
    </row>
    <row r="3068" spans="1:7" x14ac:dyDescent="0.3">
      <c r="A3068" t="s">
        <v>22</v>
      </c>
      <c r="B3068" t="s">
        <v>46</v>
      </c>
      <c r="C3068">
        <v>15</v>
      </c>
      <c r="D3068">
        <v>2</v>
      </c>
      <c r="E3068" s="1">
        <v>2298.3313109999999</v>
      </c>
      <c r="F3068" s="1">
        <v>8.2309395999999992</v>
      </c>
      <c r="G3068">
        <v>0</v>
      </c>
    </row>
    <row r="3069" spans="1:7" x14ac:dyDescent="0.3">
      <c r="A3069" t="s">
        <v>20</v>
      </c>
      <c r="B3069" t="s">
        <v>46</v>
      </c>
      <c r="C3069">
        <v>15</v>
      </c>
      <c r="D3069">
        <v>2</v>
      </c>
      <c r="E3069" s="1">
        <v>1363.437913</v>
      </c>
      <c r="F3069" s="1">
        <v>1.3609370999999999</v>
      </c>
      <c r="G3069">
        <v>0</v>
      </c>
    </row>
    <row r="3070" spans="1:7" x14ac:dyDescent="0.3">
      <c r="A3070" t="s">
        <v>21</v>
      </c>
      <c r="B3070" t="s">
        <v>46</v>
      </c>
      <c r="C3070">
        <v>15</v>
      </c>
      <c r="D3070">
        <v>2</v>
      </c>
      <c r="E3070" s="1">
        <v>1357.3313109999999</v>
      </c>
      <c r="F3070" s="1">
        <v>1.775881</v>
      </c>
      <c r="G3070">
        <v>0</v>
      </c>
    </row>
    <row r="3071" spans="1:7" x14ac:dyDescent="0.3">
      <c r="A3071" t="s">
        <v>26</v>
      </c>
      <c r="B3071" t="s">
        <v>46</v>
      </c>
      <c r="C3071">
        <v>15</v>
      </c>
      <c r="D3071">
        <v>2</v>
      </c>
      <c r="E3071" s="1">
        <v>1377.1952719999999</v>
      </c>
      <c r="F3071" s="1">
        <v>0.79386509999999999</v>
      </c>
      <c r="G3071">
        <v>0</v>
      </c>
    </row>
    <row r="3072" spans="1:7" x14ac:dyDescent="0.3">
      <c r="A3072" t="s">
        <v>10</v>
      </c>
      <c r="B3072" t="s">
        <v>46</v>
      </c>
      <c r="C3072">
        <v>15</v>
      </c>
      <c r="D3072">
        <v>2</v>
      </c>
      <c r="E3072" s="1">
        <v>1364.0237</v>
      </c>
      <c r="F3072" s="1">
        <v>0.84800220000000004</v>
      </c>
      <c r="G3072">
        <v>0</v>
      </c>
    </row>
    <row r="3073" spans="1:7" x14ac:dyDescent="0.3">
      <c r="A3073" t="s">
        <v>11</v>
      </c>
      <c r="B3073" t="s">
        <v>46</v>
      </c>
      <c r="C3073">
        <v>15</v>
      </c>
      <c r="D3073">
        <v>2</v>
      </c>
      <c r="E3073" s="1">
        <v>1349.3313109999999</v>
      </c>
      <c r="F3073" s="1">
        <v>8.0672999999999995E-3</v>
      </c>
      <c r="G3073">
        <v>0</v>
      </c>
    </row>
    <row r="3074" spans="1:7" x14ac:dyDescent="0.3">
      <c r="A3074" t="s">
        <v>24</v>
      </c>
      <c r="B3074" t="s">
        <v>46</v>
      </c>
      <c r="C3074">
        <v>15</v>
      </c>
      <c r="D3074">
        <v>2</v>
      </c>
      <c r="E3074">
        <v>1356.9881660000001</v>
      </c>
      <c r="F3074" s="2">
        <v>3.6600000000000002E-5</v>
      </c>
      <c r="G3074">
        <v>0</v>
      </c>
    </row>
    <row r="3075" spans="1:7" hidden="1" x14ac:dyDescent="0.3">
      <c r="A3075" t="s">
        <v>14</v>
      </c>
      <c r="B3075" t="s">
        <v>46</v>
      </c>
      <c r="C3075">
        <v>15</v>
      </c>
      <c r="D3075">
        <v>2</v>
      </c>
      <c r="E3075" t="s">
        <v>9</v>
      </c>
      <c r="F3075">
        <v>1650</v>
      </c>
      <c r="G3075">
        <v>0</v>
      </c>
    </row>
    <row r="3076" spans="1:7" x14ac:dyDescent="0.3">
      <c r="A3076" t="s">
        <v>15</v>
      </c>
      <c r="B3076" t="s">
        <v>46</v>
      </c>
      <c r="C3076">
        <v>15</v>
      </c>
      <c r="D3076">
        <v>2</v>
      </c>
      <c r="E3076" s="1">
        <v>1951.372942</v>
      </c>
      <c r="F3076">
        <v>1.5188800000000001E-2</v>
      </c>
      <c r="G3076">
        <v>0</v>
      </c>
    </row>
    <row r="3077" spans="1:7" x14ac:dyDescent="0.3">
      <c r="A3077" t="s">
        <v>16</v>
      </c>
      <c r="B3077" t="s">
        <v>46</v>
      </c>
      <c r="C3077">
        <v>15</v>
      </c>
      <c r="D3077">
        <v>2</v>
      </c>
      <c r="E3077" s="1">
        <v>1917.745525</v>
      </c>
      <c r="F3077" s="1">
        <v>1.0422802</v>
      </c>
      <c r="G3077">
        <v>0</v>
      </c>
    </row>
    <row r="3078" spans="1:7" x14ac:dyDescent="0.3">
      <c r="A3078" t="s">
        <v>13</v>
      </c>
      <c r="B3078" t="s">
        <v>46</v>
      </c>
      <c r="C3078">
        <v>15</v>
      </c>
      <c r="D3078">
        <v>2</v>
      </c>
      <c r="E3078" s="1">
        <v>2299.5384180000001</v>
      </c>
      <c r="F3078" s="1">
        <v>1.2640999999999999E-2</v>
      </c>
      <c r="G3078">
        <v>0</v>
      </c>
    </row>
    <row r="3079" spans="1:7" x14ac:dyDescent="0.3">
      <c r="A3079" t="s">
        <v>12</v>
      </c>
      <c r="B3079" t="s">
        <v>46</v>
      </c>
      <c r="C3079">
        <v>15</v>
      </c>
      <c r="D3079">
        <v>2</v>
      </c>
      <c r="E3079" s="1">
        <v>1923.0237</v>
      </c>
      <c r="F3079" s="1">
        <v>1.1712999999999999E-2</v>
      </c>
      <c r="G3079">
        <v>0</v>
      </c>
    </row>
    <row r="3080" spans="1:7" hidden="1" x14ac:dyDescent="0.3">
      <c r="A3080" t="s">
        <v>23</v>
      </c>
      <c r="B3080" t="s">
        <v>47</v>
      </c>
      <c r="C3080">
        <v>15</v>
      </c>
      <c r="D3080">
        <v>2</v>
      </c>
      <c r="E3080" t="s">
        <v>9</v>
      </c>
      <c r="F3080" s="1">
        <v>14702688000</v>
      </c>
      <c r="G3080">
        <v>0</v>
      </c>
    </row>
    <row r="3081" spans="1:7" hidden="1" x14ac:dyDescent="0.3">
      <c r="A3081" t="s">
        <v>7</v>
      </c>
      <c r="B3081" t="s">
        <v>47</v>
      </c>
      <c r="C3081">
        <v>15</v>
      </c>
      <c r="D3081">
        <v>2</v>
      </c>
      <c r="E3081" t="s">
        <v>9</v>
      </c>
      <c r="F3081" s="1">
        <v>14702688000</v>
      </c>
      <c r="G3081">
        <v>0</v>
      </c>
    </row>
    <row r="3082" spans="1:7" x14ac:dyDescent="0.3">
      <c r="A3082" t="s">
        <v>25</v>
      </c>
      <c r="B3082" t="s">
        <v>47</v>
      </c>
      <c r="C3082">
        <v>15</v>
      </c>
      <c r="D3082">
        <v>2</v>
      </c>
      <c r="E3082" s="1">
        <v>1281.5790030000001</v>
      </c>
      <c r="F3082" s="1">
        <v>7.9594000000000002E-3</v>
      </c>
      <c r="G3082">
        <v>0</v>
      </c>
    </row>
    <row r="3083" spans="1:7" x14ac:dyDescent="0.3">
      <c r="A3083" t="s">
        <v>19</v>
      </c>
      <c r="B3083" t="s">
        <v>47</v>
      </c>
      <c r="C3083">
        <v>15</v>
      </c>
      <c r="D3083">
        <v>2</v>
      </c>
      <c r="E3083" s="1">
        <v>2151.064284</v>
      </c>
      <c r="F3083">
        <v>7.2880884000000004</v>
      </c>
      <c r="G3083">
        <v>0</v>
      </c>
    </row>
    <row r="3084" spans="1:7" x14ac:dyDescent="0.3">
      <c r="A3084" t="s">
        <v>17</v>
      </c>
      <c r="B3084" t="s">
        <v>47</v>
      </c>
      <c r="C3084">
        <v>15</v>
      </c>
      <c r="D3084">
        <v>2</v>
      </c>
      <c r="E3084" s="1">
        <v>1258.9932160000001</v>
      </c>
      <c r="F3084" s="1">
        <v>1.6563402</v>
      </c>
      <c r="G3084">
        <v>0</v>
      </c>
    </row>
    <row r="3085" spans="1:7" x14ac:dyDescent="0.3">
      <c r="A3085" t="s">
        <v>18</v>
      </c>
      <c r="B3085" t="s">
        <v>47</v>
      </c>
      <c r="C3085">
        <v>15</v>
      </c>
      <c r="D3085">
        <v>2</v>
      </c>
      <c r="E3085" s="1">
        <v>1255.543469</v>
      </c>
      <c r="F3085" s="1">
        <v>2.0748605000000002</v>
      </c>
      <c r="G3085">
        <v>0</v>
      </c>
    </row>
    <row r="3086" spans="1:7" x14ac:dyDescent="0.3">
      <c r="A3086" t="s">
        <v>22</v>
      </c>
      <c r="B3086" t="s">
        <v>47</v>
      </c>
      <c r="C3086">
        <v>15</v>
      </c>
      <c r="D3086">
        <v>2</v>
      </c>
      <c r="E3086" s="1">
        <v>2155.892711</v>
      </c>
      <c r="F3086" s="1">
        <v>9.3107626999999997</v>
      </c>
      <c r="G3086">
        <v>0</v>
      </c>
    </row>
    <row r="3087" spans="1:7" x14ac:dyDescent="0.3">
      <c r="A3087" t="s">
        <v>20</v>
      </c>
      <c r="B3087" t="s">
        <v>47</v>
      </c>
      <c r="C3087">
        <v>15</v>
      </c>
      <c r="D3087">
        <v>2</v>
      </c>
      <c r="E3087" s="1">
        <v>1265.514032</v>
      </c>
      <c r="F3087" s="1">
        <v>1.4134873999999999</v>
      </c>
      <c r="G3087">
        <v>0</v>
      </c>
    </row>
    <row r="3088" spans="1:7" x14ac:dyDescent="0.3">
      <c r="A3088" t="s">
        <v>21</v>
      </c>
      <c r="B3088" t="s">
        <v>47</v>
      </c>
      <c r="C3088">
        <v>15</v>
      </c>
      <c r="D3088">
        <v>2</v>
      </c>
      <c r="E3088" s="1">
        <v>1261.2358569999999</v>
      </c>
      <c r="F3088" s="1">
        <v>3.1359549000000002</v>
      </c>
      <c r="G3088">
        <v>0</v>
      </c>
    </row>
    <row r="3089" spans="1:7" x14ac:dyDescent="0.3">
      <c r="A3089" t="s">
        <v>26</v>
      </c>
      <c r="B3089" t="s">
        <v>47</v>
      </c>
      <c r="C3089">
        <v>15</v>
      </c>
      <c r="D3089">
        <v>2</v>
      </c>
      <c r="E3089" s="1">
        <v>1276.7861089999999</v>
      </c>
      <c r="F3089" s="1">
        <v>0.80616829999999995</v>
      </c>
      <c r="G3089">
        <v>0</v>
      </c>
    </row>
    <row r="3090" spans="1:7" x14ac:dyDescent="0.3">
      <c r="A3090" t="s">
        <v>10</v>
      </c>
      <c r="B3090" t="s">
        <v>47</v>
      </c>
      <c r="C3090">
        <v>15</v>
      </c>
      <c r="D3090">
        <v>2</v>
      </c>
      <c r="E3090" s="1">
        <v>1261.271391</v>
      </c>
      <c r="F3090" s="1">
        <v>0.84807239999999995</v>
      </c>
      <c r="G3090">
        <v>0</v>
      </c>
    </row>
    <row r="3091" spans="1:7" x14ac:dyDescent="0.3">
      <c r="A3091" t="s">
        <v>11</v>
      </c>
      <c r="B3091" t="s">
        <v>47</v>
      </c>
      <c r="C3091">
        <v>15</v>
      </c>
      <c r="D3091">
        <v>2</v>
      </c>
      <c r="E3091" s="1">
        <v>1288.6145369999999</v>
      </c>
      <c r="F3091" s="1">
        <v>1.0002E-2</v>
      </c>
      <c r="G3091">
        <v>0</v>
      </c>
    </row>
    <row r="3092" spans="1:7" x14ac:dyDescent="0.3">
      <c r="A3092" t="s">
        <v>24</v>
      </c>
      <c r="B3092" t="s">
        <v>47</v>
      </c>
      <c r="C3092">
        <v>15</v>
      </c>
      <c r="D3092">
        <v>2</v>
      </c>
      <c r="E3092" s="1">
        <v>1294.7211380000001</v>
      </c>
      <c r="F3092" s="2">
        <v>3.5099999999999999E-5</v>
      </c>
      <c r="G3092">
        <v>0</v>
      </c>
    </row>
    <row r="3093" spans="1:7" hidden="1" x14ac:dyDescent="0.3">
      <c r="A3093" t="s">
        <v>14</v>
      </c>
      <c r="B3093" t="s">
        <v>47</v>
      </c>
      <c r="C3093">
        <v>15</v>
      </c>
      <c r="D3093">
        <v>2</v>
      </c>
      <c r="E3093" s="1" t="s">
        <v>9</v>
      </c>
      <c r="F3093" s="1">
        <v>19800</v>
      </c>
      <c r="G3093">
        <v>0</v>
      </c>
    </row>
    <row r="3094" spans="1:7" x14ac:dyDescent="0.3">
      <c r="A3094" t="s">
        <v>15</v>
      </c>
      <c r="B3094" t="s">
        <v>47</v>
      </c>
      <c r="C3094">
        <v>15</v>
      </c>
      <c r="D3094">
        <v>2</v>
      </c>
      <c r="E3094" s="1">
        <v>1765.6145369999999</v>
      </c>
      <c r="F3094">
        <v>1.8194100000000001E-2</v>
      </c>
      <c r="G3094">
        <v>0</v>
      </c>
    </row>
    <row r="3095" spans="1:7" x14ac:dyDescent="0.3">
      <c r="A3095" t="s">
        <v>16</v>
      </c>
      <c r="B3095" t="s">
        <v>47</v>
      </c>
      <c r="C3095">
        <v>15</v>
      </c>
      <c r="D3095">
        <v>2</v>
      </c>
      <c r="E3095" s="1">
        <v>1761.9932160000001</v>
      </c>
      <c r="F3095" s="1">
        <v>1.0438508</v>
      </c>
      <c r="G3095">
        <v>0</v>
      </c>
    </row>
    <row r="3096" spans="1:7" x14ac:dyDescent="0.3">
      <c r="A3096" t="s">
        <v>13</v>
      </c>
      <c r="B3096" t="s">
        <v>47</v>
      </c>
      <c r="C3096">
        <v>15</v>
      </c>
      <c r="D3096">
        <v>2</v>
      </c>
      <c r="E3096" s="1">
        <v>2178.8277400000002</v>
      </c>
      <c r="F3096" s="1">
        <v>1.24256E-2</v>
      </c>
      <c r="G3096">
        <v>0</v>
      </c>
    </row>
    <row r="3097" spans="1:7" x14ac:dyDescent="0.3">
      <c r="A3097" t="s">
        <v>12</v>
      </c>
      <c r="B3097" t="s">
        <v>47</v>
      </c>
      <c r="C3097">
        <v>15</v>
      </c>
      <c r="D3097">
        <v>2</v>
      </c>
      <c r="E3097" s="1">
        <v>1776.685604</v>
      </c>
      <c r="F3097" s="1">
        <v>1.1156900000000001E-2</v>
      </c>
      <c r="G3097">
        <v>0</v>
      </c>
    </row>
    <row r="3098" spans="1:7" hidden="1" x14ac:dyDescent="0.3">
      <c r="A3098" t="s">
        <v>23</v>
      </c>
      <c r="B3098" t="s">
        <v>48</v>
      </c>
      <c r="C3098">
        <v>15</v>
      </c>
      <c r="D3098">
        <v>2</v>
      </c>
      <c r="E3098" t="s">
        <v>9</v>
      </c>
      <c r="F3098" s="1">
        <v>14702688000</v>
      </c>
      <c r="G3098">
        <v>0</v>
      </c>
    </row>
    <row r="3099" spans="1:7" hidden="1" x14ac:dyDescent="0.3">
      <c r="A3099" t="s">
        <v>7</v>
      </c>
      <c r="B3099" t="s">
        <v>48</v>
      </c>
      <c r="C3099">
        <v>15</v>
      </c>
      <c r="D3099">
        <v>2</v>
      </c>
      <c r="E3099" t="s">
        <v>9</v>
      </c>
      <c r="F3099" s="1">
        <v>14702688000</v>
      </c>
      <c r="G3099">
        <v>0</v>
      </c>
    </row>
    <row r="3100" spans="1:7" x14ac:dyDescent="0.3">
      <c r="A3100" t="s">
        <v>25</v>
      </c>
      <c r="B3100" t="s">
        <v>48</v>
      </c>
      <c r="C3100">
        <v>15</v>
      </c>
      <c r="D3100">
        <v>2</v>
      </c>
      <c r="E3100" s="1">
        <v>1556.8409790000001</v>
      </c>
      <c r="F3100">
        <v>4.9477999999999996E-3</v>
      </c>
      <c r="G3100">
        <v>0</v>
      </c>
    </row>
    <row r="3101" spans="1:7" x14ac:dyDescent="0.3">
      <c r="A3101" t="s">
        <v>19</v>
      </c>
      <c r="B3101" t="s">
        <v>48</v>
      </c>
      <c r="C3101">
        <v>15</v>
      </c>
      <c r="D3101">
        <v>2</v>
      </c>
      <c r="E3101" s="1">
        <v>2413.0064560000001</v>
      </c>
      <c r="F3101" s="1">
        <v>7.2923447000000001</v>
      </c>
      <c r="G3101">
        <v>0</v>
      </c>
    </row>
    <row r="3102" spans="1:7" x14ac:dyDescent="0.3">
      <c r="A3102" t="s">
        <v>17</v>
      </c>
      <c r="B3102" t="s">
        <v>48</v>
      </c>
      <c r="C3102">
        <v>15</v>
      </c>
      <c r="D3102">
        <v>2</v>
      </c>
      <c r="E3102" s="1">
        <v>1417.0419890000001</v>
      </c>
      <c r="F3102" s="1">
        <v>1.6618027</v>
      </c>
      <c r="G3102">
        <v>0</v>
      </c>
    </row>
    <row r="3103" spans="1:7" x14ac:dyDescent="0.3">
      <c r="A3103" t="s">
        <v>18</v>
      </c>
      <c r="B3103" t="s">
        <v>48</v>
      </c>
      <c r="C3103">
        <v>15</v>
      </c>
      <c r="D3103">
        <v>2</v>
      </c>
      <c r="E3103" s="1">
        <v>1415.2135619999999</v>
      </c>
      <c r="F3103" s="1">
        <v>3.4257856000000002</v>
      </c>
      <c r="G3103">
        <v>0</v>
      </c>
    </row>
    <row r="3104" spans="1:7" x14ac:dyDescent="0.3">
      <c r="A3104" t="s">
        <v>22</v>
      </c>
      <c r="B3104" t="s">
        <v>48</v>
      </c>
      <c r="C3104">
        <v>15</v>
      </c>
      <c r="D3104">
        <v>2</v>
      </c>
      <c r="E3104" s="1">
        <v>2413.0064560000001</v>
      </c>
      <c r="F3104" s="1">
        <v>7.3615205000000001</v>
      </c>
      <c r="G3104">
        <v>0</v>
      </c>
    </row>
    <row r="3105" spans="1:7" x14ac:dyDescent="0.3">
      <c r="A3105" t="s">
        <v>20</v>
      </c>
      <c r="B3105" t="s">
        <v>48</v>
      </c>
      <c r="C3105">
        <v>15</v>
      </c>
      <c r="D3105">
        <v>2</v>
      </c>
      <c r="E3105" s="1">
        <v>1414.0064560000001</v>
      </c>
      <c r="F3105" s="1">
        <v>1.3119931</v>
      </c>
      <c r="G3105">
        <v>0</v>
      </c>
    </row>
    <row r="3106" spans="1:7" x14ac:dyDescent="0.3">
      <c r="A3106" t="s">
        <v>21</v>
      </c>
      <c r="B3106" t="s">
        <v>48</v>
      </c>
      <c r="C3106">
        <v>15</v>
      </c>
      <c r="D3106">
        <v>2</v>
      </c>
      <c r="E3106" s="1">
        <v>1410.970922</v>
      </c>
      <c r="F3106" s="1">
        <v>1.7312506000000001</v>
      </c>
      <c r="G3106">
        <v>0</v>
      </c>
    </row>
    <row r="3107" spans="1:7" x14ac:dyDescent="0.3">
      <c r="A3107" t="s">
        <v>26</v>
      </c>
      <c r="B3107" t="s">
        <v>48</v>
      </c>
      <c r="C3107">
        <v>15</v>
      </c>
      <c r="D3107">
        <v>2</v>
      </c>
      <c r="E3107" s="1">
        <v>1414.2135619999999</v>
      </c>
      <c r="F3107" s="1">
        <v>0.81680960000000002</v>
      </c>
      <c r="G3107">
        <v>0</v>
      </c>
    </row>
    <row r="3108" spans="1:7" x14ac:dyDescent="0.3">
      <c r="A3108" t="s">
        <v>10</v>
      </c>
      <c r="B3108" t="s">
        <v>48</v>
      </c>
      <c r="C3108">
        <v>15</v>
      </c>
      <c r="D3108">
        <v>2</v>
      </c>
      <c r="E3108" s="1">
        <v>1419.0419890000001</v>
      </c>
      <c r="F3108" s="1">
        <v>0.87045879999999998</v>
      </c>
      <c r="G3108">
        <v>0</v>
      </c>
    </row>
    <row r="3109" spans="1:7" x14ac:dyDescent="0.3">
      <c r="A3109" t="s">
        <v>11</v>
      </c>
      <c r="B3109" t="s">
        <v>48</v>
      </c>
      <c r="C3109">
        <v>15</v>
      </c>
      <c r="D3109">
        <v>2</v>
      </c>
      <c r="E3109" s="1">
        <v>1504.5922419999999</v>
      </c>
      <c r="F3109">
        <v>7.6607999999999997E-3</v>
      </c>
      <c r="G3109">
        <v>0</v>
      </c>
    </row>
    <row r="3110" spans="1:7" x14ac:dyDescent="0.3">
      <c r="A3110" t="s">
        <v>24</v>
      </c>
      <c r="B3110" t="s">
        <v>48</v>
      </c>
      <c r="C3110">
        <v>15</v>
      </c>
      <c r="D3110">
        <v>2</v>
      </c>
      <c r="E3110" s="1">
        <v>1462.249096</v>
      </c>
      <c r="F3110" s="3">
        <v>3.5099999999999999E-5</v>
      </c>
      <c r="G3110">
        <v>0</v>
      </c>
    </row>
    <row r="3111" spans="1:7" x14ac:dyDescent="0.3">
      <c r="A3111" t="s">
        <v>14</v>
      </c>
      <c r="B3111" t="s">
        <v>48</v>
      </c>
      <c r="C3111">
        <v>15</v>
      </c>
      <c r="D3111">
        <v>2</v>
      </c>
      <c r="E3111">
        <v>1595.178028</v>
      </c>
      <c r="F3111">
        <v>1.8183674999999999</v>
      </c>
      <c r="G3111">
        <v>0</v>
      </c>
    </row>
    <row r="3112" spans="1:7" x14ac:dyDescent="0.3">
      <c r="A3112" t="s">
        <v>15</v>
      </c>
      <c r="B3112" t="s">
        <v>48</v>
      </c>
      <c r="C3112">
        <v>15</v>
      </c>
      <c r="D3112">
        <v>2</v>
      </c>
      <c r="E3112" s="1">
        <v>1610.7343780000001</v>
      </c>
      <c r="F3112" s="1">
        <v>1.37679E-2</v>
      </c>
      <c r="G3112">
        <v>0</v>
      </c>
    </row>
    <row r="3113" spans="1:7" x14ac:dyDescent="0.3">
      <c r="A3113" t="s">
        <v>16</v>
      </c>
      <c r="B3113" t="s">
        <v>48</v>
      </c>
      <c r="C3113">
        <v>15</v>
      </c>
      <c r="D3113">
        <v>2</v>
      </c>
      <c r="E3113" s="1">
        <v>1595.178028</v>
      </c>
      <c r="F3113" s="1">
        <v>1.0364679000000001</v>
      </c>
      <c r="G3113">
        <v>0</v>
      </c>
    </row>
    <row r="3114" spans="1:7" x14ac:dyDescent="0.3">
      <c r="A3114" t="s">
        <v>13</v>
      </c>
      <c r="B3114" t="s">
        <v>48</v>
      </c>
      <c r="C3114">
        <v>15</v>
      </c>
      <c r="D3114">
        <v>2</v>
      </c>
      <c r="E3114" s="1">
        <v>2415.4206690000001</v>
      </c>
      <c r="F3114">
        <v>1.15557E-2</v>
      </c>
      <c r="G3114">
        <v>0</v>
      </c>
    </row>
    <row r="3115" spans="1:7" x14ac:dyDescent="0.3">
      <c r="A3115" t="s">
        <v>12</v>
      </c>
      <c r="B3115" t="s">
        <v>48</v>
      </c>
      <c r="C3115">
        <v>15</v>
      </c>
      <c r="D3115">
        <v>2</v>
      </c>
      <c r="E3115" s="1">
        <v>1598.7993489999999</v>
      </c>
      <c r="F3115" s="1">
        <v>1.07981E-2</v>
      </c>
      <c r="G3115">
        <v>0</v>
      </c>
    </row>
    <row r="3116" spans="1:7" hidden="1" x14ac:dyDescent="0.3">
      <c r="A3116" t="s">
        <v>23</v>
      </c>
      <c r="B3116" t="s">
        <v>49</v>
      </c>
      <c r="C3116">
        <v>15</v>
      </c>
      <c r="D3116">
        <v>2</v>
      </c>
      <c r="E3116" t="s">
        <v>9</v>
      </c>
      <c r="F3116" s="1">
        <v>14702688000</v>
      </c>
      <c r="G3116">
        <v>0</v>
      </c>
    </row>
    <row r="3117" spans="1:7" hidden="1" x14ac:dyDescent="0.3">
      <c r="A3117" t="s">
        <v>7</v>
      </c>
      <c r="B3117" t="s">
        <v>49</v>
      </c>
      <c r="C3117">
        <v>15</v>
      </c>
      <c r="D3117">
        <v>2</v>
      </c>
      <c r="E3117" t="s">
        <v>9</v>
      </c>
      <c r="F3117" s="1">
        <v>14702688000</v>
      </c>
      <c r="G3117">
        <v>0</v>
      </c>
    </row>
    <row r="3118" spans="1:7" x14ac:dyDescent="0.3">
      <c r="A3118" t="s">
        <v>25</v>
      </c>
      <c r="B3118" t="s">
        <v>49</v>
      </c>
      <c r="C3118">
        <v>15</v>
      </c>
      <c r="D3118">
        <v>2</v>
      </c>
      <c r="E3118" s="1">
        <v>1497.1902219999999</v>
      </c>
      <c r="F3118" s="1">
        <v>8.2982000000000004E-3</v>
      </c>
      <c r="G3118">
        <v>0</v>
      </c>
    </row>
    <row r="3119" spans="1:7" x14ac:dyDescent="0.3">
      <c r="A3119" t="s">
        <v>19</v>
      </c>
      <c r="B3119" t="s">
        <v>49</v>
      </c>
      <c r="C3119">
        <v>15</v>
      </c>
      <c r="D3119">
        <v>2</v>
      </c>
      <c r="E3119" s="1">
        <v>2456.4623000000001</v>
      </c>
      <c r="F3119" s="1">
        <v>7.9564491000000004</v>
      </c>
      <c r="G3119">
        <v>0</v>
      </c>
    </row>
    <row r="3120" spans="1:7" x14ac:dyDescent="0.3">
      <c r="A3120" t="s">
        <v>17</v>
      </c>
      <c r="B3120" t="s">
        <v>49</v>
      </c>
      <c r="C3120">
        <v>15</v>
      </c>
      <c r="D3120">
        <v>2</v>
      </c>
      <c r="E3120" s="1">
        <v>1450.776008</v>
      </c>
      <c r="F3120" s="1">
        <v>1.6724717</v>
      </c>
      <c r="G3120">
        <v>0</v>
      </c>
    </row>
    <row r="3121" spans="1:7" x14ac:dyDescent="0.3">
      <c r="A3121" t="s">
        <v>18</v>
      </c>
      <c r="B3121" t="s">
        <v>49</v>
      </c>
      <c r="C3121">
        <v>15</v>
      </c>
      <c r="D3121">
        <v>2</v>
      </c>
      <c r="E3121" s="1">
        <v>1449.361795</v>
      </c>
      <c r="F3121" s="1">
        <v>2.0988663999999999</v>
      </c>
      <c r="G3121">
        <v>0</v>
      </c>
    </row>
    <row r="3122" spans="1:7" x14ac:dyDescent="0.3">
      <c r="A3122" t="s">
        <v>22</v>
      </c>
      <c r="B3122" t="s">
        <v>49</v>
      </c>
      <c r="C3122">
        <v>15</v>
      </c>
      <c r="D3122">
        <v>2</v>
      </c>
      <c r="E3122" s="1">
        <v>2458.8765130000002</v>
      </c>
      <c r="F3122" s="1">
        <v>7.3640309000000004</v>
      </c>
      <c r="G3122">
        <v>0</v>
      </c>
    </row>
    <row r="3123" spans="1:7" x14ac:dyDescent="0.3">
      <c r="A3123" t="s">
        <v>20</v>
      </c>
      <c r="B3123" t="s">
        <v>49</v>
      </c>
      <c r="C3123">
        <v>15</v>
      </c>
      <c r="D3123">
        <v>2</v>
      </c>
      <c r="E3123" s="1">
        <v>1458.0836200000001</v>
      </c>
      <c r="F3123" s="1">
        <v>1.3510435000000001</v>
      </c>
      <c r="G3123">
        <v>0</v>
      </c>
    </row>
    <row r="3124" spans="1:7" x14ac:dyDescent="0.3">
      <c r="A3124" t="s">
        <v>21</v>
      </c>
      <c r="B3124" t="s">
        <v>49</v>
      </c>
      <c r="C3124">
        <v>15</v>
      </c>
      <c r="D3124">
        <v>2</v>
      </c>
      <c r="E3124" s="1">
        <v>1454.048086</v>
      </c>
      <c r="F3124" s="1">
        <v>3.1382482999999999</v>
      </c>
      <c r="G3124">
        <v>0</v>
      </c>
    </row>
    <row r="3125" spans="1:7" x14ac:dyDescent="0.3">
      <c r="A3125" t="s">
        <v>26</v>
      </c>
      <c r="B3125" t="s">
        <v>49</v>
      </c>
      <c r="C3125">
        <v>15</v>
      </c>
      <c r="D3125">
        <v>2</v>
      </c>
      <c r="E3125" s="1">
        <v>1451.983115</v>
      </c>
      <c r="F3125" s="1">
        <v>0.79741550000000005</v>
      </c>
      <c r="G3125">
        <v>0</v>
      </c>
    </row>
    <row r="3126" spans="1:7" x14ac:dyDescent="0.3">
      <c r="A3126" t="s">
        <v>10</v>
      </c>
      <c r="B3126" t="s">
        <v>49</v>
      </c>
      <c r="C3126">
        <v>15</v>
      </c>
      <c r="D3126">
        <v>2</v>
      </c>
      <c r="E3126" s="1">
        <v>1454.9475809999999</v>
      </c>
      <c r="F3126" s="1">
        <v>0.86027149999999997</v>
      </c>
      <c r="G3126">
        <v>0</v>
      </c>
    </row>
    <row r="3127" spans="1:7" x14ac:dyDescent="0.3">
      <c r="A3127" t="s">
        <v>11</v>
      </c>
      <c r="B3127" t="s">
        <v>49</v>
      </c>
      <c r="C3127">
        <v>15</v>
      </c>
      <c r="D3127">
        <v>2</v>
      </c>
      <c r="E3127" s="1">
        <v>1454.4622999999999</v>
      </c>
      <c r="F3127">
        <v>7.5824000000000004E-3</v>
      </c>
      <c r="G3127">
        <v>0</v>
      </c>
    </row>
    <row r="3128" spans="1:7" x14ac:dyDescent="0.3">
      <c r="A3128" t="s">
        <v>24</v>
      </c>
      <c r="B3128" t="s">
        <v>49</v>
      </c>
      <c r="C3128">
        <v>15</v>
      </c>
      <c r="D3128">
        <v>2</v>
      </c>
      <c r="E3128" s="1">
        <v>1458.0836200000001</v>
      </c>
      <c r="F3128" s="2">
        <v>4.0899999999999998E-5</v>
      </c>
      <c r="G3128">
        <v>0</v>
      </c>
    </row>
    <row r="3129" spans="1:7" x14ac:dyDescent="0.3">
      <c r="A3129" t="s">
        <v>14</v>
      </c>
      <c r="B3129" t="s">
        <v>49</v>
      </c>
      <c r="C3129">
        <v>15</v>
      </c>
      <c r="D3129">
        <v>2</v>
      </c>
      <c r="E3129">
        <v>1454.048086</v>
      </c>
      <c r="F3129">
        <v>1.8409393000000001</v>
      </c>
      <c r="G3129">
        <v>0</v>
      </c>
    </row>
    <row r="3130" spans="1:7" x14ac:dyDescent="0.3">
      <c r="A3130" t="s">
        <v>15</v>
      </c>
      <c r="B3130" t="s">
        <v>49</v>
      </c>
      <c r="C3130">
        <v>15</v>
      </c>
      <c r="D3130">
        <v>2</v>
      </c>
      <c r="E3130" s="1">
        <v>1461.9475809999999</v>
      </c>
      <c r="F3130" s="1">
        <v>1.41399E-2</v>
      </c>
      <c r="G3130">
        <v>0</v>
      </c>
    </row>
    <row r="3131" spans="1:7" x14ac:dyDescent="0.3">
      <c r="A3131" t="s">
        <v>16</v>
      </c>
      <c r="B3131" t="s">
        <v>49</v>
      </c>
      <c r="C3131">
        <v>15</v>
      </c>
      <c r="D3131">
        <v>2</v>
      </c>
      <c r="E3131" s="1">
        <v>1454.255193</v>
      </c>
      <c r="F3131" s="1">
        <v>1.1245099999999999</v>
      </c>
      <c r="G3131">
        <v>0</v>
      </c>
    </row>
    <row r="3132" spans="1:7" x14ac:dyDescent="0.3">
      <c r="A3132" t="s">
        <v>13</v>
      </c>
      <c r="B3132" t="s">
        <v>49</v>
      </c>
      <c r="C3132">
        <v>15</v>
      </c>
      <c r="D3132">
        <v>2</v>
      </c>
      <c r="E3132" s="1">
        <v>2464.9120469999998</v>
      </c>
      <c r="F3132" s="1">
        <v>1.19246E-2</v>
      </c>
      <c r="G3132">
        <v>0</v>
      </c>
    </row>
    <row r="3133" spans="1:7" x14ac:dyDescent="0.3">
      <c r="A3133" t="s">
        <v>12</v>
      </c>
      <c r="B3133" t="s">
        <v>49</v>
      </c>
      <c r="C3133">
        <v>15</v>
      </c>
      <c r="D3133">
        <v>2</v>
      </c>
      <c r="E3133" s="1">
        <v>1458.0836200000001</v>
      </c>
      <c r="F3133" s="1">
        <v>1.1165700000000001E-2</v>
      </c>
      <c r="G3133">
        <v>0</v>
      </c>
    </row>
    <row r="3134" spans="1:7" hidden="1" x14ac:dyDescent="0.3">
      <c r="A3134" t="s">
        <v>23</v>
      </c>
      <c r="B3134" t="s">
        <v>50</v>
      </c>
      <c r="C3134">
        <v>15</v>
      </c>
      <c r="D3134">
        <v>2</v>
      </c>
      <c r="E3134" t="s">
        <v>9</v>
      </c>
      <c r="F3134" s="1">
        <v>14702688000</v>
      </c>
      <c r="G3134">
        <v>0</v>
      </c>
    </row>
    <row r="3135" spans="1:7" hidden="1" x14ac:dyDescent="0.3">
      <c r="A3135" t="s">
        <v>7</v>
      </c>
      <c r="B3135" t="s">
        <v>50</v>
      </c>
      <c r="C3135">
        <v>15</v>
      </c>
      <c r="D3135">
        <v>2</v>
      </c>
      <c r="E3135" t="s">
        <v>9</v>
      </c>
      <c r="F3135" s="1">
        <v>14702688000</v>
      </c>
      <c r="G3135">
        <v>0</v>
      </c>
    </row>
    <row r="3136" spans="1:7" x14ac:dyDescent="0.3">
      <c r="A3136" t="s">
        <v>25</v>
      </c>
      <c r="B3136" t="s">
        <v>50</v>
      </c>
      <c r="C3136">
        <v>15</v>
      </c>
      <c r="D3136">
        <v>2</v>
      </c>
      <c r="E3136" s="1">
        <v>1127.979977</v>
      </c>
      <c r="F3136" s="1">
        <v>7.9422E-3</v>
      </c>
      <c r="G3136">
        <v>0</v>
      </c>
    </row>
    <row r="3137" spans="1:7" x14ac:dyDescent="0.3">
      <c r="A3137" t="s">
        <v>19</v>
      </c>
      <c r="B3137" t="s">
        <v>50</v>
      </c>
      <c r="C3137">
        <v>15</v>
      </c>
      <c r="D3137">
        <v>2</v>
      </c>
      <c r="E3137" s="1">
        <v>1872.222618</v>
      </c>
      <c r="F3137" s="1">
        <v>7.1655673999999996</v>
      </c>
      <c r="G3137">
        <v>0</v>
      </c>
    </row>
    <row r="3138" spans="1:7" x14ac:dyDescent="0.3">
      <c r="A3138" t="s">
        <v>17</v>
      </c>
      <c r="B3138" t="s">
        <v>50</v>
      </c>
      <c r="C3138">
        <v>15</v>
      </c>
      <c r="D3138">
        <v>2</v>
      </c>
      <c r="E3138" s="1">
        <v>1105.8794720000001</v>
      </c>
      <c r="F3138" s="1">
        <v>1.6588765999999999</v>
      </c>
      <c r="G3138">
        <v>0</v>
      </c>
    </row>
    <row r="3139" spans="1:7" x14ac:dyDescent="0.3">
      <c r="A3139" t="s">
        <v>18</v>
      </c>
      <c r="B3139" t="s">
        <v>50</v>
      </c>
      <c r="C3139">
        <v>15</v>
      </c>
      <c r="D3139">
        <v>2</v>
      </c>
      <c r="E3139" s="1">
        <v>1096.979977</v>
      </c>
      <c r="F3139" s="1">
        <v>3.3523705000000001</v>
      </c>
      <c r="G3139">
        <v>0</v>
      </c>
    </row>
    <row r="3140" spans="1:7" x14ac:dyDescent="0.3">
      <c r="A3140" t="s">
        <v>22</v>
      </c>
      <c r="B3140" t="s">
        <v>50</v>
      </c>
      <c r="C3140">
        <v>15</v>
      </c>
      <c r="D3140">
        <v>2</v>
      </c>
      <c r="E3140" s="1">
        <v>1871.0155110000001</v>
      </c>
      <c r="F3140" s="1">
        <v>9.0486132000000001</v>
      </c>
      <c r="G3140">
        <v>0</v>
      </c>
    </row>
    <row r="3141" spans="1:7" x14ac:dyDescent="0.3">
      <c r="A3141" t="s">
        <v>20</v>
      </c>
      <c r="B3141" t="s">
        <v>50</v>
      </c>
      <c r="C3141">
        <v>15</v>
      </c>
      <c r="D3141">
        <v>2</v>
      </c>
      <c r="E3141" s="1">
        <v>1119.329219</v>
      </c>
      <c r="F3141" s="1">
        <v>1.3886388000000001</v>
      </c>
      <c r="G3141">
        <v>0</v>
      </c>
    </row>
    <row r="3142" spans="1:7" x14ac:dyDescent="0.3">
      <c r="A3142" t="s">
        <v>21</v>
      </c>
      <c r="B3142" t="s">
        <v>50</v>
      </c>
      <c r="C3142">
        <v>15</v>
      </c>
      <c r="D3142">
        <v>2</v>
      </c>
      <c r="E3142" s="1">
        <v>1114.2936850000001</v>
      </c>
      <c r="F3142" s="1">
        <v>1.8072379999999999</v>
      </c>
      <c r="G3142">
        <v>0</v>
      </c>
    </row>
    <row r="3143" spans="1:7" x14ac:dyDescent="0.3">
      <c r="A3143" t="s">
        <v>26</v>
      </c>
      <c r="B3143" t="s">
        <v>50</v>
      </c>
      <c r="C3143">
        <v>15</v>
      </c>
      <c r="D3143">
        <v>2</v>
      </c>
      <c r="E3143" s="1">
        <v>1140.4297240000001</v>
      </c>
      <c r="F3143" s="1">
        <v>0.79516039999999999</v>
      </c>
      <c r="G3143">
        <v>0</v>
      </c>
    </row>
    <row r="3144" spans="1:7" x14ac:dyDescent="0.3">
      <c r="A3144" t="s">
        <v>10</v>
      </c>
      <c r="B3144" t="s">
        <v>50</v>
      </c>
      <c r="C3144">
        <v>15</v>
      </c>
      <c r="D3144">
        <v>2</v>
      </c>
      <c r="E3144" s="1">
        <v>1108.2936850000001</v>
      </c>
      <c r="F3144" s="1">
        <v>0.85717620000000005</v>
      </c>
      <c r="G3144">
        <v>0</v>
      </c>
    </row>
    <row r="3145" spans="1:7" x14ac:dyDescent="0.3">
      <c r="A3145" t="s">
        <v>11</v>
      </c>
      <c r="B3145" t="s">
        <v>50</v>
      </c>
      <c r="C3145">
        <v>15</v>
      </c>
      <c r="D3145">
        <v>2</v>
      </c>
      <c r="E3145" s="1">
        <v>1110.9150059999999</v>
      </c>
      <c r="F3145" s="1">
        <v>7.7308000000000003E-3</v>
      </c>
      <c r="G3145">
        <v>0</v>
      </c>
    </row>
    <row r="3146" spans="1:7" x14ac:dyDescent="0.3">
      <c r="A3146" t="s">
        <v>24</v>
      </c>
      <c r="B3146" t="s">
        <v>50</v>
      </c>
      <c r="C3146">
        <v>15</v>
      </c>
      <c r="D3146">
        <v>2</v>
      </c>
      <c r="E3146" s="1">
        <v>1171.9150059999999</v>
      </c>
      <c r="F3146" s="2">
        <v>3.57E-5</v>
      </c>
      <c r="G3146">
        <v>0</v>
      </c>
    </row>
    <row r="3147" spans="1:7" hidden="1" x14ac:dyDescent="0.3">
      <c r="A3147" t="s">
        <v>14</v>
      </c>
      <c r="B3147" t="s">
        <v>50</v>
      </c>
      <c r="C3147">
        <v>15</v>
      </c>
      <c r="D3147">
        <v>2</v>
      </c>
      <c r="E3147" t="s">
        <v>9</v>
      </c>
      <c r="F3147">
        <v>1650</v>
      </c>
      <c r="G3147">
        <v>0</v>
      </c>
    </row>
    <row r="3148" spans="1:7" x14ac:dyDescent="0.3">
      <c r="A3148" t="s">
        <v>15</v>
      </c>
      <c r="B3148" t="s">
        <v>50</v>
      </c>
      <c r="C3148">
        <v>15</v>
      </c>
      <c r="D3148">
        <v>2</v>
      </c>
      <c r="E3148" s="1">
        <v>1340.4652579999999</v>
      </c>
      <c r="F3148">
        <v>1.7103E-2</v>
      </c>
      <c r="G3148">
        <v>0</v>
      </c>
    </row>
    <row r="3149" spans="1:7" x14ac:dyDescent="0.3">
      <c r="A3149" t="s">
        <v>16</v>
      </c>
      <c r="B3149" t="s">
        <v>50</v>
      </c>
      <c r="C3149">
        <v>15</v>
      </c>
      <c r="D3149">
        <v>2</v>
      </c>
      <c r="E3149" s="1">
        <v>1342.8794720000001</v>
      </c>
      <c r="F3149" s="1">
        <v>1.0565582</v>
      </c>
      <c r="G3149">
        <v>0</v>
      </c>
    </row>
    <row r="3150" spans="1:7" x14ac:dyDescent="0.3">
      <c r="A3150" t="s">
        <v>13</v>
      </c>
      <c r="B3150" t="s">
        <v>50</v>
      </c>
      <c r="C3150">
        <v>15</v>
      </c>
      <c r="D3150">
        <v>2</v>
      </c>
      <c r="E3150" s="1">
        <v>1880.6723649999999</v>
      </c>
      <c r="F3150" s="1">
        <v>1.2840900000000001E-2</v>
      </c>
      <c r="G3150">
        <v>0</v>
      </c>
    </row>
    <row r="3151" spans="1:7" x14ac:dyDescent="0.3">
      <c r="A3151" t="s">
        <v>12</v>
      </c>
      <c r="B3151" t="s">
        <v>50</v>
      </c>
      <c r="C3151">
        <v>15</v>
      </c>
      <c r="D3151">
        <v>2</v>
      </c>
      <c r="E3151" s="1">
        <v>1358.057141</v>
      </c>
      <c r="F3151" s="1">
        <v>1.18853E-2</v>
      </c>
      <c r="G3151">
        <v>0</v>
      </c>
    </row>
    <row r="3152" spans="1:7" hidden="1" x14ac:dyDescent="0.3">
      <c r="A3152" t="s">
        <v>23</v>
      </c>
      <c r="B3152" t="s">
        <v>8</v>
      </c>
      <c r="C3152">
        <v>15</v>
      </c>
      <c r="D3152">
        <v>3</v>
      </c>
      <c r="E3152" s="1" t="s">
        <v>9</v>
      </c>
      <c r="F3152" s="2">
        <v>264648000000</v>
      </c>
      <c r="G3152">
        <v>0</v>
      </c>
    </row>
    <row r="3153" spans="1:7" hidden="1" x14ac:dyDescent="0.3">
      <c r="A3153" t="s">
        <v>7</v>
      </c>
      <c r="B3153" t="s">
        <v>8</v>
      </c>
      <c r="C3153">
        <v>15</v>
      </c>
      <c r="D3153">
        <v>3</v>
      </c>
      <c r="E3153" s="1" t="s">
        <v>9</v>
      </c>
      <c r="F3153" s="2">
        <v>264648000000</v>
      </c>
      <c r="G3153">
        <v>0</v>
      </c>
    </row>
    <row r="3154" spans="1:7" x14ac:dyDescent="0.3">
      <c r="A3154" t="s">
        <v>25</v>
      </c>
      <c r="B3154" t="s">
        <v>8</v>
      </c>
      <c r="C3154">
        <v>15</v>
      </c>
      <c r="D3154">
        <v>3</v>
      </c>
      <c r="E3154" s="1">
        <v>1001.5790490000001</v>
      </c>
      <c r="F3154" s="1">
        <v>8.4518000000000006E-3</v>
      </c>
      <c r="G3154">
        <v>0</v>
      </c>
    </row>
    <row r="3155" spans="1:7" x14ac:dyDescent="0.3">
      <c r="A3155" t="s">
        <v>19</v>
      </c>
      <c r="B3155" t="s">
        <v>8</v>
      </c>
      <c r="C3155">
        <v>15</v>
      </c>
      <c r="D3155">
        <v>3</v>
      </c>
      <c r="E3155" s="1">
        <v>1512.3044070000001</v>
      </c>
      <c r="F3155" s="1">
        <v>6.4043988000000001</v>
      </c>
      <c r="G3155">
        <v>0</v>
      </c>
    </row>
    <row r="3156" spans="1:7" x14ac:dyDescent="0.3">
      <c r="A3156" t="s">
        <v>17</v>
      </c>
      <c r="B3156" t="s">
        <v>8</v>
      </c>
      <c r="C3156">
        <v>15</v>
      </c>
      <c r="D3156">
        <v>3</v>
      </c>
      <c r="E3156">
        <v>846.58053180000002</v>
      </c>
      <c r="F3156">
        <v>1.8250885999999999</v>
      </c>
      <c r="G3156">
        <v>0</v>
      </c>
    </row>
    <row r="3157" spans="1:7" x14ac:dyDescent="0.3">
      <c r="A3157" t="s">
        <v>18</v>
      </c>
      <c r="B3157" t="s">
        <v>8</v>
      </c>
      <c r="C3157">
        <v>15</v>
      </c>
      <c r="D3157">
        <v>3</v>
      </c>
      <c r="E3157" s="1">
        <v>844.45616789999997</v>
      </c>
      <c r="F3157">
        <v>1.8544240999999999</v>
      </c>
      <c r="G3157">
        <v>0</v>
      </c>
    </row>
    <row r="3158" spans="1:7" x14ac:dyDescent="0.3">
      <c r="A3158" t="s">
        <v>22</v>
      </c>
      <c r="B3158" t="s">
        <v>8</v>
      </c>
      <c r="C3158">
        <v>15</v>
      </c>
      <c r="D3158">
        <v>3</v>
      </c>
      <c r="E3158" s="1">
        <v>1509.1581430000001</v>
      </c>
      <c r="F3158" s="1">
        <v>6.9357977000000002</v>
      </c>
      <c r="G3158">
        <v>0</v>
      </c>
    </row>
    <row r="3159" spans="1:7" x14ac:dyDescent="0.3">
      <c r="A3159" t="s">
        <v>20</v>
      </c>
      <c r="B3159" t="s">
        <v>8</v>
      </c>
      <c r="C3159">
        <v>15</v>
      </c>
      <c r="D3159">
        <v>3</v>
      </c>
      <c r="E3159" s="1">
        <v>895.52753819999998</v>
      </c>
      <c r="F3159" s="1">
        <v>1.5325462999999999</v>
      </c>
      <c r="G3159">
        <v>0</v>
      </c>
    </row>
    <row r="3160" spans="1:7" x14ac:dyDescent="0.3">
      <c r="A3160" t="s">
        <v>21</v>
      </c>
      <c r="B3160" t="s">
        <v>8</v>
      </c>
      <c r="C3160">
        <v>15</v>
      </c>
      <c r="D3160">
        <v>3</v>
      </c>
      <c r="E3160" s="1">
        <v>888.57191839999996</v>
      </c>
      <c r="F3160" s="1">
        <v>1.5623951</v>
      </c>
      <c r="G3160">
        <v>0</v>
      </c>
    </row>
    <row r="3161" spans="1:7" x14ac:dyDescent="0.3">
      <c r="A3161" t="s">
        <v>26</v>
      </c>
      <c r="B3161" t="s">
        <v>8</v>
      </c>
      <c r="C3161">
        <v>15</v>
      </c>
      <c r="D3161">
        <v>3</v>
      </c>
      <c r="E3161">
        <v>966.01553779999995</v>
      </c>
      <c r="F3161" s="1">
        <v>0.77449279999999998</v>
      </c>
      <c r="G3161">
        <v>0</v>
      </c>
    </row>
    <row r="3162" spans="1:7" x14ac:dyDescent="0.3">
      <c r="A3162" t="s">
        <v>10</v>
      </c>
      <c r="B3162" t="s">
        <v>8</v>
      </c>
      <c r="C3162">
        <v>15</v>
      </c>
      <c r="D3162">
        <v>3</v>
      </c>
      <c r="E3162" s="1">
        <v>851.02947970000002</v>
      </c>
      <c r="F3162" s="1">
        <v>0.84054030000000002</v>
      </c>
      <c r="G3162">
        <v>0</v>
      </c>
    </row>
    <row r="3163" spans="1:7" x14ac:dyDescent="0.3">
      <c r="A3163" t="s">
        <v>11</v>
      </c>
      <c r="B3163" t="s">
        <v>8</v>
      </c>
      <c r="C3163">
        <v>15</v>
      </c>
      <c r="D3163">
        <v>3</v>
      </c>
      <c r="E3163" s="1">
        <v>990.64988640000001</v>
      </c>
      <c r="F3163" s="1">
        <v>8.4171000000000003E-3</v>
      </c>
      <c r="G3163">
        <v>0</v>
      </c>
    </row>
    <row r="3164" spans="1:7" x14ac:dyDescent="0.3">
      <c r="A3164" t="s">
        <v>24</v>
      </c>
      <c r="B3164" t="s">
        <v>8</v>
      </c>
      <c r="C3164">
        <v>15</v>
      </c>
      <c r="D3164">
        <v>3</v>
      </c>
      <c r="E3164" s="1">
        <v>982.84208100000001</v>
      </c>
      <c r="F3164" s="2">
        <v>3.6699999999999998E-5</v>
      </c>
      <c r="G3164">
        <v>0</v>
      </c>
    </row>
    <row r="3165" spans="1:7" hidden="1" x14ac:dyDescent="0.3">
      <c r="A3165" t="s">
        <v>14</v>
      </c>
      <c r="B3165" t="s">
        <v>8</v>
      </c>
      <c r="C3165">
        <v>15</v>
      </c>
      <c r="D3165">
        <v>3</v>
      </c>
      <c r="E3165" s="1" t="s">
        <v>9</v>
      </c>
      <c r="F3165" s="1">
        <v>19800</v>
      </c>
      <c r="G3165">
        <v>0</v>
      </c>
    </row>
    <row r="3166" spans="1:7" x14ac:dyDescent="0.3">
      <c r="A3166" t="s">
        <v>15</v>
      </c>
      <c r="B3166" t="s">
        <v>8</v>
      </c>
      <c r="C3166">
        <v>15</v>
      </c>
      <c r="D3166">
        <v>3</v>
      </c>
      <c r="E3166" s="1">
        <v>1301.377021</v>
      </c>
      <c r="F3166" s="1">
        <v>1.6395300000000002E-2</v>
      </c>
      <c r="G3166">
        <v>0</v>
      </c>
    </row>
    <row r="3167" spans="1:7" x14ac:dyDescent="0.3">
      <c r="A3167" t="s">
        <v>16</v>
      </c>
      <c r="B3167" t="s">
        <v>8</v>
      </c>
      <c r="C3167">
        <v>15</v>
      </c>
      <c r="D3167">
        <v>3</v>
      </c>
      <c r="E3167" s="1">
        <v>1300.3368210000001</v>
      </c>
      <c r="F3167" s="1">
        <v>1.1579417000000001</v>
      </c>
      <c r="G3167">
        <v>0</v>
      </c>
    </row>
    <row r="3168" spans="1:7" x14ac:dyDescent="0.3">
      <c r="A3168" t="s">
        <v>13</v>
      </c>
      <c r="B3168" t="s">
        <v>8</v>
      </c>
      <c r="C3168">
        <v>15</v>
      </c>
      <c r="D3168">
        <v>3</v>
      </c>
      <c r="E3168" s="1">
        <v>1528.0357289999999</v>
      </c>
      <c r="F3168" s="1">
        <v>1.1556800000000001E-2</v>
      </c>
      <c r="G3168">
        <v>0</v>
      </c>
    </row>
    <row r="3169" spans="1:7" x14ac:dyDescent="0.3">
      <c r="A3169" t="s">
        <v>12</v>
      </c>
      <c r="B3169" t="s">
        <v>8</v>
      </c>
      <c r="C3169">
        <v>15</v>
      </c>
      <c r="D3169">
        <v>3</v>
      </c>
      <c r="E3169">
        <v>1307.6185829999999</v>
      </c>
      <c r="F3169" s="1">
        <v>1.0532100000000001E-2</v>
      </c>
      <c r="G3169">
        <v>0</v>
      </c>
    </row>
    <row r="3170" spans="1:7" hidden="1" x14ac:dyDescent="0.3">
      <c r="A3170" t="s">
        <v>23</v>
      </c>
      <c r="B3170" t="s">
        <v>27</v>
      </c>
      <c r="C3170">
        <v>15</v>
      </c>
      <c r="D3170">
        <v>3</v>
      </c>
      <c r="E3170" s="1" t="s">
        <v>9</v>
      </c>
      <c r="F3170" s="2">
        <v>264648000000</v>
      </c>
      <c r="G3170">
        <v>0</v>
      </c>
    </row>
    <row r="3171" spans="1:7" hidden="1" x14ac:dyDescent="0.3">
      <c r="A3171" t="s">
        <v>7</v>
      </c>
      <c r="B3171" t="s">
        <v>27</v>
      </c>
      <c r="C3171">
        <v>15</v>
      </c>
      <c r="D3171">
        <v>3</v>
      </c>
      <c r="E3171" s="1" t="s">
        <v>9</v>
      </c>
      <c r="F3171" s="2">
        <v>264648000000</v>
      </c>
      <c r="G3171">
        <v>0</v>
      </c>
    </row>
    <row r="3172" spans="1:7" x14ac:dyDescent="0.3">
      <c r="A3172" t="s">
        <v>25</v>
      </c>
      <c r="B3172" t="s">
        <v>27</v>
      </c>
      <c r="C3172">
        <v>15</v>
      </c>
      <c r="D3172">
        <v>3</v>
      </c>
      <c r="E3172" s="1">
        <v>1107.777828</v>
      </c>
      <c r="F3172" s="1">
        <v>8.9201000000000003E-3</v>
      </c>
      <c r="G3172">
        <v>0</v>
      </c>
    </row>
    <row r="3173" spans="1:7" x14ac:dyDescent="0.3">
      <c r="A3173" t="s">
        <v>19</v>
      </c>
      <c r="B3173" t="s">
        <v>27</v>
      </c>
      <c r="C3173">
        <v>15</v>
      </c>
      <c r="D3173">
        <v>3</v>
      </c>
      <c r="E3173" s="1">
        <v>1639.203737</v>
      </c>
      <c r="F3173" s="1">
        <v>7.4484640000000004</v>
      </c>
      <c r="G3173">
        <v>0</v>
      </c>
    </row>
    <row r="3174" spans="1:7" x14ac:dyDescent="0.3">
      <c r="A3174" t="s">
        <v>17</v>
      </c>
      <c r="B3174" t="s">
        <v>27</v>
      </c>
      <c r="C3174">
        <v>15</v>
      </c>
      <c r="D3174">
        <v>3</v>
      </c>
      <c r="E3174" s="1">
        <v>923.67977370000006</v>
      </c>
      <c r="F3174" s="1">
        <v>2.7677307</v>
      </c>
      <c r="G3174">
        <v>0</v>
      </c>
    </row>
    <row r="3175" spans="1:7" x14ac:dyDescent="0.3">
      <c r="A3175" t="s">
        <v>18</v>
      </c>
      <c r="B3175" t="s">
        <v>27</v>
      </c>
      <c r="C3175">
        <v>15</v>
      </c>
      <c r="D3175">
        <v>3</v>
      </c>
      <c r="E3175" s="1">
        <v>921.29837740000005</v>
      </c>
      <c r="F3175" s="1">
        <v>2.7794834000000002</v>
      </c>
      <c r="G3175">
        <v>0</v>
      </c>
    </row>
    <row r="3176" spans="1:7" x14ac:dyDescent="0.3">
      <c r="A3176" t="s">
        <v>22</v>
      </c>
      <c r="B3176" t="s">
        <v>27</v>
      </c>
      <c r="C3176">
        <v>15</v>
      </c>
      <c r="D3176">
        <v>3</v>
      </c>
      <c r="E3176" s="1">
        <v>1631.862453</v>
      </c>
      <c r="F3176" s="1">
        <v>6.8962472000000004</v>
      </c>
      <c r="G3176">
        <v>0</v>
      </c>
    </row>
    <row r="3177" spans="1:7" x14ac:dyDescent="0.3">
      <c r="A3177" t="s">
        <v>20</v>
      </c>
      <c r="B3177" t="s">
        <v>27</v>
      </c>
      <c r="C3177">
        <v>15</v>
      </c>
      <c r="D3177">
        <v>3</v>
      </c>
      <c r="E3177" s="1">
        <v>941.1034502</v>
      </c>
      <c r="F3177" s="1">
        <v>2.3394756000000001</v>
      </c>
      <c r="G3177">
        <v>0</v>
      </c>
    </row>
    <row r="3178" spans="1:7" x14ac:dyDescent="0.3">
      <c r="A3178" t="s">
        <v>21</v>
      </c>
      <c r="B3178" t="s">
        <v>27</v>
      </c>
      <c r="C3178">
        <v>15</v>
      </c>
      <c r="D3178">
        <v>3</v>
      </c>
      <c r="E3178" s="1">
        <v>939.66083330000004</v>
      </c>
      <c r="F3178" s="1">
        <v>2.3581158000000002</v>
      </c>
      <c r="G3178">
        <v>0</v>
      </c>
    </row>
    <row r="3179" spans="1:7" x14ac:dyDescent="0.3">
      <c r="A3179" t="s">
        <v>26</v>
      </c>
      <c r="B3179" t="s">
        <v>27</v>
      </c>
      <c r="C3179">
        <v>15</v>
      </c>
      <c r="D3179">
        <v>3</v>
      </c>
      <c r="E3179">
        <v>1072.4424059999999</v>
      </c>
      <c r="F3179" s="1">
        <v>1.0193338000000001</v>
      </c>
      <c r="G3179">
        <v>0</v>
      </c>
    </row>
    <row r="3180" spans="1:7" x14ac:dyDescent="0.3">
      <c r="A3180" t="s">
        <v>10</v>
      </c>
      <c r="B3180" t="s">
        <v>27</v>
      </c>
      <c r="C3180">
        <v>15</v>
      </c>
      <c r="D3180">
        <v>3</v>
      </c>
      <c r="E3180" s="1">
        <v>927.20229359999996</v>
      </c>
      <c r="F3180" s="1">
        <v>1.0514238</v>
      </c>
      <c r="G3180">
        <v>0</v>
      </c>
    </row>
    <row r="3181" spans="1:7" x14ac:dyDescent="0.3">
      <c r="A3181" t="s">
        <v>11</v>
      </c>
      <c r="B3181" t="s">
        <v>27</v>
      </c>
      <c r="C3181">
        <v>15</v>
      </c>
      <c r="D3181">
        <v>3</v>
      </c>
      <c r="E3181" s="1">
        <v>1089.7035169999999</v>
      </c>
      <c r="F3181" s="1">
        <v>1.0108900000000001E-2</v>
      </c>
      <c r="G3181">
        <v>0</v>
      </c>
    </row>
    <row r="3182" spans="1:7" x14ac:dyDescent="0.3">
      <c r="A3182" t="s">
        <v>24</v>
      </c>
      <c r="B3182" t="s">
        <v>27</v>
      </c>
      <c r="C3182">
        <v>15</v>
      </c>
      <c r="D3182">
        <v>3</v>
      </c>
      <c r="E3182" s="1">
        <v>1020.397947</v>
      </c>
      <c r="F3182" s="2">
        <v>4.0399999999999999E-5</v>
      </c>
      <c r="G3182">
        <v>0</v>
      </c>
    </row>
    <row r="3183" spans="1:7" x14ac:dyDescent="0.3">
      <c r="A3183" t="s">
        <v>14</v>
      </c>
      <c r="B3183" t="s">
        <v>27</v>
      </c>
      <c r="C3183">
        <v>15</v>
      </c>
      <c r="D3183">
        <v>3</v>
      </c>
      <c r="E3183" s="1">
        <v>1009.75958</v>
      </c>
      <c r="F3183" s="1">
        <v>4.9505899999999999E-2</v>
      </c>
      <c r="G3183">
        <v>0</v>
      </c>
    </row>
    <row r="3184" spans="1:7" x14ac:dyDescent="0.3">
      <c r="A3184" t="s">
        <v>15</v>
      </c>
      <c r="B3184" t="s">
        <v>27</v>
      </c>
      <c r="C3184">
        <v>15</v>
      </c>
      <c r="D3184">
        <v>3</v>
      </c>
      <c r="E3184" s="1">
        <v>1024.953266</v>
      </c>
      <c r="F3184" s="1">
        <v>1.88924E-2</v>
      </c>
      <c r="G3184">
        <v>0</v>
      </c>
    </row>
    <row r="3185" spans="1:7" x14ac:dyDescent="0.3">
      <c r="A3185" t="s">
        <v>16</v>
      </c>
      <c r="B3185" t="s">
        <v>27</v>
      </c>
      <c r="C3185">
        <v>15</v>
      </c>
      <c r="D3185">
        <v>3</v>
      </c>
      <c r="E3185" s="1">
        <v>1009.75958</v>
      </c>
      <c r="F3185">
        <v>2.0554359</v>
      </c>
      <c r="G3185">
        <v>0</v>
      </c>
    </row>
    <row r="3186" spans="1:7" x14ac:dyDescent="0.3">
      <c r="A3186" t="s">
        <v>13</v>
      </c>
      <c r="B3186" t="s">
        <v>27</v>
      </c>
      <c r="C3186">
        <v>15</v>
      </c>
      <c r="D3186">
        <v>3</v>
      </c>
      <c r="E3186" s="1">
        <v>1647.5937750000001</v>
      </c>
      <c r="F3186" s="1">
        <v>1.51863E-2</v>
      </c>
      <c r="G3186">
        <v>0</v>
      </c>
    </row>
    <row r="3187" spans="1:7" x14ac:dyDescent="0.3">
      <c r="A3187" t="s">
        <v>12</v>
      </c>
      <c r="B3187" t="s">
        <v>27</v>
      </c>
      <c r="C3187">
        <v>15</v>
      </c>
      <c r="D3187">
        <v>3</v>
      </c>
      <c r="E3187">
        <v>1014.868299</v>
      </c>
      <c r="F3187" s="1">
        <v>1.4611000000000001E-2</v>
      </c>
      <c r="G3187">
        <v>0</v>
      </c>
    </row>
    <row r="3188" spans="1:7" hidden="1" x14ac:dyDescent="0.3">
      <c r="A3188" t="s">
        <v>23</v>
      </c>
      <c r="B3188" t="s">
        <v>28</v>
      </c>
      <c r="C3188">
        <v>15</v>
      </c>
      <c r="D3188">
        <v>3</v>
      </c>
      <c r="E3188" s="1" t="s">
        <v>9</v>
      </c>
      <c r="F3188" s="3">
        <v>264648000000</v>
      </c>
      <c r="G3188">
        <v>0</v>
      </c>
    </row>
    <row r="3189" spans="1:7" hidden="1" x14ac:dyDescent="0.3">
      <c r="A3189" t="s">
        <v>7</v>
      </c>
      <c r="B3189" t="s">
        <v>28</v>
      </c>
      <c r="C3189">
        <v>15</v>
      </c>
      <c r="D3189">
        <v>3</v>
      </c>
      <c r="E3189" s="1" t="s">
        <v>9</v>
      </c>
      <c r="F3189" s="2">
        <v>264648000000</v>
      </c>
      <c r="G3189">
        <v>0</v>
      </c>
    </row>
    <row r="3190" spans="1:7" x14ac:dyDescent="0.3">
      <c r="A3190" t="s">
        <v>25</v>
      </c>
      <c r="B3190" t="s">
        <v>28</v>
      </c>
      <c r="C3190">
        <v>15</v>
      </c>
      <c r="D3190">
        <v>3</v>
      </c>
      <c r="E3190" s="1">
        <v>1193.3528269999999</v>
      </c>
      <c r="F3190" s="1">
        <v>1.0427199999999999E-2</v>
      </c>
      <c r="G3190">
        <v>0</v>
      </c>
    </row>
    <row r="3191" spans="1:7" x14ac:dyDescent="0.3">
      <c r="A3191" t="s">
        <v>19</v>
      </c>
      <c r="B3191" t="s">
        <v>28</v>
      </c>
      <c r="C3191">
        <v>15</v>
      </c>
      <c r="D3191">
        <v>3</v>
      </c>
      <c r="E3191" s="1">
        <v>1782.883143</v>
      </c>
      <c r="F3191" s="1">
        <v>7.5873087999999997</v>
      </c>
      <c r="G3191">
        <v>0</v>
      </c>
    </row>
    <row r="3192" spans="1:7" x14ac:dyDescent="0.3">
      <c r="A3192" t="s">
        <v>17</v>
      </c>
      <c r="B3192" t="s">
        <v>28</v>
      </c>
      <c r="C3192">
        <v>15</v>
      </c>
      <c r="D3192">
        <v>3</v>
      </c>
      <c r="E3192">
        <v>999.37954609999997</v>
      </c>
      <c r="F3192">
        <v>2.8553831999999999</v>
      </c>
      <c r="G3192">
        <v>0</v>
      </c>
    </row>
    <row r="3193" spans="1:7" x14ac:dyDescent="0.3">
      <c r="A3193" t="s">
        <v>18</v>
      </c>
      <c r="B3193" t="s">
        <v>28</v>
      </c>
      <c r="C3193">
        <v>15</v>
      </c>
      <c r="D3193">
        <v>3</v>
      </c>
      <c r="E3193" s="1">
        <v>995.71348899999998</v>
      </c>
      <c r="F3193">
        <v>2.8671584000000001</v>
      </c>
      <c r="G3193">
        <v>0</v>
      </c>
    </row>
    <row r="3194" spans="1:7" x14ac:dyDescent="0.3">
      <c r="A3194" t="s">
        <v>22</v>
      </c>
      <c r="B3194" t="s">
        <v>28</v>
      </c>
      <c r="C3194">
        <v>15</v>
      </c>
      <c r="D3194">
        <v>3</v>
      </c>
      <c r="E3194" s="1">
        <v>1772.395595</v>
      </c>
      <c r="F3194" s="1">
        <v>7.6985614</v>
      </c>
      <c r="G3194">
        <v>0</v>
      </c>
    </row>
    <row r="3195" spans="1:7" x14ac:dyDescent="0.3">
      <c r="A3195" t="s">
        <v>20</v>
      </c>
      <c r="B3195" t="s">
        <v>28</v>
      </c>
      <c r="C3195">
        <v>15</v>
      </c>
      <c r="D3195">
        <v>3</v>
      </c>
      <c r="E3195" s="1">
        <v>1001.986045</v>
      </c>
      <c r="F3195" s="1">
        <v>2.4864036</v>
      </c>
      <c r="G3195">
        <v>0</v>
      </c>
    </row>
    <row r="3196" spans="1:7" x14ac:dyDescent="0.3">
      <c r="A3196" t="s">
        <v>21</v>
      </c>
      <c r="B3196" t="s">
        <v>28</v>
      </c>
      <c r="C3196">
        <v>15</v>
      </c>
      <c r="D3196">
        <v>3</v>
      </c>
      <c r="E3196" s="1">
        <v>996.87501899999995</v>
      </c>
      <c r="F3196" s="1">
        <v>2.5169508</v>
      </c>
      <c r="G3196">
        <v>0</v>
      </c>
    </row>
    <row r="3197" spans="1:7" x14ac:dyDescent="0.3">
      <c r="A3197" t="s">
        <v>26</v>
      </c>
      <c r="B3197" t="s">
        <v>28</v>
      </c>
      <c r="C3197">
        <v>15</v>
      </c>
      <c r="D3197">
        <v>3</v>
      </c>
      <c r="E3197">
        <v>1186.585047</v>
      </c>
      <c r="F3197" s="1">
        <v>0.89183999999999997</v>
      </c>
      <c r="G3197">
        <v>0</v>
      </c>
    </row>
    <row r="3198" spans="1:7" x14ac:dyDescent="0.3">
      <c r="A3198" t="s">
        <v>10</v>
      </c>
      <c r="B3198" t="s">
        <v>28</v>
      </c>
      <c r="C3198">
        <v>15</v>
      </c>
      <c r="D3198">
        <v>3</v>
      </c>
      <c r="E3198" s="1">
        <v>999.72177739999995</v>
      </c>
      <c r="F3198" s="1">
        <v>0.98871319999999996</v>
      </c>
      <c r="G3198">
        <v>0</v>
      </c>
    </row>
    <row r="3199" spans="1:7" x14ac:dyDescent="0.3">
      <c r="A3199" t="s">
        <v>11</v>
      </c>
      <c r="B3199" t="s">
        <v>28</v>
      </c>
      <c r="C3199">
        <v>15</v>
      </c>
      <c r="D3199">
        <v>3</v>
      </c>
      <c r="E3199" s="1">
        <v>1189.196058</v>
      </c>
      <c r="F3199" s="1">
        <v>1.0723399999999999E-2</v>
      </c>
      <c r="G3199">
        <v>0</v>
      </c>
    </row>
    <row r="3200" spans="1:7" x14ac:dyDescent="0.3">
      <c r="A3200" t="s">
        <v>24</v>
      </c>
      <c r="B3200" t="s">
        <v>28</v>
      </c>
      <c r="C3200">
        <v>15</v>
      </c>
      <c r="D3200">
        <v>3</v>
      </c>
      <c r="E3200" s="1">
        <v>1166.941658</v>
      </c>
      <c r="F3200" s="2">
        <v>3.6699999999999998E-5</v>
      </c>
      <c r="G3200">
        <v>0</v>
      </c>
    </row>
    <row r="3201" spans="1:7" x14ac:dyDescent="0.3">
      <c r="A3201" t="s">
        <v>14</v>
      </c>
      <c r="B3201" t="s">
        <v>28</v>
      </c>
      <c r="C3201">
        <v>15</v>
      </c>
      <c r="D3201">
        <v>3</v>
      </c>
      <c r="E3201" s="1">
        <v>1221.0936489999999</v>
      </c>
      <c r="F3201" s="1">
        <v>0.29127059999999999</v>
      </c>
      <c r="G3201">
        <v>0</v>
      </c>
    </row>
    <row r="3202" spans="1:7" x14ac:dyDescent="0.3">
      <c r="A3202" t="s">
        <v>15</v>
      </c>
      <c r="B3202" t="s">
        <v>28</v>
      </c>
      <c r="C3202">
        <v>15</v>
      </c>
      <c r="D3202">
        <v>3</v>
      </c>
      <c r="E3202" s="1">
        <v>1224.9279710000001</v>
      </c>
      <c r="F3202" s="1">
        <v>1.5226099999999999E-2</v>
      </c>
      <c r="G3202">
        <v>0</v>
      </c>
    </row>
    <row r="3203" spans="1:7" x14ac:dyDescent="0.3">
      <c r="A3203" t="s">
        <v>16</v>
      </c>
      <c r="B3203" t="s">
        <v>28</v>
      </c>
      <c r="C3203">
        <v>15</v>
      </c>
      <c r="D3203">
        <v>3</v>
      </c>
      <c r="E3203" s="1">
        <v>1221.0936489999999</v>
      </c>
      <c r="F3203" s="1">
        <v>2.1856597999999998</v>
      </c>
      <c r="G3203">
        <v>0</v>
      </c>
    </row>
    <row r="3204" spans="1:7" x14ac:dyDescent="0.3">
      <c r="A3204" t="s">
        <v>13</v>
      </c>
      <c r="B3204" t="s">
        <v>28</v>
      </c>
      <c r="C3204">
        <v>15</v>
      </c>
      <c r="D3204">
        <v>3</v>
      </c>
      <c r="E3204" s="1">
        <v>1799.6632199999999</v>
      </c>
      <c r="F3204" s="1">
        <v>1.14419E-2</v>
      </c>
      <c r="G3204">
        <v>0</v>
      </c>
    </row>
    <row r="3205" spans="1:7" x14ac:dyDescent="0.3">
      <c r="A3205" t="s">
        <v>12</v>
      </c>
      <c r="B3205" t="s">
        <v>28</v>
      </c>
      <c r="C3205">
        <v>15</v>
      </c>
      <c r="D3205">
        <v>3</v>
      </c>
      <c r="E3205">
        <v>1223.3084940000001</v>
      </c>
      <c r="F3205" s="1">
        <v>1.08253E-2</v>
      </c>
      <c r="G3205">
        <v>0</v>
      </c>
    </row>
    <row r="3206" spans="1:7" hidden="1" x14ac:dyDescent="0.3">
      <c r="A3206" t="s">
        <v>23</v>
      </c>
      <c r="B3206" t="s">
        <v>29</v>
      </c>
      <c r="C3206">
        <v>15</v>
      </c>
      <c r="D3206">
        <v>3</v>
      </c>
      <c r="E3206" s="1" t="s">
        <v>9</v>
      </c>
      <c r="F3206" s="2">
        <v>264648000000</v>
      </c>
      <c r="G3206">
        <v>0</v>
      </c>
    </row>
    <row r="3207" spans="1:7" hidden="1" x14ac:dyDescent="0.3">
      <c r="A3207" t="s">
        <v>7</v>
      </c>
      <c r="B3207" t="s">
        <v>29</v>
      </c>
      <c r="C3207">
        <v>15</v>
      </c>
      <c r="D3207">
        <v>3</v>
      </c>
      <c r="E3207" s="1" t="s">
        <v>9</v>
      </c>
      <c r="F3207" s="3">
        <v>264648000000</v>
      </c>
      <c r="G3207">
        <v>0</v>
      </c>
    </row>
    <row r="3208" spans="1:7" x14ac:dyDescent="0.3">
      <c r="A3208" t="s">
        <v>25</v>
      </c>
      <c r="B3208" t="s">
        <v>29</v>
      </c>
      <c r="C3208">
        <v>15</v>
      </c>
      <c r="D3208">
        <v>3</v>
      </c>
      <c r="E3208" s="1">
        <v>1376.783572</v>
      </c>
      <c r="F3208" s="1">
        <v>8.9219999999999994E-3</v>
      </c>
      <c r="G3208">
        <v>0</v>
      </c>
    </row>
    <row r="3209" spans="1:7" x14ac:dyDescent="0.3">
      <c r="A3209" t="s">
        <v>19</v>
      </c>
      <c r="B3209" t="s">
        <v>29</v>
      </c>
      <c r="C3209">
        <v>15</v>
      </c>
      <c r="D3209">
        <v>3</v>
      </c>
      <c r="E3209" s="1">
        <v>2055.5593880000001</v>
      </c>
      <c r="F3209" s="1">
        <v>7.1939548000000002</v>
      </c>
      <c r="G3209">
        <v>0</v>
      </c>
    </row>
    <row r="3210" spans="1:7" x14ac:dyDescent="0.3">
      <c r="A3210" t="s">
        <v>17</v>
      </c>
      <c r="B3210" t="s">
        <v>29</v>
      </c>
      <c r="C3210">
        <v>15</v>
      </c>
      <c r="D3210">
        <v>3</v>
      </c>
      <c r="E3210">
        <v>1154.955283</v>
      </c>
      <c r="F3210">
        <v>2.1972290000000001</v>
      </c>
      <c r="G3210">
        <v>0</v>
      </c>
    </row>
    <row r="3211" spans="1:7" x14ac:dyDescent="0.3">
      <c r="A3211" t="s">
        <v>18</v>
      </c>
      <c r="B3211" t="s">
        <v>29</v>
      </c>
      <c r="C3211">
        <v>15</v>
      </c>
      <c r="D3211">
        <v>3</v>
      </c>
      <c r="E3211" s="1">
        <v>1152.8716380000001</v>
      </c>
      <c r="F3211" s="1">
        <v>2.2069966000000001</v>
      </c>
      <c r="G3211">
        <v>0</v>
      </c>
    </row>
    <row r="3212" spans="1:7" x14ac:dyDescent="0.3">
      <c r="A3212" t="s">
        <v>22</v>
      </c>
      <c r="B3212" t="s">
        <v>29</v>
      </c>
      <c r="C3212">
        <v>15</v>
      </c>
      <c r="D3212">
        <v>3</v>
      </c>
      <c r="E3212" s="1">
        <v>2064.9981809999999</v>
      </c>
      <c r="F3212" s="1">
        <v>9.0785877999999993</v>
      </c>
      <c r="G3212">
        <v>0</v>
      </c>
    </row>
    <row r="3213" spans="1:7" x14ac:dyDescent="0.3">
      <c r="A3213" t="s">
        <v>20</v>
      </c>
      <c r="B3213" t="s">
        <v>29</v>
      </c>
      <c r="C3213">
        <v>15</v>
      </c>
      <c r="D3213">
        <v>3</v>
      </c>
      <c r="E3213" s="1">
        <v>1162.103568</v>
      </c>
      <c r="F3213" s="1">
        <v>1.8008599000000001</v>
      </c>
      <c r="G3213">
        <v>0</v>
      </c>
    </row>
    <row r="3214" spans="1:7" x14ac:dyDescent="0.3">
      <c r="A3214" t="s">
        <v>21</v>
      </c>
      <c r="B3214" t="s">
        <v>29</v>
      </c>
      <c r="C3214">
        <v>15</v>
      </c>
      <c r="D3214">
        <v>3</v>
      </c>
      <c r="E3214" s="1">
        <v>1160.9851180000001</v>
      </c>
      <c r="F3214" s="1">
        <v>1.8111823</v>
      </c>
      <c r="G3214">
        <v>0</v>
      </c>
    </row>
    <row r="3215" spans="1:7" x14ac:dyDescent="0.3">
      <c r="A3215" t="s">
        <v>26</v>
      </c>
      <c r="B3215" t="s">
        <v>29</v>
      </c>
      <c r="C3215">
        <v>15</v>
      </c>
      <c r="D3215">
        <v>3</v>
      </c>
      <c r="E3215">
        <v>1373.3874599999999</v>
      </c>
      <c r="F3215" s="1">
        <v>0.8498928</v>
      </c>
      <c r="G3215">
        <v>0</v>
      </c>
    </row>
    <row r="3216" spans="1:7" x14ac:dyDescent="0.3">
      <c r="A3216" t="s">
        <v>10</v>
      </c>
      <c r="B3216" t="s">
        <v>29</v>
      </c>
      <c r="C3216">
        <v>15</v>
      </c>
      <c r="D3216">
        <v>3</v>
      </c>
      <c r="E3216" s="1">
        <v>1159.3896199999999</v>
      </c>
      <c r="F3216">
        <v>0.99738499999999997</v>
      </c>
      <c r="G3216">
        <v>0</v>
      </c>
    </row>
    <row r="3217" spans="1:7" x14ac:dyDescent="0.3">
      <c r="A3217" t="s">
        <v>11</v>
      </c>
      <c r="B3217" t="s">
        <v>29</v>
      </c>
      <c r="C3217">
        <v>15</v>
      </c>
      <c r="D3217">
        <v>3</v>
      </c>
      <c r="E3217" s="1">
        <v>1339.2931490000001</v>
      </c>
      <c r="F3217" s="1">
        <v>8.8821999999999998E-3</v>
      </c>
      <c r="G3217">
        <v>0</v>
      </c>
    </row>
    <row r="3218" spans="1:7" x14ac:dyDescent="0.3">
      <c r="A3218" t="s">
        <v>24</v>
      </c>
      <c r="B3218" t="s">
        <v>29</v>
      </c>
      <c r="C3218">
        <v>15</v>
      </c>
      <c r="D3218">
        <v>3</v>
      </c>
      <c r="E3218" s="1">
        <v>1350.3315170000001</v>
      </c>
      <c r="F3218" s="2">
        <v>3.6399999999999997E-5</v>
      </c>
      <c r="G3218">
        <v>0</v>
      </c>
    </row>
    <row r="3219" spans="1:7" x14ac:dyDescent="0.3">
      <c r="A3219" t="s">
        <v>14</v>
      </c>
      <c r="B3219" t="s">
        <v>29</v>
      </c>
      <c r="C3219">
        <v>15</v>
      </c>
      <c r="D3219">
        <v>3</v>
      </c>
      <c r="E3219" s="1">
        <v>1451.5012409999999</v>
      </c>
      <c r="F3219" s="1">
        <v>2.1600469000000002</v>
      </c>
      <c r="G3219">
        <v>0</v>
      </c>
    </row>
    <row r="3220" spans="1:7" x14ac:dyDescent="0.3">
      <c r="A3220" t="s">
        <v>15</v>
      </c>
      <c r="B3220" t="s">
        <v>29</v>
      </c>
      <c r="C3220">
        <v>15</v>
      </c>
      <c r="D3220">
        <v>3</v>
      </c>
      <c r="E3220" s="1">
        <v>1460.7516969999999</v>
      </c>
      <c r="F3220">
        <v>1.9753400000000001E-2</v>
      </c>
      <c r="G3220">
        <v>0</v>
      </c>
    </row>
    <row r="3221" spans="1:7" x14ac:dyDescent="0.3">
      <c r="A3221" t="s">
        <v>16</v>
      </c>
      <c r="B3221" t="s">
        <v>29</v>
      </c>
      <c r="C3221">
        <v>15</v>
      </c>
      <c r="D3221">
        <v>3</v>
      </c>
      <c r="E3221" s="1">
        <v>1452.5419910000001</v>
      </c>
      <c r="F3221" s="1">
        <v>1.3395816</v>
      </c>
      <c r="G3221">
        <v>0</v>
      </c>
    </row>
    <row r="3222" spans="1:7" x14ac:dyDescent="0.3">
      <c r="A3222" t="s">
        <v>13</v>
      </c>
      <c r="B3222" t="s">
        <v>29</v>
      </c>
      <c r="C3222">
        <v>15</v>
      </c>
      <c r="D3222">
        <v>3</v>
      </c>
      <c r="E3222" s="1">
        <v>2079.6807490000001</v>
      </c>
      <c r="F3222" s="1">
        <v>2.3610099999999998E-2</v>
      </c>
      <c r="G3222">
        <v>0</v>
      </c>
    </row>
    <row r="3223" spans="1:7" x14ac:dyDescent="0.3">
      <c r="A3223" t="s">
        <v>12</v>
      </c>
      <c r="B3223" t="s">
        <v>29</v>
      </c>
      <c r="C3223">
        <v>15</v>
      </c>
      <c r="D3223">
        <v>3</v>
      </c>
      <c r="E3223">
        <v>1458.62084</v>
      </c>
      <c r="F3223" s="1">
        <v>1.6845599999999999E-2</v>
      </c>
      <c r="G3223">
        <v>0</v>
      </c>
    </row>
    <row r="3224" spans="1:7" hidden="1" x14ac:dyDescent="0.3">
      <c r="A3224" t="s">
        <v>23</v>
      </c>
      <c r="B3224" t="s">
        <v>30</v>
      </c>
      <c r="C3224">
        <v>15</v>
      </c>
      <c r="D3224">
        <v>3</v>
      </c>
      <c r="E3224" s="1" t="s">
        <v>9</v>
      </c>
      <c r="F3224" s="2">
        <v>264648000000</v>
      </c>
      <c r="G3224">
        <v>0</v>
      </c>
    </row>
    <row r="3225" spans="1:7" hidden="1" x14ac:dyDescent="0.3">
      <c r="A3225" t="s">
        <v>7</v>
      </c>
      <c r="B3225" t="s">
        <v>30</v>
      </c>
      <c r="C3225">
        <v>15</v>
      </c>
      <c r="D3225">
        <v>3</v>
      </c>
      <c r="E3225" s="1" t="s">
        <v>9</v>
      </c>
      <c r="F3225" s="2">
        <v>264648000000</v>
      </c>
      <c r="G3225">
        <v>0</v>
      </c>
    </row>
    <row r="3226" spans="1:7" x14ac:dyDescent="0.3">
      <c r="A3226" t="s">
        <v>25</v>
      </c>
      <c r="B3226" t="s">
        <v>30</v>
      </c>
      <c r="C3226">
        <v>15</v>
      </c>
      <c r="D3226">
        <v>3</v>
      </c>
      <c r="E3226" s="1">
        <v>1298.1275659999999</v>
      </c>
      <c r="F3226" s="1">
        <v>7.7457999999999997E-3</v>
      </c>
      <c r="G3226">
        <v>0</v>
      </c>
    </row>
    <row r="3227" spans="1:7" x14ac:dyDescent="0.3">
      <c r="A3227" t="s">
        <v>19</v>
      </c>
      <c r="B3227" t="s">
        <v>30</v>
      </c>
      <c r="C3227">
        <v>15</v>
      </c>
      <c r="D3227">
        <v>3</v>
      </c>
      <c r="E3227" s="1">
        <v>1973.756515</v>
      </c>
      <c r="F3227" s="1">
        <v>6.4234149</v>
      </c>
      <c r="G3227">
        <v>0</v>
      </c>
    </row>
    <row r="3228" spans="1:7" x14ac:dyDescent="0.3">
      <c r="A3228" t="s">
        <v>17</v>
      </c>
      <c r="B3228" t="s">
        <v>30</v>
      </c>
      <c r="C3228">
        <v>15</v>
      </c>
      <c r="D3228">
        <v>3</v>
      </c>
      <c r="E3228" s="1">
        <v>1103.0937699999999</v>
      </c>
      <c r="F3228" s="1">
        <v>1.966413</v>
      </c>
      <c r="G3228">
        <v>0</v>
      </c>
    </row>
    <row r="3229" spans="1:7" x14ac:dyDescent="0.3">
      <c r="A3229" t="s">
        <v>18</v>
      </c>
      <c r="B3229" t="s">
        <v>30</v>
      </c>
      <c r="C3229">
        <v>15</v>
      </c>
      <c r="D3229">
        <v>3</v>
      </c>
      <c r="E3229">
        <v>1100.010237</v>
      </c>
      <c r="F3229" s="1">
        <v>1.9994352</v>
      </c>
      <c r="G3229">
        <v>0</v>
      </c>
    </row>
    <row r="3230" spans="1:7" x14ac:dyDescent="0.3">
      <c r="A3230" t="s">
        <v>22</v>
      </c>
      <c r="B3230" t="s">
        <v>30</v>
      </c>
      <c r="C3230">
        <v>15</v>
      </c>
      <c r="D3230">
        <v>3</v>
      </c>
      <c r="E3230" s="1">
        <v>1960.1227019999999</v>
      </c>
      <c r="F3230" s="1">
        <v>7.7028667999999998</v>
      </c>
      <c r="G3230">
        <v>0</v>
      </c>
    </row>
    <row r="3231" spans="1:7" x14ac:dyDescent="0.3">
      <c r="A3231" t="s">
        <v>20</v>
      </c>
      <c r="B3231" t="s">
        <v>30</v>
      </c>
      <c r="C3231">
        <v>15</v>
      </c>
      <c r="D3231">
        <v>3</v>
      </c>
      <c r="E3231" s="1">
        <v>1094.901098</v>
      </c>
      <c r="F3231" s="1">
        <v>1.7935524</v>
      </c>
      <c r="G3231">
        <v>0</v>
      </c>
    </row>
    <row r="3232" spans="1:7" x14ac:dyDescent="0.3">
      <c r="A3232" t="s">
        <v>21</v>
      </c>
      <c r="B3232" t="s">
        <v>30</v>
      </c>
      <c r="C3232">
        <v>15</v>
      </c>
      <c r="D3232">
        <v>3</v>
      </c>
      <c r="E3232" s="1">
        <v>1091.381858</v>
      </c>
      <c r="F3232" s="1">
        <v>1.8043271000000001</v>
      </c>
      <c r="G3232">
        <v>0</v>
      </c>
    </row>
    <row r="3233" spans="1:7" x14ac:dyDescent="0.3">
      <c r="A3233" t="s">
        <v>26</v>
      </c>
      <c r="B3233" t="s">
        <v>30</v>
      </c>
      <c r="C3233">
        <v>15</v>
      </c>
      <c r="D3233">
        <v>3</v>
      </c>
      <c r="E3233">
        <v>1293.478415</v>
      </c>
      <c r="F3233" s="1">
        <v>0.87510160000000003</v>
      </c>
      <c r="G3233">
        <v>0</v>
      </c>
    </row>
    <row r="3234" spans="1:7" x14ac:dyDescent="0.3">
      <c r="A3234" t="s">
        <v>10</v>
      </c>
      <c r="B3234" t="s">
        <v>30</v>
      </c>
      <c r="C3234">
        <v>15</v>
      </c>
      <c r="D3234">
        <v>3</v>
      </c>
      <c r="E3234" s="1">
        <v>1115.810794</v>
      </c>
      <c r="F3234">
        <v>0.98332160000000002</v>
      </c>
      <c r="G3234">
        <v>0</v>
      </c>
    </row>
    <row r="3235" spans="1:7" x14ac:dyDescent="0.3">
      <c r="A3235" t="s">
        <v>11</v>
      </c>
      <c r="B3235" t="s">
        <v>30</v>
      </c>
      <c r="C3235">
        <v>15</v>
      </c>
      <c r="D3235">
        <v>3</v>
      </c>
      <c r="E3235" s="1">
        <v>1288.9810150000001</v>
      </c>
      <c r="F3235" s="1">
        <v>1.35014E-2</v>
      </c>
      <c r="G3235">
        <v>0</v>
      </c>
    </row>
    <row r="3236" spans="1:7" x14ac:dyDescent="0.3">
      <c r="A3236" t="s">
        <v>24</v>
      </c>
      <c r="B3236" t="s">
        <v>30</v>
      </c>
      <c r="C3236">
        <v>15</v>
      </c>
      <c r="D3236">
        <v>3</v>
      </c>
      <c r="E3236" s="1">
        <v>1291.6983769999999</v>
      </c>
      <c r="F3236" s="2">
        <v>3.5099999999999999E-5</v>
      </c>
      <c r="G3236">
        <v>0</v>
      </c>
    </row>
    <row r="3237" spans="1:7" x14ac:dyDescent="0.3">
      <c r="A3237" t="s">
        <v>14</v>
      </c>
      <c r="B3237" t="s">
        <v>30</v>
      </c>
      <c r="C3237">
        <v>15</v>
      </c>
      <c r="D3237">
        <v>3</v>
      </c>
      <c r="E3237" s="1">
        <v>1091.381858</v>
      </c>
      <c r="F3237" s="1">
        <v>2.2993300000000001E-2</v>
      </c>
      <c r="G3237">
        <v>0</v>
      </c>
    </row>
    <row r="3238" spans="1:7" x14ac:dyDescent="0.3">
      <c r="A3238" t="s">
        <v>15</v>
      </c>
      <c r="B3238" t="s">
        <v>30</v>
      </c>
      <c r="C3238">
        <v>15</v>
      </c>
      <c r="D3238">
        <v>3</v>
      </c>
      <c r="E3238" s="1">
        <v>1099.026024</v>
      </c>
      <c r="F3238" s="1">
        <v>1.5926300000000001E-2</v>
      </c>
      <c r="G3238">
        <v>0</v>
      </c>
    </row>
    <row r="3239" spans="1:7" x14ac:dyDescent="0.3">
      <c r="A3239" t="s">
        <v>16</v>
      </c>
      <c r="B3239" t="s">
        <v>30</v>
      </c>
      <c r="C3239">
        <v>15</v>
      </c>
      <c r="D3239">
        <v>3</v>
      </c>
      <c r="E3239" s="1">
        <v>1091.381858</v>
      </c>
      <c r="F3239" s="1">
        <v>1.4491833000000001</v>
      </c>
      <c r="G3239">
        <v>0</v>
      </c>
    </row>
    <row r="3240" spans="1:7" x14ac:dyDescent="0.3">
      <c r="A3240" t="s">
        <v>13</v>
      </c>
      <c r="B3240" t="s">
        <v>30</v>
      </c>
      <c r="C3240">
        <v>15</v>
      </c>
      <c r="D3240">
        <v>3</v>
      </c>
      <c r="E3240" s="1">
        <v>1982.146553</v>
      </c>
      <c r="F3240" s="1">
        <v>1.42084E-2</v>
      </c>
      <c r="G3240">
        <v>0</v>
      </c>
    </row>
    <row r="3241" spans="1:7" x14ac:dyDescent="0.3">
      <c r="A3241" t="s">
        <v>12</v>
      </c>
      <c r="B3241" t="s">
        <v>30</v>
      </c>
      <c r="C3241">
        <v>15</v>
      </c>
      <c r="D3241">
        <v>3</v>
      </c>
      <c r="E3241">
        <v>1094.901098</v>
      </c>
      <c r="F3241" s="1">
        <v>1.38812E-2</v>
      </c>
      <c r="G3241">
        <v>0</v>
      </c>
    </row>
    <row r="3242" spans="1:7" hidden="1" x14ac:dyDescent="0.3">
      <c r="A3242" t="s">
        <v>23</v>
      </c>
      <c r="B3242" t="s">
        <v>31</v>
      </c>
      <c r="C3242">
        <v>15</v>
      </c>
      <c r="D3242">
        <v>3</v>
      </c>
      <c r="E3242" s="1" t="s">
        <v>9</v>
      </c>
      <c r="F3242" s="2">
        <v>264648000000</v>
      </c>
      <c r="G3242">
        <v>0</v>
      </c>
    </row>
    <row r="3243" spans="1:7" hidden="1" x14ac:dyDescent="0.3">
      <c r="A3243" t="s">
        <v>7</v>
      </c>
      <c r="B3243" t="s">
        <v>31</v>
      </c>
      <c r="C3243">
        <v>15</v>
      </c>
      <c r="D3243">
        <v>3</v>
      </c>
      <c r="E3243" s="1" t="s">
        <v>9</v>
      </c>
      <c r="F3243" s="2">
        <v>264648000000</v>
      </c>
      <c r="G3243">
        <v>0</v>
      </c>
    </row>
    <row r="3244" spans="1:7" x14ac:dyDescent="0.3">
      <c r="A3244" t="s">
        <v>25</v>
      </c>
      <c r="B3244" t="s">
        <v>31</v>
      </c>
      <c r="C3244">
        <v>15</v>
      </c>
      <c r="D3244">
        <v>3</v>
      </c>
      <c r="E3244" s="1">
        <v>1355.3590650000001</v>
      </c>
      <c r="F3244" s="1">
        <v>1.11684E-2</v>
      </c>
      <c r="G3244">
        <v>0</v>
      </c>
    </row>
    <row r="3245" spans="1:7" x14ac:dyDescent="0.3">
      <c r="A3245" t="s">
        <v>19</v>
      </c>
      <c r="B3245" t="s">
        <v>31</v>
      </c>
      <c r="C3245">
        <v>15</v>
      </c>
      <c r="D3245">
        <v>3</v>
      </c>
      <c r="E3245" s="1">
        <v>2033.5355380000001</v>
      </c>
      <c r="F3245" s="1">
        <v>7.3025067000000004</v>
      </c>
      <c r="G3245">
        <v>0</v>
      </c>
    </row>
    <row r="3246" spans="1:7" x14ac:dyDescent="0.3">
      <c r="A3246" t="s">
        <v>17</v>
      </c>
      <c r="B3246" t="s">
        <v>31</v>
      </c>
      <c r="C3246">
        <v>15</v>
      </c>
      <c r="D3246">
        <v>3</v>
      </c>
      <c r="E3246" s="1">
        <v>1144.6406930000001</v>
      </c>
      <c r="F3246" s="1">
        <v>2.1536431</v>
      </c>
      <c r="G3246">
        <v>0</v>
      </c>
    </row>
    <row r="3247" spans="1:7" x14ac:dyDescent="0.3">
      <c r="A3247" t="s">
        <v>18</v>
      </c>
      <c r="B3247" t="s">
        <v>31</v>
      </c>
      <c r="C3247">
        <v>15</v>
      </c>
      <c r="D3247">
        <v>3</v>
      </c>
      <c r="E3247" s="1">
        <v>1142.1102000000001</v>
      </c>
      <c r="F3247">
        <v>2.1635767000000001</v>
      </c>
      <c r="G3247">
        <v>0</v>
      </c>
    </row>
    <row r="3248" spans="1:7" x14ac:dyDescent="0.3">
      <c r="A3248" t="s">
        <v>22</v>
      </c>
      <c r="B3248" t="s">
        <v>31</v>
      </c>
      <c r="C3248">
        <v>15</v>
      </c>
      <c r="D3248">
        <v>3</v>
      </c>
      <c r="E3248">
        <v>2038.7793119999999</v>
      </c>
      <c r="F3248" s="1">
        <v>6.4571190999999999</v>
      </c>
      <c r="G3248">
        <v>0</v>
      </c>
    </row>
    <row r="3249" spans="1:7" x14ac:dyDescent="0.3">
      <c r="A3249" t="s">
        <v>20</v>
      </c>
      <c r="B3249" t="s">
        <v>31</v>
      </c>
      <c r="C3249">
        <v>15</v>
      </c>
      <c r="D3249">
        <v>3</v>
      </c>
      <c r="E3249" s="1">
        <v>1156.315319</v>
      </c>
      <c r="F3249" s="1">
        <v>1.7728621</v>
      </c>
      <c r="G3249">
        <v>0</v>
      </c>
    </row>
    <row r="3250" spans="1:7" x14ac:dyDescent="0.3">
      <c r="A3250" t="s">
        <v>21</v>
      </c>
      <c r="B3250" t="s">
        <v>31</v>
      </c>
      <c r="C3250">
        <v>15</v>
      </c>
      <c r="D3250">
        <v>3</v>
      </c>
      <c r="E3250" s="1">
        <v>1151.3246939999999</v>
      </c>
      <c r="F3250" s="1">
        <v>1.7833919</v>
      </c>
      <c r="G3250">
        <v>0</v>
      </c>
    </row>
    <row r="3251" spans="1:7" x14ac:dyDescent="0.3">
      <c r="A3251" t="s">
        <v>26</v>
      </c>
      <c r="B3251" t="s">
        <v>31</v>
      </c>
      <c r="C3251">
        <v>15</v>
      </c>
      <c r="D3251">
        <v>3</v>
      </c>
      <c r="E3251">
        <v>1343.1912030000001</v>
      </c>
      <c r="F3251" s="1">
        <v>0.88190219999999997</v>
      </c>
      <c r="G3251">
        <v>0</v>
      </c>
    </row>
    <row r="3252" spans="1:7" x14ac:dyDescent="0.3">
      <c r="A3252" t="s">
        <v>10</v>
      </c>
      <c r="B3252" t="s">
        <v>31</v>
      </c>
      <c r="C3252">
        <v>15</v>
      </c>
      <c r="D3252">
        <v>3</v>
      </c>
      <c r="E3252" s="1">
        <v>1151.0336199999999</v>
      </c>
      <c r="F3252" s="1">
        <v>1.0407960000000001</v>
      </c>
      <c r="G3252">
        <v>0</v>
      </c>
    </row>
    <row r="3253" spans="1:7" x14ac:dyDescent="0.3">
      <c r="A3253" t="s">
        <v>11</v>
      </c>
      <c r="B3253" t="s">
        <v>31</v>
      </c>
      <c r="C3253">
        <v>15</v>
      </c>
      <c r="D3253">
        <v>3</v>
      </c>
      <c r="E3253" s="1">
        <v>1308.39705</v>
      </c>
      <c r="F3253" s="1">
        <v>2.4957699999999999E-2</v>
      </c>
      <c r="G3253">
        <v>0</v>
      </c>
    </row>
    <row r="3254" spans="1:7" x14ac:dyDescent="0.3">
      <c r="A3254" t="s">
        <v>24</v>
      </c>
      <c r="B3254" t="s">
        <v>31</v>
      </c>
      <c r="C3254">
        <v>15</v>
      </c>
      <c r="D3254">
        <v>3</v>
      </c>
      <c r="E3254" s="1">
        <v>1312.3661990000001</v>
      </c>
      <c r="F3254" s="1">
        <v>4.9680000000000004E-4</v>
      </c>
      <c r="G3254">
        <v>0</v>
      </c>
    </row>
    <row r="3255" spans="1:7" x14ac:dyDescent="0.3">
      <c r="A3255" t="s">
        <v>14</v>
      </c>
      <c r="B3255" t="s">
        <v>31</v>
      </c>
      <c r="C3255">
        <v>15</v>
      </c>
      <c r="D3255">
        <v>3</v>
      </c>
      <c r="E3255" s="1">
        <v>1264.256112</v>
      </c>
      <c r="F3255">
        <v>4.5492600000000001E-2</v>
      </c>
      <c r="G3255">
        <v>0</v>
      </c>
    </row>
    <row r="3256" spans="1:7" x14ac:dyDescent="0.3">
      <c r="A3256" t="s">
        <v>15</v>
      </c>
      <c r="B3256" t="s">
        <v>31</v>
      </c>
      <c r="C3256">
        <v>15</v>
      </c>
      <c r="D3256">
        <v>3</v>
      </c>
      <c r="E3256" s="1">
        <v>1266.642325</v>
      </c>
      <c r="F3256" s="1">
        <v>1.56723E-2</v>
      </c>
      <c r="G3256">
        <v>0</v>
      </c>
    </row>
    <row r="3257" spans="1:7" x14ac:dyDescent="0.3">
      <c r="A3257" t="s">
        <v>16</v>
      </c>
      <c r="B3257" t="s">
        <v>31</v>
      </c>
      <c r="C3257">
        <v>15</v>
      </c>
      <c r="D3257">
        <v>3</v>
      </c>
      <c r="E3257" s="1">
        <v>1264.256112</v>
      </c>
      <c r="F3257" s="1">
        <v>1.5835888</v>
      </c>
      <c r="G3257">
        <v>0</v>
      </c>
    </row>
    <row r="3258" spans="1:7" x14ac:dyDescent="0.3">
      <c r="A3258" t="s">
        <v>13</v>
      </c>
      <c r="B3258" t="s">
        <v>31</v>
      </c>
      <c r="C3258">
        <v>15</v>
      </c>
      <c r="D3258">
        <v>3</v>
      </c>
      <c r="E3258" s="1">
        <v>2060.8031620000002</v>
      </c>
      <c r="F3258" s="1">
        <v>1.33578E-2</v>
      </c>
      <c r="G3258">
        <v>0</v>
      </c>
    </row>
    <row r="3259" spans="1:7" x14ac:dyDescent="0.3">
      <c r="A3259" t="s">
        <v>12</v>
      </c>
      <c r="B3259" t="s">
        <v>31</v>
      </c>
      <c r="C3259">
        <v>15</v>
      </c>
      <c r="D3259">
        <v>3</v>
      </c>
      <c r="E3259">
        <v>1270.5156159999999</v>
      </c>
      <c r="F3259" s="1">
        <v>1.2731299999999999E-2</v>
      </c>
      <c r="G3259">
        <v>0</v>
      </c>
    </row>
    <row r="3260" spans="1:7" hidden="1" x14ac:dyDescent="0.3">
      <c r="A3260" t="s">
        <v>23</v>
      </c>
      <c r="B3260" t="s">
        <v>32</v>
      </c>
      <c r="C3260">
        <v>15</v>
      </c>
      <c r="D3260">
        <v>3</v>
      </c>
      <c r="E3260" s="1" t="s">
        <v>9</v>
      </c>
      <c r="F3260" s="2">
        <v>264648000000</v>
      </c>
      <c r="G3260">
        <v>0</v>
      </c>
    </row>
    <row r="3261" spans="1:7" hidden="1" x14ac:dyDescent="0.3">
      <c r="A3261" t="s">
        <v>7</v>
      </c>
      <c r="B3261" t="s">
        <v>32</v>
      </c>
      <c r="C3261">
        <v>15</v>
      </c>
      <c r="D3261">
        <v>3</v>
      </c>
      <c r="E3261" s="1" t="s">
        <v>9</v>
      </c>
      <c r="F3261" s="2">
        <v>264648000000</v>
      </c>
      <c r="G3261">
        <v>0</v>
      </c>
    </row>
    <row r="3262" spans="1:7" x14ac:dyDescent="0.3">
      <c r="A3262" t="s">
        <v>25</v>
      </c>
      <c r="B3262" t="s">
        <v>32</v>
      </c>
      <c r="C3262">
        <v>15</v>
      </c>
      <c r="D3262">
        <v>3</v>
      </c>
      <c r="E3262" s="1">
        <v>1402.958736</v>
      </c>
      <c r="F3262" s="1">
        <v>7.7365999999999997E-3</v>
      </c>
      <c r="G3262">
        <v>0</v>
      </c>
    </row>
    <row r="3263" spans="1:7" x14ac:dyDescent="0.3">
      <c r="A3263" t="s">
        <v>19</v>
      </c>
      <c r="B3263" t="s">
        <v>32</v>
      </c>
      <c r="C3263">
        <v>15</v>
      </c>
      <c r="D3263">
        <v>3</v>
      </c>
      <c r="E3263" s="1">
        <v>2118.484676</v>
      </c>
      <c r="F3263" s="1">
        <v>7.2829917999999996</v>
      </c>
      <c r="G3263">
        <v>0</v>
      </c>
    </row>
    <row r="3264" spans="1:7" x14ac:dyDescent="0.3">
      <c r="A3264" t="s">
        <v>17</v>
      </c>
      <c r="B3264" t="s">
        <v>32</v>
      </c>
      <c r="C3264">
        <v>15</v>
      </c>
      <c r="D3264">
        <v>3</v>
      </c>
      <c r="E3264" s="1">
        <v>1184.927207</v>
      </c>
      <c r="F3264" s="1">
        <v>2.3390602</v>
      </c>
      <c r="G3264">
        <v>0</v>
      </c>
    </row>
    <row r="3265" spans="1:7" x14ac:dyDescent="0.3">
      <c r="A3265" t="s">
        <v>18</v>
      </c>
      <c r="B3265" t="s">
        <v>32</v>
      </c>
      <c r="C3265">
        <v>15</v>
      </c>
      <c r="D3265">
        <v>3</v>
      </c>
      <c r="E3265" s="1">
        <v>1180.2693810000001</v>
      </c>
      <c r="F3265" s="1">
        <v>2.3498058999999998</v>
      </c>
      <c r="G3265">
        <v>0</v>
      </c>
    </row>
    <row r="3266" spans="1:7" x14ac:dyDescent="0.3">
      <c r="A3266" t="s">
        <v>22</v>
      </c>
      <c r="B3266" t="s">
        <v>32</v>
      </c>
      <c r="C3266">
        <v>15</v>
      </c>
      <c r="D3266">
        <v>3</v>
      </c>
      <c r="E3266" s="1">
        <v>2114.2896569999998</v>
      </c>
      <c r="F3266" s="1">
        <v>6.6631421</v>
      </c>
      <c r="G3266">
        <v>0</v>
      </c>
    </row>
    <row r="3267" spans="1:7" x14ac:dyDescent="0.3">
      <c r="A3267" t="s">
        <v>20</v>
      </c>
      <c r="B3267" t="s">
        <v>32</v>
      </c>
      <c r="C3267">
        <v>15</v>
      </c>
      <c r="D3267">
        <v>3</v>
      </c>
      <c r="E3267" s="1">
        <v>1196.8951489999999</v>
      </c>
      <c r="F3267" s="1">
        <v>2.1559653000000001</v>
      </c>
      <c r="G3267">
        <v>0</v>
      </c>
    </row>
    <row r="3268" spans="1:7" x14ac:dyDescent="0.3">
      <c r="A3268" t="s">
        <v>21</v>
      </c>
      <c r="B3268" t="s">
        <v>32</v>
      </c>
      <c r="C3268">
        <v>15</v>
      </c>
      <c r="D3268">
        <v>3</v>
      </c>
      <c r="E3268" s="1">
        <v>1187.9862860000001</v>
      </c>
      <c r="F3268" s="1">
        <v>2.1890950999999998</v>
      </c>
      <c r="G3268">
        <v>0</v>
      </c>
    </row>
    <row r="3269" spans="1:7" x14ac:dyDescent="0.3">
      <c r="A3269" t="s">
        <v>26</v>
      </c>
      <c r="B3269" t="s">
        <v>32</v>
      </c>
      <c r="C3269">
        <v>15</v>
      </c>
      <c r="D3269">
        <v>3</v>
      </c>
      <c r="E3269">
        <v>1382.9781250000001</v>
      </c>
      <c r="F3269" s="1">
        <v>0.90013120000000002</v>
      </c>
      <c r="G3269">
        <v>0</v>
      </c>
    </row>
    <row r="3270" spans="1:7" x14ac:dyDescent="0.3">
      <c r="A3270" t="s">
        <v>10</v>
      </c>
      <c r="B3270" t="s">
        <v>32</v>
      </c>
      <c r="C3270">
        <v>15</v>
      </c>
      <c r="D3270">
        <v>3</v>
      </c>
      <c r="E3270" s="1">
        <v>1193.4214320000001</v>
      </c>
      <c r="F3270" s="1">
        <v>1.0657371</v>
      </c>
      <c r="G3270">
        <v>0</v>
      </c>
    </row>
    <row r="3271" spans="1:7" x14ac:dyDescent="0.3">
      <c r="A3271" t="s">
        <v>11</v>
      </c>
      <c r="B3271" t="s">
        <v>32</v>
      </c>
      <c r="C3271">
        <v>15</v>
      </c>
      <c r="D3271">
        <v>3</v>
      </c>
      <c r="E3271" s="1">
        <v>1382.831447</v>
      </c>
      <c r="F3271" s="1">
        <v>9.0060000000000001E-3</v>
      </c>
      <c r="G3271">
        <v>0</v>
      </c>
    </row>
    <row r="3272" spans="1:7" x14ac:dyDescent="0.3">
      <c r="A3272" t="s">
        <v>24</v>
      </c>
      <c r="B3272" t="s">
        <v>32</v>
      </c>
      <c r="C3272">
        <v>15</v>
      </c>
      <c r="D3272">
        <v>3</v>
      </c>
      <c r="E3272" s="1">
        <v>1393.993948</v>
      </c>
      <c r="F3272" s="2">
        <v>3.8099999999999998E-5</v>
      </c>
      <c r="G3272">
        <v>0</v>
      </c>
    </row>
    <row r="3273" spans="1:7" x14ac:dyDescent="0.3">
      <c r="A3273" t="s">
        <v>14</v>
      </c>
      <c r="B3273" t="s">
        <v>32</v>
      </c>
      <c r="C3273">
        <v>15</v>
      </c>
      <c r="D3273">
        <v>3</v>
      </c>
      <c r="E3273" s="1">
        <v>1518.6988260000001</v>
      </c>
      <c r="F3273">
        <v>2.2968866999999999</v>
      </c>
      <c r="G3273">
        <v>0</v>
      </c>
    </row>
    <row r="3274" spans="1:7" x14ac:dyDescent="0.3">
      <c r="A3274" t="s">
        <v>15</v>
      </c>
      <c r="B3274" t="s">
        <v>32</v>
      </c>
      <c r="C3274">
        <v>15</v>
      </c>
      <c r="D3274">
        <v>3</v>
      </c>
      <c r="E3274" s="1">
        <v>1536.3270190000001</v>
      </c>
      <c r="F3274" s="1">
        <v>2.32663E-2</v>
      </c>
      <c r="G3274">
        <v>0</v>
      </c>
    </row>
    <row r="3275" spans="1:7" x14ac:dyDescent="0.3">
      <c r="A3275" t="s">
        <v>16</v>
      </c>
      <c r="B3275" t="s">
        <v>32</v>
      </c>
      <c r="C3275">
        <v>15</v>
      </c>
      <c r="D3275">
        <v>3</v>
      </c>
      <c r="E3275" s="1">
        <v>1519.479707</v>
      </c>
      <c r="F3275" s="1">
        <v>1.3597608000000001</v>
      </c>
      <c r="G3275">
        <v>0</v>
      </c>
    </row>
    <row r="3276" spans="1:7" x14ac:dyDescent="0.3">
      <c r="A3276" t="s">
        <v>13</v>
      </c>
      <c r="B3276" t="s">
        <v>32</v>
      </c>
      <c r="C3276">
        <v>15</v>
      </c>
      <c r="D3276">
        <v>3</v>
      </c>
      <c r="E3276" s="1">
        <v>2146.8010549999999</v>
      </c>
      <c r="F3276" s="1">
        <v>2.1012300000000001E-2</v>
      </c>
      <c r="G3276">
        <v>0</v>
      </c>
    </row>
    <row r="3277" spans="1:7" x14ac:dyDescent="0.3">
      <c r="A3277" t="s">
        <v>12</v>
      </c>
      <c r="B3277" t="s">
        <v>32</v>
      </c>
      <c r="C3277">
        <v>15</v>
      </c>
      <c r="D3277">
        <v>3</v>
      </c>
      <c r="E3277">
        <v>1525.3584519999999</v>
      </c>
      <c r="F3277" s="1">
        <v>2.0360799999999998E-2</v>
      </c>
      <c r="G3277">
        <v>0</v>
      </c>
    </row>
    <row r="3278" spans="1:7" hidden="1" x14ac:dyDescent="0.3">
      <c r="A3278" t="s">
        <v>23</v>
      </c>
      <c r="B3278" t="s">
        <v>33</v>
      </c>
      <c r="C3278">
        <v>15</v>
      </c>
      <c r="D3278">
        <v>3</v>
      </c>
      <c r="E3278" s="1" t="s">
        <v>9</v>
      </c>
      <c r="F3278" s="2">
        <v>264648000000</v>
      </c>
      <c r="G3278">
        <v>0</v>
      </c>
    </row>
    <row r="3279" spans="1:7" hidden="1" x14ac:dyDescent="0.3">
      <c r="A3279" t="s">
        <v>7</v>
      </c>
      <c r="B3279" t="s">
        <v>33</v>
      </c>
      <c r="C3279">
        <v>15</v>
      </c>
      <c r="D3279">
        <v>3</v>
      </c>
      <c r="E3279" s="1" t="s">
        <v>9</v>
      </c>
      <c r="F3279" s="2">
        <v>264648000000</v>
      </c>
      <c r="G3279">
        <v>0</v>
      </c>
    </row>
    <row r="3280" spans="1:7" x14ac:dyDescent="0.3">
      <c r="A3280" t="s">
        <v>25</v>
      </c>
      <c r="B3280" t="s">
        <v>33</v>
      </c>
      <c r="C3280">
        <v>15</v>
      </c>
      <c r="D3280">
        <v>3</v>
      </c>
      <c r="E3280" s="1">
        <v>997.25906329999998</v>
      </c>
      <c r="F3280" s="1">
        <v>7.8050999999999997E-3</v>
      </c>
      <c r="G3280">
        <v>0</v>
      </c>
    </row>
    <row r="3281" spans="1:7" x14ac:dyDescent="0.3">
      <c r="A3281" t="s">
        <v>19</v>
      </c>
      <c r="B3281" t="s">
        <v>33</v>
      </c>
      <c r="C3281">
        <v>15</v>
      </c>
      <c r="D3281">
        <v>3</v>
      </c>
      <c r="E3281" s="1">
        <v>1551.108334</v>
      </c>
      <c r="F3281" s="1">
        <v>6.6686915999999998</v>
      </c>
      <c r="G3281">
        <v>0</v>
      </c>
    </row>
    <row r="3282" spans="1:7" x14ac:dyDescent="0.3">
      <c r="A3282" t="s">
        <v>17</v>
      </c>
      <c r="B3282" t="s">
        <v>33</v>
      </c>
      <c r="C3282">
        <v>15</v>
      </c>
      <c r="D3282">
        <v>3</v>
      </c>
      <c r="E3282">
        <v>881.91298719999998</v>
      </c>
      <c r="F3282">
        <v>2.1195056000000001</v>
      </c>
      <c r="G3282">
        <v>0</v>
      </c>
    </row>
    <row r="3283" spans="1:7" x14ac:dyDescent="0.3">
      <c r="A3283" t="s">
        <v>18</v>
      </c>
      <c r="B3283" t="s">
        <v>33</v>
      </c>
      <c r="C3283">
        <v>15</v>
      </c>
      <c r="D3283">
        <v>3</v>
      </c>
      <c r="E3283" s="1">
        <v>881.80371000000002</v>
      </c>
      <c r="F3283" s="1">
        <v>2.1292518</v>
      </c>
      <c r="G3283">
        <v>0</v>
      </c>
    </row>
    <row r="3284" spans="1:7" x14ac:dyDescent="0.3">
      <c r="A3284" t="s">
        <v>22</v>
      </c>
      <c r="B3284" t="s">
        <v>33</v>
      </c>
      <c r="C3284">
        <v>15</v>
      </c>
      <c r="D3284">
        <v>3</v>
      </c>
      <c r="E3284" s="1">
        <v>1551.108334</v>
      </c>
      <c r="F3284" s="1">
        <v>6.8191211000000003</v>
      </c>
      <c r="G3284">
        <v>0</v>
      </c>
    </row>
    <row r="3285" spans="1:7" x14ac:dyDescent="0.3">
      <c r="A3285" t="s">
        <v>20</v>
      </c>
      <c r="B3285" t="s">
        <v>33</v>
      </c>
      <c r="C3285">
        <v>15</v>
      </c>
      <c r="D3285">
        <v>3</v>
      </c>
      <c r="E3285" s="1">
        <v>881.79526369999996</v>
      </c>
      <c r="F3285" s="1">
        <v>1.7709546</v>
      </c>
      <c r="G3285">
        <v>0</v>
      </c>
    </row>
    <row r="3286" spans="1:7" x14ac:dyDescent="0.3">
      <c r="A3286" t="s">
        <v>21</v>
      </c>
      <c r="B3286" t="s">
        <v>33</v>
      </c>
      <c r="C3286">
        <v>15</v>
      </c>
      <c r="D3286">
        <v>3</v>
      </c>
      <c r="E3286" s="1">
        <v>877.48503359999995</v>
      </c>
      <c r="F3286" s="1">
        <v>1.8044929000000001</v>
      </c>
      <c r="G3286">
        <v>0</v>
      </c>
    </row>
    <row r="3287" spans="1:7" x14ac:dyDescent="0.3">
      <c r="A3287" t="s">
        <v>26</v>
      </c>
      <c r="B3287" t="s">
        <v>33</v>
      </c>
      <c r="C3287">
        <v>15</v>
      </c>
      <c r="D3287">
        <v>3</v>
      </c>
      <c r="E3287">
        <v>1017.1469540000001</v>
      </c>
      <c r="F3287" s="1">
        <v>0.81658949999999997</v>
      </c>
      <c r="G3287">
        <v>0</v>
      </c>
    </row>
    <row r="3288" spans="1:7" x14ac:dyDescent="0.3">
      <c r="A3288" t="s">
        <v>10</v>
      </c>
      <c r="B3288" t="s">
        <v>33</v>
      </c>
      <c r="C3288">
        <v>15</v>
      </c>
      <c r="D3288">
        <v>3</v>
      </c>
      <c r="E3288" s="1">
        <v>877.51207150000005</v>
      </c>
      <c r="F3288" s="1">
        <v>0.9577561</v>
      </c>
      <c r="G3288">
        <v>0</v>
      </c>
    </row>
    <row r="3289" spans="1:7" x14ac:dyDescent="0.3">
      <c r="A3289" t="s">
        <v>11</v>
      </c>
      <c r="B3289" t="s">
        <v>33</v>
      </c>
      <c r="C3289">
        <v>15</v>
      </c>
      <c r="D3289">
        <v>3</v>
      </c>
      <c r="E3289" s="1">
        <v>1021.467134</v>
      </c>
      <c r="F3289" s="1">
        <v>8.5465000000000003E-3</v>
      </c>
      <c r="G3289">
        <v>0</v>
      </c>
    </row>
    <row r="3290" spans="1:7" x14ac:dyDescent="0.3">
      <c r="A3290" t="s">
        <v>24</v>
      </c>
      <c r="B3290" t="s">
        <v>33</v>
      </c>
      <c r="C3290">
        <v>15</v>
      </c>
      <c r="D3290">
        <v>3</v>
      </c>
      <c r="E3290">
        <v>1023.990533</v>
      </c>
      <c r="F3290" s="2">
        <v>3.4999999999999997E-5</v>
      </c>
      <c r="G3290">
        <v>0</v>
      </c>
    </row>
    <row r="3291" spans="1:7" x14ac:dyDescent="0.3">
      <c r="A3291" t="s">
        <v>14</v>
      </c>
      <c r="B3291" t="s">
        <v>33</v>
      </c>
      <c r="C3291">
        <v>15</v>
      </c>
      <c r="D3291">
        <v>3</v>
      </c>
      <c r="E3291" s="1">
        <v>907.18363499999998</v>
      </c>
      <c r="F3291" s="1">
        <v>4.0647799999999998E-2</v>
      </c>
      <c r="G3291">
        <v>0</v>
      </c>
    </row>
    <row r="3292" spans="1:7" x14ac:dyDescent="0.3">
      <c r="A3292" t="s">
        <v>15</v>
      </c>
      <c r="B3292" t="s">
        <v>33</v>
      </c>
      <c r="C3292">
        <v>15</v>
      </c>
      <c r="D3292">
        <v>3</v>
      </c>
      <c r="E3292" s="1">
        <v>919.94211080000002</v>
      </c>
      <c r="F3292">
        <v>1.3672500000000001E-2</v>
      </c>
      <c r="G3292">
        <v>0</v>
      </c>
    </row>
    <row r="3293" spans="1:7" x14ac:dyDescent="0.3">
      <c r="A3293" t="s">
        <v>16</v>
      </c>
      <c r="B3293" t="s">
        <v>33</v>
      </c>
      <c r="C3293">
        <v>15</v>
      </c>
      <c r="D3293">
        <v>3</v>
      </c>
      <c r="E3293" s="1">
        <v>907.18363499999998</v>
      </c>
      <c r="F3293" s="1">
        <v>1.3417048</v>
      </c>
      <c r="G3293">
        <v>0</v>
      </c>
    </row>
    <row r="3294" spans="1:7" x14ac:dyDescent="0.3">
      <c r="A3294" t="s">
        <v>13</v>
      </c>
      <c r="B3294" t="s">
        <v>33</v>
      </c>
      <c r="C3294">
        <v>15</v>
      </c>
      <c r="D3294">
        <v>3</v>
      </c>
      <c r="E3294" s="1">
        <v>1577.3272039999999</v>
      </c>
      <c r="F3294" s="1">
        <v>1.17159E-2</v>
      </c>
      <c r="G3294">
        <v>0</v>
      </c>
    </row>
    <row r="3295" spans="1:7" x14ac:dyDescent="0.3">
      <c r="A3295" t="s">
        <v>12</v>
      </c>
      <c r="B3295" t="s">
        <v>33</v>
      </c>
      <c r="C3295">
        <v>15</v>
      </c>
      <c r="D3295">
        <v>3</v>
      </c>
      <c r="E3295">
        <v>911.71595890000003</v>
      </c>
      <c r="F3295" s="1">
        <v>1.11833E-2</v>
      </c>
      <c r="G3295">
        <v>0</v>
      </c>
    </row>
    <row r="3296" spans="1:7" hidden="1" x14ac:dyDescent="0.3">
      <c r="A3296" t="s">
        <v>23</v>
      </c>
      <c r="B3296" t="s">
        <v>34</v>
      </c>
      <c r="C3296">
        <v>15</v>
      </c>
      <c r="D3296">
        <v>3</v>
      </c>
      <c r="E3296" s="1" t="s">
        <v>9</v>
      </c>
      <c r="F3296" s="2">
        <v>264648000000</v>
      </c>
      <c r="G3296">
        <v>0</v>
      </c>
    </row>
    <row r="3297" spans="1:7" hidden="1" x14ac:dyDescent="0.3">
      <c r="A3297" t="s">
        <v>7</v>
      </c>
      <c r="B3297" t="s">
        <v>34</v>
      </c>
      <c r="C3297">
        <v>15</v>
      </c>
      <c r="D3297">
        <v>3</v>
      </c>
      <c r="E3297" s="1" t="s">
        <v>9</v>
      </c>
      <c r="F3297" s="3">
        <v>264648000000</v>
      </c>
      <c r="G3297">
        <v>0</v>
      </c>
    </row>
    <row r="3298" spans="1:7" x14ac:dyDescent="0.3">
      <c r="A3298" t="s">
        <v>25</v>
      </c>
      <c r="B3298" t="s">
        <v>34</v>
      </c>
      <c r="C3298">
        <v>15</v>
      </c>
      <c r="D3298">
        <v>3</v>
      </c>
      <c r="E3298" s="1">
        <v>1336.141357</v>
      </c>
      <c r="F3298" s="1">
        <v>1.08751E-2</v>
      </c>
      <c r="G3298">
        <v>0</v>
      </c>
    </row>
    <row r="3299" spans="1:7" x14ac:dyDescent="0.3">
      <c r="A3299" t="s">
        <v>19</v>
      </c>
      <c r="B3299" t="s">
        <v>34</v>
      </c>
      <c r="C3299">
        <v>15</v>
      </c>
      <c r="D3299">
        <v>3</v>
      </c>
      <c r="E3299" s="1">
        <v>2009.414178</v>
      </c>
      <c r="F3299" s="1">
        <v>6.3321795999999999</v>
      </c>
      <c r="G3299">
        <v>0</v>
      </c>
    </row>
    <row r="3300" spans="1:7" x14ac:dyDescent="0.3">
      <c r="A3300" t="s">
        <v>17</v>
      </c>
      <c r="B3300" t="s">
        <v>34</v>
      </c>
      <c r="C3300">
        <v>15</v>
      </c>
      <c r="D3300">
        <v>3</v>
      </c>
      <c r="E3300" s="1">
        <v>1139.4456520000001</v>
      </c>
      <c r="F3300" s="1">
        <v>2.1412753000000002</v>
      </c>
      <c r="G3300">
        <v>0</v>
      </c>
    </row>
    <row r="3301" spans="1:7" x14ac:dyDescent="0.3">
      <c r="A3301" t="s">
        <v>18</v>
      </c>
      <c r="B3301" t="s">
        <v>34</v>
      </c>
      <c r="C3301">
        <v>15</v>
      </c>
      <c r="D3301">
        <v>3</v>
      </c>
      <c r="E3301" s="1">
        <v>1137.82411</v>
      </c>
      <c r="F3301" s="1">
        <v>2.1837347999999999</v>
      </c>
      <c r="G3301">
        <v>0</v>
      </c>
    </row>
    <row r="3302" spans="1:7" x14ac:dyDescent="0.3">
      <c r="A3302" t="s">
        <v>22</v>
      </c>
      <c r="B3302" t="s">
        <v>34</v>
      </c>
      <c r="C3302">
        <v>15</v>
      </c>
      <c r="D3302">
        <v>3</v>
      </c>
      <c r="E3302" s="1">
        <v>2002.0728939999999</v>
      </c>
      <c r="F3302" s="1">
        <v>6.0788112999999999</v>
      </c>
      <c r="G3302">
        <v>0</v>
      </c>
    </row>
    <row r="3303" spans="1:7" x14ac:dyDescent="0.3">
      <c r="A3303" t="s">
        <v>20</v>
      </c>
      <c r="B3303" t="s">
        <v>34</v>
      </c>
      <c r="C3303">
        <v>15</v>
      </c>
      <c r="D3303">
        <v>3</v>
      </c>
      <c r="E3303" s="1">
        <v>1155.5903860000001</v>
      </c>
      <c r="F3303" s="1">
        <v>1.7864285</v>
      </c>
      <c r="G3303">
        <v>0</v>
      </c>
    </row>
    <row r="3304" spans="1:7" x14ac:dyDescent="0.3">
      <c r="A3304" t="s">
        <v>21</v>
      </c>
      <c r="B3304" t="s">
        <v>34</v>
      </c>
      <c r="C3304">
        <v>15</v>
      </c>
      <c r="D3304">
        <v>3</v>
      </c>
      <c r="E3304" s="1">
        <v>1155.4803730000001</v>
      </c>
      <c r="F3304" s="1">
        <v>1.817752</v>
      </c>
      <c r="G3304">
        <v>0</v>
      </c>
    </row>
    <row r="3305" spans="1:7" x14ac:dyDescent="0.3">
      <c r="A3305" t="s">
        <v>26</v>
      </c>
      <c r="B3305" t="s">
        <v>34</v>
      </c>
      <c r="C3305">
        <v>15</v>
      </c>
      <c r="D3305">
        <v>3</v>
      </c>
      <c r="E3305">
        <v>1354.641464</v>
      </c>
      <c r="F3305" s="1">
        <v>0.95370719999999998</v>
      </c>
      <c r="G3305">
        <v>0</v>
      </c>
    </row>
    <row r="3306" spans="1:7" x14ac:dyDescent="0.3">
      <c r="A3306" t="s">
        <v>10</v>
      </c>
      <c r="B3306" t="s">
        <v>34</v>
      </c>
      <c r="C3306">
        <v>15</v>
      </c>
      <c r="D3306">
        <v>3</v>
      </c>
      <c r="E3306" s="1">
        <v>1168.709231</v>
      </c>
      <c r="F3306">
        <v>1.0064332</v>
      </c>
      <c r="G3306">
        <v>0</v>
      </c>
    </row>
    <row r="3307" spans="1:7" x14ac:dyDescent="0.3">
      <c r="A3307" t="s">
        <v>11</v>
      </c>
      <c r="B3307" t="s">
        <v>34</v>
      </c>
      <c r="C3307">
        <v>15</v>
      </c>
      <c r="D3307">
        <v>3</v>
      </c>
      <c r="E3307" s="1">
        <v>1315.023516</v>
      </c>
      <c r="F3307" s="1">
        <v>8.6604000000000004E-3</v>
      </c>
      <c r="G3307">
        <v>0</v>
      </c>
    </row>
    <row r="3308" spans="1:7" x14ac:dyDescent="0.3">
      <c r="A3308" t="s">
        <v>24</v>
      </c>
      <c r="B3308" t="s">
        <v>34</v>
      </c>
      <c r="C3308">
        <v>15</v>
      </c>
      <c r="D3308">
        <v>3</v>
      </c>
      <c r="E3308" s="1">
        <v>1295.577452</v>
      </c>
      <c r="F3308" s="2">
        <v>3.6199999999999999E-5</v>
      </c>
      <c r="G3308">
        <v>0</v>
      </c>
    </row>
    <row r="3309" spans="1:7" x14ac:dyDescent="0.3">
      <c r="A3309" t="s">
        <v>14</v>
      </c>
      <c r="B3309" t="s">
        <v>34</v>
      </c>
      <c r="C3309">
        <v>15</v>
      </c>
      <c r="D3309">
        <v>3</v>
      </c>
      <c r="E3309" s="1">
        <v>1237.9143979999999</v>
      </c>
      <c r="F3309" s="1">
        <v>4.3697100000000003E-2</v>
      </c>
      <c r="G3309">
        <v>0</v>
      </c>
    </row>
    <row r="3310" spans="1:7" x14ac:dyDescent="0.3">
      <c r="A3310" t="s">
        <v>15</v>
      </c>
      <c r="B3310" t="s">
        <v>34</v>
      </c>
      <c r="C3310">
        <v>15</v>
      </c>
      <c r="D3310">
        <v>3</v>
      </c>
      <c r="E3310" s="1">
        <v>1246.706144</v>
      </c>
      <c r="F3310">
        <v>1.35438E-2</v>
      </c>
      <c r="G3310">
        <v>0</v>
      </c>
    </row>
    <row r="3311" spans="1:7" x14ac:dyDescent="0.3">
      <c r="A3311" t="s">
        <v>16</v>
      </c>
      <c r="B3311" t="s">
        <v>34</v>
      </c>
      <c r="C3311">
        <v>15</v>
      </c>
      <c r="D3311">
        <v>3</v>
      </c>
      <c r="E3311" s="1">
        <v>1237.9143979999999</v>
      </c>
      <c r="F3311" s="1">
        <v>1.3839845</v>
      </c>
      <c r="G3311">
        <v>0</v>
      </c>
    </row>
    <row r="3312" spans="1:7" x14ac:dyDescent="0.3">
      <c r="A3312" t="s">
        <v>13</v>
      </c>
      <c r="B3312" t="s">
        <v>34</v>
      </c>
      <c r="C3312">
        <v>15</v>
      </c>
      <c r="D3312">
        <v>3</v>
      </c>
      <c r="E3312" s="1">
        <v>2014.657952</v>
      </c>
      <c r="F3312" s="1">
        <v>1.1627800000000001E-2</v>
      </c>
      <c r="G3312">
        <v>0</v>
      </c>
    </row>
    <row r="3313" spans="1:7" x14ac:dyDescent="0.3">
      <c r="A3313" t="s">
        <v>12</v>
      </c>
      <c r="B3313" t="s">
        <v>34</v>
      </c>
      <c r="C3313">
        <v>15</v>
      </c>
      <c r="D3313">
        <v>3</v>
      </c>
      <c r="E3313">
        <v>1239.8305170000001</v>
      </c>
      <c r="F3313" s="1">
        <v>1.1041799999999999E-2</v>
      </c>
      <c r="G3313">
        <v>0</v>
      </c>
    </row>
    <row r="3314" spans="1:7" hidden="1" x14ac:dyDescent="0.3">
      <c r="A3314" t="s">
        <v>23</v>
      </c>
      <c r="B3314" t="s">
        <v>35</v>
      </c>
      <c r="C3314">
        <v>15</v>
      </c>
      <c r="D3314">
        <v>3</v>
      </c>
      <c r="E3314" s="1" t="s">
        <v>9</v>
      </c>
      <c r="F3314" s="2">
        <v>264648000000</v>
      </c>
      <c r="G3314">
        <v>0</v>
      </c>
    </row>
    <row r="3315" spans="1:7" hidden="1" x14ac:dyDescent="0.3">
      <c r="A3315" t="s">
        <v>7</v>
      </c>
      <c r="B3315" t="s">
        <v>35</v>
      </c>
      <c r="C3315">
        <v>15</v>
      </c>
      <c r="D3315">
        <v>3</v>
      </c>
      <c r="E3315" s="1" t="s">
        <v>9</v>
      </c>
      <c r="F3315" s="2">
        <v>264648000000</v>
      </c>
      <c r="G3315">
        <v>0</v>
      </c>
    </row>
    <row r="3316" spans="1:7" x14ac:dyDescent="0.3">
      <c r="A3316" t="s">
        <v>25</v>
      </c>
      <c r="B3316" t="s">
        <v>35</v>
      </c>
      <c r="C3316">
        <v>15</v>
      </c>
      <c r="D3316">
        <v>3</v>
      </c>
      <c r="E3316" s="1">
        <v>1095.443563</v>
      </c>
      <c r="F3316" s="1">
        <v>1.9937E-2</v>
      </c>
      <c r="G3316">
        <v>0</v>
      </c>
    </row>
    <row r="3317" spans="1:7" x14ac:dyDescent="0.3">
      <c r="A3317" t="s">
        <v>19</v>
      </c>
      <c r="B3317" t="s">
        <v>35</v>
      </c>
      <c r="C3317">
        <v>15</v>
      </c>
      <c r="D3317">
        <v>3</v>
      </c>
      <c r="E3317" s="1">
        <v>1638.154982</v>
      </c>
      <c r="F3317">
        <v>7.0091400999999998</v>
      </c>
      <c r="G3317">
        <v>0</v>
      </c>
    </row>
    <row r="3318" spans="1:7" x14ac:dyDescent="0.3">
      <c r="A3318" t="s">
        <v>17</v>
      </c>
      <c r="B3318" t="s">
        <v>35</v>
      </c>
      <c r="C3318">
        <v>15</v>
      </c>
      <c r="D3318">
        <v>3</v>
      </c>
      <c r="E3318">
        <v>937.0201773</v>
      </c>
      <c r="F3318">
        <v>2.2020621</v>
      </c>
      <c r="G3318">
        <v>0</v>
      </c>
    </row>
    <row r="3319" spans="1:7" x14ac:dyDescent="0.3">
      <c r="A3319" t="s">
        <v>18</v>
      </c>
      <c r="B3319" t="s">
        <v>35</v>
      </c>
      <c r="C3319">
        <v>15</v>
      </c>
      <c r="D3319">
        <v>3</v>
      </c>
      <c r="E3319" s="1">
        <v>935.40236059999995</v>
      </c>
      <c r="F3319" s="1">
        <v>2.211713</v>
      </c>
      <c r="G3319">
        <v>0</v>
      </c>
    </row>
    <row r="3320" spans="1:7" x14ac:dyDescent="0.3">
      <c r="A3320" t="s">
        <v>22</v>
      </c>
      <c r="B3320" t="s">
        <v>35</v>
      </c>
      <c r="C3320">
        <v>15</v>
      </c>
      <c r="D3320">
        <v>3</v>
      </c>
      <c r="E3320" s="1">
        <v>1635.008718</v>
      </c>
      <c r="F3320" s="1">
        <v>7.1928315999999999</v>
      </c>
      <c r="G3320">
        <v>0</v>
      </c>
    </row>
    <row r="3321" spans="1:7" x14ac:dyDescent="0.3">
      <c r="A3321" t="s">
        <v>20</v>
      </c>
      <c r="B3321" t="s">
        <v>35</v>
      </c>
      <c r="C3321">
        <v>15</v>
      </c>
      <c r="D3321">
        <v>3</v>
      </c>
      <c r="E3321" s="1">
        <v>959.53239719999999</v>
      </c>
      <c r="F3321" s="1">
        <v>1.7365972000000001</v>
      </c>
      <c r="G3321">
        <v>0</v>
      </c>
    </row>
    <row r="3322" spans="1:7" x14ac:dyDescent="0.3">
      <c r="A3322" t="s">
        <v>21</v>
      </c>
      <c r="B3322" t="s">
        <v>35</v>
      </c>
      <c r="C3322">
        <v>15</v>
      </c>
      <c r="D3322">
        <v>3</v>
      </c>
      <c r="E3322" s="1">
        <v>958.11434399999996</v>
      </c>
      <c r="F3322">
        <v>1.7472099999999999</v>
      </c>
      <c r="G3322">
        <v>0</v>
      </c>
    </row>
    <row r="3323" spans="1:7" x14ac:dyDescent="0.3">
      <c r="A3323" t="s">
        <v>26</v>
      </c>
      <c r="B3323" t="s">
        <v>35</v>
      </c>
      <c r="C3323">
        <v>15</v>
      </c>
      <c r="D3323">
        <v>3</v>
      </c>
      <c r="E3323">
        <v>1058.577274</v>
      </c>
      <c r="F3323" s="1">
        <v>0.91678749999999998</v>
      </c>
      <c r="G3323">
        <v>0</v>
      </c>
    </row>
    <row r="3324" spans="1:7" x14ac:dyDescent="0.3">
      <c r="A3324" t="s">
        <v>10</v>
      </c>
      <c r="B3324" t="s">
        <v>35</v>
      </c>
      <c r="C3324">
        <v>15</v>
      </c>
      <c r="D3324">
        <v>3</v>
      </c>
      <c r="E3324" s="1">
        <v>937.40956129999995</v>
      </c>
      <c r="F3324" s="1">
        <v>1.0605340000000001</v>
      </c>
      <c r="G3324">
        <v>0</v>
      </c>
    </row>
    <row r="3325" spans="1:7" x14ac:dyDescent="0.3">
      <c r="A3325" t="s">
        <v>11</v>
      </c>
      <c r="B3325" t="s">
        <v>35</v>
      </c>
      <c r="C3325">
        <v>15</v>
      </c>
      <c r="D3325">
        <v>3</v>
      </c>
      <c r="E3325" s="1">
        <v>1049.1126939999999</v>
      </c>
      <c r="F3325" s="1">
        <v>9.6436999999999998E-3</v>
      </c>
      <c r="G3325">
        <v>0</v>
      </c>
    </row>
    <row r="3326" spans="1:7" x14ac:dyDescent="0.3">
      <c r="A3326" t="s">
        <v>24</v>
      </c>
      <c r="B3326" t="s">
        <v>35</v>
      </c>
      <c r="C3326">
        <v>15</v>
      </c>
      <c r="D3326">
        <v>3</v>
      </c>
      <c r="E3326" s="1">
        <v>1049.321107</v>
      </c>
      <c r="F3326" s="3">
        <v>3.7700000000000002E-5</v>
      </c>
      <c r="G3326">
        <v>0</v>
      </c>
    </row>
    <row r="3327" spans="1:7" x14ac:dyDescent="0.3">
      <c r="A3327" t="s">
        <v>14</v>
      </c>
      <c r="B3327" t="s">
        <v>35</v>
      </c>
      <c r="C3327">
        <v>15</v>
      </c>
      <c r="D3327">
        <v>3</v>
      </c>
      <c r="E3327" s="1">
        <v>1227.0344620000001</v>
      </c>
      <c r="F3327" s="1">
        <v>2.1632733000000002</v>
      </c>
      <c r="G3327">
        <v>0</v>
      </c>
    </row>
    <row r="3328" spans="1:7" x14ac:dyDescent="0.3">
      <c r="A3328" t="s">
        <v>15</v>
      </c>
      <c r="B3328" t="s">
        <v>35</v>
      </c>
      <c r="C3328">
        <v>15</v>
      </c>
      <c r="D3328">
        <v>3</v>
      </c>
      <c r="E3328" s="1">
        <v>1245.0870259999999</v>
      </c>
      <c r="F3328" s="1">
        <v>1.9816199999999999E-2</v>
      </c>
      <c r="G3328">
        <v>0</v>
      </c>
    </row>
    <row r="3329" spans="1:7" x14ac:dyDescent="0.3">
      <c r="A3329" t="s">
        <v>16</v>
      </c>
      <c r="B3329" t="s">
        <v>35</v>
      </c>
      <c r="C3329">
        <v>15</v>
      </c>
      <c r="D3329">
        <v>3</v>
      </c>
      <c r="E3329" s="1">
        <v>1230.827135</v>
      </c>
      <c r="F3329" s="1">
        <v>1.3880037000000001</v>
      </c>
      <c r="G3329">
        <v>0</v>
      </c>
    </row>
    <row r="3330" spans="1:7" x14ac:dyDescent="0.3">
      <c r="A3330" t="s">
        <v>13</v>
      </c>
      <c r="B3330" t="s">
        <v>35</v>
      </c>
      <c r="C3330">
        <v>15</v>
      </c>
      <c r="D3330">
        <v>3</v>
      </c>
      <c r="E3330" s="1">
        <v>1659.1300779999999</v>
      </c>
      <c r="F3330" s="1">
        <v>1.40952E-2</v>
      </c>
      <c r="G3330">
        <v>0</v>
      </c>
    </row>
    <row r="3331" spans="1:7" x14ac:dyDescent="0.3">
      <c r="A3331" t="s">
        <v>12</v>
      </c>
      <c r="B3331" t="s">
        <v>35</v>
      </c>
      <c r="C3331">
        <v>15</v>
      </c>
      <c r="D3331">
        <v>3</v>
      </c>
      <c r="E3331">
        <v>1230.522487</v>
      </c>
      <c r="F3331" s="1">
        <v>1.34152E-2</v>
      </c>
      <c r="G3331">
        <v>0</v>
      </c>
    </row>
    <row r="3332" spans="1:7" hidden="1" x14ac:dyDescent="0.3">
      <c r="A3332" t="s">
        <v>23</v>
      </c>
      <c r="B3332" t="s">
        <v>36</v>
      </c>
      <c r="C3332">
        <v>15</v>
      </c>
      <c r="D3332">
        <v>3</v>
      </c>
      <c r="E3332" s="1" t="s">
        <v>9</v>
      </c>
      <c r="F3332" s="2">
        <v>264648000000</v>
      </c>
      <c r="G3332">
        <v>0</v>
      </c>
    </row>
    <row r="3333" spans="1:7" hidden="1" x14ac:dyDescent="0.3">
      <c r="A3333" t="s">
        <v>7</v>
      </c>
      <c r="B3333" t="s">
        <v>36</v>
      </c>
      <c r="C3333">
        <v>15</v>
      </c>
      <c r="D3333">
        <v>3</v>
      </c>
      <c r="E3333" s="1" t="s">
        <v>9</v>
      </c>
      <c r="F3333" s="2">
        <v>264648000000</v>
      </c>
      <c r="G3333">
        <v>0</v>
      </c>
    </row>
    <row r="3334" spans="1:7" x14ac:dyDescent="0.3">
      <c r="A3334" t="s">
        <v>25</v>
      </c>
      <c r="B3334" t="s">
        <v>36</v>
      </c>
      <c r="C3334">
        <v>15</v>
      </c>
      <c r="D3334">
        <v>3</v>
      </c>
      <c r="E3334" s="1">
        <v>1436.8926409999999</v>
      </c>
      <c r="F3334" s="1">
        <v>8.0405000000000008E-3</v>
      </c>
      <c r="G3334">
        <v>0</v>
      </c>
    </row>
    <row r="3335" spans="1:7" x14ac:dyDescent="0.3">
      <c r="A3335" t="s">
        <v>19</v>
      </c>
      <c r="B3335" t="s">
        <v>36</v>
      </c>
      <c r="C3335">
        <v>15</v>
      </c>
      <c r="D3335">
        <v>3</v>
      </c>
      <c r="E3335" s="1">
        <v>2190.8487559999999</v>
      </c>
      <c r="F3335" s="1">
        <v>7.2203578000000004</v>
      </c>
      <c r="G3335">
        <v>0</v>
      </c>
    </row>
    <row r="3336" spans="1:7" x14ac:dyDescent="0.3">
      <c r="A3336" t="s">
        <v>17</v>
      </c>
      <c r="B3336" t="s">
        <v>36</v>
      </c>
      <c r="C3336">
        <v>15</v>
      </c>
      <c r="D3336">
        <v>3</v>
      </c>
      <c r="E3336" s="1">
        <v>1303.258251</v>
      </c>
      <c r="F3336" s="1">
        <v>2.1496149999999998</v>
      </c>
      <c r="G3336">
        <v>0</v>
      </c>
    </row>
    <row r="3337" spans="1:7" x14ac:dyDescent="0.3">
      <c r="A3337" t="s">
        <v>18</v>
      </c>
      <c r="B3337" t="s">
        <v>36</v>
      </c>
      <c r="C3337">
        <v>15</v>
      </c>
      <c r="D3337">
        <v>3</v>
      </c>
      <c r="E3337" s="1">
        <v>1298.808591</v>
      </c>
      <c r="F3337" s="1">
        <v>2.1827405</v>
      </c>
      <c r="G3337">
        <v>0</v>
      </c>
    </row>
    <row r="3338" spans="1:7" x14ac:dyDescent="0.3">
      <c r="A3338" t="s">
        <v>22</v>
      </c>
      <c r="B3338" t="s">
        <v>36</v>
      </c>
      <c r="C3338">
        <v>15</v>
      </c>
      <c r="D3338">
        <v>3</v>
      </c>
      <c r="E3338" s="1">
        <v>2195.0437750000001</v>
      </c>
      <c r="F3338" s="1">
        <v>8.8236521000000003</v>
      </c>
      <c r="G3338">
        <v>0</v>
      </c>
    </row>
    <row r="3339" spans="1:7" x14ac:dyDescent="0.3">
      <c r="A3339" t="s">
        <v>20</v>
      </c>
      <c r="B3339" t="s">
        <v>36</v>
      </c>
      <c r="C3339">
        <v>15</v>
      </c>
      <c r="D3339">
        <v>3</v>
      </c>
      <c r="E3339" s="1">
        <v>1315.288609</v>
      </c>
      <c r="F3339" s="1">
        <v>1.6893024000000001</v>
      </c>
      <c r="G3339">
        <v>0</v>
      </c>
    </row>
    <row r="3340" spans="1:7" x14ac:dyDescent="0.3">
      <c r="A3340" t="s">
        <v>21</v>
      </c>
      <c r="B3340" t="s">
        <v>36</v>
      </c>
      <c r="C3340">
        <v>15</v>
      </c>
      <c r="D3340">
        <v>3</v>
      </c>
      <c r="E3340" s="1">
        <v>1303.2280209999999</v>
      </c>
      <c r="F3340" s="1">
        <v>1.722369</v>
      </c>
      <c r="G3340">
        <v>0</v>
      </c>
    </row>
    <row r="3341" spans="1:7" x14ac:dyDescent="0.3">
      <c r="A3341" t="s">
        <v>26</v>
      </c>
      <c r="B3341" t="s">
        <v>36</v>
      </c>
      <c r="C3341">
        <v>15</v>
      </c>
      <c r="D3341">
        <v>3</v>
      </c>
      <c r="E3341">
        <v>1460.8170009999999</v>
      </c>
      <c r="F3341" s="1">
        <v>0.88141429999999998</v>
      </c>
      <c r="G3341">
        <v>0</v>
      </c>
    </row>
    <row r="3342" spans="1:7" x14ac:dyDescent="0.3">
      <c r="A3342" t="s">
        <v>10</v>
      </c>
      <c r="B3342" t="s">
        <v>36</v>
      </c>
      <c r="C3342">
        <v>15</v>
      </c>
      <c r="D3342">
        <v>3</v>
      </c>
      <c r="E3342" s="1">
        <v>1289.1869959999999</v>
      </c>
      <c r="F3342" s="1">
        <v>0.9175989</v>
      </c>
      <c r="G3342">
        <v>0</v>
      </c>
    </row>
    <row r="3343" spans="1:7" x14ac:dyDescent="0.3">
      <c r="A3343" t="s">
        <v>11</v>
      </c>
      <c r="B3343" t="s">
        <v>36</v>
      </c>
      <c r="C3343">
        <v>15</v>
      </c>
      <c r="D3343">
        <v>3</v>
      </c>
      <c r="E3343" s="1">
        <v>1569.907958</v>
      </c>
      <c r="F3343" s="1">
        <v>8.7944000000000008E-3</v>
      </c>
      <c r="G3343">
        <v>0</v>
      </c>
    </row>
    <row r="3344" spans="1:7" x14ac:dyDescent="0.3">
      <c r="A3344" t="s">
        <v>24</v>
      </c>
      <c r="B3344" t="s">
        <v>36</v>
      </c>
      <c r="C3344">
        <v>15</v>
      </c>
      <c r="D3344">
        <v>3</v>
      </c>
      <c r="E3344" s="1">
        <v>1533.594335</v>
      </c>
      <c r="F3344" s="2">
        <v>3.6600000000000002E-5</v>
      </c>
      <c r="G3344">
        <v>0</v>
      </c>
    </row>
    <row r="3345" spans="1:7" x14ac:dyDescent="0.3">
      <c r="A3345" t="s">
        <v>14</v>
      </c>
      <c r="B3345" t="s">
        <v>36</v>
      </c>
      <c r="C3345">
        <v>15</v>
      </c>
      <c r="D3345">
        <v>3</v>
      </c>
      <c r="E3345">
        <v>1530.469061</v>
      </c>
      <c r="F3345" s="1">
        <v>16.6696028</v>
      </c>
      <c r="G3345">
        <v>0</v>
      </c>
    </row>
    <row r="3346" spans="1:7" x14ac:dyDescent="0.3">
      <c r="A3346" t="s">
        <v>15</v>
      </c>
      <c r="B3346" t="s">
        <v>36</v>
      </c>
      <c r="C3346">
        <v>15</v>
      </c>
      <c r="D3346">
        <v>3</v>
      </c>
      <c r="E3346" s="1">
        <v>1591.291393</v>
      </c>
      <c r="F3346" s="1">
        <v>1.6011999999999998E-2</v>
      </c>
      <c r="G3346">
        <v>0</v>
      </c>
    </row>
    <row r="3347" spans="1:7" x14ac:dyDescent="0.3">
      <c r="A3347" t="s">
        <v>16</v>
      </c>
      <c r="B3347" t="s">
        <v>36</v>
      </c>
      <c r="C3347">
        <v>15</v>
      </c>
      <c r="D3347">
        <v>3</v>
      </c>
      <c r="E3347" s="1">
        <v>1530.469061</v>
      </c>
      <c r="F3347" s="1">
        <v>1.1597124000000001</v>
      </c>
      <c r="G3347">
        <v>0</v>
      </c>
    </row>
    <row r="3348" spans="1:7" x14ac:dyDescent="0.3">
      <c r="A3348" t="s">
        <v>13</v>
      </c>
      <c r="B3348" t="s">
        <v>36</v>
      </c>
      <c r="C3348">
        <v>15</v>
      </c>
      <c r="D3348">
        <v>3</v>
      </c>
      <c r="E3348" s="1">
        <v>2207.6288330000002</v>
      </c>
      <c r="F3348" s="1">
        <v>1.3009099999999999E-2</v>
      </c>
      <c r="G3348">
        <v>0</v>
      </c>
    </row>
    <row r="3349" spans="1:7" x14ac:dyDescent="0.3">
      <c r="A3349" t="s">
        <v>12</v>
      </c>
      <c r="B3349" t="s">
        <v>36</v>
      </c>
      <c r="C3349">
        <v>15</v>
      </c>
      <c r="D3349">
        <v>3</v>
      </c>
      <c r="E3349">
        <v>1537.7852680000001</v>
      </c>
      <c r="F3349" s="1">
        <v>1.23009E-2</v>
      </c>
      <c r="G3349">
        <v>0</v>
      </c>
    </row>
    <row r="3350" spans="1:7" hidden="1" x14ac:dyDescent="0.3">
      <c r="A3350" t="s">
        <v>23</v>
      </c>
      <c r="B3350" t="s">
        <v>37</v>
      </c>
      <c r="C3350">
        <v>15</v>
      </c>
      <c r="D3350">
        <v>3</v>
      </c>
      <c r="E3350" s="1" t="s">
        <v>9</v>
      </c>
      <c r="F3350" s="2">
        <v>264648000000</v>
      </c>
      <c r="G3350">
        <v>0</v>
      </c>
    </row>
    <row r="3351" spans="1:7" hidden="1" x14ac:dyDescent="0.3">
      <c r="A3351" t="s">
        <v>7</v>
      </c>
      <c r="B3351" t="s">
        <v>37</v>
      </c>
      <c r="C3351">
        <v>15</v>
      </c>
      <c r="D3351">
        <v>3</v>
      </c>
      <c r="E3351" s="1" t="s">
        <v>9</v>
      </c>
      <c r="F3351" s="2">
        <v>264648000000</v>
      </c>
      <c r="G3351">
        <v>0</v>
      </c>
    </row>
    <row r="3352" spans="1:7" x14ac:dyDescent="0.3">
      <c r="A3352" t="s">
        <v>25</v>
      </c>
      <c r="B3352" t="s">
        <v>37</v>
      </c>
      <c r="C3352">
        <v>15</v>
      </c>
      <c r="D3352">
        <v>3</v>
      </c>
      <c r="E3352" s="1">
        <v>1141.9823200000001</v>
      </c>
      <c r="F3352" s="1">
        <v>5.2744999999999997E-3</v>
      </c>
      <c r="G3352">
        <v>0</v>
      </c>
    </row>
    <row r="3353" spans="1:7" x14ac:dyDescent="0.3">
      <c r="A3353" t="s">
        <v>19</v>
      </c>
      <c r="B3353" t="s">
        <v>37</v>
      </c>
      <c r="C3353">
        <v>15</v>
      </c>
      <c r="D3353">
        <v>3</v>
      </c>
      <c r="E3353" s="1">
        <v>1668.5688709999999</v>
      </c>
      <c r="F3353" s="1">
        <v>7.5111540999999997</v>
      </c>
      <c r="G3353">
        <v>0</v>
      </c>
    </row>
    <row r="3354" spans="1:7" x14ac:dyDescent="0.3">
      <c r="A3354" t="s">
        <v>17</v>
      </c>
      <c r="B3354" t="s">
        <v>37</v>
      </c>
      <c r="C3354">
        <v>15</v>
      </c>
      <c r="D3354">
        <v>3</v>
      </c>
      <c r="E3354">
        <v>926.64152009999998</v>
      </c>
      <c r="F3354">
        <v>1.9125349</v>
      </c>
      <c r="G3354">
        <v>0</v>
      </c>
    </row>
    <row r="3355" spans="1:7" x14ac:dyDescent="0.3">
      <c r="A3355" t="s">
        <v>18</v>
      </c>
      <c r="B3355" t="s">
        <v>37</v>
      </c>
      <c r="C3355">
        <v>15</v>
      </c>
      <c r="D3355">
        <v>3</v>
      </c>
      <c r="E3355" s="1">
        <v>926.33377180000002</v>
      </c>
      <c r="F3355">
        <v>1.9225839</v>
      </c>
      <c r="G3355">
        <v>0</v>
      </c>
    </row>
    <row r="3356" spans="1:7" x14ac:dyDescent="0.3">
      <c r="A3356" t="s">
        <v>22</v>
      </c>
      <c r="B3356" t="s">
        <v>37</v>
      </c>
      <c r="C3356">
        <v>15</v>
      </c>
      <c r="D3356">
        <v>3</v>
      </c>
      <c r="E3356" s="1">
        <v>1675.9101539999999</v>
      </c>
      <c r="F3356" s="1">
        <v>6.6475961999999997</v>
      </c>
      <c r="G3356">
        <v>0</v>
      </c>
    </row>
    <row r="3357" spans="1:7" x14ac:dyDescent="0.3">
      <c r="A3357" t="s">
        <v>20</v>
      </c>
      <c r="B3357" t="s">
        <v>37</v>
      </c>
      <c r="C3357">
        <v>15</v>
      </c>
      <c r="D3357">
        <v>3</v>
      </c>
      <c r="E3357" s="1">
        <v>950.59502629999997</v>
      </c>
      <c r="F3357" s="1">
        <v>2.1120226999999998</v>
      </c>
      <c r="G3357">
        <v>0</v>
      </c>
    </row>
    <row r="3358" spans="1:7" x14ac:dyDescent="0.3">
      <c r="A3358" t="s">
        <v>21</v>
      </c>
      <c r="B3358" t="s">
        <v>37</v>
      </c>
      <c r="C3358">
        <v>15</v>
      </c>
      <c r="D3358">
        <v>3</v>
      </c>
      <c r="E3358" s="1">
        <v>947.67474460000005</v>
      </c>
      <c r="F3358" s="1">
        <v>2.1391600999999998</v>
      </c>
      <c r="G3358">
        <v>0</v>
      </c>
    </row>
    <row r="3359" spans="1:7" x14ac:dyDescent="0.3">
      <c r="A3359" t="s">
        <v>26</v>
      </c>
      <c r="B3359" t="s">
        <v>37</v>
      </c>
      <c r="C3359">
        <v>15</v>
      </c>
      <c r="D3359">
        <v>3</v>
      </c>
      <c r="E3359">
        <v>1092.617479</v>
      </c>
      <c r="F3359" s="1">
        <v>0.82096270000000005</v>
      </c>
      <c r="G3359">
        <v>0</v>
      </c>
    </row>
    <row r="3360" spans="1:7" x14ac:dyDescent="0.3">
      <c r="A3360" t="s">
        <v>10</v>
      </c>
      <c r="B3360" t="s">
        <v>37</v>
      </c>
      <c r="C3360">
        <v>15</v>
      </c>
      <c r="D3360">
        <v>3</v>
      </c>
      <c r="E3360" s="1">
        <v>935.61024159999999</v>
      </c>
      <c r="F3360" s="1">
        <v>0.88306019999999996</v>
      </c>
      <c r="G3360">
        <v>0</v>
      </c>
    </row>
    <row r="3361" spans="1:7" x14ac:dyDescent="0.3">
      <c r="A3361" t="s">
        <v>11</v>
      </c>
      <c r="B3361" t="s">
        <v>37</v>
      </c>
      <c r="C3361">
        <v>15</v>
      </c>
      <c r="D3361">
        <v>3</v>
      </c>
      <c r="E3361" s="1">
        <v>1087.944193</v>
      </c>
      <c r="F3361" s="1">
        <v>1.0793199999999999E-2</v>
      </c>
      <c r="G3361">
        <v>0</v>
      </c>
    </row>
    <row r="3362" spans="1:7" x14ac:dyDescent="0.3">
      <c r="A3362" t="s">
        <v>24</v>
      </c>
      <c r="B3362" t="s">
        <v>37</v>
      </c>
      <c r="C3362">
        <v>15</v>
      </c>
      <c r="D3362">
        <v>3</v>
      </c>
      <c r="E3362" s="1">
        <v>1077.3863699999999</v>
      </c>
      <c r="F3362" s="3">
        <v>3.7100000000000001E-5</v>
      </c>
      <c r="G3362">
        <v>0</v>
      </c>
    </row>
    <row r="3363" spans="1:7" x14ac:dyDescent="0.3">
      <c r="A3363" t="s">
        <v>14</v>
      </c>
      <c r="B3363" t="s">
        <v>37</v>
      </c>
      <c r="C3363">
        <v>15</v>
      </c>
      <c r="D3363">
        <v>3</v>
      </c>
      <c r="E3363" s="1">
        <v>1220.8168029999999</v>
      </c>
      <c r="F3363">
        <v>1.8670631</v>
      </c>
      <c r="G3363">
        <v>0</v>
      </c>
    </row>
    <row r="3364" spans="1:7" x14ac:dyDescent="0.3">
      <c r="A3364" t="s">
        <v>15</v>
      </c>
      <c r="B3364" t="s">
        <v>37</v>
      </c>
      <c r="C3364">
        <v>15</v>
      </c>
      <c r="D3364">
        <v>3</v>
      </c>
      <c r="E3364" s="1">
        <v>1259.6660629999999</v>
      </c>
      <c r="F3364" s="1">
        <v>1.45416E-2</v>
      </c>
      <c r="G3364">
        <v>0</v>
      </c>
    </row>
    <row r="3365" spans="1:7" x14ac:dyDescent="0.3">
      <c r="A3365" t="s">
        <v>16</v>
      </c>
      <c r="B3365" t="s">
        <v>37</v>
      </c>
      <c r="C3365">
        <v>15</v>
      </c>
      <c r="D3365">
        <v>3</v>
      </c>
      <c r="E3365" s="1">
        <v>1228.990337</v>
      </c>
      <c r="F3365">
        <v>1.2702769</v>
      </c>
      <c r="G3365">
        <v>0</v>
      </c>
    </row>
    <row r="3366" spans="1:7" x14ac:dyDescent="0.3">
      <c r="A3366" t="s">
        <v>13</v>
      </c>
      <c r="B3366" t="s">
        <v>37</v>
      </c>
      <c r="C3366">
        <v>15</v>
      </c>
      <c r="D3366">
        <v>3</v>
      </c>
      <c r="E3366" s="1">
        <v>1681.153928</v>
      </c>
      <c r="F3366" s="1">
        <v>1.2290199999999999E-2</v>
      </c>
      <c r="G3366">
        <v>0</v>
      </c>
    </row>
    <row r="3367" spans="1:7" x14ac:dyDescent="0.3">
      <c r="A3367" t="s">
        <v>12</v>
      </c>
      <c r="B3367" t="s">
        <v>37</v>
      </c>
      <c r="C3367">
        <v>15</v>
      </c>
      <c r="D3367">
        <v>3</v>
      </c>
      <c r="E3367">
        <v>1220.8168029999999</v>
      </c>
      <c r="F3367" s="1">
        <v>1.1838E-2</v>
      </c>
      <c r="G3367">
        <v>0</v>
      </c>
    </row>
    <row r="3368" spans="1:7" hidden="1" x14ac:dyDescent="0.3">
      <c r="A3368" t="s">
        <v>23</v>
      </c>
      <c r="B3368" t="s">
        <v>38</v>
      </c>
      <c r="C3368">
        <v>15</v>
      </c>
      <c r="D3368">
        <v>3</v>
      </c>
      <c r="E3368" s="1" t="s">
        <v>9</v>
      </c>
      <c r="F3368" s="2">
        <v>264648000000</v>
      </c>
      <c r="G3368">
        <v>0</v>
      </c>
    </row>
    <row r="3369" spans="1:7" hidden="1" x14ac:dyDescent="0.3">
      <c r="A3369" t="s">
        <v>7</v>
      </c>
      <c r="B3369" t="s">
        <v>38</v>
      </c>
      <c r="C3369">
        <v>15</v>
      </c>
      <c r="D3369">
        <v>3</v>
      </c>
      <c r="E3369" s="1" t="s">
        <v>9</v>
      </c>
      <c r="F3369" s="2">
        <v>264648000000</v>
      </c>
      <c r="G3369">
        <v>0</v>
      </c>
    </row>
    <row r="3370" spans="1:7" x14ac:dyDescent="0.3">
      <c r="A3370" t="s">
        <v>25</v>
      </c>
      <c r="B3370" t="s">
        <v>38</v>
      </c>
      <c r="C3370">
        <v>15</v>
      </c>
      <c r="D3370">
        <v>3</v>
      </c>
      <c r="E3370" s="1">
        <v>1367.2539670000001</v>
      </c>
      <c r="F3370" s="1">
        <v>5.6121000000000001E-3</v>
      </c>
      <c r="G3370">
        <v>0</v>
      </c>
    </row>
    <row r="3371" spans="1:7" x14ac:dyDescent="0.3">
      <c r="A3371" t="s">
        <v>19</v>
      </c>
      <c r="B3371" t="s">
        <v>38</v>
      </c>
      <c r="C3371">
        <v>15</v>
      </c>
      <c r="D3371">
        <v>3</v>
      </c>
      <c r="E3371" s="1">
        <v>1986.341572</v>
      </c>
      <c r="F3371" s="1">
        <v>7.3419276</v>
      </c>
      <c r="G3371">
        <v>0</v>
      </c>
    </row>
    <row r="3372" spans="1:7" x14ac:dyDescent="0.3">
      <c r="A3372" t="s">
        <v>17</v>
      </c>
      <c r="B3372" t="s">
        <v>38</v>
      </c>
      <c r="C3372">
        <v>15</v>
      </c>
      <c r="D3372">
        <v>3</v>
      </c>
      <c r="E3372" s="1">
        <v>1142.7246660000001</v>
      </c>
      <c r="F3372" s="1">
        <v>2.4225501999999999</v>
      </c>
      <c r="G3372">
        <v>0</v>
      </c>
    </row>
    <row r="3373" spans="1:7" x14ac:dyDescent="0.3">
      <c r="A3373" t="s">
        <v>18</v>
      </c>
      <c r="B3373" t="s">
        <v>38</v>
      </c>
      <c r="C3373">
        <v>15</v>
      </c>
      <c r="D3373">
        <v>3</v>
      </c>
      <c r="E3373" s="1">
        <v>1140.114129</v>
      </c>
      <c r="F3373" s="1">
        <v>2.4330937000000001</v>
      </c>
      <c r="G3373">
        <v>0</v>
      </c>
    </row>
    <row r="3374" spans="1:7" x14ac:dyDescent="0.3">
      <c r="A3374" t="s">
        <v>22</v>
      </c>
      <c r="B3374" t="s">
        <v>38</v>
      </c>
      <c r="C3374">
        <v>15</v>
      </c>
      <c r="D3374">
        <v>3</v>
      </c>
      <c r="E3374" s="1">
        <v>1989.4878369999999</v>
      </c>
      <c r="F3374" s="1">
        <v>7.5133519</v>
      </c>
      <c r="G3374">
        <v>0</v>
      </c>
    </row>
    <row r="3375" spans="1:7" x14ac:dyDescent="0.3">
      <c r="A3375" t="s">
        <v>20</v>
      </c>
      <c r="B3375" t="s">
        <v>38</v>
      </c>
      <c r="C3375">
        <v>15</v>
      </c>
      <c r="D3375">
        <v>3</v>
      </c>
      <c r="E3375" s="1">
        <v>1149.3449270000001</v>
      </c>
      <c r="F3375" s="1">
        <v>1.7276929999999999</v>
      </c>
      <c r="G3375">
        <v>0</v>
      </c>
    </row>
    <row r="3376" spans="1:7" x14ac:dyDescent="0.3">
      <c r="A3376" t="s">
        <v>21</v>
      </c>
      <c r="B3376" t="s">
        <v>38</v>
      </c>
      <c r="C3376">
        <v>15</v>
      </c>
      <c r="D3376">
        <v>3</v>
      </c>
      <c r="E3376" s="1">
        <v>1137.132304</v>
      </c>
      <c r="F3376" s="1">
        <v>1.7872507</v>
      </c>
      <c r="G3376">
        <v>0</v>
      </c>
    </row>
    <row r="3377" spans="1:7" x14ac:dyDescent="0.3">
      <c r="A3377" t="s">
        <v>26</v>
      </c>
      <c r="B3377" t="s">
        <v>38</v>
      </c>
      <c r="C3377">
        <v>15</v>
      </c>
      <c r="D3377">
        <v>3</v>
      </c>
      <c r="E3377">
        <v>1321.989255</v>
      </c>
      <c r="F3377" s="1">
        <v>1.0276042999999999</v>
      </c>
      <c r="G3377">
        <v>0</v>
      </c>
    </row>
    <row r="3378" spans="1:7" x14ac:dyDescent="0.3">
      <c r="A3378" t="s">
        <v>10</v>
      </c>
      <c r="B3378" t="s">
        <v>38</v>
      </c>
      <c r="C3378">
        <v>15</v>
      </c>
      <c r="D3378">
        <v>3</v>
      </c>
      <c r="E3378" s="1">
        <v>1149.5523740000001</v>
      </c>
      <c r="F3378" s="1">
        <v>0.95465299999999997</v>
      </c>
      <c r="G3378">
        <v>0</v>
      </c>
    </row>
    <row r="3379" spans="1:7" x14ac:dyDescent="0.3">
      <c r="A3379" t="s">
        <v>11</v>
      </c>
      <c r="B3379" t="s">
        <v>38</v>
      </c>
      <c r="C3379">
        <v>15</v>
      </c>
      <c r="D3379">
        <v>3</v>
      </c>
      <c r="E3379" s="1">
        <v>1317.925896</v>
      </c>
      <c r="F3379" s="1">
        <v>8.6095000000000008E-3</v>
      </c>
      <c r="G3379">
        <v>0</v>
      </c>
    </row>
    <row r="3380" spans="1:7" x14ac:dyDescent="0.3">
      <c r="A3380" t="s">
        <v>24</v>
      </c>
      <c r="B3380" t="s">
        <v>38</v>
      </c>
      <c r="C3380">
        <v>15</v>
      </c>
      <c r="D3380">
        <v>3</v>
      </c>
      <c r="E3380" s="1">
        <v>1315.9708089999999</v>
      </c>
      <c r="F3380" s="2">
        <v>3.7700000000000002E-5</v>
      </c>
      <c r="G3380">
        <v>0</v>
      </c>
    </row>
    <row r="3381" spans="1:7" x14ac:dyDescent="0.3">
      <c r="A3381" t="s">
        <v>14</v>
      </c>
      <c r="B3381" t="s">
        <v>38</v>
      </c>
      <c r="C3381">
        <v>15</v>
      </c>
      <c r="D3381">
        <v>3</v>
      </c>
      <c r="E3381" s="1">
        <v>1345.9224810000001</v>
      </c>
      <c r="F3381" s="1">
        <v>4.9539199999999999E-2</v>
      </c>
      <c r="G3381">
        <v>0</v>
      </c>
    </row>
    <row r="3382" spans="1:7" x14ac:dyDescent="0.3">
      <c r="A3382" t="s">
        <v>15</v>
      </c>
      <c r="B3382" t="s">
        <v>38</v>
      </c>
      <c r="C3382">
        <v>15</v>
      </c>
      <c r="D3382">
        <v>3</v>
      </c>
      <c r="E3382" s="1">
        <v>1346.893229</v>
      </c>
      <c r="F3382" s="1">
        <v>1.8454600000000002E-2</v>
      </c>
      <c r="G3382">
        <v>0</v>
      </c>
    </row>
    <row r="3383" spans="1:7" x14ac:dyDescent="0.3">
      <c r="A3383" t="s">
        <v>16</v>
      </c>
      <c r="B3383" t="s">
        <v>38</v>
      </c>
      <c r="C3383">
        <v>15</v>
      </c>
      <c r="D3383">
        <v>3</v>
      </c>
      <c r="E3383" s="1">
        <v>1345.9224810000001</v>
      </c>
      <c r="F3383" s="1">
        <v>1.5652505999999999</v>
      </c>
      <c r="G3383">
        <v>0</v>
      </c>
    </row>
    <row r="3384" spans="1:7" x14ac:dyDescent="0.3">
      <c r="A3384" t="s">
        <v>13</v>
      </c>
      <c r="B3384" t="s">
        <v>38</v>
      </c>
      <c r="C3384">
        <v>15</v>
      </c>
      <c r="D3384">
        <v>3</v>
      </c>
      <c r="E3384" s="1">
        <v>2003.1216489999999</v>
      </c>
      <c r="F3384" s="1">
        <v>1.3307899999999999E-2</v>
      </c>
      <c r="G3384">
        <v>0</v>
      </c>
    </row>
    <row r="3385" spans="1:7" x14ac:dyDescent="0.3">
      <c r="A3385" t="s">
        <v>12</v>
      </c>
      <c r="B3385" t="s">
        <v>38</v>
      </c>
      <c r="C3385">
        <v>15</v>
      </c>
      <c r="D3385">
        <v>3</v>
      </c>
      <c r="E3385">
        <v>1350.663321</v>
      </c>
      <c r="F3385" s="1">
        <v>1.27457E-2</v>
      </c>
      <c r="G3385">
        <v>0</v>
      </c>
    </row>
    <row r="3386" spans="1:7" hidden="1" x14ac:dyDescent="0.3">
      <c r="A3386" t="s">
        <v>23</v>
      </c>
      <c r="B3386" t="s">
        <v>39</v>
      </c>
      <c r="C3386">
        <v>15</v>
      </c>
      <c r="D3386">
        <v>3</v>
      </c>
      <c r="E3386" t="s">
        <v>9</v>
      </c>
      <c r="F3386" s="2">
        <v>264648000000</v>
      </c>
      <c r="G3386">
        <v>0</v>
      </c>
    </row>
    <row r="3387" spans="1:7" hidden="1" x14ac:dyDescent="0.3">
      <c r="A3387" t="s">
        <v>7</v>
      </c>
      <c r="B3387" t="s">
        <v>39</v>
      </c>
      <c r="C3387">
        <v>15</v>
      </c>
      <c r="D3387">
        <v>3</v>
      </c>
      <c r="E3387" s="1" t="s">
        <v>9</v>
      </c>
      <c r="F3387" s="2">
        <v>264648000000</v>
      </c>
      <c r="G3387">
        <v>0</v>
      </c>
    </row>
    <row r="3388" spans="1:7" x14ac:dyDescent="0.3">
      <c r="A3388" t="s">
        <v>25</v>
      </c>
      <c r="B3388" t="s">
        <v>39</v>
      </c>
      <c r="C3388">
        <v>15</v>
      </c>
      <c r="D3388">
        <v>3</v>
      </c>
      <c r="E3388" s="1">
        <v>1141.1707710000001</v>
      </c>
      <c r="F3388" s="1">
        <v>6.5465000000000002E-3</v>
      </c>
      <c r="G3388">
        <v>0</v>
      </c>
    </row>
    <row r="3389" spans="1:7" x14ac:dyDescent="0.3">
      <c r="A3389" t="s">
        <v>19</v>
      </c>
      <c r="B3389" t="s">
        <v>39</v>
      </c>
      <c r="C3389">
        <v>15</v>
      </c>
      <c r="D3389">
        <v>3</v>
      </c>
      <c r="E3389" s="1">
        <v>1621.3749049999999</v>
      </c>
      <c r="F3389" s="1">
        <v>8.3837358999999996</v>
      </c>
      <c r="G3389">
        <v>0</v>
      </c>
    </row>
    <row r="3390" spans="1:7" x14ac:dyDescent="0.3">
      <c r="A3390" t="s">
        <v>17</v>
      </c>
      <c r="B3390" t="s">
        <v>39</v>
      </c>
      <c r="C3390">
        <v>15</v>
      </c>
      <c r="D3390">
        <v>3</v>
      </c>
      <c r="E3390">
        <v>933.83247879999999</v>
      </c>
      <c r="F3390">
        <v>2.2239786000000001</v>
      </c>
      <c r="G3390">
        <v>0</v>
      </c>
    </row>
    <row r="3391" spans="1:7" x14ac:dyDescent="0.3">
      <c r="A3391" t="s">
        <v>18</v>
      </c>
      <c r="B3391" t="s">
        <v>39</v>
      </c>
      <c r="C3391">
        <v>15</v>
      </c>
      <c r="D3391">
        <v>3</v>
      </c>
      <c r="E3391" s="1">
        <v>932.80943319999994</v>
      </c>
      <c r="F3391" s="1">
        <v>2.2704444000000001</v>
      </c>
      <c r="G3391">
        <v>0</v>
      </c>
    </row>
    <row r="3392" spans="1:7" x14ac:dyDescent="0.3">
      <c r="A3392" t="s">
        <v>22</v>
      </c>
      <c r="B3392" t="s">
        <v>39</v>
      </c>
      <c r="C3392">
        <v>15</v>
      </c>
      <c r="D3392">
        <v>3</v>
      </c>
      <c r="E3392" s="1">
        <v>1602.4973190000001</v>
      </c>
      <c r="F3392" s="1">
        <v>7.5402563000000002</v>
      </c>
      <c r="G3392">
        <v>0</v>
      </c>
    </row>
    <row r="3393" spans="1:7" x14ac:dyDescent="0.3">
      <c r="A3393" t="s">
        <v>20</v>
      </c>
      <c r="B3393" t="s">
        <v>39</v>
      </c>
      <c r="C3393">
        <v>15</v>
      </c>
      <c r="D3393">
        <v>3</v>
      </c>
      <c r="E3393" s="1">
        <v>945.69777710000005</v>
      </c>
      <c r="F3393" s="1">
        <v>2.5383159000000002</v>
      </c>
      <c r="G3393">
        <v>0</v>
      </c>
    </row>
    <row r="3394" spans="1:7" x14ac:dyDescent="0.3">
      <c r="A3394" t="s">
        <v>21</v>
      </c>
      <c r="B3394" t="s">
        <v>39</v>
      </c>
      <c r="C3394">
        <v>15</v>
      </c>
      <c r="D3394">
        <v>3</v>
      </c>
      <c r="E3394" s="1">
        <v>941.99402339999995</v>
      </c>
      <c r="F3394" s="1">
        <v>2.5966008999999999</v>
      </c>
      <c r="G3394">
        <v>0</v>
      </c>
    </row>
    <row r="3395" spans="1:7" x14ac:dyDescent="0.3">
      <c r="A3395" t="s">
        <v>26</v>
      </c>
      <c r="B3395" t="s">
        <v>39</v>
      </c>
      <c r="C3395">
        <v>15</v>
      </c>
      <c r="D3395">
        <v>3</v>
      </c>
      <c r="E3395">
        <v>1002.99281</v>
      </c>
      <c r="F3395" s="1">
        <v>0.90739689999999995</v>
      </c>
      <c r="G3395">
        <v>0</v>
      </c>
    </row>
    <row r="3396" spans="1:7" x14ac:dyDescent="0.3">
      <c r="A3396" t="s">
        <v>10</v>
      </c>
      <c r="B3396" t="s">
        <v>39</v>
      </c>
      <c r="C3396">
        <v>15</v>
      </c>
      <c r="D3396">
        <v>3</v>
      </c>
      <c r="E3396" s="1">
        <v>940.49852290000001</v>
      </c>
      <c r="F3396" s="1">
        <v>1.0299867</v>
      </c>
      <c r="G3396">
        <v>0</v>
      </c>
    </row>
    <row r="3397" spans="1:7" x14ac:dyDescent="0.3">
      <c r="A3397" t="s">
        <v>11</v>
      </c>
      <c r="B3397" t="s">
        <v>39</v>
      </c>
      <c r="C3397">
        <v>15</v>
      </c>
      <c r="D3397">
        <v>3</v>
      </c>
      <c r="E3397" s="1">
        <v>985.84106580000002</v>
      </c>
      <c r="F3397" s="1">
        <v>8.6374999999999993E-3</v>
      </c>
      <c r="G3397">
        <v>0</v>
      </c>
    </row>
    <row r="3398" spans="1:7" x14ac:dyDescent="0.3">
      <c r="A3398" t="s">
        <v>24</v>
      </c>
      <c r="B3398" t="s">
        <v>39</v>
      </c>
      <c r="C3398">
        <v>15</v>
      </c>
      <c r="D3398">
        <v>3</v>
      </c>
      <c r="E3398" s="1">
        <v>1037.440523</v>
      </c>
      <c r="F3398" s="2">
        <v>3.6600000000000002E-5</v>
      </c>
      <c r="G3398">
        <v>0</v>
      </c>
    </row>
    <row r="3399" spans="1:7" x14ac:dyDescent="0.3">
      <c r="A3399" t="s">
        <v>14</v>
      </c>
      <c r="B3399" t="s">
        <v>39</v>
      </c>
      <c r="C3399">
        <v>15</v>
      </c>
      <c r="D3399">
        <v>3</v>
      </c>
      <c r="E3399" s="1">
        <v>1322.3925360000001</v>
      </c>
      <c r="F3399" s="1">
        <v>173.11244959999999</v>
      </c>
      <c r="G3399">
        <v>0</v>
      </c>
    </row>
    <row r="3400" spans="1:7" x14ac:dyDescent="0.3">
      <c r="A3400" t="s">
        <v>15</v>
      </c>
      <c r="B3400" t="s">
        <v>39</v>
      </c>
      <c r="C3400">
        <v>15</v>
      </c>
      <c r="D3400">
        <v>3</v>
      </c>
      <c r="E3400" s="1">
        <v>1362.5352909999999</v>
      </c>
      <c r="F3400">
        <v>5.2264100000000001E-2</v>
      </c>
      <c r="G3400">
        <v>0</v>
      </c>
    </row>
    <row r="3401" spans="1:7" x14ac:dyDescent="0.3">
      <c r="A3401" t="s">
        <v>16</v>
      </c>
      <c r="B3401" t="s">
        <v>39</v>
      </c>
      <c r="C3401">
        <v>15</v>
      </c>
      <c r="D3401">
        <v>3</v>
      </c>
      <c r="E3401" s="1">
        <v>1326.577288</v>
      </c>
      <c r="F3401" s="1">
        <v>1.1596443999999999</v>
      </c>
      <c r="G3401">
        <v>0</v>
      </c>
    </row>
    <row r="3402" spans="1:7" x14ac:dyDescent="0.3">
      <c r="A3402" t="s">
        <v>13</v>
      </c>
      <c r="B3402" t="s">
        <v>39</v>
      </c>
      <c r="C3402">
        <v>15</v>
      </c>
      <c r="D3402">
        <v>3</v>
      </c>
      <c r="E3402" s="1">
        <v>1646.54502</v>
      </c>
      <c r="F3402" s="1">
        <v>1.2285300000000001E-2</v>
      </c>
      <c r="G3402">
        <v>0</v>
      </c>
    </row>
    <row r="3403" spans="1:7" x14ac:dyDescent="0.3">
      <c r="A3403" t="s">
        <v>12</v>
      </c>
      <c r="B3403" t="s">
        <v>39</v>
      </c>
      <c r="C3403">
        <v>15</v>
      </c>
      <c r="D3403">
        <v>3</v>
      </c>
      <c r="E3403">
        <v>1335.3322599999999</v>
      </c>
      <c r="F3403" s="1">
        <v>1.1463599999999999E-2</v>
      </c>
      <c r="G3403">
        <v>0</v>
      </c>
    </row>
    <row r="3404" spans="1:7" hidden="1" x14ac:dyDescent="0.3">
      <c r="A3404" t="s">
        <v>23</v>
      </c>
      <c r="B3404" t="s">
        <v>40</v>
      </c>
      <c r="C3404">
        <v>15</v>
      </c>
      <c r="D3404">
        <v>3</v>
      </c>
      <c r="E3404" s="1" t="s">
        <v>9</v>
      </c>
      <c r="F3404" s="2">
        <v>264648000000</v>
      </c>
      <c r="G3404">
        <v>0</v>
      </c>
    </row>
    <row r="3405" spans="1:7" hidden="1" x14ac:dyDescent="0.3">
      <c r="A3405" t="s">
        <v>7</v>
      </c>
      <c r="B3405" t="s">
        <v>40</v>
      </c>
      <c r="C3405">
        <v>15</v>
      </c>
      <c r="D3405">
        <v>3</v>
      </c>
      <c r="E3405" s="1" t="s">
        <v>9</v>
      </c>
      <c r="F3405" s="2">
        <v>264648000000</v>
      </c>
      <c r="G3405">
        <v>0</v>
      </c>
    </row>
    <row r="3406" spans="1:7" x14ac:dyDescent="0.3">
      <c r="A3406" t="s">
        <v>25</v>
      </c>
      <c r="B3406" t="s">
        <v>40</v>
      </c>
      <c r="C3406">
        <v>15</v>
      </c>
      <c r="D3406">
        <v>3</v>
      </c>
      <c r="E3406" s="1">
        <v>1301.0877640000001</v>
      </c>
      <c r="F3406" s="1">
        <v>8.0309999999999999E-3</v>
      </c>
      <c r="G3406">
        <v>0</v>
      </c>
    </row>
    <row r="3407" spans="1:7" x14ac:dyDescent="0.3">
      <c r="A3407" t="s">
        <v>19</v>
      </c>
      <c r="B3407" t="s">
        <v>40</v>
      </c>
      <c r="C3407">
        <v>15</v>
      </c>
      <c r="D3407">
        <v>3</v>
      </c>
      <c r="E3407">
        <v>2051.3643689999999</v>
      </c>
      <c r="F3407" s="1">
        <v>8.1035804999999996</v>
      </c>
      <c r="G3407">
        <v>0</v>
      </c>
    </row>
    <row r="3408" spans="1:7" x14ac:dyDescent="0.3">
      <c r="A3408" t="s">
        <v>17</v>
      </c>
      <c r="B3408" t="s">
        <v>40</v>
      </c>
      <c r="C3408">
        <v>15</v>
      </c>
      <c r="D3408">
        <v>3</v>
      </c>
      <c r="E3408" s="1">
        <v>1146.146657</v>
      </c>
      <c r="F3408" s="1">
        <v>2.7115024999999999</v>
      </c>
      <c r="G3408">
        <v>0</v>
      </c>
    </row>
    <row r="3409" spans="1:7" x14ac:dyDescent="0.3">
      <c r="A3409" t="s">
        <v>18</v>
      </c>
      <c r="B3409" t="s">
        <v>40</v>
      </c>
      <c r="C3409">
        <v>15</v>
      </c>
      <c r="D3409">
        <v>3</v>
      </c>
      <c r="E3409" s="1">
        <v>1140.756756</v>
      </c>
      <c r="F3409" s="1">
        <v>2.7213077999999999</v>
      </c>
      <c r="G3409">
        <v>0</v>
      </c>
    </row>
    <row r="3410" spans="1:7" x14ac:dyDescent="0.3">
      <c r="A3410" t="s">
        <v>22</v>
      </c>
      <c r="B3410" t="s">
        <v>40</v>
      </c>
      <c r="C3410">
        <v>15</v>
      </c>
      <c r="D3410">
        <v>3</v>
      </c>
      <c r="E3410" s="1">
        <v>2050.3156140000001</v>
      </c>
      <c r="F3410" s="1">
        <v>8.1685198999999997</v>
      </c>
      <c r="G3410">
        <v>0</v>
      </c>
    </row>
    <row r="3411" spans="1:7" x14ac:dyDescent="0.3">
      <c r="A3411" t="s">
        <v>20</v>
      </c>
      <c r="B3411" t="s">
        <v>40</v>
      </c>
      <c r="C3411">
        <v>15</v>
      </c>
      <c r="D3411">
        <v>3</v>
      </c>
      <c r="E3411" s="1">
        <v>1157.6130920000001</v>
      </c>
      <c r="F3411" s="1">
        <v>2.3722246</v>
      </c>
      <c r="G3411">
        <v>0</v>
      </c>
    </row>
    <row r="3412" spans="1:7" x14ac:dyDescent="0.3">
      <c r="A3412" t="s">
        <v>21</v>
      </c>
      <c r="B3412" t="s">
        <v>40</v>
      </c>
      <c r="C3412">
        <v>15</v>
      </c>
      <c r="D3412">
        <v>3</v>
      </c>
      <c r="E3412" s="1">
        <v>1154.440499</v>
      </c>
      <c r="F3412">
        <v>2.3848843</v>
      </c>
      <c r="G3412">
        <v>0</v>
      </c>
    </row>
    <row r="3413" spans="1:7" x14ac:dyDescent="0.3">
      <c r="A3413" t="s">
        <v>26</v>
      </c>
      <c r="B3413" t="s">
        <v>40</v>
      </c>
      <c r="C3413">
        <v>15</v>
      </c>
      <c r="D3413">
        <v>3</v>
      </c>
      <c r="E3413">
        <v>1340.185886</v>
      </c>
      <c r="F3413" s="1">
        <v>0.8692204</v>
      </c>
      <c r="G3413">
        <v>0</v>
      </c>
    </row>
    <row r="3414" spans="1:7" x14ac:dyDescent="0.3">
      <c r="A3414" t="s">
        <v>10</v>
      </c>
      <c r="B3414" t="s">
        <v>40</v>
      </c>
      <c r="C3414">
        <v>15</v>
      </c>
      <c r="D3414">
        <v>3</v>
      </c>
      <c r="E3414" s="1">
        <v>1151.6965170000001</v>
      </c>
      <c r="F3414" s="1">
        <v>1.0914117999999999</v>
      </c>
      <c r="G3414">
        <v>0</v>
      </c>
    </row>
    <row r="3415" spans="1:7" x14ac:dyDescent="0.3">
      <c r="A3415" t="s">
        <v>11</v>
      </c>
      <c r="B3415" t="s">
        <v>40</v>
      </c>
      <c r="C3415">
        <v>15</v>
      </c>
      <c r="D3415">
        <v>3</v>
      </c>
      <c r="E3415" s="1">
        <v>1363.0472789999999</v>
      </c>
      <c r="F3415" s="1">
        <v>2.5320599999999999E-2</v>
      </c>
      <c r="G3415">
        <v>0</v>
      </c>
    </row>
    <row r="3416" spans="1:7" x14ac:dyDescent="0.3">
      <c r="A3416" t="s">
        <v>24</v>
      </c>
      <c r="B3416" t="s">
        <v>40</v>
      </c>
      <c r="C3416">
        <v>15</v>
      </c>
      <c r="D3416">
        <v>3</v>
      </c>
      <c r="E3416" s="1">
        <v>1331.391429</v>
      </c>
      <c r="F3416" s="2">
        <v>3.6600000000000002E-5</v>
      </c>
      <c r="G3416">
        <v>0</v>
      </c>
    </row>
    <row r="3417" spans="1:7" x14ac:dyDescent="0.3">
      <c r="A3417" t="s">
        <v>14</v>
      </c>
      <c r="B3417" t="s">
        <v>40</v>
      </c>
      <c r="C3417">
        <v>15</v>
      </c>
      <c r="D3417">
        <v>3</v>
      </c>
      <c r="E3417" s="1">
        <v>1286.975919</v>
      </c>
      <c r="F3417">
        <v>9.8433699999999999E-2</v>
      </c>
      <c r="G3417">
        <v>0</v>
      </c>
    </row>
    <row r="3418" spans="1:7" x14ac:dyDescent="0.3">
      <c r="A3418" t="s">
        <v>15</v>
      </c>
      <c r="B3418" t="s">
        <v>40</v>
      </c>
      <c r="C3418">
        <v>15</v>
      </c>
      <c r="D3418">
        <v>3</v>
      </c>
      <c r="E3418" s="1">
        <v>1292.3684270000001</v>
      </c>
      <c r="F3418" s="1">
        <v>5.5507599999999997E-2</v>
      </c>
      <c r="G3418">
        <v>0</v>
      </c>
    </row>
    <row r="3419" spans="1:7" x14ac:dyDescent="0.3">
      <c r="A3419" t="s">
        <v>16</v>
      </c>
      <c r="B3419" t="s">
        <v>40</v>
      </c>
      <c r="C3419">
        <v>15</v>
      </c>
      <c r="D3419">
        <v>3</v>
      </c>
      <c r="E3419" s="1">
        <v>1286.975919</v>
      </c>
      <c r="F3419" s="1">
        <v>1.6108214999999999</v>
      </c>
      <c r="G3419">
        <v>0</v>
      </c>
    </row>
    <row r="3420" spans="1:7" x14ac:dyDescent="0.3">
      <c r="A3420" t="s">
        <v>13</v>
      </c>
      <c r="B3420" t="s">
        <v>40</v>
      </c>
      <c r="C3420">
        <v>15</v>
      </c>
      <c r="D3420">
        <v>3</v>
      </c>
      <c r="E3420" s="1">
        <v>2072.339465</v>
      </c>
      <c r="F3420" s="1">
        <v>5.3371700000000001E-2</v>
      </c>
      <c r="G3420">
        <v>0</v>
      </c>
    </row>
    <row r="3421" spans="1:7" x14ac:dyDescent="0.3">
      <c r="A3421" t="s">
        <v>12</v>
      </c>
      <c r="B3421" t="s">
        <v>40</v>
      </c>
      <c r="C3421">
        <v>15</v>
      </c>
      <c r="D3421">
        <v>3</v>
      </c>
      <c r="E3421">
        <v>1292.7925740000001</v>
      </c>
      <c r="F3421" s="1">
        <v>5.2551500000000001E-2</v>
      </c>
      <c r="G3421">
        <v>0</v>
      </c>
    </row>
    <row r="3422" spans="1:7" hidden="1" x14ac:dyDescent="0.3">
      <c r="A3422" t="s">
        <v>23</v>
      </c>
      <c r="B3422" t="s">
        <v>41</v>
      </c>
      <c r="C3422">
        <v>15</v>
      </c>
      <c r="D3422">
        <v>3</v>
      </c>
      <c r="E3422" s="1" t="s">
        <v>9</v>
      </c>
      <c r="F3422" s="2">
        <v>264648000000</v>
      </c>
      <c r="G3422">
        <v>0</v>
      </c>
    </row>
    <row r="3423" spans="1:7" hidden="1" x14ac:dyDescent="0.3">
      <c r="A3423" t="s">
        <v>7</v>
      </c>
      <c r="B3423" t="s">
        <v>41</v>
      </c>
      <c r="C3423">
        <v>15</v>
      </c>
      <c r="D3423">
        <v>3</v>
      </c>
      <c r="E3423" s="1" t="s">
        <v>9</v>
      </c>
      <c r="F3423" s="2">
        <v>264648000000</v>
      </c>
      <c r="G3423">
        <v>0</v>
      </c>
    </row>
    <row r="3424" spans="1:7" x14ac:dyDescent="0.3">
      <c r="A3424" t="s">
        <v>25</v>
      </c>
      <c r="B3424" t="s">
        <v>41</v>
      </c>
      <c r="C3424">
        <v>15</v>
      </c>
      <c r="D3424">
        <v>3</v>
      </c>
      <c r="E3424" s="1">
        <v>1193.6721660000001</v>
      </c>
      <c r="F3424" s="1">
        <v>5.3968999999999996E-3</v>
      </c>
      <c r="G3424">
        <v>0</v>
      </c>
    </row>
    <row r="3425" spans="1:7" x14ac:dyDescent="0.3">
      <c r="A3425" t="s">
        <v>19</v>
      </c>
      <c r="B3425" t="s">
        <v>41</v>
      </c>
      <c r="C3425">
        <v>15</v>
      </c>
      <c r="D3425">
        <v>3</v>
      </c>
      <c r="E3425" s="1">
        <v>1861.5397519999999</v>
      </c>
      <c r="F3425" s="1">
        <v>6.5499431000000001</v>
      </c>
      <c r="G3425">
        <v>0</v>
      </c>
    </row>
    <row r="3426" spans="1:7" x14ac:dyDescent="0.3">
      <c r="A3426" t="s">
        <v>17</v>
      </c>
      <c r="B3426" t="s">
        <v>41</v>
      </c>
      <c r="C3426">
        <v>15</v>
      </c>
      <c r="D3426">
        <v>3</v>
      </c>
      <c r="E3426" s="1">
        <v>1058.002125</v>
      </c>
      <c r="F3426" s="1">
        <v>1.8547933000000001</v>
      </c>
      <c r="G3426">
        <v>0</v>
      </c>
    </row>
    <row r="3427" spans="1:7" x14ac:dyDescent="0.3">
      <c r="A3427" t="s">
        <v>18</v>
      </c>
      <c r="B3427" t="s">
        <v>41</v>
      </c>
      <c r="C3427">
        <v>15</v>
      </c>
      <c r="D3427">
        <v>3</v>
      </c>
      <c r="E3427" s="1">
        <v>1053.8696829999999</v>
      </c>
      <c r="F3427" s="1">
        <v>1.8647041</v>
      </c>
      <c r="G3427">
        <v>0</v>
      </c>
    </row>
    <row r="3428" spans="1:7" x14ac:dyDescent="0.3">
      <c r="A3428" t="s">
        <v>22</v>
      </c>
      <c r="B3428" t="s">
        <v>41</v>
      </c>
      <c r="C3428">
        <v>15</v>
      </c>
      <c r="D3428">
        <v>3</v>
      </c>
      <c r="E3428" s="1">
        <v>1851.0522040000001</v>
      </c>
      <c r="F3428" s="1">
        <v>7.0136813</v>
      </c>
      <c r="G3428">
        <v>0</v>
      </c>
    </row>
    <row r="3429" spans="1:7" x14ac:dyDescent="0.3">
      <c r="A3429" t="s">
        <v>20</v>
      </c>
      <c r="B3429" t="s">
        <v>41</v>
      </c>
      <c r="C3429">
        <v>15</v>
      </c>
      <c r="D3429">
        <v>3</v>
      </c>
      <c r="E3429" s="1">
        <v>1052.451217</v>
      </c>
      <c r="F3429" s="1">
        <v>1.5674477</v>
      </c>
      <c r="G3429">
        <v>0</v>
      </c>
    </row>
    <row r="3430" spans="1:7" x14ac:dyDescent="0.3">
      <c r="A3430" t="s">
        <v>21</v>
      </c>
      <c r="B3430" t="s">
        <v>41</v>
      </c>
      <c r="C3430">
        <v>15</v>
      </c>
      <c r="D3430">
        <v>3</v>
      </c>
      <c r="E3430" s="1">
        <v>1045.9429620000001</v>
      </c>
      <c r="F3430" s="1">
        <v>1.5976085</v>
      </c>
      <c r="G3430">
        <v>0</v>
      </c>
    </row>
    <row r="3431" spans="1:7" x14ac:dyDescent="0.3">
      <c r="A3431" t="s">
        <v>26</v>
      </c>
      <c r="B3431" t="s">
        <v>41</v>
      </c>
      <c r="C3431">
        <v>15</v>
      </c>
      <c r="D3431">
        <v>3</v>
      </c>
      <c r="E3431">
        <v>1210.9582680000001</v>
      </c>
      <c r="F3431" s="1">
        <v>0.79269080000000003</v>
      </c>
      <c r="G3431">
        <v>0</v>
      </c>
    </row>
    <row r="3432" spans="1:7" x14ac:dyDescent="0.3">
      <c r="A3432" t="s">
        <v>10</v>
      </c>
      <c r="B3432" t="s">
        <v>41</v>
      </c>
      <c r="C3432">
        <v>15</v>
      </c>
      <c r="D3432">
        <v>3</v>
      </c>
      <c r="E3432" s="1">
        <v>1051.724915</v>
      </c>
      <c r="F3432" s="1">
        <v>0.84939629999999999</v>
      </c>
      <c r="G3432">
        <v>0</v>
      </c>
    </row>
    <row r="3433" spans="1:7" x14ac:dyDescent="0.3">
      <c r="A3433" t="s">
        <v>11</v>
      </c>
      <c r="B3433" t="s">
        <v>41</v>
      </c>
      <c r="C3433">
        <v>15</v>
      </c>
      <c r="D3433">
        <v>3</v>
      </c>
      <c r="E3433" s="1">
        <v>1196.367373</v>
      </c>
      <c r="F3433" s="1">
        <v>8.3829000000000004E-3</v>
      </c>
      <c r="G3433">
        <v>0</v>
      </c>
    </row>
    <row r="3434" spans="1:7" x14ac:dyDescent="0.3">
      <c r="A3434" t="s">
        <v>24</v>
      </c>
      <c r="B3434" t="s">
        <v>41</v>
      </c>
      <c r="C3434">
        <v>15</v>
      </c>
      <c r="D3434">
        <v>3</v>
      </c>
      <c r="E3434" s="1">
        <v>1218.0698870000001</v>
      </c>
      <c r="F3434" s="2">
        <v>3.6000000000000001E-5</v>
      </c>
      <c r="G3434">
        <v>0</v>
      </c>
    </row>
    <row r="3435" spans="1:7" x14ac:dyDescent="0.3">
      <c r="A3435" t="s">
        <v>14</v>
      </c>
      <c r="B3435" t="s">
        <v>41</v>
      </c>
      <c r="C3435">
        <v>15</v>
      </c>
      <c r="D3435">
        <v>3</v>
      </c>
      <c r="E3435" s="1">
        <v>1303.3442540000001</v>
      </c>
      <c r="F3435" s="1">
        <v>1.7950492</v>
      </c>
      <c r="G3435">
        <v>0</v>
      </c>
    </row>
    <row r="3436" spans="1:7" x14ac:dyDescent="0.3">
      <c r="A3436" t="s">
        <v>15</v>
      </c>
      <c r="B3436" t="s">
        <v>41</v>
      </c>
      <c r="C3436">
        <v>15</v>
      </c>
      <c r="D3436">
        <v>3</v>
      </c>
      <c r="E3436" s="1">
        <v>1314.2580310000001</v>
      </c>
      <c r="F3436" s="1">
        <v>1.43588E-2</v>
      </c>
      <c r="G3436">
        <v>0</v>
      </c>
    </row>
    <row r="3437" spans="1:7" x14ac:dyDescent="0.3">
      <c r="A3437" t="s">
        <v>16</v>
      </c>
      <c r="B3437" t="s">
        <v>41</v>
      </c>
      <c r="C3437">
        <v>15</v>
      </c>
      <c r="D3437">
        <v>3</v>
      </c>
      <c r="E3437" s="1">
        <v>1303.3442540000001</v>
      </c>
      <c r="F3437" s="1">
        <v>1.2047361999999999</v>
      </c>
      <c r="G3437">
        <v>0</v>
      </c>
    </row>
    <row r="3438" spans="1:7" x14ac:dyDescent="0.3">
      <c r="A3438" t="s">
        <v>13</v>
      </c>
      <c r="B3438" t="s">
        <v>41</v>
      </c>
      <c r="C3438">
        <v>15</v>
      </c>
      <c r="D3438">
        <v>3</v>
      </c>
      <c r="E3438" s="1">
        <v>1879.3685840000001</v>
      </c>
      <c r="F3438" s="1">
        <v>1.1682100000000001E-2</v>
      </c>
      <c r="G3438">
        <v>0</v>
      </c>
    </row>
    <row r="3439" spans="1:7" x14ac:dyDescent="0.3">
      <c r="A3439" t="s">
        <v>12</v>
      </c>
      <c r="B3439" t="s">
        <v>41</v>
      </c>
      <c r="C3439">
        <v>15</v>
      </c>
      <c r="D3439">
        <v>3</v>
      </c>
      <c r="E3439">
        <v>1310.2867719999999</v>
      </c>
      <c r="F3439" s="1">
        <v>1.10463E-2</v>
      </c>
      <c r="G3439">
        <v>0</v>
      </c>
    </row>
    <row r="3440" spans="1:7" hidden="1" x14ac:dyDescent="0.3">
      <c r="A3440" t="s">
        <v>23</v>
      </c>
      <c r="B3440" t="s">
        <v>42</v>
      </c>
      <c r="C3440">
        <v>15</v>
      </c>
      <c r="D3440">
        <v>3</v>
      </c>
      <c r="E3440" s="1" t="s">
        <v>9</v>
      </c>
      <c r="F3440" s="2">
        <v>264648000000</v>
      </c>
      <c r="G3440">
        <v>0</v>
      </c>
    </row>
    <row r="3441" spans="1:7" hidden="1" x14ac:dyDescent="0.3">
      <c r="A3441" t="s">
        <v>7</v>
      </c>
      <c r="B3441" t="s">
        <v>42</v>
      </c>
      <c r="C3441">
        <v>15</v>
      </c>
      <c r="D3441">
        <v>3</v>
      </c>
      <c r="E3441" s="1" t="s">
        <v>9</v>
      </c>
      <c r="F3441" s="2">
        <v>264648000000</v>
      </c>
      <c r="G3441">
        <v>0</v>
      </c>
    </row>
    <row r="3442" spans="1:7" x14ac:dyDescent="0.3">
      <c r="A3442" t="s">
        <v>25</v>
      </c>
      <c r="B3442" t="s">
        <v>42</v>
      </c>
      <c r="C3442">
        <v>15</v>
      </c>
      <c r="D3442">
        <v>3</v>
      </c>
      <c r="E3442" s="1">
        <v>1013.782945</v>
      </c>
      <c r="F3442" s="1">
        <v>1.3811500000000001E-2</v>
      </c>
      <c r="G3442">
        <v>0</v>
      </c>
    </row>
    <row r="3443" spans="1:7" x14ac:dyDescent="0.3">
      <c r="A3443" t="s">
        <v>19</v>
      </c>
      <c r="B3443" t="s">
        <v>42</v>
      </c>
      <c r="C3443">
        <v>15</v>
      </c>
      <c r="D3443">
        <v>3</v>
      </c>
      <c r="E3443" s="1">
        <v>1528.0357289999999</v>
      </c>
      <c r="F3443" s="1">
        <v>9.8531475000000004</v>
      </c>
      <c r="G3443">
        <v>0</v>
      </c>
    </row>
    <row r="3444" spans="1:7" x14ac:dyDescent="0.3">
      <c r="A3444" t="s">
        <v>17</v>
      </c>
      <c r="B3444" t="s">
        <v>42</v>
      </c>
      <c r="C3444">
        <v>15</v>
      </c>
      <c r="D3444">
        <v>3</v>
      </c>
      <c r="E3444">
        <v>884.79545410000003</v>
      </c>
      <c r="F3444">
        <v>3.0038366999999999</v>
      </c>
      <c r="G3444">
        <v>0</v>
      </c>
    </row>
    <row r="3445" spans="1:7" x14ac:dyDescent="0.3">
      <c r="A3445" t="s">
        <v>18</v>
      </c>
      <c r="B3445" t="s">
        <v>42</v>
      </c>
      <c r="C3445">
        <v>15</v>
      </c>
      <c r="D3445">
        <v>3</v>
      </c>
      <c r="E3445" s="1">
        <v>881.88220609999996</v>
      </c>
      <c r="F3445" s="1">
        <v>3.0158038999999999</v>
      </c>
      <c r="G3445">
        <v>0</v>
      </c>
    </row>
    <row r="3446" spans="1:7" x14ac:dyDescent="0.3">
      <c r="A3446" t="s">
        <v>22</v>
      </c>
      <c r="B3446" t="s">
        <v>42</v>
      </c>
      <c r="C3446">
        <v>15</v>
      </c>
      <c r="D3446">
        <v>3</v>
      </c>
      <c r="E3446" s="1">
        <v>1516.4994260000001</v>
      </c>
      <c r="F3446" s="1">
        <v>10.463099100000001</v>
      </c>
      <c r="G3446">
        <v>0</v>
      </c>
    </row>
    <row r="3447" spans="1:7" x14ac:dyDescent="0.3">
      <c r="A3447" t="s">
        <v>20</v>
      </c>
      <c r="B3447" t="s">
        <v>42</v>
      </c>
      <c r="C3447">
        <v>15</v>
      </c>
      <c r="D3447">
        <v>3</v>
      </c>
      <c r="E3447" s="1">
        <v>889.27764379999996</v>
      </c>
      <c r="F3447" s="1">
        <v>3.5028644</v>
      </c>
      <c r="G3447">
        <v>0</v>
      </c>
    </row>
    <row r="3448" spans="1:7" x14ac:dyDescent="0.3">
      <c r="A3448" t="s">
        <v>21</v>
      </c>
      <c r="B3448" t="s">
        <v>42</v>
      </c>
      <c r="C3448">
        <v>15</v>
      </c>
      <c r="D3448">
        <v>3</v>
      </c>
      <c r="E3448" s="1">
        <v>888.63809920000006</v>
      </c>
      <c r="F3448" s="1">
        <v>3.8283605000000001</v>
      </c>
      <c r="G3448">
        <v>0</v>
      </c>
    </row>
    <row r="3449" spans="1:7" x14ac:dyDescent="0.3">
      <c r="A3449" t="s">
        <v>26</v>
      </c>
      <c r="B3449" t="s">
        <v>42</v>
      </c>
      <c r="C3449">
        <v>15</v>
      </c>
      <c r="D3449">
        <v>3</v>
      </c>
      <c r="E3449">
        <v>1039.5001050000001</v>
      </c>
      <c r="F3449" s="1">
        <v>1.2083533</v>
      </c>
      <c r="G3449">
        <v>0</v>
      </c>
    </row>
    <row r="3450" spans="1:7" x14ac:dyDescent="0.3">
      <c r="A3450" t="s">
        <v>10</v>
      </c>
      <c r="B3450" t="s">
        <v>42</v>
      </c>
      <c r="C3450">
        <v>15</v>
      </c>
      <c r="D3450">
        <v>3</v>
      </c>
      <c r="E3450" s="1">
        <v>886.75551359999997</v>
      </c>
      <c r="F3450">
        <v>1.6014358</v>
      </c>
      <c r="G3450">
        <v>0</v>
      </c>
    </row>
    <row r="3451" spans="1:7" x14ac:dyDescent="0.3">
      <c r="A3451" t="s">
        <v>11</v>
      </c>
      <c r="B3451" t="s">
        <v>42</v>
      </c>
      <c r="C3451">
        <v>15</v>
      </c>
      <c r="D3451">
        <v>3</v>
      </c>
      <c r="E3451" s="1">
        <v>1013.567335</v>
      </c>
      <c r="F3451" s="1">
        <v>1.10413E-2</v>
      </c>
      <c r="G3451">
        <v>0</v>
      </c>
    </row>
    <row r="3452" spans="1:7" x14ac:dyDescent="0.3">
      <c r="A3452" t="s">
        <v>24</v>
      </c>
      <c r="B3452" t="s">
        <v>42</v>
      </c>
      <c r="C3452">
        <v>15</v>
      </c>
      <c r="D3452">
        <v>3</v>
      </c>
      <c r="E3452" s="1">
        <v>1013.303817</v>
      </c>
      <c r="F3452" s="2">
        <v>4.3000000000000002E-5</v>
      </c>
      <c r="G3452">
        <v>0</v>
      </c>
    </row>
    <row r="3453" spans="1:7" x14ac:dyDescent="0.3">
      <c r="A3453" t="s">
        <v>14</v>
      </c>
      <c r="B3453" t="s">
        <v>42</v>
      </c>
      <c r="C3453">
        <v>15</v>
      </c>
      <c r="D3453">
        <v>3</v>
      </c>
      <c r="E3453" s="1">
        <v>1049.053819</v>
      </c>
      <c r="F3453" s="1">
        <v>2.9896897999999998</v>
      </c>
      <c r="G3453">
        <v>0</v>
      </c>
    </row>
    <row r="3454" spans="1:7" x14ac:dyDescent="0.3">
      <c r="A3454" t="s">
        <v>15</v>
      </c>
      <c r="B3454" t="s">
        <v>42</v>
      </c>
      <c r="C3454">
        <v>15</v>
      </c>
      <c r="D3454">
        <v>3</v>
      </c>
      <c r="E3454" s="1">
        <v>1056.9987550000001</v>
      </c>
      <c r="F3454">
        <v>1.9255399999999999E-2</v>
      </c>
      <c r="G3454">
        <v>0</v>
      </c>
    </row>
    <row r="3455" spans="1:7" x14ac:dyDescent="0.3">
      <c r="A3455" t="s">
        <v>16</v>
      </c>
      <c r="B3455" t="s">
        <v>42</v>
      </c>
      <c r="C3455">
        <v>15</v>
      </c>
      <c r="D3455">
        <v>3</v>
      </c>
      <c r="E3455" s="1">
        <v>1050.347166</v>
      </c>
      <c r="F3455" s="1">
        <v>1.9575750999999999</v>
      </c>
      <c r="G3455">
        <v>0</v>
      </c>
    </row>
    <row r="3456" spans="1:7" x14ac:dyDescent="0.3">
      <c r="A3456" t="s">
        <v>13</v>
      </c>
      <c r="B3456" t="s">
        <v>42</v>
      </c>
      <c r="C3456">
        <v>15</v>
      </c>
      <c r="D3456">
        <v>3</v>
      </c>
      <c r="E3456" s="1">
        <v>1571.0346750000001</v>
      </c>
      <c r="F3456" s="1">
        <v>1.3764500000000001E-2</v>
      </c>
      <c r="G3456">
        <v>0</v>
      </c>
    </row>
    <row r="3457" spans="1:7" x14ac:dyDescent="0.3">
      <c r="A3457" t="s">
        <v>12</v>
      </c>
      <c r="B3457" t="s">
        <v>42</v>
      </c>
      <c r="C3457">
        <v>15</v>
      </c>
      <c r="D3457">
        <v>3</v>
      </c>
      <c r="E3457">
        <v>1055.426074</v>
      </c>
      <c r="F3457" s="1">
        <v>1.2988400000000001E-2</v>
      </c>
      <c r="G3457">
        <v>0</v>
      </c>
    </row>
    <row r="3458" spans="1:7" hidden="1" x14ac:dyDescent="0.3">
      <c r="A3458" t="s">
        <v>23</v>
      </c>
      <c r="B3458" t="s">
        <v>43</v>
      </c>
      <c r="C3458">
        <v>15</v>
      </c>
      <c r="D3458">
        <v>3</v>
      </c>
      <c r="E3458" s="1" t="s">
        <v>9</v>
      </c>
      <c r="F3458" s="2">
        <v>264648000000</v>
      </c>
      <c r="G3458">
        <v>0</v>
      </c>
    </row>
    <row r="3459" spans="1:7" hidden="1" x14ac:dyDescent="0.3">
      <c r="A3459" t="s">
        <v>7</v>
      </c>
      <c r="B3459" t="s">
        <v>43</v>
      </c>
      <c r="C3459">
        <v>15</v>
      </c>
      <c r="D3459">
        <v>3</v>
      </c>
      <c r="E3459" s="1" t="s">
        <v>9</v>
      </c>
      <c r="F3459" s="2">
        <v>264648000000</v>
      </c>
      <c r="G3459">
        <v>0</v>
      </c>
    </row>
    <row r="3460" spans="1:7" x14ac:dyDescent="0.3">
      <c r="A3460" t="s">
        <v>25</v>
      </c>
      <c r="B3460" t="s">
        <v>43</v>
      </c>
      <c r="C3460">
        <v>15</v>
      </c>
      <c r="D3460">
        <v>3</v>
      </c>
      <c r="E3460" s="1">
        <v>1010.3208990000001</v>
      </c>
      <c r="F3460" s="1">
        <v>1.5544499999999999E-2</v>
      </c>
      <c r="G3460">
        <v>0</v>
      </c>
    </row>
    <row r="3461" spans="1:7" x14ac:dyDescent="0.3">
      <c r="A3461" t="s">
        <v>19</v>
      </c>
      <c r="B3461" t="s">
        <v>43</v>
      </c>
      <c r="C3461">
        <v>15</v>
      </c>
      <c r="D3461">
        <v>3</v>
      </c>
      <c r="E3461" s="1">
        <v>1625.5699239999999</v>
      </c>
      <c r="F3461" s="1">
        <v>9.2397819000000005</v>
      </c>
      <c r="G3461">
        <v>0</v>
      </c>
    </row>
    <row r="3462" spans="1:7" x14ac:dyDescent="0.3">
      <c r="A3462" t="s">
        <v>17</v>
      </c>
      <c r="B3462" t="s">
        <v>43</v>
      </c>
      <c r="C3462">
        <v>15</v>
      </c>
      <c r="D3462">
        <v>3</v>
      </c>
      <c r="E3462" s="1">
        <v>929.61847379999995</v>
      </c>
      <c r="F3462" s="1">
        <v>2.8312284000000001</v>
      </c>
      <c r="G3462">
        <v>0</v>
      </c>
    </row>
    <row r="3463" spans="1:7" x14ac:dyDescent="0.3">
      <c r="A3463" t="s">
        <v>18</v>
      </c>
      <c r="B3463" t="s">
        <v>43</v>
      </c>
      <c r="C3463">
        <v>15</v>
      </c>
      <c r="D3463">
        <v>3</v>
      </c>
      <c r="E3463" s="1">
        <v>926.01623519999998</v>
      </c>
      <c r="F3463" s="1">
        <v>2.8756203999999999</v>
      </c>
      <c r="G3463">
        <v>0</v>
      </c>
    </row>
    <row r="3464" spans="1:7" x14ac:dyDescent="0.3">
      <c r="A3464" t="s">
        <v>22</v>
      </c>
      <c r="B3464" t="s">
        <v>43</v>
      </c>
      <c r="C3464">
        <v>15</v>
      </c>
      <c r="D3464">
        <v>3</v>
      </c>
      <c r="E3464" s="1">
        <v>1624.52117</v>
      </c>
      <c r="F3464" s="1">
        <v>9.1712708999999997</v>
      </c>
      <c r="G3464">
        <v>0</v>
      </c>
    </row>
    <row r="3465" spans="1:7" x14ac:dyDescent="0.3">
      <c r="A3465" t="s">
        <v>20</v>
      </c>
      <c r="B3465" t="s">
        <v>43</v>
      </c>
      <c r="C3465">
        <v>15</v>
      </c>
      <c r="D3465">
        <v>3</v>
      </c>
      <c r="E3465" s="1">
        <v>924.53682030000004</v>
      </c>
      <c r="F3465" s="1">
        <v>3.3140421</v>
      </c>
      <c r="G3465">
        <v>0</v>
      </c>
    </row>
    <row r="3466" spans="1:7" x14ac:dyDescent="0.3">
      <c r="A3466" t="s">
        <v>21</v>
      </c>
      <c r="B3466" t="s">
        <v>43</v>
      </c>
      <c r="C3466">
        <v>15</v>
      </c>
      <c r="D3466">
        <v>3</v>
      </c>
      <c r="E3466" s="1">
        <v>922.34335810000005</v>
      </c>
      <c r="F3466" s="1">
        <v>3.3505660000000002</v>
      </c>
      <c r="G3466">
        <v>0</v>
      </c>
    </row>
    <row r="3467" spans="1:7" x14ac:dyDescent="0.3">
      <c r="A3467" t="s">
        <v>26</v>
      </c>
      <c r="B3467" t="s">
        <v>43</v>
      </c>
      <c r="C3467">
        <v>15</v>
      </c>
      <c r="D3467">
        <v>3</v>
      </c>
      <c r="E3467">
        <v>1069.0950949999999</v>
      </c>
      <c r="F3467" s="1">
        <v>1.3757362</v>
      </c>
      <c r="G3467">
        <v>0</v>
      </c>
    </row>
    <row r="3468" spans="1:7" x14ac:dyDescent="0.3">
      <c r="A3468" t="s">
        <v>10</v>
      </c>
      <c r="B3468" t="s">
        <v>43</v>
      </c>
      <c r="C3468">
        <v>15</v>
      </c>
      <c r="D3468">
        <v>3</v>
      </c>
      <c r="E3468" s="1">
        <v>932.00130820000004</v>
      </c>
      <c r="F3468" s="1">
        <v>1.2183603999999999</v>
      </c>
      <c r="G3468">
        <v>0</v>
      </c>
    </row>
    <row r="3469" spans="1:7" x14ac:dyDescent="0.3">
      <c r="A3469" t="s">
        <v>11</v>
      </c>
      <c r="B3469" t="s">
        <v>43</v>
      </c>
      <c r="C3469">
        <v>15</v>
      </c>
      <c r="D3469">
        <v>3</v>
      </c>
      <c r="E3469" s="1">
        <v>1057.3883350000001</v>
      </c>
      <c r="F3469" s="1">
        <v>1.0560099999999999E-2</v>
      </c>
      <c r="G3469">
        <v>0</v>
      </c>
    </row>
    <row r="3470" spans="1:7" x14ac:dyDescent="0.3">
      <c r="A3470" t="s">
        <v>24</v>
      </c>
      <c r="B3470" t="s">
        <v>43</v>
      </c>
      <c r="C3470">
        <v>15</v>
      </c>
      <c r="D3470">
        <v>3</v>
      </c>
      <c r="E3470" s="1">
        <v>1086.2726439999999</v>
      </c>
      <c r="F3470" s="2">
        <v>4.18E-5</v>
      </c>
      <c r="G3470">
        <v>0</v>
      </c>
    </row>
    <row r="3471" spans="1:7" x14ac:dyDescent="0.3">
      <c r="A3471" t="s">
        <v>14</v>
      </c>
      <c r="B3471" t="s">
        <v>43</v>
      </c>
      <c r="C3471">
        <v>15</v>
      </c>
      <c r="D3471">
        <v>3</v>
      </c>
      <c r="E3471" s="1">
        <v>1090.8837699999999</v>
      </c>
      <c r="F3471" s="1">
        <v>0.3384895</v>
      </c>
      <c r="G3471">
        <v>0</v>
      </c>
    </row>
    <row r="3472" spans="1:7" x14ac:dyDescent="0.3">
      <c r="A3472" t="s">
        <v>15</v>
      </c>
      <c r="B3472" t="s">
        <v>43</v>
      </c>
      <c r="C3472">
        <v>15</v>
      </c>
      <c r="D3472">
        <v>3</v>
      </c>
      <c r="E3472" s="1">
        <v>1102.9649910000001</v>
      </c>
      <c r="F3472">
        <v>2.6832999999999999E-2</v>
      </c>
      <c r="G3472">
        <v>0</v>
      </c>
    </row>
    <row r="3473" spans="1:7" x14ac:dyDescent="0.3">
      <c r="A3473" t="s">
        <v>16</v>
      </c>
      <c r="B3473" t="s">
        <v>43</v>
      </c>
      <c r="C3473">
        <v>15</v>
      </c>
      <c r="D3473">
        <v>3</v>
      </c>
      <c r="E3473" s="1">
        <v>1091.6018690000001</v>
      </c>
      <c r="F3473" s="1">
        <v>1.8128545</v>
      </c>
      <c r="G3473">
        <v>0</v>
      </c>
    </row>
    <row r="3474" spans="1:7" x14ac:dyDescent="0.3">
      <c r="A3474" t="s">
        <v>13</v>
      </c>
      <c r="B3474" t="s">
        <v>43</v>
      </c>
      <c r="C3474">
        <v>15</v>
      </c>
      <c r="D3474">
        <v>3</v>
      </c>
      <c r="E3474" s="1">
        <v>1652.8375490000001</v>
      </c>
      <c r="F3474" s="1">
        <v>1.4253999999999999E-2</v>
      </c>
      <c r="G3474">
        <v>0</v>
      </c>
    </row>
    <row r="3475" spans="1:7" x14ac:dyDescent="0.3">
      <c r="A3475" t="s">
        <v>12</v>
      </c>
      <c r="B3475" t="s">
        <v>43</v>
      </c>
      <c r="C3475">
        <v>15</v>
      </c>
      <c r="D3475">
        <v>3</v>
      </c>
      <c r="E3475">
        <v>1097.3425339999999</v>
      </c>
      <c r="F3475" s="1">
        <v>1.3450999999999999E-2</v>
      </c>
      <c r="G3475">
        <v>0</v>
      </c>
    </row>
    <row r="3476" spans="1:7" hidden="1" x14ac:dyDescent="0.3">
      <c r="A3476" t="s">
        <v>23</v>
      </c>
      <c r="B3476" t="s">
        <v>44</v>
      </c>
      <c r="C3476">
        <v>15</v>
      </c>
      <c r="D3476">
        <v>3</v>
      </c>
      <c r="E3476" s="1" t="s">
        <v>9</v>
      </c>
      <c r="F3476" s="2">
        <v>264648000000</v>
      </c>
      <c r="G3476">
        <v>0</v>
      </c>
    </row>
    <row r="3477" spans="1:7" hidden="1" x14ac:dyDescent="0.3">
      <c r="A3477" t="s">
        <v>7</v>
      </c>
      <c r="B3477" t="s">
        <v>44</v>
      </c>
      <c r="C3477">
        <v>15</v>
      </c>
      <c r="D3477">
        <v>3</v>
      </c>
      <c r="E3477" s="1" t="s">
        <v>9</v>
      </c>
      <c r="F3477" s="2">
        <v>264648000000</v>
      </c>
      <c r="G3477">
        <v>0</v>
      </c>
    </row>
    <row r="3478" spans="1:7" x14ac:dyDescent="0.3">
      <c r="A3478" t="s">
        <v>25</v>
      </c>
      <c r="B3478" t="s">
        <v>44</v>
      </c>
      <c r="C3478">
        <v>15</v>
      </c>
      <c r="D3478">
        <v>3</v>
      </c>
      <c r="E3478" s="1">
        <v>1259.377197</v>
      </c>
      <c r="F3478" s="1">
        <v>6.0639999999999999E-3</v>
      </c>
      <c r="G3478">
        <v>0</v>
      </c>
    </row>
    <row r="3479" spans="1:7" x14ac:dyDescent="0.3">
      <c r="A3479" t="s">
        <v>19</v>
      </c>
      <c r="B3479" t="s">
        <v>44</v>
      </c>
      <c r="C3479">
        <v>15</v>
      </c>
      <c r="D3479">
        <v>3</v>
      </c>
      <c r="E3479" s="1">
        <v>1947.5376450000001</v>
      </c>
      <c r="F3479" s="1">
        <v>7.7067550999999996</v>
      </c>
      <c r="G3479">
        <v>0</v>
      </c>
    </row>
    <row r="3480" spans="1:7" x14ac:dyDescent="0.3">
      <c r="A3480" t="s">
        <v>17</v>
      </c>
      <c r="B3480" t="s">
        <v>44</v>
      </c>
      <c r="C3480">
        <v>15</v>
      </c>
      <c r="D3480">
        <v>3</v>
      </c>
      <c r="E3480" s="1">
        <v>1096.742917</v>
      </c>
      <c r="F3480" s="1">
        <v>2.3420953</v>
      </c>
      <c r="G3480">
        <v>0</v>
      </c>
    </row>
    <row r="3481" spans="1:7" x14ac:dyDescent="0.3">
      <c r="A3481" t="s">
        <v>18</v>
      </c>
      <c r="B3481" t="s">
        <v>44</v>
      </c>
      <c r="C3481">
        <v>15</v>
      </c>
      <c r="D3481">
        <v>3</v>
      </c>
      <c r="E3481" s="1">
        <v>1096.636972</v>
      </c>
      <c r="F3481" s="1">
        <v>2.3552776</v>
      </c>
      <c r="G3481">
        <v>0</v>
      </c>
    </row>
    <row r="3482" spans="1:7" x14ac:dyDescent="0.3">
      <c r="A3482" t="s">
        <v>22</v>
      </c>
      <c r="B3482" t="s">
        <v>44</v>
      </c>
      <c r="C3482">
        <v>15</v>
      </c>
      <c r="D3482">
        <v>3</v>
      </c>
      <c r="E3482" s="1">
        <v>1946.4888900000001</v>
      </c>
      <c r="F3482" s="1">
        <v>6.6540321999999996</v>
      </c>
      <c r="G3482">
        <v>0</v>
      </c>
    </row>
    <row r="3483" spans="1:7" x14ac:dyDescent="0.3">
      <c r="A3483" t="s">
        <v>20</v>
      </c>
      <c r="B3483" t="s">
        <v>44</v>
      </c>
      <c r="C3483">
        <v>15</v>
      </c>
      <c r="D3483">
        <v>3</v>
      </c>
      <c r="E3483" s="1">
        <v>1104.2521300000001</v>
      </c>
      <c r="F3483" s="1">
        <v>2.1509214999999999</v>
      </c>
      <c r="G3483">
        <v>0</v>
      </c>
    </row>
    <row r="3484" spans="1:7" x14ac:dyDescent="0.3">
      <c r="A3484" t="s">
        <v>21</v>
      </c>
      <c r="B3484" t="s">
        <v>44</v>
      </c>
      <c r="C3484">
        <v>15</v>
      </c>
      <c r="D3484">
        <v>3</v>
      </c>
      <c r="E3484" s="1">
        <v>1099.4154719999999</v>
      </c>
      <c r="F3484" s="1">
        <v>2.1906249999999998</v>
      </c>
      <c r="G3484">
        <v>0</v>
      </c>
    </row>
    <row r="3485" spans="1:7" x14ac:dyDescent="0.3">
      <c r="A3485" t="s">
        <v>26</v>
      </c>
      <c r="B3485" t="s">
        <v>44</v>
      </c>
      <c r="C3485">
        <v>15</v>
      </c>
      <c r="D3485">
        <v>3</v>
      </c>
      <c r="E3485">
        <v>1283.9990089999999</v>
      </c>
      <c r="F3485" s="1">
        <v>0.99176319999999996</v>
      </c>
      <c r="G3485">
        <v>0</v>
      </c>
    </row>
    <row r="3486" spans="1:7" x14ac:dyDescent="0.3">
      <c r="A3486" t="s">
        <v>10</v>
      </c>
      <c r="B3486" t="s">
        <v>44</v>
      </c>
      <c r="C3486">
        <v>15</v>
      </c>
      <c r="D3486">
        <v>3</v>
      </c>
      <c r="E3486" s="1">
        <v>1091.4408189999999</v>
      </c>
      <c r="F3486">
        <v>1.0539890000000001</v>
      </c>
      <c r="G3486">
        <v>0</v>
      </c>
    </row>
    <row r="3487" spans="1:7" x14ac:dyDescent="0.3">
      <c r="A3487" t="s">
        <v>11</v>
      </c>
      <c r="B3487" t="s">
        <v>44</v>
      </c>
      <c r="C3487">
        <v>15</v>
      </c>
      <c r="D3487">
        <v>3</v>
      </c>
      <c r="E3487" s="1">
        <v>1289.4246330000001</v>
      </c>
      <c r="F3487" s="1">
        <v>1.26021E-2</v>
      </c>
      <c r="G3487">
        <v>0</v>
      </c>
    </row>
    <row r="3488" spans="1:7" x14ac:dyDescent="0.3">
      <c r="A3488" t="s">
        <v>24</v>
      </c>
      <c r="B3488" t="s">
        <v>44</v>
      </c>
      <c r="C3488">
        <v>15</v>
      </c>
      <c r="D3488">
        <v>3</v>
      </c>
      <c r="E3488" s="1">
        <v>1222.911132</v>
      </c>
      <c r="F3488" s="2">
        <v>4.6799999999999999E-5</v>
      </c>
      <c r="G3488">
        <v>0</v>
      </c>
    </row>
    <row r="3489" spans="1:7" x14ac:dyDescent="0.3">
      <c r="A3489" t="s">
        <v>14</v>
      </c>
      <c r="B3489" t="s">
        <v>44</v>
      </c>
      <c r="C3489">
        <v>15</v>
      </c>
      <c r="D3489">
        <v>3</v>
      </c>
      <c r="E3489" s="1">
        <v>1179.25477</v>
      </c>
      <c r="F3489">
        <v>2.30496E-2</v>
      </c>
      <c r="G3489">
        <v>0</v>
      </c>
    </row>
    <row r="3490" spans="1:7" x14ac:dyDescent="0.3">
      <c r="A3490" t="s">
        <v>15</v>
      </c>
      <c r="B3490" t="s">
        <v>44</v>
      </c>
      <c r="C3490">
        <v>15</v>
      </c>
      <c r="D3490">
        <v>3</v>
      </c>
      <c r="E3490" s="1">
        <v>1193.5185059999999</v>
      </c>
      <c r="F3490" s="1">
        <v>1.45925E-2</v>
      </c>
      <c r="G3490">
        <v>0</v>
      </c>
    </row>
    <row r="3491" spans="1:7" x14ac:dyDescent="0.3">
      <c r="A3491" t="s">
        <v>16</v>
      </c>
      <c r="B3491" t="s">
        <v>44</v>
      </c>
      <c r="C3491">
        <v>15</v>
      </c>
      <c r="D3491">
        <v>3</v>
      </c>
      <c r="E3491" s="1">
        <v>1179.25477</v>
      </c>
      <c r="F3491" s="1">
        <v>1.589275</v>
      </c>
      <c r="G3491">
        <v>0</v>
      </c>
    </row>
    <row r="3492" spans="1:7" x14ac:dyDescent="0.3">
      <c r="A3492" t="s">
        <v>13</v>
      </c>
      <c r="B3492" t="s">
        <v>44</v>
      </c>
      <c r="C3492">
        <v>15</v>
      </c>
      <c r="D3492">
        <v>3</v>
      </c>
      <c r="E3492" s="1">
        <v>1970.61025</v>
      </c>
      <c r="F3492" s="1">
        <v>1.24972E-2</v>
      </c>
      <c r="G3492">
        <v>0</v>
      </c>
    </row>
    <row r="3493" spans="1:7" x14ac:dyDescent="0.3">
      <c r="A3493" t="s">
        <v>12</v>
      </c>
      <c r="B3493" t="s">
        <v>44</v>
      </c>
      <c r="C3493">
        <v>15</v>
      </c>
      <c r="D3493">
        <v>3</v>
      </c>
      <c r="E3493">
        <v>1186.5221389999999</v>
      </c>
      <c r="F3493" s="1">
        <v>1.1869599999999999E-2</v>
      </c>
      <c r="G3493">
        <v>0</v>
      </c>
    </row>
    <row r="3494" spans="1:7" hidden="1" x14ac:dyDescent="0.3">
      <c r="A3494" t="s">
        <v>23</v>
      </c>
      <c r="B3494" t="s">
        <v>45</v>
      </c>
      <c r="C3494">
        <v>15</v>
      </c>
      <c r="D3494">
        <v>3</v>
      </c>
      <c r="E3494" s="1" t="s">
        <v>9</v>
      </c>
      <c r="F3494" s="2">
        <v>264648000000</v>
      </c>
      <c r="G3494">
        <v>0</v>
      </c>
    </row>
    <row r="3495" spans="1:7" hidden="1" x14ac:dyDescent="0.3">
      <c r="A3495" t="s">
        <v>7</v>
      </c>
      <c r="B3495" t="s">
        <v>45</v>
      </c>
      <c r="C3495">
        <v>15</v>
      </c>
      <c r="D3495">
        <v>3</v>
      </c>
      <c r="E3495" s="1" t="s">
        <v>9</v>
      </c>
      <c r="F3495" s="2">
        <v>264648000000</v>
      </c>
      <c r="G3495">
        <v>0</v>
      </c>
    </row>
    <row r="3496" spans="1:7" x14ac:dyDescent="0.3">
      <c r="A3496" t="s">
        <v>25</v>
      </c>
      <c r="B3496" t="s">
        <v>45</v>
      </c>
      <c r="C3496">
        <v>15</v>
      </c>
      <c r="D3496">
        <v>3</v>
      </c>
      <c r="E3496" s="1">
        <v>1144.11904</v>
      </c>
      <c r="F3496" s="1">
        <v>8.7770999999999995E-3</v>
      </c>
      <c r="G3496">
        <v>0</v>
      </c>
    </row>
    <row r="3497" spans="1:7" x14ac:dyDescent="0.3">
      <c r="A3497" t="s">
        <v>19</v>
      </c>
      <c r="B3497" t="s">
        <v>45</v>
      </c>
      <c r="C3497">
        <v>15</v>
      </c>
      <c r="D3497">
        <v>3</v>
      </c>
      <c r="E3497" s="1">
        <v>1764.005557</v>
      </c>
      <c r="F3497" s="1">
        <v>6.3646463000000004</v>
      </c>
      <c r="G3497">
        <v>0</v>
      </c>
    </row>
    <row r="3498" spans="1:7" x14ac:dyDescent="0.3">
      <c r="A3498" t="s">
        <v>17</v>
      </c>
      <c r="B3498" t="s">
        <v>45</v>
      </c>
      <c r="C3498">
        <v>15</v>
      </c>
      <c r="D3498">
        <v>3</v>
      </c>
      <c r="E3498">
        <v>993.15680090000001</v>
      </c>
      <c r="F3498">
        <v>1.9203996000000001</v>
      </c>
      <c r="G3498">
        <v>0</v>
      </c>
    </row>
    <row r="3499" spans="1:7" x14ac:dyDescent="0.3">
      <c r="A3499" t="s">
        <v>18</v>
      </c>
      <c r="B3499" t="s">
        <v>45</v>
      </c>
      <c r="C3499">
        <v>15</v>
      </c>
      <c r="D3499">
        <v>3</v>
      </c>
      <c r="E3499" s="1">
        <v>992.71392309999999</v>
      </c>
      <c r="F3499" s="1">
        <v>1.9512138999999999</v>
      </c>
      <c r="G3499">
        <v>0</v>
      </c>
    </row>
    <row r="3500" spans="1:7" x14ac:dyDescent="0.3">
      <c r="A3500" t="s">
        <v>22</v>
      </c>
      <c r="B3500" t="s">
        <v>45</v>
      </c>
      <c r="C3500">
        <v>15</v>
      </c>
      <c r="D3500">
        <v>3</v>
      </c>
      <c r="E3500" s="1">
        <v>1759.810538</v>
      </c>
      <c r="F3500" s="1">
        <v>7.4038092000000004</v>
      </c>
      <c r="G3500">
        <v>0</v>
      </c>
    </row>
    <row r="3501" spans="1:7" x14ac:dyDescent="0.3">
      <c r="A3501" t="s">
        <v>20</v>
      </c>
      <c r="B3501" t="s">
        <v>45</v>
      </c>
      <c r="C3501">
        <v>15</v>
      </c>
      <c r="D3501">
        <v>3</v>
      </c>
      <c r="E3501" s="1">
        <v>998.46386240000004</v>
      </c>
      <c r="F3501" s="1">
        <v>1.5456878000000001</v>
      </c>
      <c r="G3501">
        <v>0</v>
      </c>
    </row>
    <row r="3502" spans="1:7" x14ac:dyDescent="0.3">
      <c r="A3502" t="s">
        <v>21</v>
      </c>
      <c r="B3502" t="s">
        <v>45</v>
      </c>
      <c r="C3502">
        <v>15</v>
      </c>
      <c r="D3502">
        <v>3</v>
      </c>
      <c r="E3502" s="1">
        <v>996.46016499999996</v>
      </c>
      <c r="F3502" s="1">
        <v>1.5790169999999999</v>
      </c>
      <c r="G3502">
        <v>0</v>
      </c>
    </row>
    <row r="3503" spans="1:7" x14ac:dyDescent="0.3">
      <c r="A3503" t="s">
        <v>26</v>
      </c>
      <c r="B3503" t="s">
        <v>45</v>
      </c>
      <c r="C3503">
        <v>15</v>
      </c>
      <c r="D3503">
        <v>3</v>
      </c>
      <c r="E3503">
        <v>1157.1454779999999</v>
      </c>
      <c r="F3503" s="1">
        <v>0.80771499999999996</v>
      </c>
      <c r="G3503">
        <v>0</v>
      </c>
    </row>
    <row r="3504" spans="1:7" x14ac:dyDescent="0.3">
      <c r="A3504" t="s">
        <v>10</v>
      </c>
      <c r="B3504" t="s">
        <v>45</v>
      </c>
      <c r="C3504">
        <v>15</v>
      </c>
      <c r="D3504">
        <v>3</v>
      </c>
      <c r="E3504" s="1">
        <v>991.99912989999996</v>
      </c>
      <c r="F3504">
        <v>0.87343190000000004</v>
      </c>
      <c r="G3504">
        <v>0</v>
      </c>
    </row>
    <row r="3505" spans="1:7" x14ac:dyDescent="0.3">
      <c r="A3505" t="s">
        <v>11</v>
      </c>
      <c r="B3505" t="s">
        <v>45</v>
      </c>
      <c r="C3505">
        <v>15</v>
      </c>
      <c r="D3505">
        <v>3</v>
      </c>
      <c r="E3505" s="1">
        <v>1154.141924</v>
      </c>
      <c r="F3505" s="1">
        <v>8.8261999999999993E-3</v>
      </c>
      <c r="G3505">
        <v>0</v>
      </c>
    </row>
    <row r="3506" spans="1:7" x14ac:dyDescent="0.3">
      <c r="A3506" t="s">
        <v>24</v>
      </c>
      <c r="B3506" t="s">
        <v>45</v>
      </c>
      <c r="C3506">
        <v>15</v>
      </c>
      <c r="D3506">
        <v>3</v>
      </c>
      <c r="E3506" s="1">
        <v>1156.528155</v>
      </c>
      <c r="F3506" s="2">
        <v>3.8600000000000003E-5</v>
      </c>
      <c r="G3506">
        <v>0</v>
      </c>
    </row>
    <row r="3507" spans="1:7" x14ac:dyDescent="0.3">
      <c r="A3507" t="s">
        <v>14</v>
      </c>
      <c r="B3507" t="s">
        <v>45</v>
      </c>
      <c r="C3507">
        <v>15</v>
      </c>
      <c r="D3507">
        <v>3</v>
      </c>
      <c r="E3507" s="1">
        <v>1369.905546</v>
      </c>
      <c r="F3507" s="1">
        <v>152.70973140000001</v>
      </c>
      <c r="G3507">
        <v>0</v>
      </c>
    </row>
    <row r="3508" spans="1:7" x14ac:dyDescent="0.3">
      <c r="A3508" t="s">
        <v>15</v>
      </c>
      <c r="B3508" t="s">
        <v>45</v>
      </c>
      <c r="C3508">
        <v>15</v>
      </c>
      <c r="D3508">
        <v>3</v>
      </c>
      <c r="E3508" s="1">
        <v>1374.620179</v>
      </c>
      <c r="F3508" s="1">
        <v>1.54644E-2</v>
      </c>
      <c r="G3508">
        <v>0</v>
      </c>
    </row>
    <row r="3509" spans="1:7" x14ac:dyDescent="0.3">
      <c r="A3509" t="s">
        <v>16</v>
      </c>
      <c r="B3509" t="s">
        <v>45</v>
      </c>
      <c r="C3509">
        <v>15</v>
      </c>
      <c r="D3509">
        <v>3</v>
      </c>
      <c r="E3509" s="1">
        <v>1369.905546</v>
      </c>
      <c r="F3509" s="1">
        <v>1.0744606999999999</v>
      </c>
      <c r="G3509">
        <v>0</v>
      </c>
    </row>
    <row r="3510" spans="1:7" x14ac:dyDescent="0.3">
      <c r="A3510" t="s">
        <v>13</v>
      </c>
      <c r="B3510" t="s">
        <v>45</v>
      </c>
      <c r="C3510">
        <v>15</v>
      </c>
      <c r="D3510">
        <v>3</v>
      </c>
      <c r="E3510" s="1">
        <v>1797.5657100000001</v>
      </c>
      <c r="F3510" s="1">
        <v>1.1894399999999999E-2</v>
      </c>
      <c r="G3510">
        <v>0</v>
      </c>
    </row>
    <row r="3511" spans="1:7" x14ac:dyDescent="0.3">
      <c r="A3511" t="s">
        <v>12</v>
      </c>
      <c r="B3511" t="s">
        <v>45</v>
      </c>
      <c r="C3511">
        <v>15</v>
      </c>
      <c r="D3511">
        <v>3</v>
      </c>
      <c r="E3511">
        <v>1375.001536</v>
      </c>
      <c r="F3511" s="1">
        <v>1.10869E-2</v>
      </c>
      <c r="G3511">
        <v>0</v>
      </c>
    </row>
    <row r="3512" spans="1:7" hidden="1" x14ac:dyDescent="0.3">
      <c r="A3512" t="s">
        <v>23</v>
      </c>
      <c r="B3512" t="s">
        <v>46</v>
      </c>
      <c r="C3512">
        <v>15</v>
      </c>
      <c r="D3512">
        <v>3</v>
      </c>
      <c r="E3512" s="1" t="s">
        <v>9</v>
      </c>
      <c r="F3512" s="2">
        <v>264648000000</v>
      </c>
      <c r="G3512">
        <v>0</v>
      </c>
    </row>
    <row r="3513" spans="1:7" hidden="1" x14ac:dyDescent="0.3">
      <c r="A3513" t="s">
        <v>7</v>
      </c>
      <c r="B3513" t="s">
        <v>46</v>
      </c>
      <c r="C3513">
        <v>15</v>
      </c>
      <c r="D3513">
        <v>3</v>
      </c>
      <c r="E3513" s="1" t="s">
        <v>9</v>
      </c>
      <c r="F3513" s="2">
        <v>264648000000</v>
      </c>
      <c r="G3513">
        <v>0</v>
      </c>
    </row>
    <row r="3514" spans="1:7" x14ac:dyDescent="0.3">
      <c r="A3514" t="s">
        <v>25</v>
      </c>
      <c r="B3514" t="s">
        <v>46</v>
      </c>
      <c r="C3514">
        <v>15</v>
      </c>
      <c r="D3514">
        <v>3</v>
      </c>
      <c r="E3514" s="1">
        <v>1295.2210600000001</v>
      </c>
      <c r="F3514" s="1">
        <v>4.6175000000000001E-3</v>
      </c>
      <c r="G3514">
        <v>0</v>
      </c>
    </row>
    <row r="3515" spans="1:7" x14ac:dyDescent="0.3">
      <c r="A3515" t="s">
        <v>19</v>
      </c>
      <c r="B3515" t="s">
        <v>46</v>
      </c>
      <c r="C3515">
        <v>15</v>
      </c>
      <c r="D3515">
        <v>3</v>
      </c>
      <c r="E3515" s="1">
        <v>1931.806323</v>
      </c>
      <c r="F3515" s="1">
        <v>6.3846259999999999</v>
      </c>
      <c r="G3515">
        <v>0</v>
      </c>
    </row>
    <row r="3516" spans="1:7" x14ac:dyDescent="0.3">
      <c r="A3516" t="s">
        <v>17</v>
      </c>
      <c r="B3516" t="s">
        <v>46</v>
      </c>
      <c r="C3516">
        <v>15</v>
      </c>
      <c r="D3516">
        <v>3</v>
      </c>
      <c r="E3516">
        <v>1079.5643459999999</v>
      </c>
      <c r="F3516">
        <v>1.8456642999999999</v>
      </c>
      <c r="G3516">
        <v>0</v>
      </c>
    </row>
    <row r="3517" spans="1:7" x14ac:dyDescent="0.3">
      <c r="A3517" t="s">
        <v>18</v>
      </c>
      <c r="B3517" t="s">
        <v>46</v>
      </c>
      <c r="C3517">
        <v>15</v>
      </c>
      <c r="D3517">
        <v>3</v>
      </c>
      <c r="E3517" s="1">
        <v>1078.8802659999999</v>
      </c>
      <c r="F3517" s="1">
        <v>1.8553101000000001</v>
      </c>
      <c r="G3517">
        <v>0</v>
      </c>
    </row>
    <row r="3518" spans="1:7" x14ac:dyDescent="0.3">
      <c r="A3518" t="s">
        <v>22</v>
      </c>
      <c r="B3518" t="s">
        <v>46</v>
      </c>
      <c r="C3518">
        <v>15</v>
      </c>
      <c r="D3518">
        <v>3</v>
      </c>
      <c r="E3518" s="1">
        <v>1933.9038330000001</v>
      </c>
      <c r="F3518">
        <v>6.5778445999999997</v>
      </c>
      <c r="G3518">
        <v>0</v>
      </c>
    </row>
    <row r="3519" spans="1:7" x14ac:dyDescent="0.3">
      <c r="A3519" t="s">
        <v>20</v>
      </c>
      <c r="B3519" t="s">
        <v>46</v>
      </c>
      <c r="C3519">
        <v>15</v>
      </c>
      <c r="D3519">
        <v>3</v>
      </c>
      <c r="E3519" s="1">
        <v>1133.8321209999999</v>
      </c>
      <c r="F3519" s="1">
        <v>1.5944719000000001</v>
      </c>
      <c r="G3519">
        <v>0</v>
      </c>
    </row>
    <row r="3520" spans="1:7" x14ac:dyDescent="0.3">
      <c r="A3520" t="s">
        <v>21</v>
      </c>
      <c r="B3520" t="s">
        <v>46</v>
      </c>
      <c r="C3520">
        <v>15</v>
      </c>
      <c r="D3520">
        <v>3</v>
      </c>
      <c r="E3520" s="1">
        <v>1133.2172880000001</v>
      </c>
      <c r="F3520" s="1">
        <v>1.6164989999999999</v>
      </c>
      <c r="G3520">
        <v>0</v>
      </c>
    </row>
    <row r="3521" spans="1:7" x14ac:dyDescent="0.3">
      <c r="A3521" t="s">
        <v>26</v>
      </c>
      <c r="B3521" t="s">
        <v>46</v>
      </c>
      <c r="C3521">
        <v>15</v>
      </c>
      <c r="D3521">
        <v>3</v>
      </c>
      <c r="E3521">
        <v>1236.006676</v>
      </c>
      <c r="F3521" s="1">
        <v>0.78266880000000005</v>
      </c>
      <c r="G3521">
        <v>0</v>
      </c>
    </row>
    <row r="3522" spans="1:7" x14ac:dyDescent="0.3">
      <c r="A3522" t="s">
        <v>10</v>
      </c>
      <c r="B3522" t="s">
        <v>46</v>
      </c>
      <c r="C3522">
        <v>15</v>
      </c>
      <c r="D3522">
        <v>3</v>
      </c>
      <c r="E3522" s="1">
        <v>1083.6650500000001</v>
      </c>
      <c r="F3522" s="1">
        <v>0.85373929999999998</v>
      </c>
      <c r="G3522">
        <v>0</v>
      </c>
    </row>
    <row r="3523" spans="1:7" x14ac:dyDescent="0.3">
      <c r="A3523" t="s">
        <v>11</v>
      </c>
      <c r="B3523" t="s">
        <v>46</v>
      </c>
      <c r="C3523">
        <v>15</v>
      </c>
      <c r="D3523">
        <v>3</v>
      </c>
      <c r="E3523" s="1">
        <v>1259.5053170000001</v>
      </c>
      <c r="F3523" s="1">
        <v>9.2362E-3</v>
      </c>
      <c r="G3523">
        <v>0</v>
      </c>
    </row>
    <row r="3524" spans="1:7" x14ac:dyDescent="0.3">
      <c r="A3524" t="s">
        <v>24</v>
      </c>
      <c r="B3524" t="s">
        <v>46</v>
      </c>
      <c r="C3524">
        <v>15</v>
      </c>
      <c r="D3524">
        <v>3</v>
      </c>
      <c r="E3524">
        <v>1287.3068639999999</v>
      </c>
      <c r="F3524" s="2">
        <v>3.5200000000000002E-5</v>
      </c>
      <c r="G3524">
        <v>0</v>
      </c>
    </row>
    <row r="3525" spans="1:7" hidden="1" x14ac:dyDescent="0.3">
      <c r="A3525" t="s">
        <v>14</v>
      </c>
      <c r="B3525" t="s">
        <v>46</v>
      </c>
      <c r="C3525">
        <v>15</v>
      </c>
      <c r="D3525">
        <v>3</v>
      </c>
      <c r="E3525" s="1" t="s">
        <v>9</v>
      </c>
      <c r="F3525" s="1">
        <v>1650</v>
      </c>
      <c r="G3525">
        <v>0</v>
      </c>
    </row>
    <row r="3526" spans="1:7" x14ac:dyDescent="0.3">
      <c r="A3526" t="s">
        <v>15</v>
      </c>
      <c r="B3526" t="s">
        <v>46</v>
      </c>
      <c r="C3526">
        <v>15</v>
      </c>
      <c r="D3526">
        <v>3</v>
      </c>
      <c r="E3526" s="1">
        <v>1705.1419149999999</v>
      </c>
      <c r="F3526" s="1">
        <v>1.51244E-2</v>
      </c>
      <c r="G3526">
        <v>0</v>
      </c>
    </row>
    <row r="3527" spans="1:7" x14ac:dyDescent="0.3">
      <c r="A3527" t="s">
        <v>16</v>
      </c>
      <c r="B3527" t="s">
        <v>46</v>
      </c>
      <c r="C3527">
        <v>15</v>
      </c>
      <c r="D3527">
        <v>3</v>
      </c>
      <c r="E3527" s="1">
        <v>1685.2314710000001</v>
      </c>
      <c r="F3527">
        <v>1.2028892</v>
      </c>
      <c r="G3527">
        <v>0</v>
      </c>
    </row>
    <row r="3528" spans="1:7" x14ac:dyDescent="0.3">
      <c r="A3528" t="s">
        <v>13</v>
      </c>
      <c r="B3528" t="s">
        <v>46</v>
      </c>
      <c r="C3528">
        <v>15</v>
      </c>
      <c r="D3528">
        <v>3</v>
      </c>
      <c r="E3528" s="1">
        <v>1962.2202119999999</v>
      </c>
      <c r="F3528" s="1">
        <v>1.1797800000000001E-2</v>
      </c>
      <c r="G3528">
        <v>0</v>
      </c>
    </row>
    <row r="3529" spans="1:7" x14ac:dyDescent="0.3">
      <c r="A3529" t="s">
        <v>12</v>
      </c>
      <c r="B3529" t="s">
        <v>46</v>
      </c>
      <c r="C3529">
        <v>15</v>
      </c>
      <c r="D3529">
        <v>3</v>
      </c>
      <c r="E3529">
        <v>1687.327286</v>
      </c>
      <c r="F3529" s="1">
        <v>1.08691E-2</v>
      </c>
      <c r="G3529">
        <v>0</v>
      </c>
    </row>
    <row r="3530" spans="1:7" hidden="1" x14ac:dyDescent="0.3">
      <c r="A3530" t="s">
        <v>23</v>
      </c>
      <c r="B3530" t="s">
        <v>47</v>
      </c>
      <c r="C3530">
        <v>15</v>
      </c>
      <c r="D3530">
        <v>3</v>
      </c>
      <c r="E3530" s="1" t="s">
        <v>9</v>
      </c>
      <c r="F3530" s="2">
        <v>264648000000</v>
      </c>
      <c r="G3530">
        <v>0</v>
      </c>
    </row>
    <row r="3531" spans="1:7" hidden="1" x14ac:dyDescent="0.3">
      <c r="A3531" t="s">
        <v>7</v>
      </c>
      <c r="B3531" t="s">
        <v>47</v>
      </c>
      <c r="C3531">
        <v>15</v>
      </c>
      <c r="D3531">
        <v>3</v>
      </c>
      <c r="E3531" s="1" t="s">
        <v>9</v>
      </c>
      <c r="F3531" s="2">
        <v>264648000000</v>
      </c>
      <c r="G3531">
        <v>0</v>
      </c>
    </row>
    <row r="3532" spans="1:7" x14ac:dyDescent="0.3">
      <c r="A3532" t="s">
        <v>25</v>
      </c>
      <c r="B3532" t="s">
        <v>47</v>
      </c>
      <c r="C3532">
        <v>15</v>
      </c>
      <c r="D3532">
        <v>3</v>
      </c>
      <c r="E3532" s="1">
        <v>1265.3158699999999</v>
      </c>
      <c r="F3532" s="1">
        <v>4.5152999999999999E-3</v>
      </c>
      <c r="G3532">
        <v>0</v>
      </c>
    </row>
    <row r="3533" spans="1:7" x14ac:dyDescent="0.3">
      <c r="A3533" t="s">
        <v>19</v>
      </c>
      <c r="B3533" t="s">
        <v>47</v>
      </c>
      <c r="C3533">
        <v>15</v>
      </c>
      <c r="D3533">
        <v>3</v>
      </c>
      <c r="E3533" s="1">
        <v>1860.4909970000001</v>
      </c>
      <c r="F3533" s="1">
        <v>6.5173677999999997</v>
      </c>
      <c r="G3533">
        <v>0</v>
      </c>
    </row>
    <row r="3534" spans="1:7" x14ac:dyDescent="0.3">
      <c r="A3534" t="s">
        <v>17</v>
      </c>
      <c r="B3534" t="s">
        <v>47</v>
      </c>
      <c r="C3534">
        <v>15</v>
      </c>
      <c r="D3534">
        <v>3</v>
      </c>
      <c r="E3534">
        <v>1061.1374169999999</v>
      </c>
      <c r="F3534">
        <v>1.8677037999999999</v>
      </c>
      <c r="G3534">
        <v>0</v>
      </c>
    </row>
    <row r="3535" spans="1:7" x14ac:dyDescent="0.3">
      <c r="A3535" t="s">
        <v>18</v>
      </c>
      <c r="B3535" t="s">
        <v>47</v>
      </c>
      <c r="C3535">
        <v>15</v>
      </c>
      <c r="D3535">
        <v>3</v>
      </c>
      <c r="E3535" s="1">
        <v>1059.697257</v>
      </c>
      <c r="F3535">
        <v>1.8997474000000001</v>
      </c>
      <c r="G3535">
        <v>0</v>
      </c>
    </row>
    <row r="3536" spans="1:7" x14ac:dyDescent="0.3">
      <c r="A3536" t="s">
        <v>22</v>
      </c>
      <c r="B3536" t="s">
        <v>47</v>
      </c>
      <c r="C3536">
        <v>15</v>
      </c>
      <c r="D3536">
        <v>3</v>
      </c>
      <c r="E3536" s="1">
        <v>1866.7835259999999</v>
      </c>
      <c r="F3536" s="1">
        <v>6.8149943999999998</v>
      </c>
      <c r="G3536">
        <v>0</v>
      </c>
    </row>
    <row r="3537" spans="1:7" x14ac:dyDescent="0.3">
      <c r="A3537" t="s">
        <v>20</v>
      </c>
      <c r="B3537" t="s">
        <v>47</v>
      </c>
      <c r="C3537">
        <v>15</v>
      </c>
      <c r="D3537">
        <v>3</v>
      </c>
      <c r="E3537" s="1">
        <v>1072.7557750000001</v>
      </c>
      <c r="F3537" s="1">
        <v>1.5743099</v>
      </c>
      <c r="G3537">
        <v>0</v>
      </c>
    </row>
    <row r="3538" spans="1:7" x14ac:dyDescent="0.3">
      <c r="A3538" t="s">
        <v>21</v>
      </c>
      <c r="B3538" t="s">
        <v>47</v>
      </c>
      <c r="C3538">
        <v>15</v>
      </c>
      <c r="D3538">
        <v>3</v>
      </c>
      <c r="E3538" s="1">
        <v>1069.999</v>
      </c>
      <c r="F3538" s="1">
        <v>1.5841627</v>
      </c>
      <c r="G3538">
        <v>0</v>
      </c>
    </row>
    <row r="3539" spans="1:7" x14ac:dyDescent="0.3">
      <c r="A3539" t="s">
        <v>26</v>
      </c>
      <c r="B3539" t="s">
        <v>47</v>
      </c>
      <c r="C3539">
        <v>15</v>
      </c>
      <c r="D3539">
        <v>3</v>
      </c>
      <c r="E3539">
        <v>1250.22874</v>
      </c>
      <c r="F3539" s="1">
        <v>0.82133009999999995</v>
      </c>
      <c r="G3539">
        <v>0</v>
      </c>
    </row>
    <row r="3540" spans="1:7" x14ac:dyDescent="0.3">
      <c r="A3540" t="s">
        <v>10</v>
      </c>
      <c r="B3540" t="s">
        <v>47</v>
      </c>
      <c r="C3540">
        <v>15</v>
      </c>
      <c r="D3540">
        <v>3</v>
      </c>
      <c r="E3540" s="1">
        <v>1065.6667070000001</v>
      </c>
      <c r="F3540">
        <v>0.86556420000000001</v>
      </c>
      <c r="G3540">
        <v>0</v>
      </c>
    </row>
    <row r="3541" spans="1:7" x14ac:dyDescent="0.3">
      <c r="A3541" t="s">
        <v>11</v>
      </c>
      <c r="B3541" t="s">
        <v>47</v>
      </c>
      <c r="C3541">
        <v>15</v>
      </c>
      <c r="D3541">
        <v>3</v>
      </c>
      <c r="E3541" s="1">
        <v>1240.388228</v>
      </c>
      <c r="F3541" s="1">
        <v>8.7011999999999992E-3</v>
      </c>
      <c r="G3541">
        <v>0</v>
      </c>
    </row>
    <row r="3542" spans="1:7" x14ac:dyDescent="0.3">
      <c r="A3542" t="s">
        <v>24</v>
      </c>
      <c r="B3542" t="s">
        <v>47</v>
      </c>
      <c r="C3542">
        <v>15</v>
      </c>
      <c r="D3542">
        <v>3</v>
      </c>
      <c r="E3542" s="1">
        <v>1252.6691000000001</v>
      </c>
      <c r="F3542" s="2">
        <v>4.0599999999999998E-5</v>
      </c>
      <c r="G3542">
        <v>0</v>
      </c>
    </row>
    <row r="3543" spans="1:7" hidden="1" x14ac:dyDescent="0.3">
      <c r="A3543" t="s">
        <v>14</v>
      </c>
      <c r="B3543" t="s">
        <v>47</v>
      </c>
      <c r="C3543">
        <v>15</v>
      </c>
      <c r="D3543">
        <v>3</v>
      </c>
      <c r="E3543" s="1" t="s">
        <v>9</v>
      </c>
      <c r="F3543" s="1">
        <v>1650</v>
      </c>
      <c r="G3543">
        <v>0</v>
      </c>
    </row>
    <row r="3544" spans="1:7" x14ac:dyDescent="0.3">
      <c r="A3544" t="s">
        <v>15</v>
      </c>
      <c r="B3544" t="s">
        <v>47</v>
      </c>
      <c r="C3544">
        <v>15</v>
      </c>
      <c r="D3544">
        <v>3</v>
      </c>
      <c r="E3544" s="1">
        <v>1647.5224040000001</v>
      </c>
      <c r="F3544" s="1">
        <v>1.5606E-2</v>
      </c>
      <c r="G3544">
        <v>0</v>
      </c>
    </row>
    <row r="3545" spans="1:7" x14ac:dyDescent="0.3">
      <c r="A3545" t="s">
        <v>16</v>
      </c>
      <c r="B3545" t="s">
        <v>47</v>
      </c>
      <c r="C3545">
        <v>15</v>
      </c>
      <c r="D3545">
        <v>3</v>
      </c>
      <c r="E3545">
        <v>1613.9773210000001</v>
      </c>
      <c r="F3545" s="1">
        <v>1.2008726000000001</v>
      </c>
      <c r="G3545">
        <v>0</v>
      </c>
    </row>
    <row r="3546" spans="1:7" x14ac:dyDescent="0.3">
      <c r="A3546" t="s">
        <v>13</v>
      </c>
      <c r="B3546" t="s">
        <v>47</v>
      </c>
      <c r="C3546">
        <v>15</v>
      </c>
      <c r="D3546">
        <v>3</v>
      </c>
      <c r="E3546" s="1">
        <v>1883.5636030000001</v>
      </c>
      <c r="F3546" s="1">
        <v>1.2896599999999999E-2</v>
      </c>
      <c r="G3546">
        <v>0</v>
      </c>
    </row>
    <row r="3547" spans="1:7" x14ac:dyDescent="0.3">
      <c r="A3547" t="s">
        <v>12</v>
      </c>
      <c r="B3547" t="s">
        <v>47</v>
      </c>
      <c r="C3547">
        <v>15</v>
      </c>
      <c r="D3547">
        <v>3</v>
      </c>
      <c r="E3547">
        <v>1622.3526979999999</v>
      </c>
      <c r="F3547" s="1">
        <v>1.13553E-2</v>
      </c>
      <c r="G3547">
        <v>0</v>
      </c>
    </row>
    <row r="3548" spans="1:7" hidden="1" x14ac:dyDescent="0.3">
      <c r="A3548" t="s">
        <v>23</v>
      </c>
      <c r="B3548" t="s">
        <v>48</v>
      </c>
      <c r="C3548">
        <v>15</v>
      </c>
      <c r="D3548">
        <v>3</v>
      </c>
      <c r="E3548" s="1" t="s">
        <v>9</v>
      </c>
      <c r="F3548" s="2">
        <v>264648000000</v>
      </c>
      <c r="G3548">
        <v>0</v>
      </c>
    </row>
    <row r="3549" spans="1:7" hidden="1" x14ac:dyDescent="0.3">
      <c r="A3549" t="s">
        <v>7</v>
      </c>
      <c r="B3549" t="s">
        <v>48</v>
      </c>
      <c r="C3549">
        <v>15</v>
      </c>
      <c r="D3549">
        <v>3</v>
      </c>
      <c r="E3549" s="1" t="s">
        <v>9</v>
      </c>
      <c r="F3549" s="2">
        <v>264648000000</v>
      </c>
      <c r="G3549">
        <v>0</v>
      </c>
    </row>
    <row r="3550" spans="1:7" x14ac:dyDescent="0.3">
      <c r="A3550" t="s">
        <v>25</v>
      </c>
      <c r="B3550" t="s">
        <v>48</v>
      </c>
      <c r="C3550">
        <v>15</v>
      </c>
      <c r="D3550">
        <v>3</v>
      </c>
      <c r="E3550" s="1">
        <v>1445.703262</v>
      </c>
      <c r="F3550" s="1">
        <v>4.7822999999999997E-3</v>
      </c>
      <c r="G3550">
        <v>0</v>
      </c>
    </row>
    <row r="3551" spans="1:7" x14ac:dyDescent="0.3">
      <c r="A3551" t="s">
        <v>19</v>
      </c>
      <c r="B3551" t="s">
        <v>48</v>
      </c>
      <c r="C3551">
        <v>15</v>
      </c>
      <c r="D3551">
        <v>3</v>
      </c>
      <c r="E3551">
        <v>2231.7501929999999</v>
      </c>
      <c r="F3551" s="1">
        <v>6.7905530000000001</v>
      </c>
      <c r="G3551">
        <v>0</v>
      </c>
    </row>
    <row r="3552" spans="1:7" x14ac:dyDescent="0.3">
      <c r="A3552" t="s">
        <v>17</v>
      </c>
      <c r="B3552" t="s">
        <v>48</v>
      </c>
      <c r="C3552">
        <v>15</v>
      </c>
      <c r="D3552">
        <v>3</v>
      </c>
      <c r="E3552">
        <v>1255.2893730000001</v>
      </c>
      <c r="F3552">
        <v>1.9123494000000001</v>
      </c>
      <c r="G3552">
        <v>0</v>
      </c>
    </row>
    <row r="3553" spans="1:7" x14ac:dyDescent="0.3">
      <c r="A3553" t="s">
        <v>18</v>
      </c>
      <c r="B3553" t="s">
        <v>48</v>
      </c>
      <c r="C3553">
        <v>15</v>
      </c>
      <c r="D3553">
        <v>3</v>
      </c>
      <c r="E3553" s="1">
        <v>1254.333762</v>
      </c>
      <c r="F3553" s="1">
        <v>1.9222999999999999</v>
      </c>
      <c r="G3553">
        <v>0</v>
      </c>
    </row>
    <row r="3554" spans="1:7" x14ac:dyDescent="0.3">
      <c r="A3554" t="s">
        <v>22</v>
      </c>
      <c r="B3554" t="s">
        <v>48</v>
      </c>
      <c r="C3554">
        <v>15</v>
      </c>
      <c r="D3554">
        <v>3</v>
      </c>
      <c r="E3554" s="1">
        <v>2226.5064189999998</v>
      </c>
      <c r="F3554" s="1">
        <v>7.0552587999999998</v>
      </c>
      <c r="G3554">
        <v>0</v>
      </c>
    </row>
    <row r="3555" spans="1:7" x14ac:dyDescent="0.3">
      <c r="A3555" t="s">
        <v>20</v>
      </c>
      <c r="B3555" t="s">
        <v>48</v>
      </c>
      <c r="C3555">
        <v>15</v>
      </c>
      <c r="D3555">
        <v>3</v>
      </c>
      <c r="E3555" s="1">
        <v>1250.4905590000001</v>
      </c>
      <c r="F3555" s="1">
        <v>1.7255320999999999</v>
      </c>
      <c r="G3555">
        <v>0</v>
      </c>
    </row>
    <row r="3556" spans="1:7" x14ac:dyDescent="0.3">
      <c r="A3556" t="s">
        <v>21</v>
      </c>
      <c r="B3556" t="s">
        <v>48</v>
      </c>
      <c r="C3556">
        <v>15</v>
      </c>
      <c r="D3556">
        <v>3</v>
      </c>
      <c r="E3556" s="1">
        <v>1250.205641</v>
      </c>
      <c r="F3556" s="1">
        <v>1.7351493</v>
      </c>
      <c r="G3556">
        <v>0</v>
      </c>
    </row>
    <row r="3557" spans="1:7" x14ac:dyDescent="0.3">
      <c r="A3557" t="s">
        <v>26</v>
      </c>
      <c r="B3557" t="s">
        <v>48</v>
      </c>
      <c r="C3557">
        <v>15</v>
      </c>
      <c r="D3557">
        <v>3</v>
      </c>
      <c r="E3557">
        <v>1475.704121</v>
      </c>
      <c r="F3557" s="1">
        <v>0.86028079999999996</v>
      </c>
      <c r="G3557">
        <v>0</v>
      </c>
    </row>
    <row r="3558" spans="1:7" x14ac:dyDescent="0.3">
      <c r="A3558" t="s">
        <v>10</v>
      </c>
      <c r="B3558" t="s">
        <v>48</v>
      </c>
      <c r="C3558">
        <v>15</v>
      </c>
      <c r="D3558">
        <v>3</v>
      </c>
      <c r="E3558" s="1">
        <v>1259.9245969999999</v>
      </c>
      <c r="F3558" s="1">
        <v>0.88976259999999996</v>
      </c>
      <c r="G3558">
        <v>0</v>
      </c>
    </row>
    <row r="3559" spans="1:7" x14ac:dyDescent="0.3">
      <c r="A3559" t="s">
        <v>11</v>
      </c>
      <c r="B3559" t="s">
        <v>48</v>
      </c>
      <c r="C3559">
        <v>15</v>
      </c>
      <c r="D3559">
        <v>3</v>
      </c>
      <c r="E3559" s="1">
        <v>1475.4428740000001</v>
      </c>
      <c r="F3559" s="1">
        <v>1.03239E-2</v>
      </c>
      <c r="G3559">
        <v>0</v>
      </c>
    </row>
    <row r="3560" spans="1:7" x14ac:dyDescent="0.3">
      <c r="A3560" t="s">
        <v>24</v>
      </c>
      <c r="B3560" t="s">
        <v>48</v>
      </c>
      <c r="C3560">
        <v>15</v>
      </c>
      <c r="D3560">
        <v>3</v>
      </c>
      <c r="E3560" s="1">
        <v>1494.7557200000001</v>
      </c>
      <c r="F3560" s="2">
        <v>3.5500000000000002E-5</v>
      </c>
      <c r="G3560">
        <v>0</v>
      </c>
    </row>
    <row r="3561" spans="1:7" x14ac:dyDescent="0.3">
      <c r="A3561" t="s">
        <v>14</v>
      </c>
      <c r="B3561" t="s">
        <v>48</v>
      </c>
      <c r="C3561">
        <v>15</v>
      </c>
      <c r="D3561">
        <v>3</v>
      </c>
      <c r="E3561" s="1">
        <v>1320.031058</v>
      </c>
      <c r="F3561">
        <v>4.5765300000000002E-2</v>
      </c>
      <c r="G3561">
        <v>0</v>
      </c>
    </row>
    <row r="3562" spans="1:7" x14ac:dyDescent="0.3">
      <c r="A3562" t="s">
        <v>15</v>
      </c>
      <c r="B3562" t="s">
        <v>48</v>
      </c>
      <c r="C3562">
        <v>15</v>
      </c>
      <c r="D3562">
        <v>3</v>
      </c>
      <c r="E3562">
        <v>1326.828242</v>
      </c>
      <c r="F3562" s="1">
        <v>1.49009E-2</v>
      </c>
      <c r="G3562">
        <v>0</v>
      </c>
    </row>
    <row r="3563" spans="1:7" x14ac:dyDescent="0.3">
      <c r="A3563" t="s">
        <v>16</v>
      </c>
      <c r="B3563" t="s">
        <v>48</v>
      </c>
      <c r="C3563">
        <v>15</v>
      </c>
      <c r="D3563">
        <v>3</v>
      </c>
      <c r="E3563" s="1">
        <v>1320.031058</v>
      </c>
      <c r="F3563" s="1">
        <v>1.3961223</v>
      </c>
      <c r="G3563">
        <v>0</v>
      </c>
    </row>
    <row r="3564" spans="1:7" x14ac:dyDescent="0.3">
      <c r="A3564" t="s">
        <v>13</v>
      </c>
      <c r="B3564" t="s">
        <v>48</v>
      </c>
      <c r="C3564">
        <v>15</v>
      </c>
      <c r="D3564">
        <v>3</v>
      </c>
      <c r="E3564" s="1">
        <v>2246.4327600000001</v>
      </c>
      <c r="F3564" s="1">
        <v>1.19443E-2</v>
      </c>
      <c r="G3564">
        <v>0</v>
      </c>
    </row>
    <row r="3565" spans="1:7" x14ac:dyDescent="0.3">
      <c r="A3565" t="s">
        <v>12</v>
      </c>
      <c r="B3565" t="s">
        <v>48</v>
      </c>
      <c r="C3565">
        <v>15</v>
      </c>
      <c r="D3565">
        <v>3</v>
      </c>
      <c r="E3565">
        <v>1321.118731</v>
      </c>
      <c r="F3565" s="1">
        <v>1.1387899999999999E-2</v>
      </c>
      <c r="G3565">
        <v>0</v>
      </c>
    </row>
    <row r="3566" spans="1:7" hidden="1" x14ac:dyDescent="0.3">
      <c r="A3566" t="s">
        <v>23</v>
      </c>
      <c r="B3566" t="s">
        <v>49</v>
      </c>
      <c r="C3566">
        <v>15</v>
      </c>
      <c r="D3566">
        <v>3</v>
      </c>
      <c r="E3566" t="s">
        <v>9</v>
      </c>
      <c r="F3566" s="2">
        <v>264648000000</v>
      </c>
      <c r="G3566">
        <v>0</v>
      </c>
    </row>
    <row r="3567" spans="1:7" hidden="1" x14ac:dyDescent="0.3">
      <c r="A3567" t="s">
        <v>7</v>
      </c>
      <c r="B3567" t="s">
        <v>49</v>
      </c>
      <c r="C3567">
        <v>15</v>
      </c>
      <c r="D3567">
        <v>3</v>
      </c>
      <c r="E3567" t="s">
        <v>9</v>
      </c>
      <c r="F3567" s="2">
        <v>264648000000</v>
      </c>
      <c r="G3567">
        <v>0</v>
      </c>
    </row>
    <row r="3568" spans="1:7" x14ac:dyDescent="0.3">
      <c r="A3568" t="s">
        <v>25</v>
      </c>
      <c r="B3568" t="s">
        <v>49</v>
      </c>
      <c r="C3568">
        <v>15</v>
      </c>
      <c r="D3568">
        <v>3</v>
      </c>
      <c r="E3568" s="1">
        <v>1488.895315</v>
      </c>
      <c r="F3568">
        <v>8.1110999999999996E-3</v>
      </c>
      <c r="G3568">
        <v>0</v>
      </c>
    </row>
    <row r="3569" spans="1:7" x14ac:dyDescent="0.3">
      <c r="A3569" t="s">
        <v>19</v>
      </c>
      <c r="B3569" t="s">
        <v>49</v>
      </c>
      <c r="C3569">
        <v>15</v>
      </c>
      <c r="D3569">
        <v>3</v>
      </c>
      <c r="E3569" s="1">
        <v>2290.4804610000001</v>
      </c>
      <c r="F3569" s="1">
        <v>5.9898756000000004</v>
      </c>
      <c r="G3569">
        <v>0</v>
      </c>
    </row>
    <row r="3570" spans="1:7" x14ac:dyDescent="0.3">
      <c r="A3570" t="s">
        <v>17</v>
      </c>
      <c r="B3570" t="s">
        <v>49</v>
      </c>
      <c r="C3570">
        <v>15</v>
      </c>
      <c r="D3570">
        <v>3</v>
      </c>
      <c r="E3570" s="1">
        <v>1292.783171</v>
      </c>
      <c r="F3570" s="1">
        <v>1.8162749</v>
      </c>
      <c r="G3570">
        <v>0</v>
      </c>
    </row>
    <row r="3571" spans="1:7" x14ac:dyDescent="0.3">
      <c r="A3571" t="s">
        <v>18</v>
      </c>
      <c r="B3571" t="s">
        <v>49</v>
      </c>
      <c r="C3571">
        <v>15</v>
      </c>
      <c r="D3571">
        <v>3</v>
      </c>
      <c r="E3571" s="1">
        <v>1289.639187</v>
      </c>
      <c r="F3571" s="1">
        <v>1.8259996999999999</v>
      </c>
      <c r="G3571">
        <v>0</v>
      </c>
    </row>
    <row r="3572" spans="1:7" x14ac:dyDescent="0.3">
      <c r="A3572" t="s">
        <v>22</v>
      </c>
      <c r="B3572" t="s">
        <v>49</v>
      </c>
      <c r="C3572">
        <v>15</v>
      </c>
      <c r="D3572">
        <v>3</v>
      </c>
      <c r="E3572" s="1">
        <v>2292.5779710000002</v>
      </c>
      <c r="F3572" s="1">
        <v>6.0972486999999997</v>
      </c>
      <c r="G3572">
        <v>0</v>
      </c>
    </row>
    <row r="3573" spans="1:7" x14ac:dyDescent="0.3">
      <c r="A3573" t="s">
        <v>20</v>
      </c>
      <c r="B3573" t="s">
        <v>49</v>
      </c>
      <c r="C3573">
        <v>15</v>
      </c>
      <c r="D3573">
        <v>3</v>
      </c>
      <c r="E3573" s="1">
        <v>1289.815075</v>
      </c>
      <c r="F3573" s="1">
        <v>1.7339100000000001</v>
      </c>
      <c r="G3573">
        <v>0</v>
      </c>
    </row>
    <row r="3574" spans="1:7" x14ac:dyDescent="0.3">
      <c r="A3574" t="s">
        <v>21</v>
      </c>
      <c r="B3574" t="s">
        <v>49</v>
      </c>
      <c r="C3574">
        <v>15</v>
      </c>
      <c r="D3574">
        <v>3</v>
      </c>
      <c r="E3574" s="1">
        <v>1286.7610010000001</v>
      </c>
      <c r="F3574" s="1">
        <v>1.7450273999999999</v>
      </c>
      <c r="G3574">
        <v>0</v>
      </c>
    </row>
    <row r="3575" spans="1:7" x14ac:dyDescent="0.3">
      <c r="A3575" t="s">
        <v>26</v>
      </c>
      <c r="B3575" t="s">
        <v>49</v>
      </c>
      <c r="C3575">
        <v>15</v>
      </c>
      <c r="D3575">
        <v>3</v>
      </c>
      <c r="E3575" s="1">
        <v>1466.4983500000001</v>
      </c>
      <c r="F3575" s="1">
        <v>0.84572519999999995</v>
      </c>
      <c r="G3575">
        <v>0</v>
      </c>
    </row>
    <row r="3576" spans="1:7" x14ac:dyDescent="0.3">
      <c r="A3576" t="s">
        <v>10</v>
      </c>
      <c r="B3576" t="s">
        <v>49</v>
      </c>
      <c r="C3576">
        <v>15</v>
      </c>
      <c r="D3576">
        <v>3</v>
      </c>
      <c r="E3576" s="1">
        <v>1285.438793</v>
      </c>
      <c r="F3576" s="1">
        <v>0.86036140000000005</v>
      </c>
      <c r="G3576">
        <v>0</v>
      </c>
    </row>
    <row r="3577" spans="1:7" x14ac:dyDescent="0.3">
      <c r="A3577" t="s">
        <v>11</v>
      </c>
      <c r="B3577" t="s">
        <v>49</v>
      </c>
      <c r="C3577">
        <v>15</v>
      </c>
      <c r="D3577">
        <v>3</v>
      </c>
      <c r="E3577" s="1">
        <v>1481.2167440000001</v>
      </c>
      <c r="F3577">
        <v>8.7094000000000008E-3</v>
      </c>
      <c r="G3577">
        <v>0</v>
      </c>
    </row>
    <row r="3578" spans="1:7" x14ac:dyDescent="0.3">
      <c r="A3578" t="s">
        <v>24</v>
      </c>
      <c r="B3578" t="s">
        <v>49</v>
      </c>
      <c r="C3578">
        <v>15</v>
      </c>
      <c r="D3578">
        <v>3</v>
      </c>
      <c r="E3578" s="1">
        <v>1457.1863969999999</v>
      </c>
      <c r="F3578" s="2">
        <v>3.6199999999999999E-5</v>
      </c>
      <c r="G3578">
        <v>0</v>
      </c>
    </row>
    <row r="3579" spans="1:7" x14ac:dyDescent="0.3">
      <c r="A3579" t="s">
        <v>14</v>
      </c>
      <c r="B3579" t="s">
        <v>49</v>
      </c>
      <c r="C3579">
        <v>15</v>
      </c>
      <c r="D3579">
        <v>3</v>
      </c>
      <c r="E3579" s="1">
        <v>1357.884084</v>
      </c>
      <c r="F3579" s="1">
        <v>4.4015699999999998E-2</v>
      </c>
      <c r="G3579">
        <v>0</v>
      </c>
    </row>
    <row r="3580" spans="1:7" x14ac:dyDescent="0.3">
      <c r="A3580" t="s">
        <v>15</v>
      </c>
      <c r="B3580" t="s">
        <v>49</v>
      </c>
      <c r="C3580">
        <v>15</v>
      </c>
      <c r="D3580">
        <v>3</v>
      </c>
      <c r="E3580" s="1">
        <v>1360.776212</v>
      </c>
      <c r="F3580" s="1">
        <v>1.4526600000000001E-2</v>
      </c>
      <c r="G3580">
        <v>0</v>
      </c>
    </row>
    <row r="3581" spans="1:7" x14ac:dyDescent="0.3">
      <c r="A3581" t="s">
        <v>16</v>
      </c>
      <c r="B3581" t="s">
        <v>49</v>
      </c>
      <c r="C3581">
        <v>15</v>
      </c>
      <c r="D3581">
        <v>3</v>
      </c>
      <c r="E3581" s="1">
        <v>1357.884084</v>
      </c>
      <c r="F3581" s="1">
        <v>1.4183943999999999</v>
      </c>
      <c r="G3581">
        <v>0</v>
      </c>
    </row>
    <row r="3582" spans="1:7" x14ac:dyDescent="0.3">
      <c r="A3582" t="s">
        <v>13</v>
      </c>
      <c r="B3582" t="s">
        <v>49</v>
      </c>
      <c r="C3582">
        <v>15</v>
      </c>
      <c r="D3582">
        <v>3</v>
      </c>
      <c r="E3582" s="1">
        <v>2297.8217450000002</v>
      </c>
      <c r="F3582" s="1">
        <v>1.27679E-2</v>
      </c>
      <c r="G3582">
        <v>0</v>
      </c>
    </row>
    <row r="3583" spans="1:7" x14ac:dyDescent="0.3">
      <c r="A3583" t="s">
        <v>12</v>
      </c>
      <c r="B3583" t="s">
        <v>49</v>
      </c>
      <c r="C3583">
        <v>15</v>
      </c>
      <c r="D3583">
        <v>3</v>
      </c>
      <c r="E3583" s="1">
        <v>1361.1510499999999</v>
      </c>
      <c r="F3583" s="1">
        <v>1.21511E-2</v>
      </c>
      <c r="G3583">
        <v>0</v>
      </c>
    </row>
    <row r="3584" spans="1:7" hidden="1" x14ac:dyDescent="0.3">
      <c r="A3584" t="s">
        <v>23</v>
      </c>
      <c r="B3584" t="s">
        <v>50</v>
      </c>
      <c r="C3584">
        <v>15</v>
      </c>
      <c r="D3584">
        <v>3</v>
      </c>
      <c r="E3584" t="s">
        <v>9</v>
      </c>
      <c r="F3584" s="2">
        <v>264648000000</v>
      </c>
      <c r="G3584">
        <v>0</v>
      </c>
    </row>
    <row r="3585" spans="1:7" hidden="1" x14ac:dyDescent="0.3">
      <c r="A3585" t="s">
        <v>7</v>
      </c>
      <c r="B3585" t="s">
        <v>50</v>
      </c>
      <c r="C3585">
        <v>15</v>
      </c>
      <c r="D3585">
        <v>3</v>
      </c>
      <c r="E3585" t="s">
        <v>9</v>
      </c>
      <c r="F3585" s="2">
        <v>264648000000</v>
      </c>
      <c r="G3585">
        <v>0</v>
      </c>
    </row>
    <row r="3586" spans="1:7" x14ac:dyDescent="0.3">
      <c r="A3586" t="s">
        <v>25</v>
      </c>
      <c r="B3586" t="s">
        <v>50</v>
      </c>
      <c r="C3586">
        <v>15</v>
      </c>
      <c r="D3586">
        <v>3</v>
      </c>
      <c r="E3586" s="1">
        <v>898.71820530000002</v>
      </c>
      <c r="F3586" s="1">
        <v>7.9713000000000006E-3</v>
      </c>
      <c r="G3586">
        <v>0</v>
      </c>
    </row>
    <row r="3587" spans="1:7" x14ac:dyDescent="0.3">
      <c r="A3587" t="s">
        <v>19</v>
      </c>
      <c r="B3587" t="s">
        <v>50</v>
      </c>
      <c r="C3587">
        <v>15</v>
      </c>
      <c r="D3587">
        <v>3</v>
      </c>
      <c r="E3587" s="1">
        <v>1379.1125489999999</v>
      </c>
      <c r="F3587" s="1">
        <v>6.3505665999999996</v>
      </c>
      <c r="G3587">
        <v>0</v>
      </c>
    </row>
    <row r="3588" spans="1:7" x14ac:dyDescent="0.3">
      <c r="A3588" t="s">
        <v>17</v>
      </c>
      <c r="B3588" t="s">
        <v>50</v>
      </c>
      <c r="C3588">
        <v>15</v>
      </c>
      <c r="D3588">
        <v>3</v>
      </c>
      <c r="E3588" s="1">
        <v>781.05778129999999</v>
      </c>
      <c r="F3588" s="1">
        <v>1.9175084</v>
      </c>
      <c r="G3588">
        <v>0</v>
      </c>
    </row>
    <row r="3589" spans="1:7" x14ac:dyDescent="0.3">
      <c r="A3589" t="s">
        <v>18</v>
      </c>
      <c r="B3589" t="s">
        <v>50</v>
      </c>
      <c r="C3589">
        <v>15</v>
      </c>
      <c r="D3589">
        <v>3</v>
      </c>
      <c r="E3589" s="1">
        <v>779.47081000000003</v>
      </c>
      <c r="F3589" s="1">
        <v>1.9537525</v>
      </c>
      <c r="G3589">
        <v>0</v>
      </c>
    </row>
    <row r="3590" spans="1:7" x14ac:dyDescent="0.3">
      <c r="A3590" t="s">
        <v>22</v>
      </c>
      <c r="B3590" t="s">
        <v>50</v>
      </c>
      <c r="C3590">
        <v>15</v>
      </c>
      <c r="D3590">
        <v>3</v>
      </c>
      <c r="E3590" s="1">
        <v>1370.7225109999999</v>
      </c>
      <c r="F3590" s="1">
        <v>6.3516918999999996</v>
      </c>
      <c r="G3590">
        <v>0</v>
      </c>
    </row>
    <row r="3591" spans="1:7" x14ac:dyDescent="0.3">
      <c r="A3591" t="s">
        <v>20</v>
      </c>
      <c r="B3591" t="s">
        <v>50</v>
      </c>
      <c r="C3591">
        <v>15</v>
      </c>
      <c r="D3591">
        <v>3</v>
      </c>
      <c r="E3591" s="1">
        <v>782.72049800000002</v>
      </c>
      <c r="F3591" s="1">
        <v>1.6328598000000001</v>
      </c>
      <c r="G3591">
        <v>0</v>
      </c>
    </row>
    <row r="3592" spans="1:7" x14ac:dyDescent="0.3">
      <c r="A3592" t="s">
        <v>21</v>
      </c>
      <c r="B3592" t="s">
        <v>50</v>
      </c>
      <c r="C3592">
        <v>15</v>
      </c>
      <c r="D3592">
        <v>3</v>
      </c>
      <c r="E3592" s="1">
        <v>775.95457739999995</v>
      </c>
      <c r="F3592" s="1">
        <v>1.6427202999999999</v>
      </c>
      <c r="G3592">
        <v>0</v>
      </c>
    </row>
    <row r="3593" spans="1:7" x14ac:dyDescent="0.3">
      <c r="A3593" t="s">
        <v>26</v>
      </c>
      <c r="B3593" t="s">
        <v>50</v>
      </c>
      <c r="C3593">
        <v>15</v>
      </c>
      <c r="D3593">
        <v>3</v>
      </c>
      <c r="E3593" s="1">
        <v>909.84425910000004</v>
      </c>
      <c r="F3593" s="1">
        <v>0.86536539999999995</v>
      </c>
      <c r="G3593">
        <v>0</v>
      </c>
    </row>
    <row r="3594" spans="1:7" x14ac:dyDescent="0.3">
      <c r="A3594" t="s">
        <v>10</v>
      </c>
      <c r="B3594" t="s">
        <v>50</v>
      </c>
      <c r="C3594">
        <v>15</v>
      </c>
      <c r="D3594">
        <v>3</v>
      </c>
      <c r="E3594" s="1">
        <v>777.67330509999999</v>
      </c>
      <c r="F3594" s="1">
        <v>0.85132470000000005</v>
      </c>
      <c r="G3594">
        <v>0</v>
      </c>
    </row>
    <row r="3595" spans="1:7" x14ac:dyDescent="0.3">
      <c r="A3595" t="s">
        <v>11</v>
      </c>
      <c r="B3595" t="s">
        <v>50</v>
      </c>
      <c r="C3595">
        <v>15</v>
      </c>
      <c r="D3595">
        <v>3</v>
      </c>
      <c r="E3595" s="1">
        <v>862.98842969999998</v>
      </c>
      <c r="F3595" s="1">
        <v>1.04306E-2</v>
      </c>
      <c r="G3595">
        <v>0</v>
      </c>
    </row>
    <row r="3596" spans="1:7" x14ac:dyDescent="0.3">
      <c r="A3596" t="s">
        <v>24</v>
      </c>
      <c r="B3596" t="s">
        <v>50</v>
      </c>
      <c r="C3596">
        <v>15</v>
      </c>
      <c r="D3596">
        <v>3</v>
      </c>
      <c r="E3596" s="1">
        <v>885.06682030000002</v>
      </c>
      <c r="F3596" s="2">
        <v>3.5299999999999997E-5</v>
      </c>
      <c r="G3596">
        <v>0</v>
      </c>
    </row>
    <row r="3597" spans="1:7" x14ac:dyDescent="0.3">
      <c r="A3597" t="s">
        <v>14</v>
      </c>
      <c r="B3597" t="s">
        <v>50</v>
      </c>
      <c r="C3597">
        <v>15</v>
      </c>
      <c r="D3597">
        <v>3</v>
      </c>
      <c r="E3597">
        <v>942.48936939999999</v>
      </c>
      <c r="F3597">
        <v>1.8234950999999999</v>
      </c>
      <c r="G3597">
        <v>0</v>
      </c>
    </row>
    <row r="3598" spans="1:7" x14ac:dyDescent="0.3">
      <c r="A3598" t="s">
        <v>15</v>
      </c>
      <c r="B3598" t="s">
        <v>50</v>
      </c>
      <c r="C3598">
        <v>15</v>
      </c>
      <c r="D3598">
        <v>3</v>
      </c>
      <c r="E3598" s="1">
        <v>953.89649580000003</v>
      </c>
      <c r="F3598" s="1">
        <v>1.34176E-2</v>
      </c>
      <c r="G3598">
        <v>0</v>
      </c>
    </row>
    <row r="3599" spans="1:7" x14ac:dyDescent="0.3">
      <c r="A3599" t="s">
        <v>16</v>
      </c>
      <c r="B3599" t="s">
        <v>50</v>
      </c>
      <c r="C3599">
        <v>15</v>
      </c>
      <c r="D3599">
        <v>3</v>
      </c>
      <c r="E3599" s="1">
        <v>942.48936939999999</v>
      </c>
      <c r="F3599" s="1">
        <v>1.2024359</v>
      </c>
      <c r="G3599">
        <v>0</v>
      </c>
    </row>
    <row r="3600" spans="1:7" x14ac:dyDescent="0.3">
      <c r="A3600" t="s">
        <v>13</v>
      </c>
      <c r="B3600" t="s">
        <v>50</v>
      </c>
      <c r="C3600">
        <v>15</v>
      </c>
      <c r="D3600">
        <v>3</v>
      </c>
      <c r="E3600" s="1">
        <v>1384.356323</v>
      </c>
      <c r="F3600" s="1">
        <v>1.13613E-2</v>
      </c>
      <c r="G3600">
        <v>0</v>
      </c>
    </row>
    <row r="3601" spans="1:7" x14ac:dyDescent="0.3">
      <c r="A3601" t="s">
        <v>12</v>
      </c>
      <c r="B3601" t="s">
        <v>50</v>
      </c>
      <c r="C3601">
        <v>15</v>
      </c>
      <c r="D3601">
        <v>3</v>
      </c>
      <c r="E3601" s="1">
        <v>952.31768959999999</v>
      </c>
      <c r="F3601" s="1">
        <v>1.0728100000000001E-2</v>
      </c>
      <c r="G3601">
        <v>0</v>
      </c>
    </row>
    <row r="3602" spans="1:7" hidden="1" x14ac:dyDescent="0.3">
      <c r="A3602" t="s">
        <v>23</v>
      </c>
      <c r="B3602" t="s">
        <v>8</v>
      </c>
      <c r="C3602">
        <v>15</v>
      </c>
      <c r="D3602">
        <v>4</v>
      </c>
      <c r="E3602" t="s">
        <v>9</v>
      </c>
      <c r="F3602" s="3">
        <v>5028320000000</v>
      </c>
      <c r="G3602">
        <v>0</v>
      </c>
    </row>
    <row r="3603" spans="1:7" hidden="1" x14ac:dyDescent="0.3">
      <c r="A3603" t="s">
        <v>7</v>
      </c>
      <c r="B3603" t="s">
        <v>8</v>
      </c>
      <c r="C3603">
        <v>15</v>
      </c>
      <c r="D3603">
        <v>4</v>
      </c>
      <c r="E3603" s="1" t="s">
        <v>9</v>
      </c>
      <c r="F3603" s="2">
        <v>5028320000000</v>
      </c>
      <c r="G3603">
        <v>0</v>
      </c>
    </row>
    <row r="3604" spans="1:7" x14ac:dyDescent="0.3">
      <c r="A3604" t="s">
        <v>25</v>
      </c>
      <c r="B3604" t="s">
        <v>8</v>
      </c>
      <c r="C3604">
        <v>15</v>
      </c>
      <c r="D3604">
        <v>4</v>
      </c>
      <c r="E3604">
        <v>732.38538389999997</v>
      </c>
      <c r="F3604">
        <v>8.3023999999999997E-3</v>
      </c>
      <c r="G3604">
        <v>0</v>
      </c>
    </row>
    <row r="3605" spans="1:7" x14ac:dyDescent="0.3">
      <c r="A3605" t="s">
        <v>19</v>
      </c>
      <c r="B3605" t="s">
        <v>8</v>
      </c>
      <c r="C3605">
        <v>15</v>
      </c>
      <c r="D3605">
        <v>4</v>
      </c>
      <c r="E3605" s="1">
        <v>1267.964262</v>
      </c>
      <c r="F3605" s="1">
        <v>8.2455195000000003</v>
      </c>
      <c r="G3605">
        <v>0</v>
      </c>
    </row>
    <row r="3606" spans="1:7" x14ac:dyDescent="0.3">
      <c r="A3606" t="s">
        <v>17</v>
      </c>
      <c r="B3606" t="s">
        <v>8</v>
      </c>
      <c r="C3606">
        <v>15</v>
      </c>
      <c r="D3606">
        <v>4</v>
      </c>
      <c r="E3606" s="1">
        <v>700.85235</v>
      </c>
      <c r="F3606" s="1">
        <v>3.5354546999999998</v>
      </c>
      <c r="G3606">
        <v>0</v>
      </c>
    </row>
    <row r="3607" spans="1:7" x14ac:dyDescent="0.3">
      <c r="A3607" t="s">
        <v>18</v>
      </c>
      <c r="B3607" t="s">
        <v>8</v>
      </c>
      <c r="C3607">
        <v>15</v>
      </c>
      <c r="D3607">
        <v>4</v>
      </c>
      <c r="E3607" s="1">
        <v>700.67960349999998</v>
      </c>
      <c r="F3607" s="1">
        <v>3.5395838999999998</v>
      </c>
      <c r="G3607">
        <v>0</v>
      </c>
    </row>
    <row r="3608" spans="1:7" x14ac:dyDescent="0.3">
      <c r="A3608" t="s">
        <v>22</v>
      </c>
      <c r="B3608" t="s">
        <v>8</v>
      </c>
      <c r="C3608">
        <v>15</v>
      </c>
      <c r="D3608">
        <v>4</v>
      </c>
      <c r="E3608" s="1">
        <v>1263.2991979999999</v>
      </c>
      <c r="F3608" s="1">
        <v>8.6845341000000005</v>
      </c>
      <c r="G3608">
        <v>0</v>
      </c>
    </row>
    <row r="3609" spans="1:7" x14ac:dyDescent="0.3">
      <c r="A3609" t="s">
        <v>20</v>
      </c>
      <c r="B3609" t="s">
        <v>8</v>
      </c>
      <c r="C3609">
        <v>15</v>
      </c>
      <c r="D3609">
        <v>4</v>
      </c>
      <c r="E3609" s="1">
        <v>707.93042109999999</v>
      </c>
      <c r="F3609" s="1">
        <v>2.9700337000000001</v>
      </c>
      <c r="G3609">
        <v>0</v>
      </c>
    </row>
    <row r="3610" spans="1:7" x14ac:dyDescent="0.3">
      <c r="A3610" t="s">
        <v>21</v>
      </c>
      <c r="B3610" t="s">
        <v>8</v>
      </c>
      <c r="C3610">
        <v>15</v>
      </c>
      <c r="D3610">
        <v>4</v>
      </c>
      <c r="E3610" s="1">
        <v>705.1318417</v>
      </c>
      <c r="F3610" s="1">
        <v>2.9770300999999999</v>
      </c>
      <c r="G3610">
        <v>0</v>
      </c>
    </row>
    <row r="3611" spans="1:7" x14ac:dyDescent="0.3">
      <c r="A3611" t="s">
        <v>26</v>
      </c>
      <c r="B3611" t="s">
        <v>8</v>
      </c>
      <c r="C3611">
        <v>15</v>
      </c>
      <c r="D3611">
        <v>4</v>
      </c>
      <c r="E3611" s="1">
        <v>715.3686586</v>
      </c>
      <c r="F3611" s="1">
        <v>1.2850075000000001</v>
      </c>
      <c r="G3611">
        <v>0</v>
      </c>
    </row>
    <row r="3612" spans="1:7" x14ac:dyDescent="0.3">
      <c r="A3612" t="s">
        <v>10</v>
      </c>
      <c r="B3612" t="s">
        <v>8</v>
      </c>
      <c r="C3612">
        <v>15</v>
      </c>
      <c r="D3612">
        <v>4</v>
      </c>
      <c r="E3612" s="1">
        <v>701.38516479999998</v>
      </c>
      <c r="F3612" s="1">
        <v>1.3122693999999999</v>
      </c>
      <c r="G3612">
        <v>0</v>
      </c>
    </row>
    <row r="3613" spans="1:7" x14ac:dyDescent="0.3">
      <c r="A3613" t="s">
        <v>11</v>
      </c>
      <c r="B3613" t="s">
        <v>8</v>
      </c>
      <c r="C3613">
        <v>15</v>
      </c>
      <c r="D3613">
        <v>4</v>
      </c>
      <c r="E3613" s="1">
        <v>708.53122429999996</v>
      </c>
      <c r="F3613" s="1">
        <v>1.95613E-2</v>
      </c>
      <c r="G3613">
        <v>0</v>
      </c>
    </row>
    <row r="3614" spans="1:7" x14ac:dyDescent="0.3">
      <c r="A3614" t="s">
        <v>24</v>
      </c>
      <c r="B3614" t="s">
        <v>8</v>
      </c>
      <c r="C3614">
        <v>15</v>
      </c>
      <c r="D3614">
        <v>4</v>
      </c>
      <c r="E3614" s="1">
        <v>712.43904699999996</v>
      </c>
      <c r="F3614" s="2">
        <v>3.6300000000000001E-5</v>
      </c>
      <c r="G3614">
        <v>0</v>
      </c>
    </row>
    <row r="3615" spans="1:7" x14ac:dyDescent="0.3">
      <c r="A3615" t="s">
        <v>14</v>
      </c>
      <c r="B3615" t="s">
        <v>8</v>
      </c>
      <c r="C3615">
        <v>15</v>
      </c>
      <c r="D3615">
        <v>4</v>
      </c>
      <c r="E3615" s="1">
        <v>900.74212350000005</v>
      </c>
      <c r="F3615" s="1">
        <v>0.57650749999999995</v>
      </c>
      <c r="G3615">
        <v>0</v>
      </c>
    </row>
    <row r="3616" spans="1:7" x14ac:dyDescent="0.3">
      <c r="A3616" t="s">
        <v>15</v>
      </c>
      <c r="B3616" t="s">
        <v>8</v>
      </c>
      <c r="C3616">
        <v>15</v>
      </c>
      <c r="D3616">
        <v>4</v>
      </c>
      <c r="E3616" s="1">
        <v>904.1818998</v>
      </c>
      <c r="F3616" s="1">
        <v>1.78525E-2</v>
      </c>
      <c r="G3616">
        <v>0</v>
      </c>
    </row>
    <row r="3617" spans="1:7" x14ac:dyDescent="0.3">
      <c r="A3617" t="s">
        <v>16</v>
      </c>
      <c r="B3617" t="s">
        <v>8</v>
      </c>
      <c r="C3617">
        <v>15</v>
      </c>
      <c r="D3617">
        <v>4</v>
      </c>
      <c r="E3617" s="1">
        <v>900.74212350000005</v>
      </c>
      <c r="F3617" s="1">
        <v>2.6144359000000001</v>
      </c>
      <c r="G3617">
        <v>0</v>
      </c>
    </row>
    <row r="3618" spans="1:7" x14ac:dyDescent="0.3">
      <c r="A3618" t="s">
        <v>13</v>
      </c>
      <c r="B3618" t="s">
        <v>8</v>
      </c>
      <c r="C3618">
        <v>15</v>
      </c>
      <c r="D3618">
        <v>4</v>
      </c>
      <c r="E3618" s="1">
        <v>1285.691503</v>
      </c>
      <c r="F3618" s="1">
        <v>1.60508E-2</v>
      </c>
      <c r="G3618">
        <v>0</v>
      </c>
    </row>
    <row r="3619" spans="1:7" x14ac:dyDescent="0.3">
      <c r="A3619" t="s">
        <v>12</v>
      </c>
      <c r="B3619" t="s">
        <v>8</v>
      </c>
      <c r="C3619">
        <v>15</v>
      </c>
      <c r="D3619">
        <v>4</v>
      </c>
      <c r="E3619" s="1">
        <v>902.95929850000005</v>
      </c>
      <c r="F3619" s="1">
        <v>1.50565E-2</v>
      </c>
      <c r="G3619">
        <v>0</v>
      </c>
    </row>
    <row r="3620" spans="1:7" hidden="1" x14ac:dyDescent="0.3">
      <c r="A3620" t="s">
        <v>23</v>
      </c>
      <c r="B3620" t="s">
        <v>27</v>
      </c>
      <c r="C3620">
        <v>15</v>
      </c>
      <c r="D3620">
        <v>4</v>
      </c>
      <c r="E3620" t="s">
        <v>9</v>
      </c>
      <c r="F3620" s="3">
        <v>5028320000000</v>
      </c>
      <c r="G3620">
        <v>0</v>
      </c>
    </row>
    <row r="3621" spans="1:7" hidden="1" x14ac:dyDescent="0.3">
      <c r="A3621" t="s">
        <v>7</v>
      </c>
      <c r="B3621" t="s">
        <v>27</v>
      </c>
      <c r="C3621">
        <v>15</v>
      </c>
      <c r="D3621">
        <v>4</v>
      </c>
      <c r="E3621" s="1" t="s">
        <v>9</v>
      </c>
      <c r="F3621" s="2">
        <v>5028320000000</v>
      </c>
      <c r="G3621">
        <v>0</v>
      </c>
    </row>
    <row r="3622" spans="1:7" x14ac:dyDescent="0.3">
      <c r="A3622" t="s">
        <v>25</v>
      </c>
      <c r="B3622" t="s">
        <v>27</v>
      </c>
      <c r="C3622">
        <v>15</v>
      </c>
      <c r="D3622">
        <v>4</v>
      </c>
      <c r="E3622" s="1">
        <v>764.09229870000001</v>
      </c>
      <c r="F3622">
        <v>7.8668999999999996E-3</v>
      </c>
      <c r="G3622">
        <v>0</v>
      </c>
    </row>
    <row r="3623" spans="1:7" x14ac:dyDescent="0.3">
      <c r="A3623" t="s">
        <v>19</v>
      </c>
      <c r="B3623" t="s">
        <v>27</v>
      </c>
      <c r="C3623">
        <v>15</v>
      </c>
      <c r="D3623">
        <v>4</v>
      </c>
      <c r="E3623" s="1">
        <v>1282.8924649999999</v>
      </c>
      <c r="F3623" s="1">
        <v>6.5084495999999996</v>
      </c>
      <c r="G3623">
        <v>0</v>
      </c>
    </row>
    <row r="3624" spans="1:7" x14ac:dyDescent="0.3">
      <c r="A3624" t="s">
        <v>17</v>
      </c>
      <c r="B3624" t="s">
        <v>27</v>
      </c>
      <c r="C3624">
        <v>15</v>
      </c>
      <c r="D3624">
        <v>4</v>
      </c>
      <c r="E3624">
        <v>741.2983739</v>
      </c>
      <c r="F3624" s="1">
        <v>2.1042919000000002</v>
      </c>
      <c r="G3624">
        <v>0</v>
      </c>
    </row>
    <row r="3625" spans="1:7" x14ac:dyDescent="0.3">
      <c r="A3625" t="s">
        <v>18</v>
      </c>
      <c r="B3625" t="s">
        <v>27</v>
      </c>
      <c r="C3625">
        <v>15</v>
      </c>
      <c r="D3625">
        <v>4</v>
      </c>
      <c r="E3625">
        <v>735.67140080000001</v>
      </c>
      <c r="F3625" s="1">
        <v>2.1064436</v>
      </c>
      <c r="G3625">
        <v>0</v>
      </c>
    </row>
    <row r="3626" spans="1:7" x14ac:dyDescent="0.3">
      <c r="A3626" t="s">
        <v>22</v>
      </c>
      <c r="B3626" t="s">
        <v>27</v>
      </c>
      <c r="C3626">
        <v>15</v>
      </c>
      <c r="D3626">
        <v>4</v>
      </c>
      <c r="E3626" s="1">
        <v>1286.6245160000001</v>
      </c>
      <c r="F3626" s="1">
        <v>6.2965226999999997</v>
      </c>
      <c r="G3626">
        <v>0</v>
      </c>
    </row>
    <row r="3627" spans="1:7" x14ac:dyDescent="0.3">
      <c r="A3627" t="s">
        <v>20</v>
      </c>
      <c r="B3627" t="s">
        <v>27</v>
      </c>
      <c r="C3627">
        <v>15</v>
      </c>
      <c r="D3627">
        <v>4</v>
      </c>
      <c r="E3627" s="1">
        <v>734.23809070000004</v>
      </c>
      <c r="F3627" s="1">
        <v>2.2540230000000001</v>
      </c>
      <c r="G3627">
        <v>0</v>
      </c>
    </row>
    <row r="3628" spans="1:7" x14ac:dyDescent="0.3">
      <c r="A3628" t="s">
        <v>21</v>
      </c>
      <c r="B3628" t="s">
        <v>27</v>
      </c>
      <c r="C3628">
        <v>15</v>
      </c>
      <c r="D3628">
        <v>4</v>
      </c>
      <c r="E3628" s="1">
        <v>725.99768500000005</v>
      </c>
      <c r="F3628">
        <v>2.2573218000000002</v>
      </c>
      <c r="G3628">
        <v>0</v>
      </c>
    </row>
    <row r="3629" spans="1:7" x14ac:dyDescent="0.3">
      <c r="A3629" t="s">
        <v>26</v>
      </c>
      <c r="B3629" t="s">
        <v>27</v>
      </c>
      <c r="C3629">
        <v>15</v>
      </c>
      <c r="D3629">
        <v>4</v>
      </c>
      <c r="E3629" s="1">
        <v>768.57789179999997</v>
      </c>
      <c r="F3629" s="1">
        <v>0.87859160000000003</v>
      </c>
      <c r="G3629">
        <v>0</v>
      </c>
    </row>
    <row r="3630" spans="1:7" x14ac:dyDescent="0.3">
      <c r="A3630" t="s">
        <v>10</v>
      </c>
      <c r="B3630" t="s">
        <v>27</v>
      </c>
      <c r="C3630">
        <v>15</v>
      </c>
      <c r="D3630">
        <v>4</v>
      </c>
      <c r="E3630">
        <v>733.93726849999996</v>
      </c>
      <c r="F3630">
        <v>0.86182320000000001</v>
      </c>
      <c r="G3630">
        <v>0</v>
      </c>
    </row>
    <row r="3631" spans="1:7" x14ac:dyDescent="0.3">
      <c r="A3631" t="s">
        <v>11</v>
      </c>
      <c r="B3631" t="s">
        <v>27</v>
      </c>
      <c r="C3631">
        <v>15</v>
      </c>
      <c r="D3631">
        <v>4</v>
      </c>
      <c r="E3631" s="1">
        <v>739.39763500000004</v>
      </c>
      <c r="F3631">
        <v>1.0185899999999999E-2</v>
      </c>
      <c r="G3631">
        <v>0</v>
      </c>
    </row>
    <row r="3632" spans="1:7" x14ac:dyDescent="0.3">
      <c r="A3632" t="s">
        <v>24</v>
      </c>
      <c r="B3632" t="s">
        <v>27</v>
      </c>
      <c r="C3632">
        <v>15</v>
      </c>
      <c r="D3632">
        <v>4</v>
      </c>
      <c r="E3632" s="1">
        <v>732.85211709999999</v>
      </c>
      <c r="F3632" s="2">
        <v>3.6100000000000003E-5</v>
      </c>
      <c r="G3632">
        <v>0</v>
      </c>
    </row>
    <row r="3633" spans="1:7" x14ac:dyDescent="0.3">
      <c r="A3633" t="s">
        <v>14</v>
      </c>
      <c r="B3633" t="s">
        <v>27</v>
      </c>
      <c r="C3633">
        <v>15</v>
      </c>
      <c r="D3633">
        <v>4</v>
      </c>
      <c r="E3633" s="1">
        <v>912.52004910000005</v>
      </c>
      <c r="F3633" s="1">
        <v>0.23652280000000001</v>
      </c>
      <c r="G3633">
        <v>0</v>
      </c>
    </row>
    <row r="3634" spans="1:7" x14ac:dyDescent="0.3">
      <c r="A3634" t="s">
        <v>15</v>
      </c>
      <c r="B3634" t="s">
        <v>27</v>
      </c>
      <c r="C3634">
        <v>15</v>
      </c>
      <c r="D3634">
        <v>4</v>
      </c>
      <c r="E3634" s="1">
        <v>924.67657410000004</v>
      </c>
      <c r="F3634" s="1">
        <v>1.45998E-2</v>
      </c>
      <c r="G3634">
        <v>0</v>
      </c>
    </row>
    <row r="3635" spans="1:7" x14ac:dyDescent="0.3">
      <c r="A3635" t="s">
        <v>16</v>
      </c>
      <c r="B3635" t="s">
        <v>27</v>
      </c>
      <c r="C3635">
        <v>15</v>
      </c>
      <c r="D3635">
        <v>4</v>
      </c>
      <c r="E3635" s="1">
        <v>913.38668670000004</v>
      </c>
      <c r="F3635" s="1">
        <v>1.4972422999999999</v>
      </c>
      <c r="G3635">
        <v>0</v>
      </c>
    </row>
    <row r="3636" spans="1:7" x14ac:dyDescent="0.3">
      <c r="A3636" t="s">
        <v>13</v>
      </c>
      <c r="B3636" t="s">
        <v>27</v>
      </c>
      <c r="C3636">
        <v>15</v>
      </c>
      <c r="D3636">
        <v>4</v>
      </c>
      <c r="E3636" s="1">
        <v>1311.815859</v>
      </c>
      <c r="F3636" s="1">
        <v>1.2047199999999999E-2</v>
      </c>
      <c r="G3636">
        <v>0</v>
      </c>
    </row>
    <row r="3637" spans="1:7" x14ac:dyDescent="0.3">
      <c r="A3637" t="s">
        <v>12</v>
      </c>
      <c r="B3637" t="s">
        <v>27</v>
      </c>
      <c r="C3637">
        <v>15</v>
      </c>
      <c r="D3637">
        <v>4</v>
      </c>
      <c r="E3637" s="1">
        <v>924.3036955</v>
      </c>
      <c r="F3637" s="1">
        <v>1.15087E-2</v>
      </c>
      <c r="G3637">
        <v>0</v>
      </c>
    </row>
    <row r="3638" spans="1:7" hidden="1" x14ac:dyDescent="0.3">
      <c r="A3638" t="s">
        <v>23</v>
      </c>
      <c r="B3638" t="s">
        <v>28</v>
      </c>
      <c r="C3638">
        <v>15</v>
      </c>
      <c r="D3638">
        <v>4</v>
      </c>
      <c r="E3638" t="s">
        <v>9</v>
      </c>
      <c r="F3638" s="3">
        <v>5028320000000</v>
      </c>
      <c r="G3638">
        <v>0</v>
      </c>
    </row>
    <row r="3639" spans="1:7" hidden="1" x14ac:dyDescent="0.3">
      <c r="A3639" t="s">
        <v>7</v>
      </c>
      <c r="B3639" t="s">
        <v>28</v>
      </c>
      <c r="C3639">
        <v>15</v>
      </c>
      <c r="D3639">
        <v>4</v>
      </c>
      <c r="E3639" s="1" t="s">
        <v>9</v>
      </c>
      <c r="F3639" s="2">
        <v>5028320000000</v>
      </c>
      <c r="G3639">
        <v>0</v>
      </c>
    </row>
    <row r="3640" spans="1:7" x14ac:dyDescent="0.3">
      <c r="A3640" t="s">
        <v>25</v>
      </c>
      <c r="B3640" t="s">
        <v>28</v>
      </c>
      <c r="C3640">
        <v>15</v>
      </c>
      <c r="D3640">
        <v>4</v>
      </c>
      <c r="E3640" s="1">
        <v>882.85082709999995</v>
      </c>
      <c r="F3640" s="1">
        <v>8.1788E-3</v>
      </c>
      <c r="G3640">
        <v>0</v>
      </c>
    </row>
    <row r="3641" spans="1:7" x14ac:dyDescent="0.3">
      <c r="A3641" t="s">
        <v>19</v>
      </c>
      <c r="B3641" t="s">
        <v>28</v>
      </c>
      <c r="C3641">
        <v>15</v>
      </c>
      <c r="D3641">
        <v>4</v>
      </c>
      <c r="E3641" s="1">
        <v>1520.810704</v>
      </c>
      <c r="F3641" s="1">
        <v>6.6248984000000002</v>
      </c>
      <c r="G3641">
        <v>0</v>
      </c>
    </row>
    <row r="3642" spans="1:7" x14ac:dyDescent="0.3">
      <c r="A3642" t="s">
        <v>17</v>
      </c>
      <c r="B3642" t="s">
        <v>28</v>
      </c>
      <c r="C3642">
        <v>15</v>
      </c>
      <c r="D3642">
        <v>4</v>
      </c>
      <c r="E3642" s="1">
        <v>840.53325959999995</v>
      </c>
      <c r="F3642" s="1">
        <v>2.2157770000000001</v>
      </c>
      <c r="G3642">
        <v>0</v>
      </c>
    </row>
    <row r="3643" spans="1:7" x14ac:dyDescent="0.3">
      <c r="A3643" t="s">
        <v>18</v>
      </c>
      <c r="B3643" t="s">
        <v>28</v>
      </c>
      <c r="C3643">
        <v>15</v>
      </c>
      <c r="D3643">
        <v>4</v>
      </c>
      <c r="E3643" s="1">
        <v>840.29021820000003</v>
      </c>
      <c r="F3643" s="1">
        <v>2.2178650000000002</v>
      </c>
      <c r="G3643">
        <v>0</v>
      </c>
    </row>
    <row r="3644" spans="1:7" x14ac:dyDescent="0.3">
      <c r="A3644" t="s">
        <v>22</v>
      </c>
      <c r="B3644" t="s">
        <v>28</v>
      </c>
      <c r="C3644">
        <v>15</v>
      </c>
      <c r="D3644">
        <v>4</v>
      </c>
      <c r="E3644" s="1">
        <v>1513.3466020000001</v>
      </c>
      <c r="F3644" s="1">
        <v>6.6439643000000004</v>
      </c>
      <c r="G3644">
        <v>0</v>
      </c>
    </row>
    <row r="3645" spans="1:7" x14ac:dyDescent="0.3">
      <c r="A3645" t="s">
        <v>20</v>
      </c>
      <c r="B3645" t="s">
        <v>28</v>
      </c>
      <c r="C3645">
        <v>15</v>
      </c>
      <c r="D3645">
        <v>4</v>
      </c>
      <c r="E3645" s="1">
        <v>859.14420629999995</v>
      </c>
      <c r="F3645" s="1">
        <v>1.9338872</v>
      </c>
      <c r="G3645">
        <v>0</v>
      </c>
    </row>
    <row r="3646" spans="1:7" x14ac:dyDescent="0.3">
      <c r="A3646" t="s">
        <v>21</v>
      </c>
      <c r="B3646" t="s">
        <v>28</v>
      </c>
      <c r="C3646">
        <v>15</v>
      </c>
      <c r="D3646">
        <v>4</v>
      </c>
      <c r="E3646" s="1">
        <v>857.41940920000002</v>
      </c>
      <c r="F3646">
        <v>1.9359976000000001</v>
      </c>
      <c r="G3646">
        <v>0</v>
      </c>
    </row>
    <row r="3647" spans="1:7" x14ac:dyDescent="0.3">
      <c r="A3647" t="s">
        <v>26</v>
      </c>
      <c r="B3647" t="s">
        <v>28</v>
      </c>
      <c r="C3647">
        <v>15</v>
      </c>
      <c r="D3647">
        <v>4</v>
      </c>
      <c r="E3647" s="1">
        <v>841.63893989999997</v>
      </c>
      <c r="F3647" s="1">
        <v>1.0161857000000001</v>
      </c>
      <c r="G3647">
        <v>0</v>
      </c>
    </row>
    <row r="3648" spans="1:7" x14ac:dyDescent="0.3">
      <c r="A3648" t="s">
        <v>10</v>
      </c>
      <c r="B3648" t="s">
        <v>28</v>
      </c>
      <c r="C3648">
        <v>15</v>
      </c>
      <c r="D3648">
        <v>4</v>
      </c>
      <c r="E3648" s="1">
        <v>840.75861559999998</v>
      </c>
      <c r="F3648">
        <v>0.97171189999999996</v>
      </c>
      <c r="G3648">
        <v>0</v>
      </c>
    </row>
    <row r="3649" spans="1:7" x14ac:dyDescent="0.3">
      <c r="A3649" t="s">
        <v>11</v>
      </c>
      <c r="B3649" t="s">
        <v>28</v>
      </c>
      <c r="C3649">
        <v>15</v>
      </c>
      <c r="D3649">
        <v>4</v>
      </c>
      <c r="E3649" s="1">
        <v>872.30176600000004</v>
      </c>
      <c r="F3649" s="1">
        <v>9.5922999999999998E-3</v>
      </c>
      <c r="G3649">
        <v>0</v>
      </c>
    </row>
    <row r="3650" spans="1:7" x14ac:dyDescent="0.3">
      <c r="A3650" t="s">
        <v>24</v>
      </c>
      <c r="B3650" t="s">
        <v>28</v>
      </c>
      <c r="C3650">
        <v>15</v>
      </c>
      <c r="D3650">
        <v>4</v>
      </c>
      <c r="E3650" s="1">
        <v>863.14799400000004</v>
      </c>
      <c r="F3650" s="2">
        <v>3.7499999999999997E-5</v>
      </c>
      <c r="G3650">
        <v>0</v>
      </c>
    </row>
    <row r="3651" spans="1:7" x14ac:dyDescent="0.3">
      <c r="A3651" t="s">
        <v>14</v>
      </c>
      <c r="B3651" t="s">
        <v>28</v>
      </c>
      <c r="C3651">
        <v>15</v>
      </c>
      <c r="D3651">
        <v>4</v>
      </c>
      <c r="E3651" s="1">
        <v>1084.7978579999999</v>
      </c>
      <c r="F3651" s="1">
        <v>0.22633349999999999</v>
      </c>
      <c r="G3651">
        <v>0</v>
      </c>
    </row>
    <row r="3652" spans="1:7" x14ac:dyDescent="0.3">
      <c r="A3652" t="s">
        <v>15</v>
      </c>
      <c r="B3652" t="s">
        <v>28</v>
      </c>
      <c r="C3652">
        <v>15</v>
      </c>
      <c r="D3652">
        <v>4</v>
      </c>
      <c r="E3652" s="1">
        <v>1084.7978579999999</v>
      </c>
      <c r="F3652">
        <v>1.55856E-2</v>
      </c>
      <c r="G3652">
        <v>0</v>
      </c>
    </row>
    <row r="3653" spans="1:7" x14ac:dyDescent="0.3">
      <c r="A3653" t="s">
        <v>16</v>
      </c>
      <c r="B3653" t="s">
        <v>28</v>
      </c>
      <c r="C3653">
        <v>15</v>
      </c>
      <c r="D3653">
        <v>4</v>
      </c>
      <c r="E3653" s="1">
        <v>1084.7978579999999</v>
      </c>
      <c r="F3653" s="1">
        <v>1.5908506</v>
      </c>
      <c r="G3653">
        <v>0</v>
      </c>
    </row>
    <row r="3654" spans="1:7" x14ac:dyDescent="0.3">
      <c r="A3654" t="s">
        <v>13</v>
      </c>
      <c r="B3654" t="s">
        <v>28</v>
      </c>
      <c r="C3654">
        <v>15</v>
      </c>
      <c r="D3654">
        <v>4</v>
      </c>
      <c r="E3654" s="1">
        <v>1527.3417930000001</v>
      </c>
      <c r="F3654" s="1">
        <v>1.31425E-2</v>
      </c>
      <c r="G3654">
        <v>0</v>
      </c>
    </row>
    <row r="3655" spans="1:7" x14ac:dyDescent="0.3">
      <c r="A3655" t="s">
        <v>12</v>
      </c>
      <c r="B3655" t="s">
        <v>28</v>
      </c>
      <c r="C3655">
        <v>15</v>
      </c>
      <c r="D3655">
        <v>4</v>
      </c>
      <c r="E3655" s="1">
        <v>1088.529495</v>
      </c>
      <c r="F3655" s="1">
        <v>1.22183E-2</v>
      </c>
      <c r="G3655">
        <v>0</v>
      </c>
    </row>
    <row r="3656" spans="1:7" hidden="1" x14ac:dyDescent="0.3">
      <c r="A3656" t="s">
        <v>23</v>
      </c>
      <c r="B3656" t="s">
        <v>29</v>
      </c>
      <c r="C3656">
        <v>15</v>
      </c>
      <c r="D3656">
        <v>4</v>
      </c>
      <c r="E3656" t="s">
        <v>9</v>
      </c>
      <c r="F3656" s="3">
        <v>5028320000000</v>
      </c>
      <c r="G3656">
        <v>0</v>
      </c>
    </row>
    <row r="3657" spans="1:7" hidden="1" x14ac:dyDescent="0.3">
      <c r="A3657" t="s">
        <v>7</v>
      </c>
      <c r="B3657" t="s">
        <v>29</v>
      </c>
      <c r="C3657">
        <v>15</v>
      </c>
      <c r="D3657">
        <v>4</v>
      </c>
      <c r="E3657" s="1" t="s">
        <v>9</v>
      </c>
      <c r="F3657" s="2">
        <v>5028320000000</v>
      </c>
      <c r="G3657">
        <v>0</v>
      </c>
    </row>
    <row r="3658" spans="1:7" x14ac:dyDescent="0.3">
      <c r="A3658" t="s">
        <v>25</v>
      </c>
      <c r="B3658" t="s">
        <v>29</v>
      </c>
      <c r="C3658">
        <v>15</v>
      </c>
      <c r="D3658">
        <v>4</v>
      </c>
      <c r="E3658" s="1">
        <v>943.34578799999997</v>
      </c>
      <c r="F3658">
        <v>7.8747000000000001E-3</v>
      </c>
      <c r="G3658">
        <v>0</v>
      </c>
    </row>
    <row r="3659" spans="1:7" x14ac:dyDescent="0.3">
      <c r="A3659" t="s">
        <v>19</v>
      </c>
      <c r="B3659" t="s">
        <v>29</v>
      </c>
      <c r="C3659">
        <v>15</v>
      </c>
      <c r="D3659">
        <v>4</v>
      </c>
      <c r="E3659" s="1">
        <v>1660.7626090000001</v>
      </c>
      <c r="F3659" s="1">
        <v>6.1977874999999996</v>
      </c>
      <c r="G3659">
        <v>0</v>
      </c>
    </row>
    <row r="3660" spans="1:7" x14ac:dyDescent="0.3">
      <c r="A3660" t="s">
        <v>17</v>
      </c>
      <c r="B3660" t="s">
        <v>29</v>
      </c>
      <c r="C3660">
        <v>15</v>
      </c>
      <c r="D3660">
        <v>4</v>
      </c>
      <c r="E3660" s="1">
        <v>919.1032778</v>
      </c>
      <c r="F3660" s="1">
        <v>1.9955594999999999</v>
      </c>
      <c r="G3660">
        <v>0</v>
      </c>
    </row>
    <row r="3661" spans="1:7" x14ac:dyDescent="0.3">
      <c r="A3661" t="s">
        <v>18</v>
      </c>
      <c r="B3661" t="s">
        <v>29</v>
      </c>
      <c r="C3661">
        <v>15</v>
      </c>
      <c r="D3661">
        <v>4</v>
      </c>
      <c r="E3661" s="1">
        <v>914.67960349999998</v>
      </c>
      <c r="F3661">
        <v>1.997641</v>
      </c>
      <c r="G3661">
        <v>0</v>
      </c>
    </row>
    <row r="3662" spans="1:7" x14ac:dyDescent="0.3">
      <c r="A3662" t="s">
        <v>22</v>
      </c>
      <c r="B3662" t="s">
        <v>29</v>
      </c>
      <c r="C3662">
        <v>15</v>
      </c>
      <c r="D3662">
        <v>4</v>
      </c>
      <c r="E3662" s="1">
        <v>1660.7626090000001</v>
      </c>
      <c r="F3662" s="1">
        <v>6.3945600999999996</v>
      </c>
      <c r="G3662">
        <v>0</v>
      </c>
    </row>
    <row r="3663" spans="1:7" x14ac:dyDescent="0.3">
      <c r="A3663" t="s">
        <v>20</v>
      </c>
      <c r="B3663" t="s">
        <v>29</v>
      </c>
      <c r="C3663">
        <v>15</v>
      </c>
      <c r="D3663">
        <v>4</v>
      </c>
      <c r="E3663" s="1">
        <v>962.22907099999998</v>
      </c>
      <c r="F3663" s="1">
        <v>1.873564</v>
      </c>
      <c r="G3663">
        <v>0</v>
      </c>
    </row>
    <row r="3664" spans="1:7" x14ac:dyDescent="0.3">
      <c r="A3664" t="s">
        <v>21</v>
      </c>
      <c r="B3664" t="s">
        <v>29</v>
      </c>
      <c r="C3664">
        <v>15</v>
      </c>
      <c r="D3664">
        <v>4</v>
      </c>
      <c r="E3664" s="1">
        <v>961.76926990000004</v>
      </c>
      <c r="F3664" s="1">
        <v>1.8759406000000001</v>
      </c>
      <c r="G3664">
        <v>0</v>
      </c>
    </row>
    <row r="3665" spans="1:7" x14ac:dyDescent="0.3">
      <c r="A3665" t="s">
        <v>26</v>
      </c>
      <c r="B3665" t="s">
        <v>29</v>
      </c>
      <c r="C3665">
        <v>15</v>
      </c>
      <c r="D3665">
        <v>4</v>
      </c>
      <c r="E3665" s="1">
        <v>948.33405800000003</v>
      </c>
      <c r="F3665">
        <v>0.80917459999999997</v>
      </c>
      <c r="G3665">
        <v>0</v>
      </c>
    </row>
    <row r="3666" spans="1:7" x14ac:dyDescent="0.3">
      <c r="A3666" t="s">
        <v>10</v>
      </c>
      <c r="B3666" t="s">
        <v>29</v>
      </c>
      <c r="C3666">
        <v>15</v>
      </c>
      <c r="D3666">
        <v>4</v>
      </c>
      <c r="E3666" s="1">
        <v>946.96793549999995</v>
      </c>
      <c r="F3666" s="1">
        <v>0.84451350000000003</v>
      </c>
      <c r="G3666">
        <v>0</v>
      </c>
    </row>
    <row r="3667" spans="1:7" x14ac:dyDescent="0.3">
      <c r="A3667" t="s">
        <v>11</v>
      </c>
      <c r="B3667" t="s">
        <v>29</v>
      </c>
      <c r="C3667">
        <v>15</v>
      </c>
      <c r="D3667">
        <v>4</v>
      </c>
      <c r="E3667" s="1">
        <v>951.71810719999996</v>
      </c>
      <c r="F3667" s="1">
        <v>9.6218999999999992E-3</v>
      </c>
      <c r="G3667">
        <v>0</v>
      </c>
    </row>
    <row r="3668" spans="1:7" x14ac:dyDescent="0.3">
      <c r="A3668" t="s">
        <v>24</v>
      </c>
      <c r="B3668" t="s">
        <v>29</v>
      </c>
      <c r="C3668">
        <v>15</v>
      </c>
      <c r="D3668">
        <v>4</v>
      </c>
      <c r="E3668" s="1">
        <v>951.7768317</v>
      </c>
      <c r="F3668" s="2">
        <v>3.5800000000000003E-5</v>
      </c>
      <c r="G3668">
        <v>0</v>
      </c>
    </row>
    <row r="3669" spans="1:7" x14ac:dyDescent="0.3">
      <c r="A3669" t="s">
        <v>14</v>
      </c>
      <c r="B3669" t="s">
        <v>29</v>
      </c>
      <c r="C3669">
        <v>15</v>
      </c>
      <c r="D3669">
        <v>4</v>
      </c>
      <c r="E3669" s="1">
        <v>1114.9939609999999</v>
      </c>
      <c r="F3669" s="1">
        <v>0.2327552</v>
      </c>
      <c r="G3669">
        <v>0</v>
      </c>
    </row>
    <row r="3670" spans="1:7" x14ac:dyDescent="0.3">
      <c r="A3670" t="s">
        <v>15</v>
      </c>
      <c r="B3670" t="s">
        <v>29</v>
      </c>
      <c r="C3670">
        <v>15</v>
      </c>
      <c r="D3670">
        <v>4</v>
      </c>
      <c r="E3670" s="1">
        <v>1133.253819</v>
      </c>
      <c r="F3670" s="1">
        <v>1.35937E-2</v>
      </c>
      <c r="G3670">
        <v>0</v>
      </c>
    </row>
    <row r="3671" spans="1:7" x14ac:dyDescent="0.3">
      <c r="A3671" t="s">
        <v>16</v>
      </c>
      <c r="B3671" t="s">
        <v>29</v>
      </c>
      <c r="C3671">
        <v>15</v>
      </c>
      <c r="D3671">
        <v>4</v>
      </c>
      <c r="E3671" s="1">
        <v>1115.895004</v>
      </c>
      <c r="F3671" s="1">
        <v>1.4468284</v>
      </c>
      <c r="G3671">
        <v>0</v>
      </c>
    </row>
    <row r="3672" spans="1:7" x14ac:dyDescent="0.3">
      <c r="A3672" t="s">
        <v>13</v>
      </c>
      <c r="B3672" t="s">
        <v>29</v>
      </c>
      <c r="C3672">
        <v>15</v>
      </c>
      <c r="D3672">
        <v>4</v>
      </c>
      <c r="E3672">
        <v>1689.686003</v>
      </c>
      <c r="F3672" s="1">
        <v>1.1642E-2</v>
      </c>
      <c r="G3672">
        <v>0</v>
      </c>
    </row>
    <row r="3673" spans="1:7" x14ac:dyDescent="0.3">
      <c r="A3673" t="s">
        <v>12</v>
      </c>
      <c r="B3673" t="s">
        <v>29</v>
      </c>
      <c r="C3673">
        <v>15</v>
      </c>
      <c r="D3673">
        <v>4</v>
      </c>
      <c r="E3673" s="1">
        <v>1128.522739</v>
      </c>
      <c r="F3673" s="1">
        <v>1.1101099999999999E-2</v>
      </c>
      <c r="G3673">
        <v>0</v>
      </c>
    </row>
    <row r="3674" spans="1:7" hidden="1" x14ac:dyDescent="0.3">
      <c r="A3674" t="s">
        <v>23</v>
      </c>
      <c r="B3674" t="s">
        <v>30</v>
      </c>
      <c r="C3674">
        <v>15</v>
      </c>
      <c r="D3674">
        <v>4</v>
      </c>
      <c r="E3674" t="s">
        <v>9</v>
      </c>
      <c r="F3674" s="3">
        <v>5028320000000</v>
      </c>
      <c r="G3674">
        <v>0</v>
      </c>
    </row>
    <row r="3675" spans="1:7" hidden="1" x14ac:dyDescent="0.3">
      <c r="A3675" t="s">
        <v>7</v>
      </c>
      <c r="B3675" t="s">
        <v>30</v>
      </c>
      <c r="C3675">
        <v>15</v>
      </c>
      <c r="D3675">
        <v>4</v>
      </c>
      <c r="E3675" s="1" t="s">
        <v>9</v>
      </c>
      <c r="F3675" s="2">
        <v>5028320000000</v>
      </c>
      <c r="G3675">
        <v>0</v>
      </c>
    </row>
    <row r="3676" spans="1:7" x14ac:dyDescent="0.3">
      <c r="A3676" t="s">
        <v>25</v>
      </c>
      <c r="B3676" t="s">
        <v>30</v>
      </c>
      <c r="C3676">
        <v>15</v>
      </c>
      <c r="D3676">
        <v>4</v>
      </c>
      <c r="E3676" s="1">
        <v>907.78510359999996</v>
      </c>
      <c r="F3676" s="1">
        <v>9.1477999999999993E-3</v>
      </c>
      <c r="G3676">
        <v>0</v>
      </c>
    </row>
    <row r="3677" spans="1:7" x14ac:dyDescent="0.3">
      <c r="A3677" t="s">
        <v>19</v>
      </c>
      <c r="B3677" t="s">
        <v>30</v>
      </c>
      <c r="C3677">
        <v>15</v>
      </c>
      <c r="D3677">
        <v>4</v>
      </c>
      <c r="E3677" s="1">
        <v>1585.1885810000001</v>
      </c>
      <c r="F3677" s="1">
        <v>6.3557034000000003</v>
      </c>
      <c r="G3677">
        <v>0</v>
      </c>
    </row>
    <row r="3678" spans="1:7" x14ac:dyDescent="0.3">
      <c r="A3678" t="s">
        <v>17</v>
      </c>
      <c r="B3678" t="s">
        <v>30</v>
      </c>
      <c r="C3678">
        <v>15</v>
      </c>
      <c r="D3678">
        <v>4</v>
      </c>
      <c r="E3678" s="1">
        <v>892.01387820000002</v>
      </c>
      <c r="F3678" s="1">
        <v>2.4136603000000001</v>
      </c>
      <c r="G3678">
        <v>0</v>
      </c>
    </row>
    <row r="3679" spans="1:7" x14ac:dyDescent="0.3">
      <c r="A3679" t="s">
        <v>18</v>
      </c>
      <c r="B3679" t="s">
        <v>30</v>
      </c>
      <c r="C3679">
        <v>15</v>
      </c>
      <c r="D3679">
        <v>4</v>
      </c>
      <c r="E3679" s="1">
        <v>890.74642779999999</v>
      </c>
      <c r="F3679" s="1">
        <v>2.4270087</v>
      </c>
      <c r="G3679">
        <v>0</v>
      </c>
    </row>
    <row r="3680" spans="1:7" x14ac:dyDescent="0.3">
      <c r="A3680" t="s">
        <v>22</v>
      </c>
      <c r="B3680" t="s">
        <v>30</v>
      </c>
      <c r="C3680">
        <v>15</v>
      </c>
      <c r="D3680">
        <v>4</v>
      </c>
      <c r="E3680" s="1">
        <v>1587.0546059999999</v>
      </c>
      <c r="F3680" s="1">
        <v>6.0761700000000003</v>
      </c>
      <c r="G3680">
        <v>0</v>
      </c>
    </row>
    <row r="3681" spans="1:7" x14ac:dyDescent="0.3">
      <c r="A3681" t="s">
        <v>20</v>
      </c>
      <c r="B3681" t="s">
        <v>30</v>
      </c>
      <c r="C3681">
        <v>15</v>
      </c>
      <c r="D3681">
        <v>4</v>
      </c>
      <c r="E3681" s="1">
        <v>886.58832500000005</v>
      </c>
      <c r="F3681" s="1">
        <v>2.2515768</v>
      </c>
      <c r="G3681">
        <v>0</v>
      </c>
    </row>
    <row r="3682" spans="1:7" x14ac:dyDescent="0.3">
      <c r="A3682" t="s">
        <v>21</v>
      </c>
      <c r="B3682" t="s">
        <v>30</v>
      </c>
      <c r="C3682">
        <v>15</v>
      </c>
      <c r="D3682">
        <v>4</v>
      </c>
      <c r="E3682" s="1">
        <v>885.79494609999995</v>
      </c>
      <c r="F3682">
        <v>2.2539471999999998</v>
      </c>
      <c r="G3682">
        <v>0</v>
      </c>
    </row>
    <row r="3683" spans="1:7" x14ac:dyDescent="0.3">
      <c r="A3683" t="s">
        <v>26</v>
      </c>
      <c r="B3683" t="s">
        <v>30</v>
      </c>
      <c r="C3683">
        <v>15</v>
      </c>
      <c r="D3683">
        <v>4</v>
      </c>
      <c r="E3683" s="1">
        <v>941.76652360000003</v>
      </c>
      <c r="F3683">
        <v>0.90133070000000004</v>
      </c>
      <c r="G3683">
        <v>0</v>
      </c>
    </row>
    <row r="3684" spans="1:7" x14ac:dyDescent="0.3">
      <c r="A3684" t="s">
        <v>10</v>
      </c>
      <c r="B3684" t="s">
        <v>30</v>
      </c>
      <c r="C3684">
        <v>15</v>
      </c>
      <c r="D3684">
        <v>4</v>
      </c>
      <c r="E3684" s="1">
        <v>883.64578100000006</v>
      </c>
      <c r="F3684" s="1">
        <v>0.98807</v>
      </c>
      <c r="G3684">
        <v>0</v>
      </c>
    </row>
    <row r="3685" spans="1:7" x14ac:dyDescent="0.3">
      <c r="A3685" t="s">
        <v>11</v>
      </c>
      <c r="B3685" t="s">
        <v>30</v>
      </c>
      <c r="C3685">
        <v>15</v>
      </c>
      <c r="D3685">
        <v>4</v>
      </c>
      <c r="E3685" s="1">
        <v>926.3959218</v>
      </c>
      <c r="F3685" s="1">
        <v>9.7772999999999992E-3</v>
      </c>
      <c r="G3685">
        <v>0</v>
      </c>
    </row>
    <row r="3686" spans="1:7" x14ac:dyDescent="0.3">
      <c r="A3686" t="s">
        <v>24</v>
      </c>
      <c r="B3686" t="s">
        <v>30</v>
      </c>
      <c r="C3686">
        <v>15</v>
      </c>
      <c r="D3686">
        <v>4</v>
      </c>
      <c r="E3686" s="1">
        <v>887.30606829999999</v>
      </c>
      <c r="F3686" s="2">
        <v>4.1699999999999997E-5</v>
      </c>
      <c r="G3686">
        <v>0</v>
      </c>
    </row>
    <row r="3687" spans="1:7" x14ac:dyDescent="0.3">
      <c r="A3687" t="s">
        <v>14</v>
      </c>
      <c r="B3687" t="s">
        <v>30</v>
      </c>
      <c r="C3687">
        <v>15</v>
      </c>
      <c r="D3687">
        <v>4</v>
      </c>
      <c r="E3687" s="1">
        <v>885.79494609999995</v>
      </c>
      <c r="F3687" s="1">
        <v>1.2988100000000001E-2</v>
      </c>
      <c r="G3687">
        <v>0</v>
      </c>
    </row>
    <row r="3688" spans="1:7" x14ac:dyDescent="0.3">
      <c r="A3688" t="s">
        <v>15</v>
      </c>
      <c r="B3688" t="s">
        <v>30</v>
      </c>
      <c r="C3688">
        <v>15</v>
      </c>
      <c r="D3688">
        <v>4</v>
      </c>
      <c r="E3688" s="1">
        <v>892.31634429999997</v>
      </c>
      <c r="F3688" s="1">
        <v>1.3015000000000001E-2</v>
      </c>
      <c r="G3688">
        <v>0</v>
      </c>
    </row>
    <row r="3689" spans="1:7" x14ac:dyDescent="0.3">
      <c r="A3689" t="s">
        <v>16</v>
      </c>
      <c r="B3689" t="s">
        <v>30</v>
      </c>
      <c r="C3689">
        <v>15</v>
      </c>
      <c r="D3689">
        <v>4</v>
      </c>
      <c r="E3689" s="1">
        <v>885.79494609999995</v>
      </c>
      <c r="F3689" s="1">
        <v>1.8417760000000001</v>
      </c>
      <c r="G3689">
        <v>0</v>
      </c>
    </row>
    <row r="3690" spans="1:7" x14ac:dyDescent="0.3">
      <c r="A3690" t="s">
        <v>13</v>
      </c>
      <c r="B3690" t="s">
        <v>30</v>
      </c>
      <c r="C3690">
        <v>15</v>
      </c>
      <c r="D3690">
        <v>4</v>
      </c>
      <c r="E3690" s="1">
        <v>1591.7196690000001</v>
      </c>
      <c r="F3690" s="1">
        <v>1.1385599999999999E-2</v>
      </c>
      <c r="G3690">
        <v>0</v>
      </c>
    </row>
    <row r="3691" spans="1:7" x14ac:dyDescent="0.3">
      <c r="A3691" t="s">
        <v>12</v>
      </c>
      <c r="B3691" t="s">
        <v>30</v>
      </c>
      <c r="C3691">
        <v>15</v>
      </c>
      <c r="D3691">
        <v>4</v>
      </c>
      <c r="E3691" s="1">
        <v>886.58832500000005</v>
      </c>
      <c r="F3691" s="1">
        <v>1.0928200000000001E-2</v>
      </c>
      <c r="G3691">
        <v>0</v>
      </c>
    </row>
    <row r="3692" spans="1:7" hidden="1" x14ac:dyDescent="0.3">
      <c r="A3692" t="s">
        <v>23</v>
      </c>
      <c r="B3692" t="s">
        <v>31</v>
      </c>
      <c r="C3692">
        <v>15</v>
      </c>
      <c r="D3692">
        <v>4</v>
      </c>
      <c r="E3692" t="s">
        <v>9</v>
      </c>
      <c r="F3692" s="3">
        <v>5028320000000</v>
      </c>
      <c r="G3692">
        <v>0</v>
      </c>
    </row>
    <row r="3693" spans="1:7" hidden="1" x14ac:dyDescent="0.3">
      <c r="A3693" t="s">
        <v>7</v>
      </c>
      <c r="B3693" t="s">
        <v>31</v>
      </c>
      <c r="C3693">
        <v>15</v>
      </c>
      <c r="D3693">
        <v>4</v>
      </c>
      <c r="E3693" s="1" t="s">
        <v>9</v>
      </c>
      <c r="F3693" s="2">
        <v>5028320000000</v>
      </c>
      <c r="G3693">
        <v>0</v>
      </c>
    </row>
    <row r="3694" spans="1:7" x14ac:dyDescent="0.3">
      <c r="A3694" t="s">
        <v>25</v>
      </c>
      <c r="B3694" t="s">
        <v>31</v>
      </c>
      <c r="C3694">
        <v>15</v>
      </c>
      <c r="D3694">
        <v>4</v>
      </c>
      <c r="E3694" s="1">
        <v>1035.4014400000001</v>
      </c>
      <c r="F3694">
        <v>8.2077000000000001E-3</v>
      </c>
      <c r="G3694">
        <v>0</v>
      </c>
    </row>
    <row r="3695" spans="1:7" x14ac:dyDescent="0.3">
      <c r="A3695" t="s">
        <v>19</v>
      </c>
      <c r="B3695" t="s">
        <v>31</v>
      </c>
      <c r="C3695">
        <v>15</v>
      </c>
      <c r="D3695">
        <v>4</v>
      </c>
      <c r="E3695" s="1">
        <v>1834.302972</v>
      </c>
      <c r="F3695" s="1">
        <v>6.3071713999999997</v>
      </c>
      <c r="G3695">
        <v>0</v>
      </c>
    </row>
    <row r="3696" spans="1:7" x14ac:dyDescent="0.3">
      <c r="A3696" t="s">
        <v>17</v>
      </c>
      <c r="B3696" t="s">
        <v>31</v>
      </c>
      <c r="C3696">
        <v>15</v>
      </c>
      <c r="D3696">
        <v>4</v>
      </c>
      <c r="E3696" s="1">
        <v>1014.184871</v>
      </c>
      <c r="F3696" s="1">
        <v>1.9934670000000001</v>
      </c>
      <c r="G3696">
        <v>0</v>
      </c>
    </row>
    <row r="3697" spans="1:7" x14ac:dyDescent="0.3">
      <c r="A3697" t="s">
        <v>18</v>
      </c>
      <c r="B3697" t="s">
        <v>31</v>
      </c>
      <c r="C3697">
        <v>15</v>
      </c>
      <c r="D3697">
        <v>4</v>
      </c>
      <c r="E3697" s="1">
        <v>1014.088723</v>
      </c>
      <c r="F3697" s="1">
        <v>1.9956404000000001</v>
      </c>
      <c r="G3697">
        <v>0</v>
      </c>
    </row>
    <row r="3698" spans="1:7" x14ac:dyDescent="0.3">
      <c r="A3698" t="s">
        <v>22</v>
      </c>
      <c r="B3698" t="s">
        <v>31</v>
      </c>
      <c r="C3698">
        <v>15</v>
      </c>
      <c r="D3698">
        <v>4</v>
      </c>
      <c r="E3698" s="1">
        <v>1835.235985</v>
      </c>
      <c r="F3698" s="1">
        <v>6.2714914999999998</v>
      </c>
      <c r="G3698">
        <v>0</v>
      </c>
    </row>
    <row r="3699" spans="1:7" x14ac:dyDescent="0.3">
      <c r="A3699" t="s">
        <v>20</v>
      </c>
      <c r="B3699" t="s">
        <v>31</v>
      </c>
      <c r="C3699">
        <v>15</v>
      </c>
      <c r="D3699">
        <v>4</v>
      </c>
      <c r="E3699" s="1">
        <v>1020.327723</v>
      </c>
      <c r="F3699" s="1">
        <v>1.7767204000000001</v>
      </c>
      <c r="G3699">
        <v>0</v>
      </c>
    </row>
    <row r="3700" spans="1:7" x14ac:dyDescent="0.3">
      <c r="A3700" t="s">
        <v>21</v>
      </c>
      <c r="B3700" t="s">
        <v>31</v>
      </c>
      <c r="C3700">
        <v>15</v>
      </c>
      <c r="D3700">
        <v>4</v>
      </c>
      <c r="E3700" s="1">
        <v>1020.106115</v>
      </c>
      <c r="F3700">
        <v>1.7788406000000001</v>
      </c>
      <c r="G3700">
        <v>0</v>
      </c>
    </row>
    <row r="3701" spans="1:7" x14ac:dyDescent="0.3">
      <c r="A3701" t="s">
        <v>26</v>
      </c>
      <c r="B3701" t="s">
        <v>31</v>
      </c>
      <c r="C3701">
        <v>15</v>
      </c>
      <c r="D3701">
        <v>4</v>
      </c>
      <c r="E3701" s="1">
        <v>1026.5256240000001</v>
      </c>
      <c r="F3701">
        <v>0.77359489999999997</v>
      </c>
      <c r="G3701">
        <v>0</v>
      </c>
    </row>
    <row r="3702" spans="1:7" x14ac:dyDescent="0.3">
      <c r="A3702" t="s">
        <v>10</v>
      </c>
      <c r="B3702" t="s">
        <v>31</v>
      </c>
      <c r="C3702">
        <v>15</v>
      </c>
      <c r="D3702">
        <v>4</v>
      </c>
      <c r="E3702" s="1">
        <v>1020.2092249999999</v>
      </c>
      <c r="F3702" s="1">
        <v>0.83834660000000005</v>
      </c>
      <c r="G3702">
        <v>0</v>
      </c>
    </row>
    <row r="3703" spans="1:7" x14ac:dyDescent="0.3">
      <c r="A3703" t="s">
        <v>11</v>
      </c>
      <c r="B3703" t="s">
        <v>31</v>
      </c>
      <c r="C3703">
        <v>15</v>
      </c>
      <c r="D3703">
        <v>4</v>
      </c>
      <c r="E3703" s="1">
        <v>1030.285693</v>
      </c>
      <c r="F3703" s="1">
        <v>9.6045000000000002E-3</v>
      </c>
      <c r="G3703">
        <v>0</v>
      </c>
    </row>
    <row r="3704" spans="1:7" x14ac:dyDescent="0.3">
      <c r="A3704" t="s">
        <v>24</v>
      </c>
      <c r="B3704" t="s">
        <v>31</v>
      </c>
      <c r="C3704">
        <v>15</v>
      </c>
      <c r="D3704">
        <v>4</v>
      </c>
      <c r="E3704" s="1">
        <v>1031.419684</v>
      </c>
      <c r="F3704" s="2">
        <v>3.6300000000000001E-5</v>
      </c>
      <c r="G3704">
        <v>0</v>
      </c>
    </row>
    <row r="3705" spans="1:7" x14ac:dyDescent="0.3">
      <c r="A3705" t="s">
        <v>14</v>
      </c>
      <c r="B3705" t="s">
        <v>31</v>
      </c>
      <c r="C3705">
        <v>15</v>
      </c>
      <c r="D3705">
        <v>4</v>
      </c>
      <c r="E3705" s="1">
        <v>1110.5281210000001</v>
      </c>
      <c r="F3705" s="1">
        <v>1.3540099999999999E-2</v>
      </c>
      <c r="G3705">
        <v>0</v>
      </c>
    </row>
    <row r="3706" spans="1:7" x14ac:dyDescent="0.3">
      <c r="A3706" t="s">
        <v>15</v>
      </c>
      <c r="B3706" t="s">
        <v>31</v>
      </c>
      <c r="C3706">
        <v>15</v>
      </c>
      <c r="D3706">
        <v>4</v>
      </c>
      <c r="E3706" s="1">
        <v>1120.0221389999999</v>
      </c>
      <c r="F3706" s="1">
        <v>1.34217E-2</v>
      </c>
      <c r="G3706">
        <v>0</v>
      </c>
    </row>
    <row r="3707" spans="1:7" x14ac:dyDescent="0.3">
      <c r="A3707" t="s">
        <v>16</v>
      </c>
      <c r="B3707" t="s">
        <v>31</v>
      </c>
      <c r="C3707">
        <v>15</v>
      </c>
      <c r="D3707">
        <v>4</v>
      </c>
      <c r="E3707" s="1">
        <v>1110.5281210000001</v>
      </c>
      <c r="F3707" s="1">
        <v>1.4826539999999999</v>
      </c>
      <c r="G3707">
        <v>0</v>
      </c>
    </row>
    <row r="3708" spans="1:7" x14ac:dyDescent="0.3">
      <c r="A3708" t="s">
        <v>13</v>
      </c>
      <c r="B3708" t="s">
        <v>31</v>
      </c>
      <c r="C3708">
        <v>15</v>
      </c>
      <c r="D3708">
        <v>4</v>
      </c>
      <c r="E3708" s="1">
        <v>1849.2311749999999</v>
      </c>
      <c r="F3708" s="1">
        <v>1.14121E-2</v>
      </c>
      <c r="G3708">
        <v>0</v>
      </c>
    </row>
    <row r="3709" spans="1:7" x14ac:dyDescent="0.3">
      <c r="A3709" t="s">
        <v>12</v>
      </c>
      <c r="B3709" t="s">
        <v>31</v>
      </c>
      <c r="C3709">
        <v>15</v>
      </c>
      <c r="D3709">
        <v>4</v>
      </c>
      <c r="E3709" s="1">
        <v>1116.3317119999999</v>
      </c>
      <c r="F3709" s="1">
        <v>1.09566E-2</v>
      </c>
      <c r="G3709">
        <v>0</v>
      </c>
    </row>
    <row r="3710" spans="1:7" hidden="1" x14ac:dyDescent="0.3">
      <c r="A3710" t="s">
        <v>23</v>
      </c>
      <c r="B3710" t="s">
        <v>32</v>
      </c>
      <c r="C3710">
        <v>15</v>
      </c>
      <c r="D3710">
        <v>4</v>
      </c>
      <c r="E3710" t="s">
        <v>9</v>
      </c>
      <c r="F3710" s="3">
        <v>5028320000000</v>
      </c>
      <c r="G3710">
        <v>0</v>
      </c>
    </row>
    <row r="3711" spans="1:7" hidden="1" x14ac:dyDescent="0.3">
      <c r="A3711" t="s">
        <v>7</v>
      </c>
      <c r="B3711" t="s">
        <v>32</v>
      </c>
      <c r="C3711">
        <v>15</v>
      </c>
      <c r="D3711">
        <v>4</v>
      </c>
      <c r="E3711" s="1" t="s">
        <v>9</v>
      </c>
      <c r="F3711" s="2">
        <v>5028320000000</v>
      </c>
      <c r="G3711">
        <v>0</v>
      </c>
    </row>
    <row r="3712" spans="1:7" x14ac:dyDescent="0.3">
      <c r="A3712" t="s">
        <v>25</v>
      </c>
      <c r="B3712" t="s">
        <v>32</v>
      </c>
      <c r="C3712">
        <v>15</v>
      </c>
      <c r="D3712">
        <v>4</v>
      </c>
      <c r="E3712" s="1">
        <v>1011.6457810000001</v>
      </c>
      <c r="F3712">
        <v>1.1409900000000001E-2</v>
      </c>
      <c r="G3712">
        <v>0</v>
      </c>
    </row>
    <row r="3713" spans="1:7" x14ac:dyDescent="0.3">
      <c r="A3713" t="s">
        <v>19</v>
      </c>
      <c r="B3713" t="s">
        <v>32</v>
      </c>
      <c r="C3713">
        <v>15</v>
      </c>
      <c r="D3713">
        <v>4</v>
      </c>
      <c r="E3713" s="1">
        <v>1866.025404</v>
      </c>
      <c r="F3713" s="1">
        <v>7.3412670999999996</v>
      </c>
      <c r="G3713">
        <v>0</v>
      </c>
    </row>
    <row r="3714" spans="1:7" x14ac:dyDescent="0.3">
      <c r="A3714" t="s">
        <v>17</v>
      </c>
      <c r="B3714" t="s">
        <v>32</v>
      </c>
      <c r="C3714">
        <v>15</v>
      </c>
      <c r="D3714">
        <v>4</v>
      </c>
      <c r="E3714" s="1">
        <v>1019.5</v>
      </c>
      <c r="F3714" s="1">
        <v>2.7108679000000002</v>
      </c>
      <c r="G3714">
        <v>0</v>
      </c>
    </row>
    <row r="3715" spans="1:7" x14ac:dyDescent="0.3">
      <c r="A3715" t="s">
        <v>18</v>
      </c>
      <c r="B3715" t="s">
        <v>32</v>
      </c>
      <c r="C3715">
        <v>15</v>
      </c>
      <c r="D3715">
        <v>4</v>
      </c>
      <c r="E3715" s="1">
        <v>1018.272634</v>
      </c>
      <c r="F3715" s="1">
        <v>2.7135742999999999</v>
      </c>
      <c r="G3715">
        <v>0</v>
      </c>
    </row>
    <row r="3716" spans="1:7" x14ac:dyDescent="0.3">
      <c r="A3716" t="s">
        <v>22</v>
      </c>
      <c r="B3716" t="s">
        <v>32</v>
      </c>
      <c r="C3716">
        <v>15</v>
      </c>
      <c r="D3716">
        <v>4</v>
      </c>
      <c r="E3716" s="1">
        <v>1865.0923909999999</v>
      </c>
      <c r="F3716" s="1">
        <v>6.9421593000000001</v>
      </c>
      <c r="G3716">
        <v>0</v>
      </c>
    </row>
    <row r="3717" spans="1:7" x14ac:dyDescent="0.3">
      <c r="A3717" t="s">
        <v>20</v>
      </c>
      <c r="B3717" t="s">
        <v>32</v>
      </c>
      <c r="C3717">
        <v>15</v>
      </c>
      <c r="D3717">
        <v>4</v>
      </c>
      <c r="E3717" s="1">
        <v>1017.63557</v>
      </c>
      <c r="F3717">
        <v>2.4396749999999998</v>
      </c>
      <c r="G3717">
        <v>0</v>
      </c>
    </row>
    <row r="3718" spans="1:7" x14ac:dyDescent="0.3">
      <c r="A3718" t="s">
        <v>21</v>
      </c>
      <c r="B3718" t="s">
        <v>32</v>
      </c>
      <c r="C3718">
        <v>15</v>
      </c>
      <c r="D3718">
        <v>4</v>
      </c>
      <c r="E3718" s="1">
        <v>1011.946222</v>
      </c>
      <c r="F3718">
        <v>2.4423783999999999</v>
      </c>
      <c r="G3718">
        <v>0</v>
      </c>
    </row>
    <row r="3719" spans="1:7" x14ac:dyDescent="0.3">
      <c r="A3719" t="s">
        <v>26</v>
      </c>
      <c r="B3719" t="s">
        <v>32</v>
      </c>
      <c r="C3719">
        <v>15</v>
      </c>
      <c r="D3719">
        <v>4</v>
      </c>
      <c r="E3719" s="1">
        <v>1033.7941530000001</v>
      </c>
      <c r="F3719" s="1">
        <v>1.0419798</v>
      </c>
      <c r="G3719">
        <v>0</v>
      </c>
    </row>
    <row r="3720" spans="1:7" x14ac:dyDescent="0.3">
      <c r="A3720" t="s">
        <v>10</v>
      </c>
      <c r="B3720" t="s">
        <v>32</v>
      </c>
      <c r="C3720">
        <v>15</v>
      </c>
      <c r="D3720">
        <v>4</v>
      </c>
      <c r="E3720" s="1">
        <v>1022.5</v>
      </c>
      <c r="F3720">
        <v>1.1142932999999999</v>
      </c>
      <c r="G3720">
        <v>0</v>
      </c>
    </row>
    <row r="3721" spans="1:7" x14ac:dyDescent="0.3">
      <c r="A3721" t="s">
        <v>11</v>
      </c>
      <c r="B3721" t="s">
        <v>32</v>
      </c>
      <c r="C3721">
        <v>15</v>
      </c>
      <c r="D3721">
        <v>4</v>
      </c>
      <c r="E3721" s="1">
        <v>1015.1063349999999</v>
      </c>
      <c r="F3721">
        <v>1.7219600000000002E-2</v>
      </c>
      <c r="G3721">
        <v>0</v>
      </c>
    </row>
    <row r="3722" spans="1:7" x14ac:dyDescent="0.3">
      <c r="A3722" t="s">
        <v>24</v>
      </c>
      <c r="B3722" t="s">
        <v>32</v>
      </c>
      <c r="C3722">
        <v>15</v>
      </c>
      <c r="D3722">
        <v>4</v>
      </c>
      <c r="E3722" s="1">
        <v>1047.599688</v>
      </c>
      <c r="F3722" s="2">
        <v>4.5200000000000001E-5</v>
      </c>
      <c r="G3722">
        <v>0</v>
      </c>
    </row>
    <row r="3723" spans="1:7" x14ac:dyDescent="0.3">
      <c r="A3723" t="s">
        <v>14</v>
      </c>
      <c r="B3723" t="s">
        <v>32</v>
      </c>
      <c r="C3723">
        <v>15</v>
      </c>
      <c r="D3723">
        <v>4</v>
      </c>
      <c r="E3723" s="1">
        <v>1183.0242840000001</v>
      </c>
      <c r="F3723" s="1">
        <v>2.17824E-2</v>
      </c>
      <c r="G3723">
        <v>0</v>
      </c>
    </row>
    <row r="3724" spans="1:7" x14ac:dyDescent="0.3">
      <c r="A3724" t="s">
        <v>15</v>
      </c>
      <c r="B3724" t="s">
        <v>32</v>
      </c>
      <c r="C3724">
        <v>15</v>
      </c>
      <c r="D3724">
        <v>4</v>
      </c>
      <c r="E3724" s="1">
        <v>1182.727772</v>
      </c>
      <c r="F3724" s="1">
        <v>1.8229100000000002E-2</v>
      </c>
      <c r="G3724">
        <v>0</v>
      </c>
    </row>
    <row r="3725" spans="1:7" x14ac:dyDescent="0.3">
      <c r="A3725" t="s">
        <v>16</v>
      </c>
      <c r="B3725" t="s">
        <v>32</v>
      </c>
      <c r="C3725">
        <v>15</v>
      </c>
      <c r="D3725">
        <v>4</v>
      </c>
      <c r="E3725" s="1">
        <v>1182.727772</v>
      </c>
      <c r="F3725" s="1">
        <v>1.9971074</v>
      </c>
      <c r="G3725">
        <v>0</v>
      </c>
    </row>
    <row r="3726" spans="1:7" x14ac:dyDescent="0.3">
      <c r="A3726" t="s">
        <v>13</v>
      </c>
      <c r="B3726" t="s">
        <v>32</v>
      </c>
      <c r="C3726">
        <v>15</v>
      </c>
      <c r="D3726">
        <v>4</v>
      </c>
      <c r="E3726" s="1">
        <v>1880.9536069999999</v>
      </c>
      <c r="F3726" s="1">
        <v>1.56008E-2</v>
      </c>
      <c r="G3726">
        <v>0</v>
      </c>
    </row>
    <row r="3727" spans="1:7" x14ac:dyDescent="0.3">
      <c r="A3727" t="s">
        <v>12</v>
      </c>
      <c r="B3727" t="s">
        <v>32</v>
      </c>
      <c r="C3727">
        <v>15</v>
      </c>
      <c r="D3727">
        <v>4</v>
      </c>
      <c r="E3727" s="1">
        <v>1190.6388930000001</v>
      </c>
      <c r="F3727" s="1">
        <v>1.50137E-2</v>
      </c>
      <c r="G3727">
        <v>0</v>
      </c>
    </row>
    <row r="3728" spans="1:7" hidden="1" x14ac:dyDescent="0.3">
      <c r="A3728" t="s">
        <v>23</v>
      </c>
      <c r="B3728" t="s">
        <v>33</v>
      </c>
      <c r="C3728">
        <v>15</v>
      </c>
      <c r="D3728">
        <v>4</v>
      </c>
      <c r="E3728" t="s">
        <v>9</v>
      </c>
      <c r="F3728" s="3">
        <v>5028320000000</v>
      </c>
      <c r="G3728">
        <v>0</v>
      </c>
    </row>
    <row r="3729" spans="1:7" hidden="1" x14ac:dyDescent="0.3">
      <c r="A3729" t="s">
        <v>7</v>
      </c>
      <c r="B3729" t="s">
        <v>33</v>
      </c>
      <c r="C3729">
        <v>15</v>
      </c>
      <c r="D3729">
        <v>4</v>
      </c>
      <c r="E3729" s="1" t="s">
        <v>9</v>
      </c>
      <c r="F3729" s="2">
        <v>5028320000000</v>
      </c>
      <c r="G3729">
        <v>0</v>
      </c>
    </row>
    <row r="3730" spans="1:7" x14ac:dyDescent="0.3">
      <c r="A3730" t="s">
        <v>25</v>
      </c>
      <c r="B3730" t="s">
        <v>33</v>
      </c>
      <c r="C3730">
        <v>15</v>
      </c>
      <c r="D3730">
        <v>4</v>
      </c>
      <c r="E3730" s="1">
        <v>949.92838830000005</v>
      </c>
      <c r="F3730">
        <v>1.00742E-2</v>
      </c>
      <c r="G3730">
        <v>0</v>
      </c>
    </row>
    <row r="3731" spans="1:7" x14ac:dyDescent="0.3">
      <c r="A3731" t="s">
        <v>19</v>
      </c>
      <c r="B3731" t="s">
        <v>33</v>
      </c>
      <c r="C3731">
        <v>15</v>
      </c>
      <c r="D3731">
        <v>4</v>
      </c>
      <c r="E3731" s="1">
        <v>1719.54241</v>
      </c>
      <c r="F3731" s="1">
        <v>7.6110329999999999</v>
      </c>
      <c r="G3731">
        <v>0</v>
      </c>
    </row>
    <row r="3732" spans="1:7" x14ac:dyDescent="0.3">
      <c r="A3732" t="s">
        <v>17</v>
      </c>
      <c r="B3732" t="s">
        <v>33</v>
      </c>
      <c r="C3732">
        <v>15</v>
      </c>
      <c r="D3732">
        <v>4</v>
      </c>
      <c r="E3732" s="1">
        <v>958.01507839999999</v>
      </c>
      <c r="F3732" s="1">
        <v>2.8120592000000002</v>
      </c>
      <c r="G3732">
        <v>0</v>
      </c>
    </row>
    <row r="3733" spans="1:7" x14ac:dyDescent="0.3">
      <c r="A3733" t="s">
        <v>18</v>
      </c>
      <c r="B3733" t="s">
        <v>33</v>
      </c>
      <c r="C3733">
        <v>15</v>
      </c>
      <c r="D3733">
        <v>4</v>
      </c>
      <c r="E3733" s="1">
        <v>952.64581850000002</v>
      </c>
      <c r="F3733" s="1">
        <v>2.8148436999999999</v>
      </c>
      <c r="G3733">
        <v>0</v>
      </c>
    </row>
    <row r="3734" spans="1:7" x14ac:dyDescent="0.3">
      <c r="A3734" t="s">
        <v>22</v>
      </c>
      <c r="B3734" t="s">
        <v>33</v>
      </c>
      <c r="C3734">
        <v>15</v>
      </c>
      <c r="D3734">
        <v>4</v>
      </c>
      <c r="E3734" s="1">
        <v>1717.6763840000001</v>
      </c>
      <c r="F3734" s="1">
        <v>8.1852432999999998</v>
      </c>
      <c r="G3734">
        <v>0</v>
      </c>
    </row>
    <row r="3735" spans="1:7" x14ac:dyDescent="0.3">
      <c r="A3735" t="s">
        <v>20</v>
      </c>
      <c r="B3735" t="s">
        <v>33</v>
      </c>
      <c r="C3735">
        <v>15</v>
      </c>
      <c r="D3735">
        <v>4</v>
      </c>
      <c r="E3735" s="1">
        <v>983.30452519999994</v>
      </c>
      <c r="F3735" s="1">
        <v>2.5398288</v>
      </c>
      <c r="G3735">
        <v>0</v>
      </c>
    </row>
    <row r="3736" spans="1:7" x14ac:dyDescent="0.3">
      <c r="A3736" t="s">
        <v>21</v>
      </c>
      <c r="B3736" t="s">
        <v>33</v>
      </c>
      <c r="C3736">
        <v>15</v>
      </c>
      <c r="D3736">
        <v>4</v>
      </c>
      <c r="E3736" s="1">
        <v>977.46262760000002</v>
      </c>
      <c r="F3736">
        <v>2.5438773000000001</v>
      </c>
      <c r="G3736">
        <v>0</v>
      </c>
    </row>
    <row r="3737" spans="1:7" x14ac:dyDescent="0.3">
      <c r="A3737" t="s">
        <v>26</v>
      </c>
      <c r="B3737" t="s">
        <v>33</v>
      </c>
      <c r="C3737">
        <v>15</v>
      </c>
      <c r="D3737">
        <v>4</v>
      </c>
      <c r="E3737" s="1">
        <v>999.74698790000002</v>
      </c>
      <c r="F3737" s="1">
        <v>1.0110364000000001</v>
      </c>
      <c r="G3737">
        <v>0</v>
      </c>
    </row>
    <row r="3738" spans="1:7" x14ac:dyDescent="0.3">
      <c r="A3738" t="s">
        <v>10</v>
      </c>
      <c r="B3738" t="s">
        <v>33</v>
      </c>
      <c r="C3738">
        <v>15</v>
      </c>
      <c r="D3738">
        <v>4</v>
      </c>
      <c r="E3738" s="1">
        <v>950.33666600000004</v>
      </c>
      <c r="F3738" s="1">
        <v>1.1702535999999999</v>
      </c>
      <c r="G3738">
        <v>0</v>
      </c>
    </row>
    <row r="3739" spans="1:7" x14ac:dyDescent="0.3">
      <c r="A3739" t="s">
        <v>11</v>
      </c>
      <c r="B3739" t="s">
        <v>33</v>
      </c>
      <c r="C3739">
        <v>15</v>
      </c>
      <c r="D3739">
        <v>4</v>
      </c>
      <c r="E3739" s="1">
        <v>997.55241320000005</v>
      </c>
      <c r="F3739" s="1">
        <v>1.1794199999999999E-2</v>
      </c>
      <c r="G3739">
        <v>0</v>
      </c>
    </row>
    <row r="3740" spans="1:7" x14ac:dyDescent="0.3">
      <c r="A3740" t="s">
        <v>24</v>
      </c>
      <c r="B3740" t="s">
        <v>33</v>
      </c>
      <c r="C3740">
        <v>15</v>
      </c>
      <c r="D3740">
        <v>4</v>
      </c>
      <c r="E3740" s="1">
        <v>1000.6217779999999</v>
      </c>
      <c r="F3740" s="2">
        <v>4.6499999999999999E-5</v>
      </c>
      <c r="G3740">
        <v>0</v>
      </c>
    </row>
    <row r="3741" spans="1:7" x14ac:dyDescent="0.3">
      <c r="A3741" t="s">
        <v>14</v>
      </c>
      <c r="B3741" t="s">
        <v>33</v>
      </c>
      <c r="C3741">
        <v>15</v>
      </c>
      <c r="D3741">
        <v>4</v>
      </c>
      <c r="E3741" s="1">
        <v>1164.862781</v>
      </c>
      <c r="F3741" s="1">
        <v>0.2829044</v>
      </c>
      <c r="G3741">
        <v>0</v>
      </c>
    </row>
    <row r="3742" spans="1:7" x14ac:dyDescent="0.3">
      <c r="A3742" t="s">
        <v>15</v>
      </c>
      <c r="B3742" t="s">
        <v>33</v>
      </c>
      <c r="C3742">
        <v>15</v>
      </c>
      <c r="D3742">
        <v>4</v>
      </c>
      <c r="E3742" s="1">
        <v>1171.9756339999999</v>
      </c>
      <c r="F3742" s="1">
        <v>1.6519599999999999E-2</v>
      </c>
      <c r="G3742">
        <v>0</v>
      </c>
    </row>
    <row r="3743" spans="1:7" x14ac:dyDescent="0.3">
      <c r="A3743" t="s">
        <v>16</v>
      </c>
      <c r="B3743" t="s">
        <v>33</v>
      </c>
      <c r="C3743">
        <v>15</v>
      </c>
      <c r="D3743">
        <v>4</v>
      </c>
      <c r="E3743" s="1">
        <v>1164.862781</v>
      </c>
      <c r="F3743" s="1">
        <v>2.0342747999999999</v>
      </c>
      <c r="G3743">
        <v>0</v>
      </c>
    </row>
    <row r="3744" spans="1:7" x14ac:dyDescent="0.3">
      <c r="A3744" t="s">
        <v>13</v>
      </c>
      <c r="B3744" t="s">
        <v>33</v>
      </c>
      <c r="C3744">
        <v>15</v>
      </c>
      <c r="D3744">
        <v>4</v>
      </c>
      <c r="E3744" s="1">
        <v>1753.1308670000001</v>
      </c>
      <c r="F3744" s="1">
        <v>1.37698E-2</v>
      </c>
      <c r="G3744">
        <v>0</v>
      </c>
    </row>
    <row r="3745" spans="1:7" x14ac:dyDescent="0.3">
      <c r="A3745" t="s">
        <v>12</v>
      </c>
      <c r="B3745" t="s">
        <v>33</v>
      </c>
      <c r="C3745">
        <v>15</v>
      </c>
      <c r="D3745">
        <v>4</v>
      </c>
      <c r="E3745" s="1">
        <v>1165.342024</v>
      </c>
      <c r="F3745" s="1">
        <v>1.27986E-2</v>
      </c>
      <c r="G3745">
        <v>0</v>
      </c>
    </row>
    <row r="3746" spans="1:7" hidden="1" x14ac:dyDescent="0.3">
      <c r="A3746" t="s">
        <v>23</v>
      </c>
      <c r="B3746" t="s">
        <v>34</v>
      </c>
      <c r="C3746">
        <v>15</v>
      </c>
      <c r="D3746">
        <v>4</v>
      </c>
      <c r="E3746" t="s">
        <v>9</v>
      </c>
      <c r="F3746" s="3">
        <v>5028320000000</v>
      </c>
      <c r="G3746">
        <v>0</v>
      </c>
    </row>
    <row r="3747" spans="1:7" hidden="1" x14ac:dyDescent="0.3">
      <c r="A3747" t="s">
        <v>7</v>
      </c>
      <c r="B3747" t="s">
        <v>34</v>
      </c>
      <c r="C3747">
        <v>15</v>
      </c>
      <c r="D3747">
        <v>4</v>
      </c>
      <c r="E3747" s="1" t="s">
        <v>9</v>
      </c>
      <c r="F3747" s="2">
        <v>5028320000000</v>
      </c>
      <c r="G3747">
        <v>0</v>
      </c>
    </row>
    <row r="3748" spans="1:7" x14ac:dyDescent="0.3">
      <c r="A3748" t="s">
        <v>25</v>
      </c>
      <c r="B3748" t="s">
        <v>34</v>
      </c>
      <c r="C3748">
        <v>15</v>
      </c>
      <c r="D3748">
        <v>4</v>
      </c>
      <c r="E3748" s="1">
        <v>1083.4619740000001</v>
      </c>
      <c r="F3748">
        <v>1.1150500000000001E-2</v>
      </c>
      <c r="G3748">
        <v>0</v>
      </c>
    </row>
    <row r="3749" spans="1:7" x14ac:dyDescent="0.3">
      <c r="A3749" t="s">
        <v>19</v>
      </c>
      <c r="B3749" t="s">
        <v>34</v>
      </c>
      <c r="C3749">
        <v>15</v>
      </c>
      <c r="D3749">
        <v>4</v>
      </c>
      <c r="E3749" s="1">
        <v>1912.6760389999999</v>
      </c>
      <c r="F3749" s="1">
        <v>9.3640360000000005</v>
      </c>
      <c r="G3749">
        <v>0</v>
      </c>
    </row>
    <row r="3750" spans="1:7" x14ac:dyDescent="0.3">
      <c r="A3750" t="s">
        <v>17</v>
      </c>
      <c r="B3750" t="s">
        <v>34</v>
      </c>
      <c r="C3750">
        <v>15</v>
      </c>
      <c r="D3750">
        <v>4</v>
      </c>
      <c r="E3750" s="1">
        <v>1076.0415230000001</v>
      </c>
      <c r="F3750" s="1">
        <v>3.6712194</v>
      </c>
      <c r="G3750">
        <v>0</v>
      </c>
    </row>
    <row r="3751" spans="1:7" x14ac:dyDescent="0.3">
      <c r="A3751" t="s">
        <v>18</v>
      </c>
      <c r="B3751" t="s">
        <v>34</v>
      </c>
      <c r="C3751">
        <v>15</v>
      </c>
      <c r="D3751">
        <v>4</v>
      </c>
      <c r="E3751" s="1">
        <v>1074.745369</v>
      </c>
      <c r="F3751" s="1">
        <v>3.6743432</v>
      </c>
      <c r="G3751">
        <v>0</v>
      </c>
    </row>
    <row r="3752" spans="1:7" x14ac:dyDescent="0.3">
      <c r="A3752" t="s">
        <v>22</v>
      </c>
      <c r="B3752" t="s">
        <v>34</v>
      </c>
      <c r="C3752">
        <v>15</v>
      </c>
      <c r="D3752">
        <v>4</v>
      </c>
      <c r="E3752" s="1">
        <v>1893.082772</v>
      </c>
      <c r="F3752">
        <v>8.8583262999999999</v>
      </c>
      <c r="G3752">
        <v>0</v>
      </c>
    </row>
    <row r="3753" spans="1:7" x14ac:dyDescent="0.3">
      <c r="A3753" t="s">
        <v>20</v>
      </c>
      <c r="B3753" t="s">
        <v>34</v>
      </c>
      <c r="C3753">
        <v>15</v>
      </c>
      <c r="D3753">
        <v>4</v>
      </c>
      <c r="E3753" s="1">
        <v>1082.69795</v>
      </c>
      <c r="F3753" s="1">
        <v>3.1043316000000001</v>
      </c>
      <c r="G3753">
        <v>0</v>
      </c>
    </row>
    <row r="3754" spans="1:7" x14ac:dyDescent="0.3">
      <c r="A3754" t="s">
        <v>21</v>
      </c>
      <c r="B3754" t="s">
        <v>34</v>
      </c>
      <c r="C3754">
        <v>15</v>
      </c>
      <c r="D3754">
        <v>4</v>
      </c>
      <c r="E3754" s="1">
        <v>1080.579915</v>
      </c>
      <c r="F3754">
        <v>3.1072250000000001</v>
      </c>
      <c r="G3754">
        <v>0</v>
      </c>
    </row>
    <row r="3755" spans="1:7" x14ac:dyDescent="0.3">
      <c r="A3755" t="s">
        <v>26</v>
      </c>
      <c r="B3755" t="s">
        <v>34</v>
      </c>
      <c r="C3755">
        <v>15</v>
      </c>
      <c r="D3755">
        <v>4</v>
      </c>
      <c r="E3755" s="1">
        <v>1081.583241</v>
      </c>
      <c r="F3755" s="1">
        <v>1.2163569999999999</v>
      </c>
      <c r="G3755">
        <v>0</v>
      </c>
    </row>
    <row r="3756" spans="1:7" x14ac:dyDescent="0.3">
      <c r="A3756" t="s">
        <v>10</v>
      </c>
      <c r="B3756" t="s">
        <v>34</v>
      </c>
      <c r="C3756">
        <v>15</v>
      </c>
      <c r="D3756">
        <v>4</v>
      </c>
      <c r="E3756">
        <v>1082.584022</v>
      </c>
      <c r="F3756">
        <v>1.3064488000000001</v>
      </c>
      <c r="G3756">
        <v>0</v>
      </c>
    </row>
    <row r="3757" spans="1:7" x14ac:dyDescent="0.3">
      <c r="A3757" t="s">
        <v>11</v>
      </c>
      <c r="B3757" t="s">
        <v>34</v>
      </c>
      <c r="C3757">
        <v>15</v>
      </c>
      <c r="D3757">
        <v>4</v>
      </c>
      <c r="E3757" s="1">
        <v>1082.4199140000001</v>
      </c>
      <c r="F3757" s="1">
        <v>1.97745E-2</v>
      </c>
      <c r="G3757">
        <v>0</v>
      </c>
    </row>
    <row r="3758" spans="1:7" x14ac:dyDescent="0.3">
      <c r="A3758" t="s">
        <v>24</v>
      </c>
      <c r="B3758" t="s">
        <v>34</v>
      </c>
      <c r="C3758">
        <v>15</v>
      </c>
      <c r="D3758">
        <v>4</v>
      </c>
      <c r="E3758" s="1">
        <v>1082.69795</v>
      </c>
      <c r="F3758" s="2">
        <v>4.46E-5</v>
      </c>
      <c r="G3758">
        <v>0</v>
      </c>
    </row>
    <row r="3759" spans="1:7" x14ac:dyDescent="0.3">
      <c r="A3759" t="s">
        <v>14</v>
      </c>
      <c r="B3759" t="s">
        <v>34</v>
      </c>
      <c r="C3759">
        <v>15</v>
      </c>
      <c r="D3759">
        <v>4</v>
      </c>
      <c r="E3759">
        <v>1350.1232849999999</v>
      </c>
      <c r="F3759" s="1">
        <v>0.33501320000000001</v>
      </c>
      <c r="G3759">
        <v>0</v>
      </c>
    </row>
    <row r="3760" spans="1:7" x14ac:dyDescent="0.3">
      <c r="A3760" t="s">
        <v>15</v>
      </c>
      <c r="B3760" t="s">
        <v>34</v>
      </c>
      <c r="C3760">
        <v>15</v>
      </c>
      <c r="D3760">
        <v>4</v>
      </c>
      <c r="E3760" s="1">
        <v>1353.9052879999999</v>
      </c>
      <c r="F3760" s="1">
        <v>3.7169199999999999E-2</v>
      </c>
      <c r="G3760">
        <v>0</v>
      </c>
    </row>
    <row r="3761" spans="1:7" x14ac:dyDescent="0.3">
      <c r="A3761" t="s">
        <v>16</v>
      </c>
      <c r="B3761" t="s">
        <v>34</v>
      </c>
      <c r="C3761">
        <v>15</v>
      </c>
      <c r="D3761">
        <v>4</v>
      </c>
      <c r="E3761" s="1">
        <v>1350.1232849999999</v>
      </c>
      <c r="F3761" s="1">
        <v>2.4563685</v>
      </c>
      <c r="G3761">
        <v>0</v>
      </c>
    </row>
    <row r="3762" spans="1:7" x14ac:dyDescent="0.3">
      <c r="A3762" t="s">
        <v>13</v>
      </c>
      <c r="B3762" t="s">
        <v>34</v>
      </c>
      <c r="C3762">
        <v>15</v>
      </c>
      <c r="D3762">
        <v>4</v>
      </c>
      <c r="E3762" s="1">
        <v>1961.1926989999999</v>
      </c>
      <c r="F3762" s="1">
        <v>3.3494400000000001E-2</v>
      </c>
      <c r="G3762">
        <v>0</v>
      </c>
    </row>
    <row r="3763" spans="1:7" x14ac:dyDescent="0.3">
      <c r="A3763" t="s">
        <v>12</v>
      </c>
      <c r="B3763" t="s">
        <v>34</v>
      </c>
      <c r="C3763">
        <v>15</v>
      </c>
      <c r="D3763">
        <v>4</v>
      </c>
      <c r="E3763">
        <v>1353.687756</v>
      </c>
      <c r="F3763" s="1">
        <v>3.2445500000000002E-2</v>
      </c>
      <c r="G3763">
        <v>0</v>
      </c>
    </row>
    <row r="3764" spans="1:7" hidden="1" x14ac:dyDescent="0.3">
      <c r="A3764" t="s">
        <v>23</v>
      </c>
      <c r="B3764" t="s">
        <v>35</v>
      </c>
      <c r="C3764">
        <v>15</v>
      </c>
      <c r="D3764">
        <v>4</v>
      </c>
      <c r="E3764" t="s">
        <v>9</v>
      </c>
      <c r="F3764" s="3">
        <v>5028320000000</v>
      </c>
      <c r="G3764">
        <v>0</v>
      </c>
    </row>
    <row r="3765" spans="1:7" hidden="1" x14ac:dyDescent="0.3">
      <c r="A3765" t="s">
        <v>7</v>
      </c>
      <c r="B3765" t="s">
        <v>35</v>
      </c>
      <c r="C3765">
        <v>15</v>
      </c>
      <c r="D3765">
        <v>4</v>
      </c>
      <c r="E3765" s="1" t="s">
        <v>9</v>
      </c>
      <c r="F3765" s="2">
        <v>5028320000000</v>
      </c>
      <c r="G3765">
        <v>0</v>
      </c>
    </row>
    <row r="3766" spans="1:7" x14ac:dyDescent="0.3">
      <c r="A3766" t="s">
        <v>25</v>
      </c>
      <c r="B3766" t="s">
        <v>35</v>
      </c>
      <c r="C3766">
        <v>15</v>
      </c>
      <c r="D3766">
        <v>4</v>
      </c>
      <c r="E3766" s="1">
        <v>789.44586670000001</v>
      </c>
      <c r="F3766">
        <v>9.9637000000000007E-3</v>
      </c>
      <c r="G3766">
        <v>0</v>
      </c>
    </row>
    <row r="3767" spans="1:7" x14ac:dyDescent="0.3">
      <c r="A3767" t="s">
        <v>19</v>
      </c>
      <c r="B3767" t="s">
        <v>35</v>
      </c>
      <c r="C3767">
        <v>15</v>
      </c>
      <c r="D3767">
        <v>4</v>
      </c>
      <c r="E3767" s="1">
        <v>1376.1937350000001</v>
      </c>
      <c r="F3767" s="1">
        <v>7.8322304999999997</v>
      </c>
      <c r="G3767">
        <v>0</v>
      </c>
    </row>
    <row r="3768" spans="1:7" x14ac:dyDescent="0.3">
      <c r="A3768" t="s">
        <v>17</v>
      </c>
      <c r="B3768" t="s">
        <v>35</v>
      </c>
      <c r="C3768">
        <v>15</v>
      </c>
      <c r="D3768">
        <v>4</v>
      </c>
      <c r="E3768" s="1">
        <v>787.29404160000001</v>
      </c>
      <c r="F3768" s="1">
        <v>2.6911828999999998</v>
      </c>
      <c r="G3768">
        <v>0</v>
      </c>
    </row>
    <row r="3769" spans="1:7" x14ac:dyDescent="0.3">
      <c r="A3769" t="s">
        <v>18</v>
      </c>
      <c r="B3769" t="s">
        <v>35</v>
      </c>
      <c r="C3769">
        <v>15</v>
      </c>
      <c r="D3769">
        <v>4</v>
      </c>
      <c r="E3769" s="1">
        <v>786.41075130000002</v>
      </c>
      <c r="F3769" s="1">
        <v>2.6938352999999999</v>
      </c>
      <c r="G3769">
        <v>0</v>
      </c>
    </row>
    <row r="3770" spans="1:7" x14ac:dyDescent="0.3">
      <c r="A3770" t="s">
        <v>22</v>
      </c>
      <c r="B3770" t="s">
        <v>35</v>
      </c>
      <c r="C3770">
        <v>15</v>
      </c>
      <c r="D3770">
        <v>4</v>
      </c>
      <c r="E3770" s="1">
        <v>1376.1937350000001</v>
      </c>
      <c r="F3770" s="1">
        <v>7.0482918999999997</v>
      </c>
      <c r="G3770">
        <v>0</v>
      </c>
    </row>
    <row r="3771" spans="1:7" x14ac:dyDescent="0.3">
      <c r="A3771" t="s">
        <v>20</v>
      </c>
      <c r="B3771" t="s">
        <v>35</v>
      </c>
      <c r="C3771">
        <v>15</v>
      </c>
      <c r="D3771">
        <v>4</v>
      </c>
      <c r="E3771" s="1">
        <v>856.44991470000002</v>
      </c>
      <c r="F3771" s="1">
        <v>2.3442099999999999</v>
      </c>
      <c r="G3771">
        <v>0</v>
      </c>
    </row>
    <row r="3772" spans="1:7" x14ac:dyDescent="0.3">
      <c r="A3772" t="s">
        <v>21</v>
      </c>
      <c r="B3772" t="s">
        <v>35</v>
      </c>
      <c r="C3772">
        <v>15</v>
      </c>
      <c r="D3772">
        <v>4</v>
      </c>
      <c r="E3772" s="1">
        <v>853.22671609999998</v>
      </c>
      <c r="F3772">
        <v>2.3526636000000001</v>
      </c>
      <c r="G3772">
        <v>0</v>
      </c>
    </row>
    <row r="3773" spans="1:7" x14ac:dyDescent="0.3">
      <c r="A3773" t="s">
        <v>26</v>
      </c>
      <c r="B3773" t="s">
        <v>35</v>
      </c>
      <c r="C3773">
        <v>15</v>
      </c>
      <c r="D3773">
        <v>4</v>
      </c>
      <c r="E3773" s="1">
        <v>781.72111099999995</v>
      </c>
      <c r="F3773" s="1">
        <v>1.071653</v>
      </c>
      <c r="G3773">
        <v>0</v>
      </c>
    </row>
    <row r="3774" spans="1:7" x14ac:dyDescent="0.3">
      <c r="A3774" t="s">
        <v>10</v>
      </c>
      <c r="B3774" t="s">
        <v>35</v>
      </c>
      <c r="C3774">
        <v>15</v>
      </c>
      <c r="D3774">
        <v>4</v>
      </c>
      <c r="E3774" s="1">
        <v>787.96777159999999</v>
      </c>
      <c r="F3774">
        <v>1.1620583</v>
      </c>
      <c r="G3774">
        <v>0</v>
      </c>
    </row>
    <row r="3775" spans="1:7" x14ac:dyDescent="0.3">
      <c r="A3775" t="s">
        <v>11</v>
      </c>
      <c r="B3775" t="s">
        <v>35</v>
      </c>
      <c r="C3775">
        <v>15</v>
      </c>
      <c r="D3775">
        <v>4</v>
      </c>
      <c r="E3775" s="1">
        <v>831.73317980000002</v>
      </c>
      <c r="F3775" s="1">
        <v>1.1892700000000001E-2</v>
      </c>
      <c r="G3775">
        <v>0</v>
      </c>
    </row>
    <row r="3776" spans="1:7" x14ac:dyDescent="0.3">
      <c r="A3776" t="s">
        <v>24</v>
      </c>
      <c r="B3776" t="s">
        <v>35</v>
      </c>
      <c r="C3776">
        <v>15</v>
      </c>
      <c r="D3776">
        <v>4</v>
      </c>
      <c r="E3776" s="1">
        <v>830.32653470000002</v>
      </c>
      <c r="F3776" s="2">
        <v>4.5500000000000001E-5</v>
      </c>
      <c r="G3776">
        <v>0</v>
      </c>
    </row>
    <row r="3777" spans="1:7" x14ac:dyDescent="0.3">
      <c r="A3777" t="s">
        <v>14</v>
      </c>
      <c r="B3777" t="s">
        <v>35</v>
      </c>
      <c r="C3777">
        <v>15</v>
      </c>
      <c r="D3777">
        <v>4</v>
      </c>
      <c r="E3777" s="1">
        <v>962.72203560000003</v>
      </c>
      <c r="F3777" s="1">
        <v>2.3833199999999999E-2</v>
      </c>
      <c r="G3777">
        <v>0</v>
      </c>
    </row>
    <row r="3778" spans="1:7" x14ac:dyDescent="0.3">
      <c r="A3778" t="s">
        <v>15</v>
      </c>
      <c r="B3778" t="s">
        <v>35</v>
      </c>
      <c r="C3778">
        <v>15</v>
      </c>
      <c r="D3778">
        <v>4</v>
      </c>
      <c r="E3778" s="1">
        <v>967.71188129999996</v>
      </c>
      <c r="F3778" s="1">
        <v>1.5334199999999999E-2</v>
      </c>
      <c r="G3778">
        <v>0</v>
      </c>
    </row>
    <row r="3779" spans="1:7" x14ac:dyDescent="0.3">
      <c r="A3779" t="s">
        <v>16</v>
      </c>
      <c r="B3779" t="s">
        <v>35</v>
      </c>
      <c r="C3779">
        <v>15</v>
      </c>
      <c r="D3779">
        <v>4</v>
      </c>
      <c r="E3779" s="1">
        <v>962.72203560000003</v>
      </c>
      <c r="F3779" s="1">
        <v>1.9653379</v>
      </c>
      <c r="G3779">
        <v>0</v>
      </c>
    </row>
    <row r="3780" spans="1:7" x14ac:dyDescent="0.3">
      <c r="A3780" t="s">
        <v>13</v>
      </c>
      <c r="B3780" t="s">
        <v>35</v>
      </c>
      <c r="C3780">
        <v>15</v>
      </c>
      <c r="D3780">
        <v>4</v>
      </c>
      <c r="E3780" s="1">
        <v>1396.7200150000001</v>
      </c>
      <c r="F3780" s="1">
        <v>1.23296E-2</v>
      </c>
      <c r="G3780">
        <v>0</v>
      </c>
    </row>
    <row r="3781" spans="1:7" x14ac:dyDescent="0.3">
      <c r="A3781" t="s">
        <v>12</v>
      </c>
      <c r="B3781" t="s">
        <v>35</v>
      </c>
      <c r="C3781">
        <v>15</v>
      </c>
      <c r="D3781">
        <v>4</v>
      </c>
      <c r="E3781" s="1">
        <v>968.42744540000001</v>
      </c>
      <c r="F3781" s="1">
        <v>1.17188E-2</v>
      </c>
      <c r="G3781">
        <v>0</v>
      </c>
    </row>
    <row r="3782" spans="1:7" hidden="1" x14ac:dyDescent="0.3">
      <c r="A3782" t="s">
        <v>23</v>
      </c>
      <c r="B3782" t="s">
        <v>36</v>
      </c>
      <c r="C3782">
        <v>15</v>
      </c>
      <c r="D3782">
        <v>4</v>
      </c>
      <c r="E3782" t="s">
        <v>9</v>
      </c>
      <c r="F3782" s="3">
        <v>5028320000000</v>
      </c>
      <c r="G3782">
        <v>0</v>
      </c>
    </row>
    <row r="3783" spans="1:7" hidden="1" x14ac:dyDescent="0.3">
      <c r="A3783" t="s">
        <v>7</v>
      </c>
      <c r="B3783" t="s">
        <v>36</v>
      </c>
      <c r="C3783">
        <v>15</v>
      </c>
      <c r="D3783">
        <v>4</v>
      </c>
      <c r="E3783" s="1" t="s">
        <v>9</v>
      </c>
      <c r="F3783" s="2">
        <v>5028320000000</v>
      </c>
      <c r="G3783">
        <v>0</v>
      </c>
    </row>
    <row r="3784" spans="1:7" x14ac:dyDescent="0.3">
      <c r="A3784" t="s">
        <v>25</v>
      </c>
      <c r="B3784" t="s">
        <v>36</v>
      </c>
      <c r="C3784">
        <v>15</v>
      </c>
      <c r="D3784">
        <v>4</v>
      </c>
      <c r="E3784" s="1">
        <v>1286.0775329999999</v>
      </c>
      <c r="F3784">
        <v>1.0466899999999999E-2</v>
      </c>
      <c r="G3784">
        <v>0</v>
      </c>
    </row>
    <row r="3785" spans="1:7" x14ac:dyDescent="0.3">
      <c r="A3785" t="s">
        <v>19</v>
      </c>
      <c r="B3785" t="s">
        <v>36</v>
      </c>
      <c r="C3785">
        <v>15</v>
      </c>
      <c r="D3785">
        <v>4</v>
      </c>
      <c r="E3785" s="1">
        <v>2016.2404489999999</v>
      </c>
      <c r="F3785" s="1">
        <v>7.7171428999999998</v>
      </c>
      <c r="G3785">
        <v>0</v>
      </c>
    </row>
    <row r="3786" spans="1:7" x14ac:dyDescent="0.3">
      <c r="A3786" t="s">
        <v>17</v>
      </c>
      <c r="B3786" t="s">
        <v>36</v>
      </c>
      <c r="C3786">
        <v>15</v>
      </c>
      <c r="D3786">
        <v>4</v>
      </c>
      <c r="E3786" s="1">
        <v>1188.360009</v>
      </c>
      <c r="F3786" s="1">
        <v>2.7853607999999999</v>
      </c>
      <c r="G3786">
        <v>0</v>
      </c>
    </row>
    <row r="3787" spans="1:7" x14ac:dyDescent="0.3">
      <c r="A3787" t="s">
        <v>18</v>
      </c>
      <c r="B3787" t="s">
        <v>36</v>
      </c>
      <c r="C3787">
        <v>15</v>
      </c>
      <c r="D3787">
        <v>4</v>
      </c>
      <c r="E3787" s="1">
        <v>1185.2966550000001</v>
      </c>
      <c r="F3787" s="1">
        <v>2.7926261999999999</v>
      </c>
      <c r="G3787">
        <v>0</v>
      </c>
    </row>
    <row r="3788" spans="1:7" x14ac:dyDescent="0.3">
      <c r="A3788" t="s">
        <v>22</v>
      </c>
      <c r="B3788" t="s">
        <v>36</v>
      </c>
      <c r="C3788">
        <v>15</v>
      </c>
      <c r="D3788">
        <v>4</v>
      </c>
      <c r="E3788" s="1">
        <v>1958.3936610000001</v>
      </c>
      <c r="F3788" s="1">
        <v>6.8362026</v>
      </c>
      <c r="G3788">
        <v>0</v>
      </c>
    </row>
    <row r="3789" spans="1:7" x14ac:dyDescent="0.3">
      <c r="A3789" t="s">
        <v>20</v>
      </c>
      <c r="B3789" t="s">
        <v>36</v>
      </c>
      <c r="C3789">
        <v>15</v>
      </c>
      <c r="D3789">
        <v>4</v>
      </c>
      <c r="E3789" s="1">
        <v>1194.316427</v>
      </c>
      <c r="F3789" s="1">
        <v>2.9797183</v>
      </c>
      <c r="G3789">
        <v>0</v>
      </c>
    </row>
    <row r="3790" spans="1:7" x14ac:dyDescent="0.3">
      <c r="A3790" t="s">
        <v>21</v>
      </c>
      <c r="B3790" t="s">
        <v>36</v>
      </c>
      <c r="C3790">
        <v>15</v>
      </c>
      <c r="D3790">
        <v>4</v>
      </c>
      <c r="E3790" s="1">
        <v>1190.104016</v>
      </c>
      <c r="F3790" s="1">
        <v>2.9870833000000001</v>
      </c>
      <c r="G3790">
        <v>0</v>
      </c>
    </row>
    <row r="3791" spans="1:7" x14ac:dyDescent="0.3">
      <c r="A3791" t="s">
        <v>26</v>
      </c>
      <c r="B3791" t="s">
        <v>36</v>
      </c>
      <c r="C3791">
        <v>15</v>
      </c>
      <c r="D3791">
        <v>4</v>
      </c>
      <c r="E3791" s="1">
        <v>1310.0401469999999</v>
      </c>
      <c r="F3791" s="1">
        <v>1.0773648</v>
      </c>
      <c r="G3791">
        <v>0</v>
      </c>
    </row>
    <row r="3792" spans="1:7" x14ac:dyDescent="0.3">
      <c r="A3792" t="s">
        <v>10</v>
      </c>
      <c r="B3792" t="s">
        <v>36</v>
      </c>
      <c r="C3792">
        <v>15</v>
      </c>
      <c r="D3792">
        <v>4</v>
      </c>
      <c r="E3792" s="1">
        <v>1208.178954</v>
      </c>
      <c r="F3792" s="1">
        <v>1.1689061999999999</v>
      </c>
      <c r="G3792">
        <v>0</v>
      </c>
    </row>
    <row r="3793" spans="1:7" x14ac:dyDescent="0.3">
      <c r="A3793" t="s">
        <v>11</v>
      </c>
      <c r="B3793" t="s">
        <v>36</v>
      </c>
      <c r="C3793">
        <v>15</v>
      </c>
      <c r="D3793">
        <v>4</v>
      </c>
      <c r="E3793" s="1">
        <v>1228.1852960000001</v>
      </c>
      <c r="F3793" s="1">
        <v>1.2098899999999999E-2</v>
      </c>
      <c r="G3793">
        <v>0</v>
      </c>
    </row>
    <row r="3794" spans="1:7" x14ac:dyDescent="0.3">
      <c r="A3794" t="s">
        <v>24</v>
      </c>
      <c r="B3794" t="s">
        <v>36</v>
      </c>
      <c r="C3794">
        <v>15</v>
      </c>
      <c r="D3794">
        <v>4</v>
      </c>
      <c r="E3794" s="1">
        <v>1240.3705890000001</v>
      </c>
      <c r="F3794" s="3">
        <v>4.6400000000000003E-5</v>
      </c>
      <c r="G3794">
        <v>0</v>
      </c>
    </row>
    <row r="3795" spans="1:7" x14ac:dyDescent="0.3">
      <c r="A3795" t="s">
        <v>14</v>
      </c>
      <c r="B3795" t="s">
        <v>36</v>
      </c>
      <c r="C3795">
        <v>15</v>
      </c>
      <c r="D3795">
        <v>4</v>
      </c>
      <c r="E3795" s="1">
        <v>1297.76531</v>
      </c>
      <c r="F3795" s="1">
        <v>5.4106399999999999E-2</v>
      </c>
      <c r="G3795">
        <v>0</v>
      </c>
    </row>
    <row r="3796" spans="1:7" x14ac:dyDescent="0.3">
      <c r="A3796" t="s">
        <v>15</v>
      </c>
      <c r="B3796" t="s">
        <v>36</v>
      </c>
      <c r="C3796">
        <v>15</v>
      </c>
      <c r="D3796">
        <v>4</v>
      </c>
      <c r="E3796" s="1">
        <v>1323.3668339999999</v>
      </c>
      <c r="F3796" s="1">
        <v>1.6369999999999999E-2</v>
      </c>
      <c r="G3796">
        <v>0</v>
      </c>
    </row>
    <row r="3797" spans="1:7" x14ac:dyDescent="0.3">
      <c r="A3797" t="s">
        <v>16</v>
      </c>
      <c r="B3797" t="s">
        <v>36</v>
      </c>
      <c r="C3797">
        <v>15</v>
      </c>
      <c r="D3797">
        <v>4</v>
      </c>
      <c r="E3797">
        <v>1297.76531</v>
      </c>
      <c r="F3797" s="1">
        <v>1.9645705</v>
      </c>
      <c r="G3797">
        <v>0</v>
      </c>
    </row>
    <row r="3798" spans="1:7" x14ac:dyDescent="0.3">
      <c r="A3798" t="s">
        <v>13</v>
      </c>
      <c r="B3798" t="s">
        <v>36</v>
      </c>
      <c r="C3798">
        <v>15</v>
      </c>
      <c r="D3798">
        <v>4</v>
      </c>
      <c r="E3798" s="1">
        <v>2071.2881980000002</v>
      </c>
      <c r="F3798">
        <v>1.3914299999999999E-2</v>
      </c>
      <c r="G3798">
        <v>0</v>
      </c>
    </row>
    <row r="3799" spans="1:7" x14ac:dyDescent="0.3">
      <c r="A3799" t="s">
        <v>12</v>
      </c>
      <c r="B3799" t="s">
        <v>36</v>
      </c>
      <c r="C3799">
        <v>15</v>
      </c>
      <c r="D3799">
        <v>4</v>
      </c>
      <c r="E3799" s="1">
        <v>1304.259528</v>
      </c>
      <c r="F3799" s="1">
        <v>1.3244499999999999E-2</v>
      </c>
      <c r="G3799">
        <v>0</v>
      </c>
    </row>
    <row r="3800" spans="1:7" hidden="1" x14ac:dyDescent="0.3">
      <c r="A3800" t="s">
        <v>23</v>
      </c>
      <c r="B3800" t="s">
        <v>37</v>
      </c>
      <c r="C3800">
        <v>15</v>
      </c>
      <c r="D3800">
        <v>4</v>
      </c>
      <c r="E3800" t="s">
        <v>9</v>
      </c>
      <c r="F3800" s="3">
        <v>5028320000000</v>
      </c>
      <c r="G3800">
        <v>0</v>
      </c>
    </row>
    <row r="3801" spans="1:7" hidden="1" x14ac:dyDescent="0.3">
      <c r="A3801" t="s">
        <v>7</v>
      </c>
      <c r="B3801" t="s">
        <v>37</v>
      </c>
      <c r="C3801">
        <v>15</v>
      </c>
      <c r="D3801">
        <v>4</v>
      </c>
      <c r="E3801" s="1" t="s">
        <v>9</v>
      </c>
      <c r="F3801" s="2">
        <v>5028320000000</v>
      </c>
      <c r="G3801">
        <v>0</v>
      </c>
    </row>
    <row r="3802" spans="1:7" x14ac:dyDescent="0.3">
      <c r="A3802" t="s">
        <v>25</v>
      </c>
      <c r="B3802" t="s">
        <v>37</v>
      </c>
      <c r="C3802">
        <v>15</v>
      </c>
      <c r="D3802">
        <v>4</v>
      </c>
      <c r="E3802" s="1">
        <v>933.30420879999997</v>
      </c>
      <c r="F3802" s="1">
        <v>1.10893E-2</v>
      </c>
      <c r="G3802">
        <v>0</v>
      </c>
    </row>
    <row r="3803" spans="1:7" x14ac:dyDescent="0.3">
      <c r="A3803" t="s">
        <v>19</v>
      </c>
      <c r="B3803" t="s">
        <v>37</v>
      </c>
      <c r="C3803">
        <v>15</v>
      </c>
      <c r="D3803">
        <v>4</v>
      </c>
      <c r="E3803" s="1">
        <v>1554.399161</v>
      </c>
      <c r="F3803" s="1">
        <v>7.5117054000000003</v>
      </c>
      <c r="G3803">
        <v>0</v>
      </c>
    </row>
    <row r="3804" spans="1:7" x14ac:dyDescent="0.3">
      <c r="A3804" t="s">
        <v>17</v>
      </c>
      <c r="B3804" t="s">
        <v>37</v>
      </c>
      <c r="C3804">
        <v>15</v>
      </c>
      <c r="D3804">
        <v>4</v>
      </c>
      <c r="E3804" s="1">
        <v>869</v>
      </c>
      <c r="F3804" s="1">
        <v>2.6855380000000002</v>
      </c>
      <c r="G3804">
        <v>0</v>
      </c>
    </row>
    <row r="3805" spans="1:7" x14ac:dyDescent="0.3">
      <c r="A3805" t="s">
        <v>18</v>
      </c>
      <c r="B3805" t="s">
        <v>37</v>
      </c>
      <c r="C3805">
        <v>15</v>
      </c>
      <c r="D3805">
        <v>4</v>
      </c>
      <c r="E3805" s="1">
        <v>866.20502450000004</v>
      </c>
      <c r="F3805" s="1">
        <v>2.6920985000000002</v>
      </c>
      <c r="G3805">
        <v>0</v>
      </c>
    </row>
    <row r="3806" spans="1:7" x14ac:dyDescent="0.3">
      <c r="A3806" t="s">
        <v>22</v>
      </c>
      <c r="B3806" t="s">
        <v>37</v>
      </c>
      <c r="C3806">
        <v>15</v>
      </c>
      <c r="D3806">
        <v>4</v>
      </c>
      <c r="E3806" s="1">
        <v>1545.0690340000001</v>
      </c>
      <c r="F3806" s="1">
        <v>7.5135049</v>
      </c>
      <c r="G3806">
        <v>0</v>
      </c>
    </row>
    <row r="3807" spans="1:7" x14ac:dyDescent="0.3">
      <c r="A3807" t="s">
        <v>20</v>
      </c>
      <c r="B3807" t="s">
        <v>37</v>
      </c>
      <c r="C3807">
        <v>15</v>
      </c>
      <c r="D3807">
        <v>4</v>
      </c>
      <c r="E3807" s="1">
        <v>875.19036329999994</v>
      </c>
      <c r="F3807" s="1">
        <v>2.5499847</v>
      </c>
      <c r="G3807">
        <v>0</v>
      </c>
    </row>
    <row r="3808" spans="1:7" x14ac:dyDescent="0.3">
      <c r="A3808" t="s">
        <v>21</v>
      </c>
      <c r="B3808" t="s">
        <v>37</v>
      </c>
      <c r="C3808">
        <v>15</v>
      </c>
      <c r="D3808">
        <v>4</v>
      </c>
      <c r="E3808" s="1">
        <v>869.64581989999999</v>
      </c>
      <c r="F3808">
        <v>2.5530686999999999</v>
      </c>
      <c r="G3808">
        <v>0</v>
      </c>
    </row>
    <row r="3809" spans="1:7" x14ac:dyDescent="0.3">
      <c r="A3809" t="s">
        <v>26</v>
      </c>
      <c r="B3809" t="s">
        <v>37</v>
      </c>
      <c r="C3809">
        <v>15</v>
      </c>
      <c r="D3809">
        <v>4</v>
      </c>
      <c r="E3809" s="1">
        <v>904.20942979999995</v>
      </c>
      <c r="F3809">
        <v>1.0651694</v>
      </c>
      <c r="G3809">
        <v>0</v>
      </c>
    </row>
    <row r="3810" spans="1:7" x14ac:dyDescent="0.3">
      <c r="A3810" t="s">
        <v>10</v>
      </c>
      <c r="B3810" t="s">
        <v>37</v>
      </c>
      <c r="C3810">
        <v>15</v>
      </c>
      <c r="D3810">
        <v>4</v>
      </c>
      <c r="E3810" s="1">
        <v>872.74833330000001</v>
      </c>
      <c r="F3810" s="1">
        <v>1.1998369</v>
      </c>
      <c r="G3810">
        <v>0</v>
      </c>
    </row>
    <row r="3811" spans="1:7" x14ac:dyDescent="0.3">
      <c r="A3811" t="s">
        <v>11</v>
      </c>
      <c r="B3811" t="s">
        <v>37</v>
      </c>
      <c r="C3811">
        <v>15</v>
      </c>
      <c r="D3811">
        <v>4</v>
      </c>
      <c r="E3811" s="1">
        <v>918.42139810000003</v>
      </c>
      <c r="F3811" s="1">
        <v>1.4668799999999999E-2</v>
      </c>
      <c r="G3811">
        <v>0</v>
      </c>
    </row>
    <row r="3812" spans="1:7" x14ac:dyDescent="0.3">
      <c r="A3812" t="s">
        <v>24</v>
      </c>
      <c r="B3812" t="s">
        <v>37</v>
      </c>
      <c r="C3812">
        <v>15</v>
      </c>
      <c r="D3812">
        <v>4</v>
      </c>
      <c r="E3812" s="1">
        <v>881.38071990000003</v>
      </c>
      <c r="F3812" s="2">
        <v>4.3600000000000003E-5</v>
      </c>
      <c r="G3812">
        <v>0</v>
      </c>
    </row>
    <row r="3813" spans="1:7" x14ac:dyDescent="0.3">
      <c r="A3813" t="s">
        <v>14</v>
      </c>
      <c r="B3813" t="s">
        <v>37</v>
      </c>
      <c r="C3813">
        <v>15</v>
      </c>
      <c r="D3813">
        <v>4</v>
      </c>
      <c r="E3813" s="1">
        <v>1280.201726</v>
      </c>
      <c r="F3813" s="1">
        <v>159.17539959999999</v>
      </c>
      <c r="G3813">
        <v>0</v>
      </c>
    </row>
    <row r="3814" spans="1:7" x14ac:dyDescent="0.3">
      <c r="A3814" t="s">
        <v>15</v>
      </c>
      <c r="B3814" t="s">
        <v>37</v>
      </c>
      <c r="C3814">
        <v>15</v>
      </c>
      <c r="D3814">
        <v>4</v>
      </c>
      <c r="E3814" s="1">
        <v>1282.0488319999999</v>
      </c>
      <c r="F3814" s="1">
        <v>1.8151400000000002E-2</v>
      </c>
      <c r="G3814">
        <v>0</v>
      </c>
    </row>
    <row r="3815" spans="1:7" x14ac:dyDescent="0.3">
      <c r="A3815" t="s">
        <v>16</v>
      </c>
      <c r="B3815" t="s">
        <v>37</v>
      </c>
      <c r="C3815">
        <v>15</v>
      </c>
      <c r="D3815">
        <v>4</v>
      </c>
      <c r="E3815" s="1">
        <v>1287.590594</v>
      </c>
      <c r="F3815" s="1">
        <v>1.2524347</v>
      </c>
      <c r="G3815">
        <v>0</v>
      </c>
    </row>
    <row r="3816" spans="1:7" x14ac:dyDescent="0.3">
      <c r="A3816" t="s">
        <v>13</v>
      </c>
      <c r="B3816" t="s">
        <v>37</v>
      </c>
      <c r="C3816">
        <v>15</v>
      </c>
      <c r="D3816">
        <v>4</v>
      </c>
      <c r="E3816" s="1">
        <v>1593.585695</v>
      </c>
      <c r="F3816" s="1">
        <v>1.44157E-2</v>
      </c>
      <c r="G3816">
        <v>0</v>
      </c>
    </row>
    <row r="3817" spans="1:7" x14ac:dyDescent="0.3">
      <c r="A3817" t="s">
        <v>12</v>
      </c>
      <c r="B3817" t="s">
        <v>37</v>
      </c>
      <c r="C3817">
        <v>15</v>
      </c>
      <c r="D3817">
        <v>4</v>
      </c>
      <c r="E3817" s="1">
        <v>1280.201726</v>
      </c>
      <c r="F3817" s="1">
        <v>1.34269E-2</v>
      </c>
      <c r="G3817">
        <v>0</v>
      </c>
    </row>
    <row r="3818" spans="1:7" hidden="1" x14ac:dyDescent="0.3">
      <c r="A3818" t="s">
        <v>23</v>
      </c>
      <c r="B3818" t="s">
        <v>38</v>
      </c>
      <c r="C3818">
        <v>15</v>
      </c>
      <c r="D3818">
        <v>4</v>
      </c>
      <c r="E3818" t="s">
        <v>9</v>
      </c>
      <c r="F3818" s="3">
        <v>5028320000000</v>
      </c>
      <c r="G3818">
        <v>0</v>
      </c>
    </row>
    <row r="3819" spans="1:7" hidden="1" x14ac:dyDescent="0.3">
      <c r="A3819" t="s">
        <v>7</v>
      </c>
      <c r="B3819" t="s">
        <v>38</v>
      </c>
      <c r="C3819">
        <v>15</v>
      </c>
      <c r="D3819">
        <v>4</v>
      </c>
      <c r="E3819" s="1" t="s">
        <v>9</v>
      </c>
      <c r="F3819" s="2">
        <v>5028320000000</v>
      </c>
      <c r="G3819">
        <v>0</v>
      </c>
    </row>
    <row r="3820" spans="1:7" x14ac:dyDescent="0.3">
      <c r="A3820" t="s">
        <v>25</v>
      </c>
      <c r="B3820" t="s">
        <v>38</v>
      </c>
      <c r="C3820">
        <v>15</v>
      </c>
      <c r="D3820">
        <v>4</v>
      </c>
      <c r="E3820" s="1">
        <v>1138.6433</v>
      </c>
      <c r="F3820">
        <v>5.3073E-3</v>
      </c>
      <c r="G3820">
        <v>0</v>
      </c>
    </row>
    <row r="3821" spans="1:7" x14ac:dyDescent="0.3">
      <c r="A3821" t="s">
        <v>19</v>
      </c>
      <c r="B3821" t="s">
        <v>38</v>
      </c>
      <c r="C3821">
        <v>15</v>
      </c>
      <c r="D3821">
        <v>4</v>
      </c>
      <c r="E3821" s="1">
        <v>1844.566112</v>
      </c>
      <c r="F3821" s="1">
        <v>6.1942161999999996</v>
      </c>
      <c r="G3821">
        <v>0</v>
      </c>
    </row>
    <row r="3822" spans="1:7" x14ac:dyDescent="0.3">
      <c r="A3822" t="s">
        <v>17</v>
      </c>
      <c r="B3822" t="s">
        <v>38</v>
      </c>
      <c r="C3822">
        <v>15</v>
      </c>
      <c r="D3822">
        <v>4</v>
      </c>
      <c r="E3822" s="1">
        <v>1050.9852880000001</v>
      </c>
      <c r="F3822" s="1">
        <v>2.0426739</v>
      </c>
      <c r="G3822">
        <v>0</v>
      </c>
    </row>
    <row r="3823" spans="1:7" x14ac:dyDescent="0.3">
      <c r="A3823" t="s">
        <v>18</v>
      </c>
      <c r="B3823" t="s">
        <v>38</v>
      </c>
      <c r="C3823">
        <v>15</v>
      </c>
      <c r="D3823">
        <v>4</v>
      </c>
      <c r="E3823" s="1">
        <v>1050.9852880000001</v>
      </c>
      <c r="F3823" s="1">
        <v>2.0447201000000002</v>
      </c>
      <c r="G3823">
        <v>0</v>
      </c>
    </row>
    <row r="3824" spans="1:7" x14ac:dyDescent="0.3">
      <c r="A3824" t="s">
        <v>22</v>
      </c>
      <c r="B3824" t="s">
        <v>38</v>
      </c>
      <c r="C3824">
        <v>15</v>
      </c>
      <c r="D3824">
        <v>4</v>
      </c>
      <c r="E3824" s="1">
        <v>1834.302972</v>
      </c>
      <c r="F3824" s="1">
        <v>5.3461049000000003</v>
      </c>
      <c r="G3824">
        <v>0</v>
      </c>
    </row>
    <row r="3825" spans="1:7" x14ac:dyDescent="0.3">
      <c r="A3825" t="s">
        <v>20</v>
      </c>
      <c r="B3825" t="s">
        <v>38</v>
      </c>
      <c r="C3825">
        <v>15</v>
      </c>
      <c r="D3825">
        <v>4</v>
      </c>
      <c r="E3825" s="1">
        <v>1059.0927340000001</v>
      </c>
      <c r="F3825" s="1">
        <v>1.7002128999999999</v>
      </c>
      <c r="G3825">
        <v>0</v>
      </c>
    </row>
    <row r="3826" spans="1:7" x14ac:dyDescent="0.3">
      <c r="A3826" t="s">
        <v>21</v>
      </c>
      <c r="B3826" t="s">
        <v>38</v>
      </c>
      <c r="C3826">
        <v>15</v>
      </c>
      <c r="D3826">
        <v>4</v>
      </c>
      <c r="E3826" s="1">
        <v>1057.122067</v>
      </c>
      <c r="F3826">
        <v>1.7027336</v>
      </c>
      <c r="G3826">
        <v>0</v>
      </c>
    </row>
    <row r="3827" spans="1:7" x14ac:dyDescent="0.3">
      <c r="A3827" t="s">
        <v>26</v>
      </c>
      <c r="B3827" t="s">
        <v>38</v>
      </c>
      <c r="C3827">
        <v>15</v>
      </c>
      <c r="D3827">
        <v>4</v>
      </c>
      <c r="E3827" s="1">
        <v>1064.7131569999999</v>
      </c>
      <c r="F3827" s="1">
        <v>0.77324199999999998</v>
      </c>
      <c r="G3827">
        <v>0</v>
      </c>
    </row>
    <row r="3828" spans="1:7" x14ac:dyDescent="0.3">
      <c r="A3828" t="s">
        <v>10</v>
      </c>
      <c r="B3828" t="s">
        <v>38</v>
      </c>
      <c r="C3828">
        <v>15</v>
      </c>
      <c r="D3828">
        <v>4</v>
      </c>
      <c r="E3828" s="1">
        <v>1064.236357</v>
      </c>
      <c r="F3828" s="1">
        <v>0.89438870000000004</v>
      </c>
      <c r="G3828">
        <v>0</v>
      </c>
    </row>
    <row r="3829" spans="1:7" x14ac:dyDescent="0.3">
      <c r="A3829" t="s">
        <v>11</v>
      </c>
      <c r="B3829" t="s">
        <v>38</v>
      </c>
      <c r="C3829">
        <v>15</v>
      </c>
      <c r="D3829">
        <v>4</v>
      </c>
      <c r="E3829" s="1">
        <v>1059.5331269999999</v>
      </c>
      <c r="F3829" s="1">
        <v>1.9985099999999999E-2</v>
      </c>
      <c r="G3829">
        <v>0</v>
      </c>
    </row>
    <row r="3830" spans="1:7" x14ac:dyDescent="0.3">
      <c r="A3830" t="s">
        <v>24</v>
      </c>
      <c r="B3830" t="s">
        <v>38</v>
      </c>
      <c r="C3830">
        <v>15</v>
      </c>
      <c r="D3830">
        <v>4</v>
      </c>
      <c r="E3830" s="1">
        <v>1109.0823969999999</v>
      </c>
      <c r="F3830" s="2">
        <v>3.96E-5</v>
      </c>
      <c r="G3830">
        <v>0</v>
      </c>
    </row>
    <row r="3831" spans="1:7" x14ac:dyDescent="0.3">
      <c r="A3831" t="s">
        <v>14</v>
      </c>
      <c r="B3831" t="s">
        <v>38</v>
      </c>
      <c r="C3831">
        <v>15</v>
      </c>
      <c r="D3831">
        <v>4</v>
      </c>
      <c r="E3831" s="1">
        <v>1165.7619560000001</v>
      </c>
      <c r="F3831" s="1">
        <v>2.7632199999999999E-2</v>
      </c>
      <c r="G3831">
        <v>0</v>
      </c>
    </row>
    <row r="3832" spans="1:7" x14ac:dyDescent="0.3">
      <c r="A3832" t="s">
        <v>15</v>
      </c>
      <c r="B3832" t="s">
        <v>38</v>
      </c>
      <c r="C3832">
        <v>15</v>
      </c>
      <c r="D3832">
        <v>4</v>
      </c>
      <c r="E3832" s="1">
        <v>1172.9066479999999</v>
      </c>
      <c r="F3832" s="1">
        <v>2.4115500000000002E-2</v>
      </c>
      <c r="G3832">
        <v>0</v>
      </c>
    </row>
    <row r="3833" spans="1:7" x14ac:dyDescent="0.3">
      <c r="A3833" t="s">
        <v>16</v>
      </c>
      <c r="B3833" t="s">
        <v>38</v>
      </c>
      <c r="C3833">
        <v>15</v>
      </c>
      <c r="D3833">
        <v>4</v>
      </c>
      <c r="E3833" s="1">
        <v>1165.7619560000001</v>
      </c>
      <c r="F3833" s="1">
        <v>1.603094</v>
      </c>
      <c r="G3833">
        <v>0</v>
      </c>
    </row>
    <row r="3834" spans="1:7" x14ac:dyDescent="0.3">
      <c r="A3834" t="s">
        <v>13</v>
      </c>
      <c r="B3834" t="s">
        <v>38</v>
      </c>
      <c r="C3834">
        <v>15</v>
      </c>
      <c r="D3834">
        <v>4</v>
      </c>
      <c r="E3834" s="1">
        <v>1875.3555309999999</v>
      </c>
      <c r="F3834" s="1">
        <v>2.2443899999999999E-2</v>
      </c>
      <c r="G3834">
        <v>0</v>
      </c>
    </row>
    <row r="3835" spans="1:7" x14ac:dyDescent="0.3">
      <c r="A3835" t="s">
        <v>12</v>
      </c>
      <c r="B3835" t="s">
        <v>38</v>
      </c>
      <c r="C3835">
        <v>15</v>
      </c>
      <c r="D3835">
        <v>4</v>
      </c>
      <c r="E3835" s="1">
        <v>1166.465925</v>
      </c>
      <c r="F3835" s="1">
        <v>2.1944100000000001E-2</v>
      </c>
      <c r="G3835">
        <v>0</v>
      </c>
    </row>
    <row r="3836" spans="1:7" hidden="1" x14ac:dyDescent="0.3">
      <c r="A3836" t="s">
        <v>23</v>
      </c>
      <c r="B3836" t="s">
        <v>39</v>
      </c>
      <c r="C3836">
        <v>15</v>
      </c>
      <c r="D3836">
        <v>4</v>
      </c>
      <c r="E3836" t="s">
        <v>9</v>
      </c>
      <c r="F3836" s="3">
        <v>5028320000000</v>
      </c>
      <c r="G3836">
        <v>0</v>
      </c>
    </row>
    <row r="3837" spans="1:7" hidden="1" x14ac:dyDescent="0.3">
      <c r="A3837" t="s">
        <v>7</v>
      </c>
      <c r="B3837" t="s">
        <v>39</v>
      </c>
      <c r="C3837">
        <v>15</v>
      </c>
      <c r="D3837">
        <v>4</v>
      </c>
      <c r="E3837" s="1" t="s">
        <v>9</v>
      </c>
      <c r="F3837" s="2">
        <v>5028320000000</v>
      </c>
      <c r="G3837">
        <v>0</v>
      </c>
    </row>
    <row r="3838" spans="1:7" x14ac:dyDescent="0.3">
      <c r="A3838" t="s">
        <v>25</v>
      </c>
      <c r="B3838" t="s">
        <v>39</v>
      </c>
      <c r="C3838">
        <v>15</v>
      </c>
      <c r="D3838">
        <v>4</v>
      </c>
      <c r="E3838" s="1">
        <v>811.47931670000003</v>
      </c>
      <c r="F3838">
        <v>7.8735000000000003E-3</v>
      </c>
      <c r="G3838">
        <v>0</v>
      </c>
    </row>
    <row r="3839" spans="1:7" x14ac:dyDescent="0.3">
      <c r="A3839" t="s">
        <v>19</v>
      </c>
      <c r="B3839" t="s">
        <v>39</v>
      </c>
      <c r="C3839">
        <v>15</v>
      </c>
      <c r="D3839">
        <v>4</v>
      </c>
      <c r="E3839" s="1">
        <v>1323.012011</v>
      </c>
      <c r="F3839" s="1">
        <v>6.4056189000000003</v>
      </c>
      <c r="G3839">
        <v>0</v>
      </c>
    </row>
    <row r="3840" spans="1:7" x14ac:dyDescent="0.3">
      <c r="A3840" t="s">
        <v>17</v>
      </c>
      <c r="B3840" t="s">
        <v>39</v>
      </c>
      <c r="C3840">
        <v>15</v>
      </c>
      <c r="D3840">
        <v>4</v>
      </c>
      <c r="E3840">
        <v>756.7692194</v>
      </c>
      <c r="F3840" s="1">
        <v>2.3876748000000001</v>
      </c>
      <c r="G3840">
        <v>0</v>
      </c>
    </row>
    <row r="3841" spans="1:7" x14ac:dyDescent="0.3">
      <c r="A3841" t="s">
        <v>18</v>
      </c>
      <c r="B3841" t="s">
        <v>39</v>
      </c>
      <c r="C3841">
        <v>15</v>
      </c>
      <c r="D3841">
        <v>4</v>
      </c>
      <c r="E3841" s="1">
        <v>756.47725709999997</v>
      </c>
      <c r="F3841" s="1">
        <v>2.3897631000000001</v>
      </c>
      <c r="G3841">
        <v>0</v>
      </c>
    </row>
    <row r="3842" spans="1:7" x14ac:dyDescent="0.3">
      <c r="A3842" t="s">
        <v>22</v>
      </c>
      <c r="B3842" t="s">
        <v>39</v>
      </c>
      <c r="C3842">
        <v>15</v>
      </c>
      <c r="D3842">
        <v>4</v>
      </c>
      <c r="E3842" s="1">
        <v>1319.2799600000001</v>
      </c>
      <c r="F3842" s="1">
        <v>8.1046963999999999</v>
      </c>
      <c r="G3842">
        <v>0</v>
      </c>
    </row>
    <row r="3843" spans="1:7" x14ac:dyDescent="0.3">
      <c r="A3843" t="s">
        <v>20</v>
      </c>
      <c r="B3843" t="s">
        <v>39</v>
      </c>
      <c r="C3843">
        <v>15</v>
      </c>
      <c r="D3843">
        <v>4</v>
      </c>
      <c r="E3843" s="1">
        <v>780.99929770000006</v>
      </c>
      <c r="F3843" s="1">
        <v>2.4940628</v>
      </c>
      <c r="G3843">
        <v>0</v>
      </c>
    </row>
    <row r="3844" spans="1:7" x14ac:dyDescent="0.3">
      <c r="A3844" t="s">
        <v>21</v>
      </c>
      <c r="B3844" t="s">
        <v>39</v>
      </c>
      <c r="C3844">
        <v>15</v>
      </c>
      <c r="D3844">
        <v>4</v>
      </c>
      <c r="E3844">
        <v>780.92215490000001</v>
      </c>
      <c r="F3844">
        <v>2.5004656999999999</v>
      </c>
      <c r="G3844">
        <v>0</v>
      </c>
    </row>
    <row r="3845" spans="1:7" x14ac:dyDescent="0.3">
      <c r="A3845" t="s">
        <v>26</v>
      </c>
      <c r="B3845" t="s">
        <v>39</v>
      </c>
      <c r="C3845">
        <v>15</v>
      </c>
      <c r="D3845">
        <v>4</v>
      </c>
      <c r="E3845" s="1">
        <v>770.14486939999995</v>
      </c>
      <c r="F3845" s="1">
        <v>0.92528750000000004</v>
      </c>
      <c r="G3845">
        <v>0</v>
      </c>
    </row>
    <row r="3846" spans="1:7" x14ac:dyDescent="0.3">
      <c r="A3846" t="s">
        <v>10</v>
      </c>
      <c r="B3846" t="s">
        <v>39</v>
      </c>
      <c r="C3846">
        <v>15</v>
      </c>
      <c r="D3846">
        <v>4</v>
      </c>
      <c r="E3846" s="1">
        <v>760.37196570000003</v>
      </c>
      <c r="F3846">
        <v>1.0045082000000001</v>
      </c>
      <c r="G3846">
        <v>0</v>
      </c>
    </row>
    <row r="3847" spans="1:7" x14ac:dyDescent="0.3">
      <c r="A3847" t="s">
        <v>11</v>
      </c>
      <c r="B3847" t="s">
        <v>39</v>
      </c>
      <c r="C3847">
        <v>15</v>
      </c>
      <c r="D3847">
        <v>4</v>
      </c>
      <c r="E3847">
        <v>774.25638630000003</v>
      </c>
      <c r="F3847">
        <v>1.9357699999999999E-2</v>
      </c>
      <c r="G3847">
        <v>0</v>
      </c>
    </row>
    <row r="3848" spans="1:7" x14ac:dyDescent="0.3">
      <c r="A3848" t="s">
        <v>24</v>
      </c>
      <c r="B3848" t="s">
        <v>39</v>
      </c>
      <c r="C3848">
        <v>15</v>
      </c>
      <c r="D3848">
        <v>4</v>
      </c>
      <c r="E3848" s="1">
        <v>833.52415940000003</v>
      </c>
      <c r="F3848" s="2">
        <v>3.6900000000000002E-5</v>
      </c>
      <c r="G3848">
        <v>0</v>
      </c>
    </row>
    <row r="3849" spans="1:7" x14ac:dyDescent="0.3">
      <c r="A3849" t="s">
        <v>14</v>
      </c>
      <c r="B3849" t="s">
        <v>39</v>
      </c>
      <c r="C3849">
        <v>15</v>
      </c>
      <c r="D3849">
        <v>4</v>
      </c>
      <c r="E3849" s="1">
        <v>906.16835530000003</v>
      </c>
      <c r="F3849" s="1">
        <v>2.6318557999999999</v>
      </c>
      <c r="G3849">
        <v>0</v>
      </c>
    </row>
    <row r="3850" spans="1:7" x14ac:dyDescent="0.3">
      <c r="A3850" t="s">
        <v>15</v>
      </c>
      <c r="B3850" t="s">
        <v>39</v>
      </c>
      <c r="C3850">
        <v>15</v>
      </c>
      <c r="D3850">
        <v>4</v>
      </c>
      <c r="E3850" s="1">
        <v>922.46785929999999</v>
      </c>
      <c r="F3850" s="1">
        <v>1.55985E-2</v>
      </c>
      <c r="G3850">
        <v>0</v>
      </c>
    </row>
    <row r="3851" spans="1:7" x14ac:dyDescent="0.3">
      <c r="A3851" t="s">
        <v>16</v>
      </c>
      <c r="B3851" t="s">
        <v>39</v>
      </c>
      <c r="C3851">
        <v>15</v>
      </c>
      <c r="D3851">
        <v>4</v>
      </c>
      <c r="E3851" s="1">
        <v>906.91372090000004</v>
      </c>
      <c r="F3851" s="1">
        <v>1.5396726000000001</v>
      </c>
      <c r="G3851">
        <v>0</v>
      </c>
    </row>
    <row r="3852" spans="1:7" x14ac:dyDescent="0.3">
      <c r="A3852" t="s">
        <v>13</v>
      </c>
      <c r="B3852" t="s">
        <v>39</v>
      </c>
      <c r="C3852">
        <v>15</v>
      </c>
      <c r="D3852">
        <v>4</v>
      </c>
      <c r="E3852" s="1">
        <v>1361.2655319999999</v>
      </c>
      <c r="F3852" s="1">
        <v>1.33922E-2</v>
      </c>
      <c r="G3852">
        <v>0</v>
      </c>
    </row>
    <row r="3853" spans="1:7" x14ac:dyDescent="0.3">
      <c r="A3853" t="s">
        <v>12</v>
      </c>
      <c r="B3853" t="s">
        <v>39</v>
      </c>
      <c r="C3853">
        <v>15</v>
      </c>
      <c r="D3853">
        <v>4</v>
      </c>
      <c r="E3853" s="1">
        <v>913.56844739999997</v>
      </c>
      <c r="F3853" s="1">
        <v>1.2743900000000001E-2</v>
      </c>
      <c r="G3853">
        <v>0</v>
      </c>
    </row>
    <row r="3854" spans="1:7" hidden="1" x14ac:dyDescent="0.3">
      <c r="A3854" t="s">
        <v>23</v>
      </c>
      <c r="B3854" t="s">
        <v>40</v>
      </c>
      <c r="C3854">
        <v>15</v>
      </c>
      <c r="D3854">
        <v>4</v>
      </c>
      <c r="E3854" t="s">
        <v>9</v>
      </c>
      <c r="F3854" s="3">
        <v>5028320000000</v>
      </c>
      <c r="G3854">
        <v>0</v>
      </c>
    </row>
    <row r="3855" spans="1:7" hidden="1" x14ac:dyDescent="0.3">
      <c r="A3855" t="s">
        <v>7</v>
      </c>
      <c r="B3855" t="s">
        <v>40</v>
      </c>
      <c r="C3855">
        <v>15</v>
      </c>
      <c r="D3855">
        <v>4</v>
      </c>
      <c r="E3855" s="1" t="s">
        <v>9</v>
      </c>
      <c r="F3855" s="2">
        <v>5028320000000</v>
      </c>
      <c r="G3855">
        <v>0</v>
      </c>
    </row>
    <row r="3856" spans="1:7" x14ac:dyDescent="0.3">
      <c r="A3856" t="s">
        <v>25</v>
      </c>
      <c r="B3856" t="s">
        <v>40</v>
      </c>
      <c r="C3856">
        <v>15</v>
      </c>
      <c r="D3856">
        <v>4</v>
      </c>
      <c r="E3856" s="1">
        <v>1068.336912</v>
      </c>
      <c r="F3856">
        <v>7.8002999999999996E-3</v>
      </c>
      <c r="G3856">
        <v>0</v>
      </c>
    </row>
    <row r="3857" spans="1:7" x14ac:dyDescent="0.3">
      <c r="A3857" t="s">
        <v>19</v>
      </c>
      <c r="B3857" t="s">
        <v>40</v>
      </c>
      <c r="C3857">
        <v>15</v>
      </c>
      <c r="D3857">
        <v>4</v>
      </c>
      <c r="E3857" s="1">
        <v>1852.030213</v>
      </c>
      <c r="F3857" s="1">
        <v>5.9661071999999997</v>
      </c>
      <c r="G3857">
        <v>0</v>
      </c>
    </row>
    <row r="3858" spans="1:7" x14ac:dyDescent="0.3">
      <c r="A3858" t="s">
        <v>17</v>
      </c>
      <c r="B3858" t="s">
        <v>40</v>
      </c>
      <c r="C3858">
        <v>15</v>
      </c>
      <c r="D3858">
        <v>4</v>
      </c>
      <c r="E3858" s="1">
        <v>1029.0322920000001</v>
      </c>
      <c r="F3858" s="1">
        <v>1.9911132</v>
      </c>
      <c r="G3858">
        <v>0</v>
      </c>
    </row>
    <row r="3859" spans="1:7" x14ac:dyDescent="0.3">
      <c r="A3859" t="s">
        <v>18</v>
      </c>
      <c r="B3859" t="s">
        <v>40</v>
      </c>
      <c r="C3859">
        <v>15</v>
      </c>
      <c r="D3859">
        <v>4</v>
      </c>
      <c r="E3859" s="1">
        <v>1027.4561859999999</v>
      </c>
      <c r="F3859" s="1">
        <v>1.9931205000000001</v>
      </c>
      <c r="G3859">
        <v>0</v>
      </c>
    </row>
    <row r="3860" spans="1:7" x14ac:dyDescent="0.3">
      <c r="A3860" t="s">
        <v>22</v>
      </c>
      <c r="B3860" t="s">
        <v>40</v>
      </c>
      <c r="C3860">
        <v>15</v>
      </c>
      <c r="D3860">
        <v>4</v>
      </c>
      <c r="E3860" s="1">
        <v>1849.2311749999999</v>
      </c>
      <c r="F3860" s="1">
        <v>6.3486545999999997</v>
      </c>
      <c r="G3860">
        <v>0</v>
      </c>
    </row>
    <row r="3861" spans="1:7" x14ac:dyDescent="0.3">
      <c r="A3861" t="s">
        <v>20</v>
      </c>
      <c r="B3861" t="s">
        <v>40</v>
      </c>
      <c r="C3861">
        <v>15</v>
      </c>
      <c r="D3861">
        <v>4</v>
      </c>
      <c r="E3861" s="1">
        <v>1033.4109350000001</v>
      </c>
      <c r="F3861" s="1">
        <v>1.7405545</v>
      </c>
      <c r="G3861">
        <v>0</v>
      </c>
    </row>
    <row r="3862" spans="1:7" x14ac:dyDescent="0.3">
      <c r="A3862" t="s">
        <v>21</v>
      </c>
      <c r="B3862" t="s">
        <v>40</v>
      </c>
      <c r="C3862">
        <v>15</v>
      </c>
      <c r="D3862">
        <v>4</v>
      </c>
      <c r="E3862" s="1">
        <v>1031.853721</v>
      </c>
      <c r="F3862">
        <v>1.7426622000000001</v>
      </c>
      <c r="G3862">
        <v>0</v>
      </c>
    </row>
    <row r="3863" spans="1:7" x14ac:dyDescent="0.3">
      <c r="A3863" t="s">
        <v>26</v>
      </c>
      <c r="B3863" t="s">
        <v>40</v>
      </c>
      <c r="C3863">
        <v>15</v>
      </c>
      <c r="D3863">
        <v>4</v>
      </c>
      <c r="E3863" s="1">
        <v>1072.7216069999999</v>
      </c>
      <c r="F3863" s="1">
        <v>0.77721929999999995</v>
      </c>
      <c r="G3863">
        <v>0</v>
      </c>
    </row>
    <row r="3864" spans="1:7" x14ac:dyDescent="0.3">
      <c r="A3864" t="s">
        <v>10</v>
      </c>
      <c r="B3864" t="s">
        <v>40</v>
      </c>
      <c r="C3864">
        <v>15</v>
      </c>
      <c r="D3864">
        <v>4</v>
      </c>
      <c r="E3864" s="1">
        <v>1023.8374250000001</v>
      </c>
      <c r="F3864" s="1">
        <v>0.85951250000000001</v>
      </c>
      <c r="G3864">
        <v>0</v>
      </c>
    </row>
    <row r="3865" spans="1:7" x14ac:dyDescent="0.3">
      <c r="A3865" t="s">
        <v>11</v>
      </c>
      <c r="B3865" t="s">
        <v>40</v>
      </c>
      <c r="C3865">
        <v>15</v>
      </c>
      <c r="D3865">
        <v>4</v>
      </c>
      <c r="E3865" s="1">
        <v>1091.5239409999999</v>
      </c>
      <c r="F3865">
        <v>9.7485999999999996E-3</v>
      </c>
      <c r="G3865">
        <v>0</v>
      </c>
    </row>
    <row r="3866" spans="1:7" x14ac:dyDescent="0.3">
      <c r="A3866" t="s">
        <v>24</v>
      </c>
      <c r="B3866" t="s">
        <v>40</v>
      </c>
      <c r="C3866">
        <v>15</v>
      </c>
      <c r="D3866">
        <v>4</v>
      </c>
      <c r="E3866" s="1">
        <v>1117.619332</v>
      </c>
      <c r="F3866" s="2">
        <v>3.68E-5</v>
      </c>
      <c r="G3866">
        <v>0</v>
      </c>
    </row>
    <row r="3867" spans="1:7" x14ac:dyDescent="0.3">
      <c r="A3867" t="s">
        <v>14</v>
      </c>
      <c r="B3867" t="s">
        <v>40</v>
      </c>
      <c r="C3867">
        <v>15</v>
      </c>
      <c r="D3867">
        <v>4</v>
      </c>
      <c r="E3867" s="1">
        <v>1113.9903839999999</v>
      </c>
      <c r="F3867" s="1">
        <v>1.5822099999999999E-2</v>
      </c>
      <c r="G3867">
        <v>0</v>
      </c>
    </row>
    <row r="3868" spans="1:7" x14ac:dyDescent="0.3">
      <c r="A3868" t="s">
        <v>15</v>
      </c>
      <c r="B3868" t="s">
        <v>40</v>
      </c>
      <c r="C3868">
        <v>15</v>
      </c>
      <c r="D3868">
        <v>4</v>
      </c>
      <c r="E3868" s="1">
        <v>1116.08818</v>
      </c>
      <c r="F3868" s="1">
        <v>1.32146E-2</v>
      </c>
      <c r="G3868">
        <v>0</v>
      </c>
    </row>
    <row r="3869" spans="1:7" x14ac:dyDescent="0.3">
      <c r="A3869" t="s">
        <v>16</v>
      </c>
      <c r="B3869" t="s">
        <v>40</v>
      </c>
      <c r="C3869">
        <v>15</v>
      </c>
      <c r="D3869">
        <v>4</v>
      </c>
      <c r="E3869" s="1">
        <v>1113.9903839999999</v>
      </c>
      <c r="F3869" s="1">
        <v>1.4821880000000001</v>
      </c>
      <c r="G3869">
        <v>0</v>
      </c>
    </row>
    <row r="3870" spans="1:7" x14ac:dyDescent="0.3">
      <c r="A3870" t="s">
        <v>13</v>
      </c>
      <c r="B3870" t="s">
        <v>40</v>
      </c>
      <c r="C3870">
        <v>15</v>
      </c>
      <c r="D3870">
        <v>4</v>
      </c>
      <c r="E3870" s="1">
        <v>1886.5516829999999</v>
      </c>
      <c r="F3870">
        <v>1.14442E-2</v>
      </c>
      <c r="G3870">
        <v>0</v>
      </c>
    </row>
    <row r="3871" spans="1:7" x14ac:dyDescent="0.3">
      <c r="A3871" t="s">
        <v>12</v>
      </c>
      <c r="B3871" t="s">
        <v>40</v>
      </c>
      <c r="C3871">
        <v>15</v>
      </c>
      <c r="D3871">
        <v>4</v>
      </c>
      <c r="E3871" s="1">
        <v>1120.415037</v>
      </c>
      <c r="F3871" s="1">
        <v>1.0956199999999999E-2</v>
      </c>
      <c r="G3871">
        <v>0</v>
      </c>
    </row>
    <row r="3872" spans="1:7" hidden="1" x14ac:dyDescent="0.3">
      <c r="A3872" t="s">
        <v>23</v>
      </c>
      <c r="B3872" t="s">
        <v>41</v>
      </c>
      <c r="C3872">
        <v>15</v>
      </c>
      <c r="D3872">
        <v>4</v>
      </c>
      <c r="E3872" t="s">
        <v>9</v>
      </c>
      <c r="F3872" s="3">
        <v>5028320000000</v>
      </c>
      <c r="G3872">
        <v>0</v>
      </c>
    </row>
    <row r="3873" spans="1:7" hidden="1" x14ac:dyDescent="0.3">
      <c r="A3873" t="s">
        <v>7</v>
      </c>
      <c r="B3873" t="s">
        <v>41</v>
      </c>
      <c r="C3873">
        <v>15</v>
      </c>
      <c r="D3873">
        <v>4</v>
      </c>
      <c r="E3873" s="1" t="s">
        <v>9</v>
      </c>
      <c r="F3873" s="3">
        <v>5028320000000</v>
      </c>
      <c r="G3873">
        <v>0</v>
      </c>
    </row>
    <row r="3874" spans="1:7" x14ac:dyDescent="0.3">
      <c r="A3874" t="s">
        <v>25</v>
      </c>
      <c r="B3874" t="s">
        <v>41</v>
      </c>
      <c r="C3874">
        <v>15</v>
      </c>
      <c r="D3874">
        <v>4</v>
      </c>
      <c r="E3874" s="1">
        <v>965.08351330000005</v>
      </c>
      <c r="F3874">
        <v>7.8171999999999998E-3</v>
      </c>
      <c r="G3874">
        <v>0</v>
      </c>
    </row>
    <row r="3875" spans="1:7" x14ac:dyDescent="0.3">
      <c r="A3875" t="s">
        <v>19</v>
      </c>
      <c r="B3875" t="s">
        <v>41</v>
      </c>
      <c r="C3875">
        <v>15</v>
      </c>
      <c r="D3875">
        <v>4</v>
      </c>
      <c r="E3875" s="1">
        <v>1704.614206</v>
      </c>
      <c r="F3875" s="1">
        <v>6.7042264999999999</v>
      </c>
      <c r="G3875">
        <v>0</v>
      </c>
    </row>
    <row r="3876" spans="1:7" x14ac:dyDescent="0.3">
      <c r="A3876" t="s">
        <v>17</v>
      </c>
      <c r="B3876" t="s">
        <v>41</v>
      </c>
      <c r="C3876">
        <v>15</v>
      </c>
      <c r="D3876">
        <v>4</v>
      </c>
      <c r="E3876" s="1">
        <v>988.90450929999997</v>
      </c>
      <c r="F3876" s="1">
        <v>2.4821075000000001</v>
      </c>
      <c r="G3876">
        <v>0</v>
      </c>
    </row>
    <row r="3877" spans="1:7" x14ac:dyDescent="0.3">
      <c r="A3877" t="s">
        <v>18</v>
      </c>
      <c r="B3877" t="s">
        <v>41</v>
      </c>
      <c r="C3877">
        <v>15</v>
      </c>
      <c r="D3877">
        <v>4</v>
      </c>
      <c r="E3877" s="1">
        <v>981.6453722</v>
      </c>
      <c r="F3877" s="1">
        <v>2.4851915999999998</v>
      </c>
      <c r="G3877">
        <v>0</v>
      </c>
    </row>
    <row r="3878" spans="1:7" x14ac:dyDescent="0.3">
      <c r="A3878" t="s">
        <v>22</v>
      </c>
      <c r="B3878" t="s">
        <v>41</v>
      </c>
      <c r="C3878">
        <v>15</v>
      </c>
      <c r="D3878">
        <v>4</v>
      </c>
      <c r="E3878" s="1">
        <v>1681.2888889999999</v>
      </c>
      <c r="F3878" s="1">
        <v>5.9548486</v>
      </c>
      <c r="G3878">
        <v>0</v>
      </c>
    </row>
    <row r="3879" spans="1:7" x14ac:dyDescent="0.3">
      <c r="A3879" t="s">
        <v>20</v>
      </c>
      <c r="B3879" t="s">
        <v>41</v>
      </c>
      <c r="C3879">
        <v>15</v>
      </c>
      <c r="D3879">
        <v>4</v>
      </c>
      <c r="E3879" s="1">
        <v>962.32511150000005</v>
      </c>
      <c r="F3879" s="1">
        <v>2.080171</v>
      </c>
      <c r="G3879">
        <v>0</v>
      </c>
    </row>
    <row r="3880" spans="1:7" x14ac:dyDescent="0.3">
      <c r="A3880" t="s">
        <v>21</v>
      </c>
      <c r="B3880" t="s">
        <v>41</v>
      </c>
      <c r="C3880">
        <v>15</v>
      </c>
      <c r="D3880">
        <v>4</v>
      </c>
      <c r="E3880" s="1">
        <v>957.45308829999999</v>
      </c>
      <c r="F3880">
        <v>2.0832934999999999</v>
      </c>
      <c r="G3880">
        <v>0</v>
      </c>
    </row>
    <row r="3881" spans="1:7" x14ac:dyDescent="0.3">
      <c r="A3881" t="s">
        <v>26</v>
      </c>
      <c r="B3881" t="s">
        <v>41</v>
      </c>
      <c r="C3881">
        <v>15</v>
      </c>
      <c r="D3881">
        <v>4</v>
      </c>
      <c r="E3881" s="1">
        <v>979.69622809999998</v>
      </c>
      <c r="F3881" s="1">
        <v>0.9247725</v>
      </c>
      <c r="G3881">
        <v>0</v>
      </c>
    </row>
    <row r="3882" spans="1:7" x14ac:dyDescent="0.3">
      <c r="A3882" t="s">
        <v>10</v>
      </c>
      <c r="B3882" t="s">
        <v>41</v>
      </c>
      <c r="C3882">
        <v>15</v>
      </c>
      <c r="D3882">
        <v>4</v>
      </c>
      <c r="E3882" s="1">
        <v>954.88771369999995</v>
      </c>
      <c r="F3882">
        <v>1.1182603</v>
      </c>
      <c r="G3882">
        <v>0</v>
      </c>
    </row>
    <row r="3883" spans="1:7" x14ac:dyDescent="0.3">
      <c r="A3883" t="s">
        <v>11</v>
      </c>
      <c r="B3883" t="s">
        <v>41</v>
      </c>
      <c r="C3883">
        <v>15</v>
      </c>
      <c r="D3883">
        <v>4</v>
      </c>
      <c r="E3883" s="1">
        <v>989.25101210000003</v>
      </c>
      <c r="F3883" s="1">
        <v>1.2123200000000001E-2</v>
      </c>
      <c r="G3883">
        <v>0</v>
      </c>
    </row>
    <row r="3884" spans="1:7" x14ac:dyDescent="0.3">
      <c r="A3884" t="s">
        <v>24</v>
      </c>
      <c r="B3884" t="s">
        <v>41</v>
      </c>
      <c r="C3884">
        <v>15</v>
      </c>
      <c r="D3884">
        <v>4</v>
      </c>
      <c r="E3884" s="1">
        <v>1007.597458</v>
      </c>
      <c r="F3884" s="2">
        <v>3.6000000000000001E-5</v>
      </c>
      <c r="G3884">
        <v>0</v>
      </c>
    </row>
    <row r="3885" spans="1:7" x14ac:dyDescent="0.3">
      <c r="A3885" t="s">
        <v>14</v>
      </c>
      <c r="B3885" t="s">
        <v>41</v>
      </c>
      <c r="C3885">
        <v>15</v>
      </c>
      <c r="D3885">
        <v>4</v>
      </c>
      <c r="E3885" s="1">
        <v>1148.4955259999999</v>
      </c>
      <c r="F3885" s="1">
        <v>4.3034799999999998E-2</v>
      </c>
      <c r="G3885">
        <v>0</v>
      </c>
    </row>
    <row r="3886" spans="1:7" x14ac:dyDescent="0.3">
      <c r="A3886" t="s">
        <v>15</v>
      </c>
      <c r="B3886" t="s">
        <v>41</v>
      </c>
      <c r="C3886">
        <v>15</v>
      </c>
      <c r="D3886">
        <v>4</v>
      </c>
      <c r="E3886" s="1">
        <v>1155.628158</v>
      </c>
      <c r="F3886" s="1">
        <v>1.5801900000000001E-2</v>
      </c>
      <c r="G3886">
        <v>0</v>
      </c>
    </row>
    <row r="3887" spans="1:7" x14ac:dyDescent="0.3">
      <c r="A3887" t="s">
        <v>16</v>
      </c>
      <c r="B3887" t="s">
        <v>41</v>
      </c>
      <c r="C3887">
        <v>15</v>
      </c>
      <c r="D3887">
        <v>4</v>
      </c>
      <c r="E3887" s="1">
        <v>1148.4955259999999</v>
      </c>
      <c r="F3887" s="1">
        <v>1.8173041000000001</v>
      </c>
      <c r="G3887">
        <v>0</v>
      </c>
    </row>
    <row r="3888" spans="1:7" x14ac:dyDescent="0.3">
      <c r="A3888" t="s">
        <v>13</v>
      </c>
      <c r="B3888" t="s">
        <v>41</v>
      </c>
      <c r="C3888">
        <v>15</v>
      </c>
      <c r="D3888">
        <v>4</v>
      </c>
      <c r="E3888" s="1">
        <v>1718.6093969999999</v>
      </c>
      <c r="F3888" s="1">
        <v>1.32461E-2</v>
      </c>
      <c r="G3888">
        <v>0</v>
      </c>
    </row>
    <row r="3889" spans="1:7" x14ac:dyDescent="0.3">
      <c r="A3889" t="s">
        <v>12</v>
      </c>
      <c r="B3889" t="s">
        <v>41</v>
      </c>
      <c r="C3889">
        <v>15</v>
      </c>
      <c r="D3889">
        <v>4</v>
      </c>
      <c r="E3889" s="1">
        <v>1153.9767690000001</v>
      </c>
      <c r="F3889" s="1">
        <v>1.27838E-2</v>
      </c>
      <c r="G3889">
        <v>0</v>
      </c>
    </row>
    <row r="3890" spans="1:7" hidden="1" x14ac:dyDescent="0.3">
      <c r="A3890" t="s">
        <v>23</v>
      </c>
      <c r="B3890" t="s">
        <v>42</v>
      </c>
      <c r="C3890">
        <v>15</v>
      </c>
      <c r="D3890">
        <v>4</v>
      </c>
      <c r="E3890" t="s">
        <v>9</v>
      </c>
      <c r="F3890" s="3">
        <v>5028320000000</v>
      </c>
      <c r="G3890">
        <v>0</v>
      </c>
    </row>
    <row r="3891" spans="1:7" hidden="1" x14ac:dyDescent="0.3">
      <c r="A3891" t="s">
        <v>7</v>
      </c>
      <c r="B3891" t="s">
        <v>42</v>
      </c>
      <c r="C3891">
        <v>15</v>
      </c>
      <c r="D3891">
        <v>4</v>
      </c>
      <c r="E3891" s="1" t="s">
        <v>9</v>
      </c>
      <c r="F3891" s="2">
        <v>5028320000000</v>
      </c>
      <c r="G3891">
        <v>0</v>
      </c>
    </row>
    <row r="3892" spans="1:7" x14ac:dyDescent="0.3">
      <c r="A3892" t="s">
        <v>25</v>
      </c>
      <c r="B3892" t="s">
        <v>42</v>
      </c>
      <c r="C3892">
        <v>15</v>
      </c>
      <c r="D3892">
        <v>4</v>
      </c>
      <c r="E3892" s="1">
        <v>818.29665550000004</v>
      </c>
      <c r="F3892" s="1">
        <v>8.0952999999999997E-3</v>
      </c>
      <c r="G3892">
        <v>0</v>
      </c>
    </row>
    <row r="3893" spans="1:7" x14ac:dyDescent="0.3">
      <c r="A3893" t="s">
        <v>19</v>
      </c>
      <c r="B3893" t="s">
        <v>42</v>
      </c>
      <c r="C3893">
        <v>15</v>
      </c>
      <c r="D3893">
        <v>4</v>
      </c>
      <c r="E3893" s="1">
        <v>1416.313281</v>
      </c>
      <c r="F3893" s="1">
        <v>6.7081337000000003</v>
      </c>
      <c r="G3893">
        <v>0</v>
      </c>
    </row>
    <row r="3894" spans="1:7" x14ac:dyDescent="0.3">
      <c r="A3894" t="s">
        <v>17</v>
      </c>
      <c r="B3894" t="s">
        <v>42</v>
      </c>
      <c r="C3894">
        <v>15</v>
      </c>
      <c r="D3894">
        <v>4</v>
      </c>
      <c r="E3894" s="1">
        <v>801.41807889999995</v>
      </c>
      <c r="F3894" s="1">
        <v>2.2145210999999998</v>
      </c>
      <c r="G3894">
        <v>0</v>
      </c>
    </row>
    <row r="3895" spans="1:7" x14ac:dyDescent="0.3">
      <c r="A3895" t="s">
        <v>18</v>
      </c>
      <c r="B3895" t="s">
        <v>42</v>
      </c>
      <c r="C3895">
        <v>15</v>
      </c>
      <c r="D3895">
        <v>4</v>
      </c>
      <c r="E3895" s="1">
        <v>799.94862369999998</v>
      </c>
      <c r="F3895" s="1">
        <v>2.2167531</v>
      </c>
      <c r="G3895">
        <v>0</v>
      </c>
    </row>
    <row r="3896" spans="1:7" x14ac:dyDescent="0.3">
      <c r="A3896" t="s">
        <v>22</v>
      </c>
      <c r="B3896" t="s">
        <v>42</v>
      </c>
      <c r="C3896">
        <v>15</v>
      </c>
      <c r="D3896">
        <v>4</v>
      </c>
      <c r="E3896" s="1">
        <v>1412.5812309999999</v>
      </c>
      <c r="F3896">
        <v>7.2353528999999996</v>
      </c>
      <c r="G3896">
        <v>0</v>
      </c>
    </row>
    <row r="3897" spans="1:7" x14ac:dyDescent="0.3">
      <c r="A3897" t="s">
        <v>20</v>
      </c>
      <c r="B3897" t="s">
        <v>42</v>
      </c>
      <c r="C3897">
        <v>15</v>
      </c>
      <c r="D3897">
        <v>4</v>
      </c>
      <c r="E3897" s="1">
        <v>811.03881060000003</v>
      </c>
      <c r="F3897" s="1">
        <v>1.9538598</v>
      </c>
      <c r="G3897">
        <v>0</v>
      </c>
    </row>
    <row r="3898" spans="1:7" x14ac:dyDescent="0.3">
      <c r="A3898" t="s">
        <v>21</v>
      </c>
      <c r="B3898" t="s">
        <v>42</v>
      </c>
      <c r="C3898">
        <v>15</v>
      </c>
      <c r="D3898">
        <v>4</v>
      </c>
      <c r="E3898" s="1">
        <v>807.11214070000005</v>
      </c>
      <c r="F3898">
        <v>2.2901302000000001</v>
      </c>
      <c r="G3898">
        <v>0</v>
      </c>
    </row>
    <row r="3899" spans="1:7" x14ac:dyDescent="0.3">
      <c r="A3899" t="s">
        <v>26</v>
      </c>
      <c r="B3899" t="s">
        <v>42</v>
      </c>
      <c r="C3899">
        <v>15</v>
      </c>
      <c r="D3899">
        <v>4</v>
      </c>
      <c r="E3899" s="1">
        <v>875.49045999999998</v>
      </c>
      <c r="F3899" s="1">
        <v>0.95561149999999995</v>
      </c>
      <c r="G3899">
        <v>0</v>
      </c>
    </row>
    <row r="3900" spans="1:7" x14ac:dyDescent="0.3">
      <c r="A3900" t="s">
        <v>10</v>
      </c>
      <c r="B3900" t="s">
        <v>42</v>
      </c>
      <c r="C3900">
        <v>15</v>
      </c>
      <c r="D3900">
        <v>4</v>
      </c>
      <c r="E3900" s="1">
        <v>802.88484800000003</v>
      </c>
      <c r="F3900" s="1">
        <v>0.92966139999999997</v>
      </c>
      <c r="G3900">
        <v>0</v>
      </c>
    </row>
    <row r="3901" spans="1:7" x14ac:dyDescent="0.3">
      <c r="A3901" t="s">
        <v>11</v>
      </c>
      <c r="B3901" t="s">
        <v>42</v>
      </c>
      <c r="C3901">
        <v>15</v>
      </c>
      <c r="D3901">
        <v>4</v>
      </c>
      <c r="E3901" s="1">
        <v>843.19477879999999</v>
      </c>
      <c r="F3901" s="1">
        <v>9.7231000000000001E-3</v>
      </c>
      <c r="G3901">
        <v>0</v>
      </c>
    </row>
    <row r="3902" spans="1:7" x14ac:dyDescent="0.3">
      <c r="A3902" t="s">
        <v>24</v>
      </c>
      <c r="B3902" t="s">
        <v>42</v>
      </c>
      <c r="C3902">
        <v>15</v>
      </c>
      <c r="D3902">
        <v>4</v>
      </c>
      <c r="E3902" s="1">
        <v>894.95719899999995</v>
      </c>
      <c r="F3902" s="2">
        <v>3.54E-5</v>
      </c>
      <c r="G3902">
        <v>0</v>
      </c>
    </row>
    <row r="3903" spans="1:7" x14ac:dyDescent="0.3">
      <c r="A3903" t="s">
        <v>14</v>
      </c>
      <c r="B3903" t="s">
        <v>42</v>
      </c>
      <c r="C3903">
        <v>15</v>
      </c>
      <c r="D3903">
        <v>4</v>
      </c>
      <c r="E3903" s="1">
        <v>952.30103870000005</v>
      </c>
      <c r="F3903" s="1">
        <v>1.9980675000000001</v>
      </c>
      <c r="G3903">
        <v>0</v>
      </c>
    </row>
    <row r="3904" spans="1:7" x14ac:dyDescent="0.3">
      <c r="A3904" t="s">
        <v>15</v>
      </c>
      <c r="B3904" t="s">
        <v>42</v>
      </c>
      <c r="C3904">
        <v>15</v>
      </c>
      <c r="D3904">
        <v>4</v>
      </c>
      <c r="E3904" s="1">
        <v>959.25267469999994</v>
      </c>
      <c r="F3904" s="1">
        <v>1.4379899999999999E-2</v>
      </c>
      <c r="G3904">
        <v>0</v>
      </c>
    </row>
    <row r="3905" spans="1:7" x14ac:dyDescent="0.3">
      <c r="A3905" t="s">
        <v>16</v>
      </c>
      <c r="B3905" t="s">
        <v>42</v>
      </c>
      <c r="C3905">
        <v>15</v>
      </c>
      <c r="D3905">
        <v>4</v>
      </c>
      <c r="E3905" s="1">
        <v>954.45168149999995</v>
      </c>
      <c r="F3905" s="1">
        <v>1.6668357</v>
      </c>
      <c r="G3905">
        <v>0</v>
      </c>
    </row>
    <row r="3906" spans="1:7" x14ac:dyDescent="0.3">
      <c r="A3906" t="s">
        <v>13</v>
      </c>
      <c r="B3906" t="s">
        <v>42</v>
      </c>
      <c r="C3906">
        <v>15</v>
      </c>
      <c r="D3906">
        <v>4</v>
      </c>
      <c r="E3906" s="1">
        <v>1447.102701</v>
      </c>
      <c r="F3906" s="1">
        <v>1.1386800000000001E-2</v>
      </c>
      <c r="G3906">
        <v>0</v>
      </c>
    </row>
    <row r="3907" spans="1:7" x14ac:dyDescent="0.3">
      <c r="A3907" t="s">
        <v>12</v>
      </c>
      <c r="B3907" t="s">
        <v>42</v>
      </c>
      <c r="C3907">
        <v>15</v>
      </c>
      <c r="D3907">
        <v>4</v>
      </c>
      <c r="E3907" s="1">
        <v>956.68400039999995</v>
      </c>
      <c r="F3907" s="1">
        <v>1.07694E-2</v>
      </c>
      <c r="G3907">
        <v>0</v>
      </c>
    </row>
    <row r="3908" spans="1:7" hidden="1" x14ac:dyDescent="0.3">
      <c r="A3908" t="s">
        <v>23</v>
      </c>
      <c r="B3908" t="s">
        <v>43</v>
      </c>
      <c r="C3908">
        <v>15</v>
      </c>
      <c r="D3908">
        <v>4</v>
      </c>
      <c r="E3908" t="s">
        <v>9</v>
      </c>
      <c r="F3908" s="3">
        <v>5028320000000</v>
      </c>
      <c r="G3908">
        <v>0</v>
      </c>
    </row>
    <row r="3909" spans="1:7" hidden="1" x14ac:dyDescent="0.3">
      <c r="A3909" t="s">
        <v>7</v>
      </c>
      <c r="B3909" t="s">
        <v>43</v>
      </c>
      <c r="C3909">
        <v>15</v>
      </c>
      <c r="D3909">
        <v>4</v>
      </c>
      <c r="E3909" s="1" t="s">
        <v>9</v>
      </c>
      <c r="F3909" s="2">
        <v>5028320000000</v>
      </c>
      <c r="G3909">
        <v>0</v>
      </c>
    </row>
    <row r="3910" spans="1:7" x14ac:dyDescent="0.3">
      <c r="A3910" t="s">
        <v>25</v>
      </c>
      <c r="B3910" t="s">
        <v>43</v>
      </c>
      <c r="C3910">
        <v>15</v>
      </c>
      <c r="D3910">
        <v>4</v>
      </c>
      <c r="E3910" s="1">
        <v>955.25991099999999</v>
      </c>
      <c r="F3910" s="1">
        <v>7.8718E-3</v>
      </c>
      <c r="G3910">
        <v>0</v>
      </c>
    </row>
    <row r="3911" spans="1:7" x14ac:dyDescent="0.3">
      <c r="A3911" t="s">
        <v>19</v>
      </c>
      <c r="B3911" t="s">
        <v>43</v>
      </c>
      <c r="C3911">
        <v>15</v>
      </c>
      <c r="D3911">
        <v>4</v>
      </c>
      <c r="E3911" s="1">
        <v>1645.8344059999999</v>
      </c>
      <c r="F3911" s="1">
        <v>5.8506397999999997</v>
      </c>
      <c r="G3911">
        <v>0</v>
      </c>
    </row>
    <row r="3912" spans="1:7" x14ac:dyDescent="0.3">
      <c r="A3912" t="s">
        <v>17</v>
      </c>
      <c r="B3912" t="s">
        <v>43</v>
      </c>
      <c r="C3912">
        <v>15</v>
      </c>
      <c r="D3912">
        <v>4</v>
      </c>
      <c r="E3912" s="1">
        <v>1005.537989</v>
      </c>
      <c r="F3912" s="1">
        <v>2.3387321000000001</v>
      </c>
      <c r="G3912">
        <v>0</v>
      </c>
    </row>
    <row r="3913" spans="1:7" x14ac:dyDescent="0.3">
      <c r="A3913" t="s">
        <v>18</v>
      </c>
      <c r="B3913" t="s">
        <v>43</v>
      </c>
      <c r="C3913">
        <v>15</v>
      </c>
      <c r="D3913">
        <v>4</v>
      </c>
      <c r="E3913" s="1">
        <v>1000.864953</v>
      </c>
      <c r="F3913" s="1">
        <v>2.3409239999999998</v>
      </c>
      <c r="G3913">
        <v>0</v>
      </c>
    </row>
    <row r="3914" spans="1:7" x14ac:dyDescent="0.3">
      <c r="A3914" t="s">
        <v>22</v>
      </c>
      <c r="B3914" t="s">
        <v>43</v>
      </c>
      <c r="C3914">
        <v>15</v>
      </c>
      <c r="D3914">
        <v>4</v>
      </c>
      <c r="E3914" s="1">
        <v>1657.030559</v>
      </c>
      <c r="F3914" s="1">
        <v>6.7487848000000001</v>
      </c>
      <c r="G3914">
        <v>0</v>
      </c>
    </row>
    <row r="3915" spans="1:7" x14ac:dyDescent="0.3">
      <c r="A3915" t="s">
        <v>20</v>
      </c>
      <c r="B3915" t="s">
        <v>43</v>
      </c>
      <c r="C3915">
        <v>15</v>
      </c>
      <c r="D3915">
        <v>4</v>
      </c>
      <c r="E3915" s="1">
        <v>951.85949240000002</v>
      </c>
      <c r="F3915" s="1">
        <v>1.9542204999999999</v>
      </c>
      <c r="G3915">
        <v>0</v>
      </c>
    </row>
    <row r="3916" spans="1:7" x14ac:dyDescent="0.3">
      <c r="A3916" t="s">
        <v>21</v>
      </c>
      <c r="B3916" t="s">
        <v>43</v>
      </c>
      <c r="C3916">
        <v>15</v>
      </c>
      <c r="D3916">
        <v>4</v>
      </c>
      <c r="E3916" s="1">
        <v>948.01451810000003</v>
      </c>
      <c r="F3916">
        <v>1.9592563999999999</v>
      </c>
      <c r="G3916">
        <v>0</v>
      </c>
    </row>
    <row r="3917" spans="1:7" x14ac:dyDescent="0.3">
      <c r="A3917" t="s">
        <v>26</v>
      </c>
      <c r="B3917" t="s">
        <v>43</v>
      </c>
      <c r="C3917">
        <v>15</v>
      </c>
      <c r="D3917">
        <v>4</v>
      </c>
      <c r="E3917" s="1">
        <v>951.69488090000004</v>
      </c>
      <c r="F3917" s="1">
        <v>0.9304424</v>
      </c>
      <c r="G3917">
        <v>0</v>
      </c>
    </row>
    <row r="3918" spans="1:7" x14ac:dyDescent="0.3">
      <c r="A3918" t="s">
        <v>10</v>
      </c>
      <c r="B3918" t="s">
        <v>43</v>
      </c>
      <c r="C3918">
        <v>15</v>
      </c>
      <c r="D3918">
        <v>4</v>
      </c>
      <c r="E3918" s="1">
        <v>940.10555499999998</v>
      </c>
      <c r="F3918" s="1">
        <v>0.85608150000000005</v>
      </c>
      <c r="G3918">
        <v>0</v>
      </c>
    </row>
    <row r="3919" spans="1:7" x14ac:dyDescent="0.3">
      <c r="A3919" t="s">
        <v>11</v>
      </c>
      <c r="B3919" t="s">
        <v>43</v>
      </c>
      <c r="C3919">
        <v>15</v>
      </c>
      <c r="D3919">
        <v>4</v>
      </c>
      <c r="E3919" s="1">
        <v>950.65696249999996</v>
      </c>
      <c r="F3919" s="1">
        <v>9.5954000000000005E-3</v>
      </c>
      <c r="G3919">
        <v>0</v>
      </c>
    </row>
    <row r="3920" spans="1:7" x14ac:dyDescent="0.3">
      <c r="A3920" t="s">
        <v>24</v>
      </c>
      <c r="B3920" t="s">
        <v>43</v>
      </c>
      <c r="C3920">
        <v>15</v>
      </c>
      <c r="D3920">
        <v>4</v>
      </c>
      <c r="E3920" s="1">
        <v>954.42021569999997</v>
      </c>
      <c r="F3920" s="2">
        <v>3.6600000000000002E-5</v>
      </c>
      <c r="G3920">
        <v>0</v>
      </c>
    </row>
    <row r="3921" spans="1:7" x14ac:dyDescent="0.3">
      <c r="A3921" t="s">
        <v>14</v>
      </c>
      <c r="B3921" t="s">
        <v>43</v>
      </c>
      <c r="C3921">
        <v>15</v>
      </c>
      <c r="D3921">
        <v>4</v>
      </c>
      <c r="E3921">
        <v>1154.500495</v>
      </c>
      <c r="F3921" s="1">
        <v>1.94865E-2</v>
      </c>
      <c r="G3921">
        <v>0</v>
      </c>
    </row>
    <row r="3922" spans="1:7" x14ac:dyDescent="0.3">
      <c r="A3922" t="s">
        <v>15</v>
      </c>
      <c r="B3922" t="s">
        <v>43</v>
      </c>
      <c r="C3922">
        <v>15</v>
      </c>
      <c r="D3922">
        <v>4</v>
      </c>
      <c r="E3922" s="1">
        <v>1159.8657189999999</v>
      </c>
      <c r="F3922" s="1">
        <v>1.3289199999999999E-2</v>
      </c>
      <c r="G3922">
        <v>0</v>
      </c>
    </row>
    <row r="3923" spans="1:7" x14ac:dyDescent="0.3">
      <c r="A3923" t="s">
        <v>16</v>
      </c>
      <c r="B3923" t="s">
        <v>43</v>
      </c>
      <c r="C3923">
        <v>15</v>
      </c>
      <c r="D3923">
        <v>4</v>
      </c>
      <c r="E3923" s="1">
        <v>1154.500495</v>
      </c>
      <c r="F3923" s="1">
        <v>1.4422516999999999</v>
      </c>
      <c r="G3923">
        <v>0</v>
      </c>
    </row>
    <row r="3924" spans="1:7" x14ac:dyDescent="0.3">
      <c r="A3924" t="s">
        <v>13</v>
      </c>
      <c r="B3924" t="s">
        <v>43</v>
      </c>
      <c r="C3924">
        <v>15</v>
      </c>
      <c r="D3924">
        <v>4</v>
      </c>
      <c r="E3924">
        <v>1677.556838</v>
      </c>
      <c r="F3924" s="1">
        <v>1.1031600000000001E-2</v>
      </c>
      <c r="G3924">
        <v>0</v>
      </c>
    </row>
    <row r="3925" spans="1:7" x14ac:dyDescent="0.3">
      <c r="A3925" t="s">
        <v>12</v>
      </c>
      <c r="B3925" t="s">
        <v>43</v>
      </c>
      <c r="C3925">
        <v>15</v>
      </c>
      <c r="D3925">
        <v>4</v>
      </c>
      <c r="E3925" s="1">
        <v>1159.692225</v>
      </c>
      <c r="F3925" s="1">
        <v>1.0529699999999999E-2</v>
      </c>
      <c r="G3925">
        <v>0</v>
      </c>
    </row>
    <row r="3926" spans="1:7" hidden="1" x14ac:dyDescent="0.3">
      <c r="A3926" t="s">
        <v>23</v>
      </c>
      <c r="B3926" t="s">
        <v>44</v>
      </c>
      <c r="C3926">
        <v>15</v>
      </c>
      <c r="D3926">
        <v>4</v>
      </c>
      <c r="E3926" t="s">
        <v>9</v>
      </c>
      <c r="F3926" s="3">
        <v>5028320000000</v>
      </c>
      <c r="G3926">
        <v>0</v>
      </c>
    </row>
    <row r="3927" spans="1:7" hidden="1" x14ac:dyDescent="0.3">
      <c r="A3927" t="s">
        <v>7</v>
      </c>
      <c r="B3927" t="s">
        <v>44</v>
      </c>
      <c r="C3927">
        <v>15</v>
      </c>
      <c r="D3927">
        <v>4</v>
      </c>
      <c r="E3927" s="1" t="s">
        <v>9</v>
      </c>
      <c r="F3927" s="2">
        <v>5028320000000</v>
      </c>
      <c r="G3927">
        <v>0</v>
      </c>
    </row>
    <row r="3928" spans="1:7" x14ac:dyDescent="0.3">
      <c r="A3928" t="s">
        <v>25</v>
      </c>
      <c r="B3928" t="s">
        <v>44</v>
      </c>
      <c r="C3928">
        <v>15</v>
      </c>
      <c r="D3928">
        <v>4</v>
      </c>
      <c r="E3928" s="1">
        <v>974.4869721</v>
      </c>
      <c r="F3928" s="1">
        <v>5.5633999999999996E-3</v>
      </c>
      <c r="G3928">
        <v>0</v>
      </c>
    </row>
    <row r="3929" spans="1:7" x14ac:dyDescent="0.3">
      <c r="A3929" t="s">
        <v>19</v>
      </c>
      <c r="B3929" t="s">
        <v>44</v>
      </c>
      <c r="C3929">
        <v>15</v>
      </c>
      <c r="D3929">
        <v>4</v>
      </c>
      <c r="E3929" s="1">
        <v>1742.8677270000001</v>
      </c>
      <c r="F3929">
        <v>5.9073826</v>
      </c>
      <c r="G3929">
        <v>0</v>
      </c>
    </row>
    <row r="3930" spans="1:7" x14ac:dyDescent="0.3">
      <c r="A3930" t="s">
        <v>17</v>
      </c>
      <c r="B3930" t="s">
        <v>44</v>
      </c>
      <c r="C3930">
        <v>15</v>
      </c>
      <c r="D3930">
        <v>4</v>
      </c>
      <c r="E3930" s="1">
        <v>962.07925990000001</v>
      </c>
      <c r="F3930" s="1">
        <v>2.0515908999999999</v>
      </c>
      <c r="G3930">
        <v>0</v>
      </c>
    </row>
    <row r="3931" spans="1:7" x14ac:dyDescent="0.3">
      <c r="A3931" t="s">
        <v>18</v>
      </c>
      <c r="B3931" t="s">
        <v>44</v>
      </c>
      <c r="C3931">
        <v>15</v>
      </c>
      <c r="D3931">
        <v>4</v>
      </c>
      <c r="E3931" s="1">
        <v>959.80509140000004</v>
      </c>
      <c r="F3931" s="1">
        <v>2.0536889999999999</v>
      </c>
      <c r="G3931">
        <v>0</v>
      </c>
    </row>
    <row r="3932" spans="1:7" x14ac:dyDescent="0.3">
      <c r="A3932" t="s">
        <v>22</v>
      </c>
      <c r="B3932" t="s">
        <v>44</v>
      </c>
      <c r="C3932">
        <v>15</v>
      </c>
      <c r="D3932">
        <v>4</v>
      </c>
      <c r="E3932" s="1">
        <v>1737.2696510000001</v>
      </c>
      <c r="F3932" s="1">
        <v>6.0365538000000001</v>
      </c>
      <c r="G3932">
        <v>0</v>
      </c>
    </row>
    <row r="3933" spans="1:7" x14ac:dyDescent="0.3">
      <c r="A3933" t="s">
        <v>20</v>
      </c>
      <c r="B3933" t="s">
        <v>44</v>
      </c>
      <c r="C3933">
        <v>15</v>
      </c>
      <c r="D3933">
        <v>4</v>
      </c>
      <c r="E3933" s="1">
        <v>963.10836140000004</v>
      </c>
      <c r="F3933" s="1">
        <v>1.7162263</v>
      </c>
      <c r="G3933">
        <v>0</v>
      </c>
    </row>
    <row r="3934" spans="1:7" x14ac:dyDescent="0.3">
      <c r="A3934" t="s">
        <v>21</v>
      </c>
      <c r="B3934" t="s">
        <v>44</v>
      </c>
      <c r="C3934">
        <v>15</v>
      </c>
      <c r="D3934">
        <v>4</v>
      </c>
      <c r="E3934">
        <v>958.90348789999996</v>
      </c>
      <c r="F3934" s="1">
        <v>1.7189137999999999</v>
      </c>
      <c r="G3934">
        <v>0</v>
      </c>
    </row>
    <row r="3935" spans="1:7" x14ac:dyDescent="0.3">
      <c r="A3935" t="s">
        <v>26</v>
      </c>
      <c r="B3935" t="s">
        <v>44</v>
      </c>
      <c r="C3935">
        <v>15</v>
      </c>
      <c r="D3935">
        <v>4</v>
      </c>
      <c r="E3935" s="1">
        <v>988.62725399999999</v>
      </c>
      <c r="F3935" s="1">
        <v>0.77646040000000005</v>
      </c>
      <c r="G3935">
        <v>0</v>
      </c>
    </row>
    <row r="3936" spans="1:7" x14ac:dyDescent="0.3">
      <c r="A3936" t="s">
        <v>10</v>
      </c>
      <c r="B3936" t="s">
        <v>44</v>
      </c>
      <c r="C3936">
        <v>15</v>
      </c>
      <c r="D3936">
        <v>4</v>
      </c>
      <c r="E3936" s="1">
        <v>975.10639570000001</v>
      </c>
      <c r="F3936">
        <v>0.91943730000000001</v>
      </c>
      <c r="G3936">
        <v>0</v>
      </c>
    </row>
    <row r="3937" spans="1:7" x14ac:dyDescent="0.3">
      <c r="A3937" t="s">
        <v>11</v>
      </c>
      <c r="B3937" t="s">
        <v>44</v>
      </c>
      <c r="C3937">
        <v>15</v>
      </c>
      <c r="D3937">
        <v>4</v>
      </c>
      <c r="E3937" s="1">
        <v>979.21545349999997</v>
      </c>
      <c r="F3937" s="1">
        <v>9.5902000000000001E-3</v>
      </c>
      <c r="G3937">
        <v>0</v>
      </c>
    </row>
    <row r="3938" spans="1:7" x14ac:dyDescent="0.3">
      <c r="A3938" t="s">
        <v>24</v>
      </c>
      <c r="B3938" t="s">
        <v>44</v>
      </c>
      <c r="C3938">
        <v>15</v>
      </c>
      <c r="D3938">
        <v>4</v>
      </c>
      <c r="E3938" s="1">
        <v>994.07147459999999</v>
      </c>
      <c r="F3938" s="2">
        <v>3.5899999999999998E-5</v>
      </c>
      <c r="G3938">
        <v>0</v>
      </c>
    </row>
    <row r="3939" spans="1:7" x14ac:dyDescent="0.3">
      <c r="A3939" t="s">
        <v>14</v>
      </c>
      <c r="B3939" t="s">
        <v>44</v>
      </c>
      <c r="C3939">
        <v>15</v>
      </c>
      <c r="D3939">
        <v>4</v>
      </c>
      <c r="E3939" s="1">
        <v>1145.949472</v>
      </c>
      <c r="F3939" s="1">
        <v>0.24606890000000001</v>
      </c>
      <c r="G3939">
        <v>0</v>
      </c>
    </row>
    <row r="3940" spans="1:7" x14ac:dyDescent="0.3">
      <c r="A3940" t="s">
        <v>15</v>
      </c>
      <c r="B3940" t="s">
        <v>44</v>
      </c>
      <c r="C3940">
        <v>15</v>
      </c>
      <c r="D3940">
        <v>4</v>
      </c>
      <c r="E3940" s="1">
        <v>1159.826118</v>
      </c>
      <c r="F3940" s="1">
        <v>1.4302499999999999E-2</v>
      </c>
      <c r="G3940">
        <v>0</v>
      </c>
    </row>
    <row r="3941" spans="1:7" x14ac:dyDescent="0.3">
      <c r="A3941" t="s">
        <v>16</v>
      </c>
      <c r="B3941" t="s">
        <v>44</v>
      </c>
      <c r="C3941">
        <v>15</v>
      </c>
      <c r="D3941">
        <v>4</v>
      </c>
      <c r="E3941" s="1">
        <v>1145.949472</v>
      </c>
      <c r="F3941" s="1">
        <v>1.6194245</v>
      </c>
      <c r="G3941">
        <v>0</v>
      </c>
    </row>
    <row r="3942" spans="1:7" x14ac:dyDescent="0.3">
      <c r="A3942" t="s">
        <v>13</v>
      </c>
      <c r="B3942" t="s">
        <v>44</v>
      </c>
      <c r="C3942">
        <v>15</v>
      </c>
      <c r="D3942">
        <v>4</v>
      </c>
      <c r="E3942" s="1">
        <v>1756.862918</v>
      </c>
      <c r="F3942" s="1">
        <v>1.1816200000000001E-2</v>
      </c>
      <c r="G3942">
        <v>0</v>
      </c>
    </row>
    <row r="3943" spans="1:7" x14ac:dyDescent="0.3">
      <c r="A3943" t="s">
        <v>12</v>
      </c>
      <c r="B3943" t="s">
        <v>44</v>
      </c>
      <c r="C3943">
        <v>15</v>
      </c>
      <c r="D3943">
        <v>4</v>
      </c>
      <c r="E3943" s="1">
        <v>1148.724205</v>
      </c>
      <c r="F3943" s="1">
        <v>1.12768E-2</v>
      </c>
      <c r="G3943">
        <v>0</v>
      </c>
    </row>
    <row r="3944" spans="1:7" hidden="1" x14ac:dyDescent="0.3">
      <c r="A3944" t="s">
        <v>23</v>
      </c>
      <c r="B3944" t="s">
        <v>45</v>
      </c>
      <c r="C3944">
        <v>15</v>
      </c>
      <c r="D3944">
        <v>4</v>
      </c>
      <c r="E3944" t="s">
        <v>9</v>
      </c>
      <c r="F3944" s="3">
        <v>5028320000000</v>
      </c>
      <c r="G3944">
        <v>0</v>
      </c>
    </row>
    <row r="3945" spans="1:7" hidden="1" x14ac:dyDescent="0.3">
      <c r="A3945" t="s">
        <v>7</v>
      </c>
      <c r="B3945" t="s">
        <v>45</v>
      </c>
      <c r="C3945">
        <v>15</v>
      </c>
      <c r="D3945">
        <v>4</v>
      </c>
      <c r="E3945" s="1" t="s">
        <v>9</v>
      </c>
      <c r="F3945" s="3">
        <v>5028320000000</v>
      </c>
      <c r="G3945">
        <v>0</v>
      </c>
    </row>
    <row r="3946" spans="1:7" x14ac:dyDescent="0.3">
      <c r="A3946" t="s">
        <v>25</v>
      </c>
      <c r="B3946" t="s">
        <v>45</v>
      </c>
      <c r="C3946">
        <v>15</v>
      </c>
      <c r="D3946">
        <v>4</v>
      </c>
      <c r="E3946" s="1">
        <v>845.02612399999998</v>
      </c>
      <c r="F3946">
        <v>1.02148E-2</v>
      </c>
      <c r="G3946">
        <v>0</v>
      </c>
    </row>
    <row r="3947" spans="1:7" x14ac:dyDescent="0.3">
      <c r="A3947" t="s">
        <v>19</v>
      </c>
      <c r="B3947" t="s">
        <v>45</v>
      </c>
      <c r="C3947">
        <v>15</v>
      </c>
      <c r="D3947">
        <v>4</v>
      </c>
      <c r="E3947" s="1">
        <v>1511.480577</v>
      </c>
      <c r="F3947" s="1">
        <v>6.1289113000000004</v>
      </c>
      <c r="G3947">
        <v>0</v>
      </c>
    </row>
    <row r="3948" spans="1:7" x14ac:dyDescent="0.3">
      <c r="A3948" t="s">
        <v>17</v>
      </c>
      <c r="B3948" t="s">
        <v>45</v>
      </c>
      <c r="C3948">
        <v>15</v>
      </c>
      <c r="D3948">
        <v>4</v>
      </c>
      <c r="E3948" s="1">
        <v>834.28490250000004</v>
      </c>
      <c r="F3948" s="1">
        <v>2.0505825</v>
      </c>
      <c r="G3948">
        <v>0</v>
      </c>
    </row>
    <row r="3949" spans="1:7" x14ac:dyDescent="0.3">
      <c r="A3949" t="s">
        <v>18</v>
      </c>
      <c r="B3949" t="s">
        <v>45</v>
      </c>
      <c r="C3949">
        <v>15</v>
      </c>
      <c r="D3949">
        <v>4</v>
      </c>
      <c r="E3949" s="1">
        <v>831.47764289999998</v>
      </c>
      <c r="F3949" s="1">
        <v>2.0527182000000002</v>
      </c>
      <c r="G3949">
        <v>0</v>
      </c>
    </row>
    <row r="3950" spans="1:7" x14ac:dyDescent="0.3">
      <c r="A3950" t="s">
        <v>22</v>
      </c>
      <c r="B3950" t="s">
        <v>45</v>
      </c>
      <c r="C3950">
        <v>15</v>
      </c>
      <c r="D3950">
        <v>4</v>
      </c>
      <c r="E3950" s="1">
        <v>1502.1504500000001</v>
      </c>
      <c r="F3950" s="1">
        <v>6.5244470000000003</v>
      </c>
      <c r="G3950">
        <v>0</v>
      </c>
    </row>
    <row r="3951" spans="1:7" x14ac:dyDescent="0.3">
      <c r="A3951" t="s">
        <v>20</v>
      </c>
      <c r="B3951" t="s">
        <v>45</v>
      </c>
      <c r="C3951">
        <v>15</v>
      </c>
      <c r="D3951">
        <v>4</v>
      </c>
      <c r="E3951" s="1">
        <v>839.98213529999998</v>
      </c>
      <c r="F3951" s="1">
        <v>1.8061615</v>
      </c>
      <c r="G3951">
        <v>0</v>
      </c>
    </row>
    <row r="3952" spans="1:7" x14ac:dyDescent="0.3">
      <c r="A3952" t="s">
        <v>21</v>
      </c>
      <c r="B3952" t="s">
        <v>45</v>
      </c>
      <c r="C3952">
        <v>15</v>
      </c>
      <c r="D3952">
        <v>4</v>
      </c>
      <c r="E3952" s="1">
        <v>838.33658830000002</v>
      </c>
      <c r="F3952">
        <v>1.8082902999999999</v>
      </c>
      <c r="G3952">
        <v>0</v>
      </c>
    </row>
    <row r="3953" spans="1:7" x14ac:dyDescent="0.3">
      <c r="A3953" t="s">
        <v>26</v>
      </c>
      <c r="B3953" t="s">
        <v>45</v>
      </c>
      <c r="C3953">
        <v>15</v>
      </c>
      <c r="D3953">
        <v>4</v>
      </c>
      <c r="E3953" s="1">
        <v>893.38216850000003</v>
      </c>
      <c r="F3953">
        <v>0.78135359999999998</v>
      </c>
      <c r="G3953">
        <v>0</v>
      </c>
    </row>
    <row r="3954" spans="1:7" x14ac:dyDescent="0.3">
      <c r="A3954" t="s">
        <v>10</v>
      </c>
      <c r="B3954" t="s">
        <v>45</v>
      </c>
      <c r="C3954">
        <v>15</v>
      </c>
      <c r="D3954">
        <v>4</v>
      </c>
      <c r="E3954" s="1">
        <v>840.54285400000003</v>
      </c>
      <c r="F3954">
        <v>0.84627319999999995</v>
      </c>
      <c r="G3954">
        <v>0</v>
      </c>
    </row>
    <row r="3955" spans="1:7" x14ac:dyDescent="0.3">
      <c r="A3955" t="s">
        <v>11</v>
      </c>
      <c r="B3955" t="s">
        <v>45</v>
      </c>
      <c r="C3955">
        <v>15</v>
      </c>
      <c r="D3955">
        <v>4</v>
      </c>
      <c r="E3955" s="1">
        <v>845.261259</v>
      </c>
      <c r="F3955" s="1">
        <v>1.0146199999999999E-2</v>
      </c>
      <c r="G3955">
        <v>0</v>
      </c>
    </row>
    <row r="3956" spans="1:7" x14ac:dyDescent="0.3">
      <c r="A3956" t="s">
        <v>24</v>
      </c>
      <c r="B3956" t="s">
        <v>45</v>
      </c>
      <c r="C3956">
        <v>15</v>
      </c>
      <c r="D3956">
        <v>4</v>
      </c>
      <c r="E3956" s="1">
        <v>859.16342770000006</v>
      </c>
      <c r="F3956" s="2">
        <v>3.7700000000000002E-5</v>
      </c>
      <c r="G3956">
        <v>0</v>
      </c>
    </row>
    <row r="3957" spans="1:7" x14ac:dyDescent="0.3">
      <c r="A3957" t="s">
        <v>14</v>
      </c>
      <c r="B3957" t="s">
        <v>45</v>
      </c>
      <c r="C3957">
        <v>15</v>
      </c>
      <c r="D3957">
        <v>4</v>
      </c>
      <c r="E3957" s="1">
        <v>970.3728979</v>
      </c>
      <c r="F3957" s="1">
        <v>3.8923800000000001E-2</v>
      </c>
      <c r="G3957">
        <v>0</v>
      </c>
    </row>
    <row r="3958" spans="1:7" x14ac:dyDescent="0.3">
      <c r="A3958" t="s">
        <v>15</v>
      </c>
      <c r="B3958" t="s">
        <v>45</v>
      </c>
      <c r="C3958">
        <v>15</v>
      </c>
      <c r="D3958">
        <v>4</v>
      </c>
      <c r="E3958" s="1">
        <v>974.83513900000003</v>
      </c>
      <c r="F3958" s="1">
        <v>1.3950499999999999E-2</v>
      </c>
      <c r="G3958">
        <v>0</v>
      </c>
    </row>
    <row r="3959" spans="1:7" x14ac:dyDescent="0.3">
      <c r="A3959" t="s">
        <v>16</v>
      </c>
      <c r="B3959" t="s">
        <v>45</v>
      </c>
      <c r="C3959">
        <v>15</v>
      </c>
      <c r="D3959">
        <v>4</v>
      </c>
      <c r="E3959" s="1">
        <v>970.24713580000002</v>
      </c>
      <c r="F3959" s="1">
        <v>1.5083262</v>
      </c>
      <c r="G3959">
        <v>0</v>
      </c>
    </row>
    <row r="3960" spans="1:7" x14ac:dyDescent="0.3">
      <c r="A3960" t="s">
        <v>13</v>
      </c>
      <c r="B3960" t="s">
        <v>45</v>
      </c>
      <c r="C3960">
        <v>15</v>
      </c>
      <c r="D3960">
        <v>4</v>
      </c>
      <c r="E3960" s="1">
        <v>1529.2078180000001</v>
      </c>
      <c r="F3960" s="1">
        <v>1.18359E-2</v>
      </c>
      <c r="G3960">
        <v>0</v>
      </c>
    </row>
    <row r="3961" spans="1:7" x14ac:dyDescent="0.3">
      <c r="A3961" t="s">
        <v>12</v>
      </c>
      <c r="B3961" t="s">
        <v>45</v>
      </c>
      <c r="C3961">
        <v>15</v>
      </c>
      <c r="D3961">
        <v>4</v>
      </c>
      <c r="E3961" s="1">
        <v>978.12757680000004</v>
      </c>
      <c r="F3961" s="1">
        <v>1.13051E-2</v>
      </c>
      <c r="G3961">
        <v>0</v>
      </c>
    </row>
    <row r="3962" spans="1:7" hidden="1" x14ac:dyDescent="0.3">
      <c r="A3962" t="s">
        <v>23</v>
      </c>
      <c r="B3962" t="s">
        <v>46</v>
      </c>
      <c r="C3962">
        <v>15</v>
      </c>
      <c r="D3962">
        <v>4</v>
      </c>
      <c r="E3962" t="s">
        <v>9</v>
      </c>
      <c r="F3962" s="3">
        <v>5028320000000</v>
      </c>
      <c r="G3962">
        <v>0</v>
      </c>
    </row>
    <row r="3963" spans="1:7" hidden="1" x14ac:dyDescent="0.3">
      <c r="A3963" t="s">
        <v>7</v>
      </c>
      <c r="B3963" t="s">
        <v>46</v>
      </c>
      <c r="C3963">
        <v>15</v>
      </c>
      <c r="D3963">
        <v>4</v>
      </c>
      <c r="E3963" s="1" t="s">
        <v>9</v>
      </c>
      <c r="F3963" s="3">
        <v>5028320000000</v>
      </c>
      <c r="G3963">
        <v>0</v>
      </c>
    </row>
    <row r="3964" spans="1:7" x14ac:dyDescent="0.3">
      <c r="A3964" t="s">
        <v>25</v>
      </c>
      <c r="B3964" t="s">
        <v>46</v>
      </c>
      <c r="C3964">
        <v>15</v>
      </c>
      <c r="D3964">
        <v>4</v>
      </c>
      <c r="E3964" s="1">
        <v>1242.5456859999999</v>
      </c>
      <c r="F3964">
        <v>5.0549999999999996E-3</v>
      </c>
      <c r="G3964">
        <v>0</v>
      </c>
    </row>
    <row r="3965" spans="1:7" x14ac:dyDescent="0.3">
      <c r="A3965" t="s">
        <v>19</v>
      </c>
      <c r="B3965" t="s">
        <v>46</v>
      </c>
      <c r="C3965">
        <v>15</v>
      </c>
      <c r="D3965">
        <v>4</v>
      </c>
      <c r="E3965" s="1">
        <v>2054.49397</v>
      </c>
      <c r="F3965" s="1">
        <v>6.9645352999999997</v>
      </c>
      <c r="G3965">
        <v>0</v>
      </c>
    </row>
    <row r="3966" spans="1:7" x14ac:dyDescent="0.3">
      <c r="A3966" t="s">
        <v>17</v>
      </c>
      <c r="B3966" t="s">
        <v>46</v>
      </c>
      <c r="C3966">
        <v>15</v>
      </c>
      <c r="D3966">
        <v>4</v>
      </c>
      <c r="E3966" s="1">
        <v>1142.173403</v>
      </c>
      <c r="F3966" s="1">
        <v>2.268532</v>
      </c>
      <c r="G3966">
        <v>0</v>
      </c>
    </row>
    <row r="3967" spans="1:7" x14ac:dyDescent="0.3">
      <c r="A3967" t="s">
        <v>18</v>
      </c>
      <c r="B3967" t="s">
        <v>46</v>
      </c>
      <c r="C3967">
        <v>15</v>
      </c>
      <c r="D3967">
        <v>4</v>
      </c>
      <c r="E3967" s="1">
        <v>1141.6568540000001</v>
      </c>
      <c r="F3967" s="1">
        <v>2.2742087999999998</v>
      </c>
      <c r="G3967">
        <v>0</v>
      </c>
    </row>
    <row r="3968" spans="1:7" x14ac:dyDescent="0.3">
      <c r="A3968" t="s">
        <v>22</v>
      </c>
      <c r="B3968" t="s">
        <v>46</v>
      </c>
      <c r="C3968">
        <v>15</v>
      </c>
      <c r="D3968">
        <v>4</v>
      </c>
      <c r="E3968" s="1">
        <v>2051.694931</v>
      </c>
      <c r="F3968">
        <v>7.1600872999999998</v>
      </c>
      <c r="G3968">
        <v>0</v>
      </c>
    </row>
    <row r="3969" spans="1:7" x14ac:dyDescent="0.3">
      <c r="A3969" t="s">
        <v>20</v>
      </c>
      <c r="B3969" t="s">
        <v>46</v>
      </c>
      <c r="C3969">
        <v>15</v>
      </c>
      <c r="D3969">
        <v>4</v>
      </c>
      <c r="E3969" s="1">
        <v>1177.749419</v>
      </c>
      <c r="F3969" s="1">
        <v>1.6345045</v>
      </c>
      <c r="G3969">
        <v>0</v>
      </c>
    </row>
    <row r="3970" spans="1:7" x14ac:dyDescent="0.3">
      <c r="A3970" t="s">
        <v>21</v>
      </c>
      <c r="B3970" t="s">
        <v>46</v>
      </c>
      <c r="C3970">
        <v>15</v>
      </c>
      <c r="D3970">
        <v>4</v>
      </c>
      <c r="E3970" s="1">
        <v>1175.6008240000001</v>
      </c>
      <c r="F3970">
        <v>1.6372492999999999</v>
      </c>
      <c r="G3970">
        <v>0</v>
      </c>
    </row>
    <row r="3971" spans="1:7" x14ac:dyDescent="0.3">
      <c r="A3971" t="s">
        <v>26</v>
      </c>
      <c r="B3971" t="s">
        <v>46</v>
      </c>
      <c r="C3971">
        <v>15</v>
      </c>
      <c r="D3971">
        <v>4</v>
      </c>
      <c r="E3971" s="1">
        <v>1198.4905650000001</v>
      </c>
      <c r="F3971">
        <v>1.2688056000000001</v>
      </c>
      <c r="G3971">
        <v>0</v>
      </c>
    </row>
    <row r="3972" spans="1:7" x14ac:dyDescent="0.3">
      <c r="A3972" t="s">
        <v>10</v>
      </c>
      <c r="B3972" t="s">
        <v>46</v>
      </c>
      <c r="C3972">
        <v>15</v>
      </c>
      <c r="D3972">
        <v>4</v>
      </c>
      <c r="E3972" s="1">
        <v>1146.089003</v>
      </c>
      <c r="F3972" s="1">
        <v>0.82157389999999997</v>
      </c>
      <c r="G3972">
        <v>0</v>
      </c>
    </row>
    <row r="3973" spans="1:7" x14ac:dyDescent="0.3">
      <c r="A3973" t="s">
        <v>11</v>
      </c>
      <c r="B3973" t="s">
        <v>46</v>
      </c>
      <c r="C3973">
        <v>15</v>
      </c>
      <c r="D3973">
        <v>4</v>
      </c>
      <c r="E3973" s="1">
        <v>1185.7630509999999</v>
      </c>
      <c r="F3973" s="1">
        <v>1.1480199999999999E-2</v>
      </c>
      <c r="G3973">
        <v>0</v>
      </c>
    </row>
    <row r="3974" spans="1:7" x14ac:dyDescent="0.3">
      <c r="A3974" t="s">
        <v>24</v>
      </c>
      <c r="B3974" t="s">
        <v>46</v>
      </c>
      <c r="C3974">
        <v>15</v>
      </c>
      <c r="D3974">
        <v>4</v>
      </c>
      <c r="E3974" s="1">
        <v>1206.699143</v>
      </c>
      <c r="F3974" s="2">
        <v>3.43E-5</v>
      </c>
      <c r="G3974">
        <v>0</v>
      </c>
    </row>
    <row r="3975" spans="1:7" x14ac:dyDescent="0.3">
      <c r="A3975" t="s">
        <v>14</v>
      </c>
      <c r="B3975" t="s">
        <v>46</v>
      </c>
      <c r="C3975">
        <v>15</v>
      </c>
      <c r="D3975">
        <v>4</v>
      </c>
      <c r="E3975" s="1">
        <v>1501.939001</v>
      </c>
      <c r="F3975" s="1">
        <v>16.788949299999999</v>
      </c>
      <c r="G3975">
        <v>0</v>
      </c>
    </row>
    <row r="3976" spans="1:7" x14ac:dyDescent="0.3">
      <c r="A3976" t="s">
        <v>15</v>
      </c>
      <c r="B3976" t="s">
        <v>46</v>
      </c>
      <c r="C3976">
        <v>15</v>
      </c>
      <c r="D3976">
        <v>4</v>
      </c>
      <c r="E3976" s="1">
        <v>1522.416111</v>
      </c>
      <c r="F3976" s="1">
        <v>1.3610499999999999E-2</v>
      </c>
      <c r="G3976">
        <v>0</v>
      </c>
    </row>
    <row r="3977" spans="1:7" x14ac:dyDescent="0.3">
      <c r="A3977" t="s">
        <v>16</v>
      </c>
      <c r="B3977" t="s">
        <v>46</v>
      </c>
      <c r="C3977">
        <v>15</v>
      </c>
      <c r="D3977">
        <v>4</v>
      </c>
      <c r="E3977" s="1">
        <v>1502.867958</v>
      </c>
      <c r="F3977" s="1">
        <v>1.2726678</v>
      </c>
      <c r="G3977">
        <v>0</v>
      </c>
    </row>
    <row r="3978" spans="1:7" x14ac:dyDescent="0.3">
      <c r="A3978" t="s">
        <v>13</v>
      </c>
      <c r="B3978" t="s">
        <v>46</v>
      </c>
      <c r="C3978">
        <v>15</v>
      </c>
      <c r="D3978">
        <v>4</v>
      </c>
      <c r="E3978" s="1">
        <v>2083.417363</v>
      </c>
      <c r="F3978" s="1">
        <v>1.1599699999999999E-2</v>
      </c>
      <c r="G3978">
        <v>0</v>
      </c>
    </row>
    <row r="3979" spans="1:7" x14ac:dyDescent="0.3">
      <c r="A3979" t="s">
        <v>12</v>
      </c>
      <c r="B3979" t="s">
        <v>46</v>
      </c>
      <c r="C3979">
        <v>15</v>
      </c>
      <c r="D3979">
        <v>4</v>
      </c>
      <c r="E3979" s="1">
        <v>1506.7926090000001</v>
      </c>
      <c r="F3979" s="1">
        <v>1.0852199999999999E-2</v>
      </c>
      <c r="G3979">
        <v>0</v>
      </c>
    </row>
    <row r="3980" spans="1:7" hidden="1" x14ac:dyDescent="0.3">
      <c r="A3980" t="s">
        <v>23</v>
      </c>
      <c r="B3980" t="s">
        <v>47</v>
      </c>
      <c r="C3980">
        <v>15</v>
      </c>
      <c r="D3980">
        <v>4</v>
      </c>
      <c r="E3980" t="s">
        <v>9</v>
      </c>
      <c r="F3980" s="3">
        <v>5028320000000</v>
      </c>
      <c r="G3980">
        <v>0</v>
      </c>
    </row>
    <row r="3981" spans="1:7" hidden="1" x14ac:dyDescent="0.3">
      <c r="A3981" t="s">
        <v>7</v>
      </c>
      <c r="B3981" t="s">
        <v>47</v>
      </c>
      <c r="C3981">
        <v>15</v>
      </c>
      <c r="D3981">
        <v>4</v>
      </c>
      <c r="E3981" s="1" t="s">
        <v>9</v>
      </c>
      <c r="F3981" s="2">
        <v>5028320000000</v>
      </c>
      <c r="G3981">
        <v>0</v>
      </c>
    </row>
    <row r="3982" spans="1:7" x14ac:dyDescent="0.3">
      <c r="A3982" t="s">
        <v>25</v>
      </c>
      <c r="B3982" t="s">
        <v>47</v>
      </c>
      <c r="C3982">
        <v>15</v>
      </c>
      <c r="D3982">
        <v>4</v>
      </c>
      <c r="E3982" s="1">
        <v>878.73977860000002</v>
      </c>
      <c r="F3982">
        <v>8.9753000000000003E-3</v>
      </c>
      <c r="G3982">
        <v>0</v>
      </c>
    </row>
    <row r="3983" spans="1:7" x14ac:dyDescent="0.3">
      <c r="A3983" t="s">
        <v>19</v>
      </c>
      <c r="B3983" t="s">
        <v>47</v>
      </c>
      <c r="C3983">
        <v>15</v>
      </c>
      <c r="D3983">
        <v>4</v>
      </c>
      <c r="E3983" s="1">
        <v>1504.0164749999999</v>
      </c>
      <c r="F3983" s="1">
        <v>6.2438304000000002</v>
      </c>
      <c r="G3983">
        <v>0</v>
      </c>
    </row>
    <row r="3984" spans="1:7" x14ac:dyDescent="0.3">
      <c r="A3984" t="s">
        <v>17</v>
      </c>
      <c r="B3984" t="s">
        <v>47</v>
      </c>
      <c r="C3984">
        <v>15</v>
      </c>
      <c r="D3984">
        <v>4</v>
      </c>
      <c r="E3984" s="1">
        <v>854.04152299999998</v>
      </c>
      <c r="F3984" s="1">
        <v>2.0894629999999998</v>
      </c>
      <c r="G3984">
        <v>0</v>
      </c>
    </row>
    <row r="3985" spans="1:7" x14ac:dyDescent="0.3">
      <c r="A3985" t="s">
        <v>18</v>
      </c>
      <c r="B3985" t="s">
        <v>47</v>
      </c>
      <c r="C3985">
        <v>15</v>
      </c>
      <c r="D3985">
        <v>4</v>
      </c>
      <c r="E3985" s="1">
        <v>851</v>
      </c>
      <c r="F3985" s="1">
        <v>2.0946003000000002</v>
      </c>
      <c r="G3985">
        <v>0</v>
      </c>
    </row>
    <row r="3986" spans="1:7" x14ac:dyDescent="0.3">
      <c r="A3986" t="s">
        <v>22</v>
      </c>
      <c r="B3986" t="s">
        <v>47</v>
      </c>
      <c r="C3986">
        <v>15</v>
      </c>
      <c r="D3986">
        <v>4</v>
      </c>
      <c r="E3986" s="1">
        <v>1503.0834629999999</v>
      </c>
      <c r="F3986" s="1">
        <v>6.1167819000000003</v>
      </c>
      <c r="G3986">
        <v>0</v>
      </c>
    </row>
    <row r="3987" spans="1:7" x14ac:dyDescent="0.3">
      <c r="A3987" t="s">
        <v>20</v>
      </c>
      <c r="B3987" t="s">
        <v>47</v>
      </c>
      <c r="C3987">
        <v>15</v>
      </c>
      <c r="D3987">
        <v>4</v>
      </c>
      <c r="E3987" s="1">
        <v>894.4253258</v>
      </c>
      <c r="F3987" s="1">
        <v>2.1084361999999999</v>
      </c>
      <c r="G3987">
        <v>0</v>
      </c>
    </row>
    <row r="3988" spans="1:7" x14ac:dyDescent="0.3">
      <c r="A3988" t="s">
        <v>21</v>
      </c>
      <c r="B3988" t="s">
        <v>47</v>
      </c>
      <c r="C3988">
        <v>15</v>
      </c>
      <c r="D3988">
        <v>4</v>
      </c>
      <c r="E3988" s="1">
        <v>890.47164120000002</v>
      </c>
      <c r="F3988">
        <v>2.1109726000000002</v>
      </c>
      <c r="G3988">
        <v>0</v>
      </c>
    </row>
    <row r="3989" spans="1:7" x14ac:dyDescent="0.3">
      <c r="A3989" t="s">
        <v>26</v>
      </c>
      <c r="B3989" t="s">
        <v>47</v>
      </c>
      <c r="C3989">
        <v>15</v>
      </c>
      <c r="D3989">
        <v>4</v>
      </c>
      <c r="E3989" s="1">
        <v>879.19757189999996</v>
      </c>
      <c r="F3989" s="1">
        <v>0.84068390000000004</v>
      </c>
      <c r="G3989">
        <v>0</v>
      </c>
    </row>
    <row r="3990" spans="1:7" x14ac:dyDescent="0.3">
      <c r="A3990" t="s">
        <v>10</v>
      </c>
      <c r="B3990" t="s">
        <v>47</v>
      </c>
      <c r="C3990">
        <v>15</v>
      </c>
      <c r="D3990">
        <v>4</v>
      </c>
      <c r="E3990">
        <v>855.84477200000003</v>
      </c>
      <c r="F3990">
        <v>1.0597049000000001</v>
      </c>
      <c r="G3990">
        <v>0</v>
      </c>
    </row>
    <row r="3991" spans="1:7" x14ac:dyDescent="0.3">
      <c r="A3991" t="s">
        <v>11</v>
      </c>
      <c r="B3991" t="s">
        <v>47</v>
      </c>
      <c r="C3991">
        <v>15</v>
      </c>
      <c r="D3991">
        <v>4</v>
      </c>
      <c r="E3991" s="1">
        <v>875.04776059999995</v>
      </c>
      <c r="F3991">
        <v>9.5802000000000005E-3</v>
      </c>
      <c r="G3991">
        <v>0</v>
      </c>
    </row>
    <row r="3992" spans="1:7" x14ac:dyDescent="0.3">
      <c r="A3992" t="s">
        <v>24</v>
      </c>
      <c r="B3992" t="s">
        <v>47</v>
      </c>
      <c r="C3992">
        <v>15</v>
      </c>
      <c r="D3992">
        <v>4</v>
      </c>
      <c r="E3992" s="1">
        <v>864.39337509999996</v>
      </c>
      <c r="F3992" s="2">
        <v>4.1600000000000002E-5</v>
      </c>
      <c r="G3992">
        <v>0</v>
      </c>
    </row>
    <row r="3993" spans="1:7" x14ac:dyDescent="0.3">
      <c r="A3993" t="s">
        <v>14</v>
      </c>
      <c r="B3993" t="s">
        <v>47</v>
      </c>
      <c r="C3993">
        <v>15</v>
      </c>
      <c r="D3993">
        <v>4</v>
      </c>
      <c r="E3993" s="1">
        <v>1036.928402</v>
      </c>
      <c r="F3993" s="1">
        <v>2.01374E-2</v>
      </c>
      <c r="G3993">
        <v>0</v>
      </c>
    </row>
    <row r="3994" spans="1:7" x14ac:dyDescent="0.3">
      <c r="A3994" t="s">
        <v>15</v>
      </c>
      <c r="B3994" t="s">
        <v>47</v>
      </c>
      <c r="C3994">
        <v>15</v>
      </c>
      <c r="D3994">
        <v>4</v>
      </c>
      <c r="E3994" s="1">
        <v>1042.3871859999999</v>
      </c>
      <c r="F3994">
        <v>1.43801E-2</v>
      </c>
      <c r="G3994">
        <v>0</v>
      </c>
    </row>
    <row r="3995" spans="1:7" x14ac:dyDescent="0.3">
      <c r="A3995" t="s">
        <v>16</v>
      </c>
      <c r="B3995" t="s">
        <v>47</v>
      </c>
      <c r="C3995">
        <v>15</v>
      </c>
      <c r="D3995">
        <v>4</v>
      </c>
      <c r="E3995" s="1">
        <v>1036.928402</v>
      </c>
      <c r="F3995" s="1">
        <v>1.4673761000000001</v>
      </c>
      <c r="G3995">
        <v>0</v>
      </c>
    </row>
    <row r="3996" spans="1:7" x14ac:dyDescent="0.3">
      <c r="A3996" t="s">
        <v>13</v>
      </c>
      <c r="B3996" t="s">
        <v>47</v>
      </c>
      <c r="C3996">
        <v>15</v>
      </c>
      <c r="D3996">
        <v>4</v>
      </c>
      <c r="E3996" s="1">
        <v>1539.4709580000001</v>
      </c>
      <c r="F3996" s="1">
        <v>1.1732100000000001E-2</v>
      </c>
      <c r="G3996">
        <v>0</v>
      </c>
    </row>
    <row r="3997" spans="1:7" x14ac:dyDescent="0.3">
      <c r="A3997" t="s">
        <v>12</v>
      </c>
      <c r="B3997" t="s">
        <v>47</v>
      </c>
      <c r="C3997">
        <v>15</v>
      </c>
      <c r="D3997">
        <v>4</v>
      </c>
      <c r="E3997" s="1">
        <v>1039.724811</v>
      </c>
      <c r="F3997">
        <v>1.12266E-2</v>
      </c>
      <c r="G3997">
        <v>0</v>
      </c>
    </row>
    <row r="3998" spans="1:7" hidden="1" x14ac:dyDescent="0.3">
      <c r="A3998" t="s">
        <v>23</v>
      </c>
      <c r="B3998" t="s">
        <v>48</v>
      </c>
      <c r="C3998">
        <v>15</v>
      </c>
      <c r="D3998">
        <v>4</v>
      </c>
      <c r="E3998" t="s">
        <v>9</v>
      </c>
      <c r="F3998" s="3">
        <v>5028320000000</v>
      </c>
      <c r="G3998">
        <v>0</v>
      </c>
    </row>
    <row r="3999" spans="1:7" hidden="1" x14ac:dyDescent="0.3">
      <c r="A3999" t="s">
        <v>7</v>
      </c>
      <c r="B3999" t="s">
        <v>48</v>
      </c>
      <c r="C3999">
        <v>15</v>
      </c>
      <c r="D3999">
        <v>4</v>
      </c>
      <c r="E3999" s="1" t="s">
        <v>9</v>
      </c>
      <c r="F3999" s="2">
        <v>5028320000000</v>
      </c>
      <c r="G3999">
        <v>0</v>
      </c>
    </row>
    <row r="4000" spans="1:7" x14ac:dyDescent="0.3">
      <c r="A4000" t="s">
        <v>25</v>
      </c>
      <c r="B4000" t="s">
        <v>48</v>
      </c>
      <c r="C4000">
        <v>15</v>
      </c>
      <c r="D4000">
        <v>4</v>
      </c>
      <c r="E4000" s="1">
        <v>1055.793216</v>
      </c>
      <c r="F4000">
        <v>5.0514000000000002E-3</v>
      </c>
      <c r="G4000">
        <v>0</v>
      </c>
    </row>
    <row r="4001" spans="1:7" x14ac:dyDescent="0.3">
      <c r="A4001" t="s">
        <v>19</v>
      </c>
      <c r="B4001" t="s">
        <v>48</v>
      </c>
      <c r="C4001">
        <v>15</v>
      </c>
      <c r="D4001">
        <v>4</v>
      </c>
      <c r="E4001" s="1">
        <v>1824.0398319999999</v>
      </c>
      <c r="F4001" s="1">
        <v>5.9482353000000003</v>
      </c>
      <c r="G4001">
        <v>0</v>
      </c>
    </row>
    <row r="4002" spans="1:7" x14ac:dyDescent="0.3">
      <c r="A4002" t="s">
        <v>17</v>
      </c>
      <c r="B4002" t="s">
        <v>48</v>
      </c>
      <c r="C4002">
        <v>15</v>
      </c>
      <c r="D4002">
        <v>4</v>
      </c>
      <c r="E4002" s="1">
        <v>1011.799802</v>
      </c>
      <c r="F4002" s="1">
        <v>2.0746527000000001</v>
      </c>
      <c r="G4002">
        <v>0</v>
      </c>
    </row>
    <row r="4003" spans="1:7" x14ac:dyDescent="0.3">
      <c r="A4003" t="s">
        <v>18</v>
      </c>
      <c r="B4003" t="s">
        <v>48</v>
      </c>
      <c r="C4003">
        <v>15</v>
      </c>
      <c r="D4003">
        <v>4</v>
      </c>
      <c r="E4003" s="1">
        <v>1010.184871</v>
      </c>
      <c r="F4003" s="1">
        <v>2.0767210999999999</v>
      </c>
      <c r="G4003">
        <v>0</v>
      </c>
    </row>
    <row r="4004" spans="1:7" x14ac:dyDescent="0.3">
      <c r="A4004" t="s">
        <v>22</v>
      </c>
      <c r="B4004" t="s">
        <v>48</v>
      </c>
      <c r="C4004">
        <v>15</v>
      </c>
      <c r="D4004">
        <v>4</v>
      </c>
      <c r="E4004" s="1">
        <v>1812.8436799999999</v>
      </c>
      <c r="F4004" s="1">
        <v>5.8993028000000001</v>
      </c>
      <c r="G4004">
        <v>0</v>
      </c>
    </row>
    <row r="4005" spans="1:7" x14ac:dyDescent="0.3">
      <c r="A4005" t="s">
        <v>20</v>
      </c>
      <c r="B4005" t="s">
        <v>48</v>
      </c>
      <c r="C4005">
        <v>15</v>
      </c>
      <c r="D4005">
        <v>4</v>
      </c>
      <c r="E4005" s="1">
        <v>1070.7883859999999</v>
      </c>
      <c r="F4005" s="1">
        <v>1.9200309</v>
      </c>
      <c r="G4005">
        <v>0</v>
      </c>
    </row>
    <row r="4006" spans="1:7" x14ac:dyDescent="0.3">
      <c r="A4006" t="s">
        <v>21</v>
      </c>
      <c r="B4006" t="s">
        <v>48</v>
      </c>
      <c r="C4006">
        <v>15</v>
      </c>
      <c r="D4006">
        <v>4</v>
      </c>
      <c r="E4006" s="1">
        <v>1070.2683420000001</v>
      </c>
      <c r="F4006">
        <v>1.9221714000000001</v>
      </c>
      <c r="G4006">
        <v>0</v>
      </c>
    </row>
    <row r="4007" spans="1:7" x14ac:dyDescent="0.3">
      <c r="A4007" t="s">
        <v>26</v>
      </c>
      <c r="B4007" t="s">
        <v>48</v>
      </c>
      <c r="C4007">
        <v>15</v>
      </c>
      <c r="D4007">
        <v>4</v>
      </c>
      <c r="E4007" s="1">
        <v>1095.856307</v>
      </c>
      <c r="F4007" s="1">
        <v>0.78865359999999995</v>
      </c>
      <c r="G4007">
        <v>0</v>
      </c>
    </row>
    <row r="4008" spans="1:7" x14ac:dyDescent="0.3">
      <c r="A4008" t="s">
        <v>10</v>
      </c>
      <c r="B4008" t="s">
        <v>48</v>
      </c>
      <c r="C4008">
        <v>15</v>
      </c>
      <c r="D4008">
        <v>4</v>
      </c>
      <c r="E4008">
        <v>1013.94602</v>
      </c>
      <c r="F4008">
        <v>1.0270002</v>
      </c>
      <c r="G4008">
        <v>0</v>
      </c>
    </row>
    <row r="4009" spans="1:7" x14ac:dyDescent="0.3">
      <c r="A4009" t="s">
        <v>11</v>
      </c>
      <c r="B4009" t="s">
        <v>48</v>
      </c>
      <c r="C4009">
        <v>15</v>
      </c>
      <c r="D4009">
        <v>4</v>
      </c>
      <c r="E4009" s="1">
        <v>1005.4833149999999</v>
      </c>
      <c r="F4009" s="1">
        <v>9.5972999999999996E-3</v>
      </c>
      <c r="G4009">
        <v>0</v>
      </c>
    </row>
    <row r="4010" spans="1:7" x14ac:dyDescent="0.3">
      <c r="A4010" t="s">
        <v>24</v>
      </c>
      <c r="B4010" t="s">
        <v>48</v>
      </c>
      <c r="C4010">
        <v>15</v>
      </c>
      <c r="D4010">
        <v>4</v>
      </c>
      <c r="E4010" s="1">
        <v>1021.477767</v>
      </c>
      <c r="F4010" s="2">
        <v>3.6900000000000002E-5</v>
      </c>
      <c r="G4010">
        <v>0</v>
      </c>
    </row>
    <row r="4011" spans="1:7" x14ac:dyDescent="0.3">
      <c r="A4011" t="s">
        <v>14</v>
      </c>
      <c r="B4011" t="s">
        <v>48</v>
      </c>
      <c r="C4011">
        <v>15</v>
      </c>
      <c r="D4011">
        <v>4</v>
      </c>
      <c r="E4011" s="1">
        <v>1190.44893</v>
      </c>
      <c r="F4011" s="1">
        <v>1.6077899999999999E-2</v>
      </c>
      <c r="G4011">
        <v>0</v>
      </c>
    </row>
    <row r="4012" spans="1:7" x14ac:dyDescent="0.3">
      <c r="A4012" t="s">
        <v>15</v>
      </c>
      <c r="B4012" t="s">
        <v>48</v>
      </c>
      <c r="C4012">
        <v>15</v>
      </c>
      <c r="D4012">
        <v>4</v>
      </c>
      <c r="E4012" s="1">
        <v>1192.3630619999999</v>
      </c>
      <c r="F4012" s="1">
        <v>1.2892000000000001E-2</v>
      </c>
      <c r="G4012">
        <v>0</v>
      </c>
    </row>
    <row r="4013" spans="1:7" x14ac:dyDescent="0.3">
      <c r="A4013" t="s">
        <v>16</v>
      </c>
      <c r="B4013" t="s">
        <v>48</v>
      </c>
      <c r="C4013">
        <v>15</v>
      </c>
      <c r="D4013">
        <v>4</v>
      </c>
      <c r="E4013" s="1">
        <v>1190.44893</v>
      </c>
      <c r="F4013" s="1">
        <v>1.5657026000000001</v>
      </c>
      <c r="G4013">
        <v>0</v>
      </c>
    </row>
    <row r="4014" spans="1:7" x14ac:dyDescent="0.3">
      <c r="A4014" t="s">
        <v>13</v>
      </c>
      <c r="B4014" t="s">
        <v>48</v>
      </c>
      <c r="C4014">
        <v>15</v>
      </c>
      <c r="D4014">
        <v>4</v>
      </c>
      <c r="E4014" s="1">
        <v>1840.834061</v>
      </c>
      <c r="F4014" s="1">
        <v>1.1110500000000001E-2</v>
      </c>
      <c r="G4014">
        <v>0</v>
      </c>
    </row>
    <row r="4015" spans="1:7" x14ac:dyDescent="0.3">
      <c r="A4015" t="s">
        <v>12</v>
      </c>
      <c r="B4015" t="s">
        <v>48</v>
      </c>
      <c r="C4015">
        <v>15</v>
      </c>
      <c r="D4015">
        <v>4</v>
      </c>
      <c r="E4015" s="1">
        <v>1191.500483</v>
      </c>
      <c r="F4015" s="1">
        <v>1.06233E-2</v>
      </c>
      <c r="G4015">
        <v>0</v>
      </c>
    </row>
    <row r="4016" spans="1:7" hidden="1" x14ac:dyDescent="0.3">
      <c r="A4016" t="s">
        <v>23</v>
      </c>
      <c r="B4016" t="s">
        <v>49</v>
      </c>
      <c r="C4016">
        <v>15</v>
      </c>
      <c r="D4016">
        <v>4</v>
      </c>
      <c r="E4016" t="s">
        <v>9</v>
      </c>
      <c r="F4016" s="3">
        <v>5028320000000</v>
      </c>
      <c r="G4016">
        <v>0</v>
      </c>
    </row>
    <row r="4017" spans="1:7" hidden="1" x14ac:dyDescent="0.3">
      <c r="A4017" t="s">
        <v>7</v>
      </c>
      <c r="B4017" t="s">
        <v>49</v>
      </c>
      <c r="C4017">
        <v>15</v>
      </c>
      <c r="D4017">
        <v>4</v>
      </c>
      <c r="E4017" s="1" t="s">
        <v>9</v>
      </c>
      <c r="F4017" s="2">
        <v>5028320000000</v>
      </c>
      <c r="G4017">
        <v>0</v>
      </c>
    </row>
    <row r="4018" spans="1:7" x14ac:dyDescent="0.3">
      <c r="A4018" t="s">
        <v>25</v>
      </c>
      <c r="B4018" t="s">
        <v>49</v>
      </c>
      <c r="C4018">
        <v>15</v>
      </c>
      <c r="D4018">
        <v>4</v>
      </c>
      <c r="E4018" s="1">
        <v>1118.3627489999999</v>
      </c>
      <c r="F4018">
        <v>8.4939000000000004E-3</v>
      </c>
      <c r="G4018">
        <v>0</v>
      </c>
    </row>
    <row r="4019" spans="1:7" x14ac:dyDescent="0.3">
      <c r="A4019" t="s">
        <v>19</v>
      </c>
      <c r="B4019" t="s">
        <v>49</v>
      </c>
      <c r="C4019">
        <v>15</v>
      </c>
      <c r="D4019">
        <v>4</v>
      </c>
      <c r="E4019" s="1">
        <v>1903.345912</v>
      </c>
      <c r="F4019" s="1">
        <v>5.6426771999999996</v>
      </c>
      <c r="G4019">
        <v>0</v>
      </c>
    </row>
    <row r="4020" spans="1:7" x14ac:dyDescent="0.3">
      <c r="A4020" t="s">
        <v>17</v>
      </c>
      <c r="B4020" t="s">
        <v>49</v>
      </c>
      <c r="C4020">
        <v>15</v>
      </c>
      <c r="D4020">
        <v>4</v>
      </c>
      <c r="E4020" s="1">
        <v>1052.997282</v>
      </c>
      <c r="F4020" s="1">
        <v>2.0094987</v>
      </c>
      <c r="G4020">
        <v>0</v>
      </c>
    </row>
    <row r="4021" spans="1:7" x14ac:dyDescent="0.3">
      <c r="A4021" t="s">
        <v>18</v>
      </c>
      <c r="B4021" t="s">
        <v>49</v>
      </c>
      <c r="C4021">
        <v>15</v>
      </c>
      <c r="D4021">
        <v>4</v>
      </c>
      <c r="E4021" s="1">
        <v>1051.7686020000001</v>
      </c>
      <c r="F4021" s="1">
        <v>2.0115865999999998</v>
      </c>
      <c r="G4021">
        <v>0</v>
      </c>
    </row>
    <row r="4022" spans="1:7" x14ac:dyDescent="0.3">
      <c r="A4022" t="s">
        <v>22</v>
      </c>
      <c r="B4022" t="s">
        <v>49</v>
      </c>
      <c r="C4022">
        <v>15</v>
      </c>
      <c r="D4022">
        <v>4</v>
      </c>
      <c r="E4022" s="1">
        <v>1896.8148229999999</v>
      </c>
      <c r="F4022" s="1">
        <v>6.2520515000000003</v>
      </c>
      <c r="G4022">
        <v>0</v>
      </c>
    </row>
    <row r="4023" spans="1:7" x14ac:dyDescent="0.3">
      <c r="A4023" t="s">
        <v>20</v>
      </c>
      <c r="B4023" t="s">
        <v>49</v>
      </c>
      <c r="C4023">
        <v>15</v>
      </c>
      <c r="D4023">
        <v>4</v>
      </c>
      <c r="E4023" s="1">
        <v>1079.1156900000001</v>
      </c>
      <c r="F4023" s="1">
        <v>1.7640216</v>
      </c>
      <c r="G4023">
        <v>0</v>
      </c>
    </row>
    <row r="4024" spans="1:7" x14ac:dyDescent="0.3">
      <c r="A4024" t="s">
        <v>21</v>
      </c>
      <c r="B4024" t="s">
        <v>49</v>
      </c>
      <c r="C4024">
        <v>15</v>
      </c>
      <c r="D4024">
        <v>4</v>
      </c>
      <c r="E4024" s="1">
        <v>1078.7869659999999</v>
      </c>
      <c r="F4024">
        <v>1.7666051</v>
      </c>
      <c r="G4024">
        <v>0</v>
      </c>
    </row>
    <row r="4025" spans="1:7" x14ac:dyDescent="0.3">
      <c r="A4025" t="s">
        <v>26</v>
      </c>
      <c r="B4025" t="s">
        <v>49</v>
      </c>
      <c r="C4025">
        <v>15</v>
      </c>
      <c r="D4025">
        <v>4</v>
      </c>
      <c r="E4025">
        <v>1135.988861</v>
      </c>
      <c r="F4025">
        <v>0.78249539999999995</v>
      </c>
      <c r="G4025">
        <v>0</v>
      </c>
    </row>
    <row r="4026" spans="1:7" x14ac:dyDescent="0.3">
      <c r="A4026" t="s">
        <v>10</v>
      </c>
      <c r="B4026" t="s">
        <v>49</v>
      </c>
      <c r="C4026">
        <v>15</v>
      </c>
      <c r="D4026">
        <v>4</v>
      </c>
      <c r="E4026" s="1">
        <v>1058.8299469999999</v>
      </c>
      <c r="F4026">
        <v>0.83691660000000001</v>
      </c>
      <c r="G4026">
        <v>0</v>
      </c>
    </row>
    <row r="4027" spans="1:7" x14ac:dyDescent="0.3">
      <c r="A4027" t="s">
        <v>11</v>
      </c>
      <c r="B4027" t="s">
        <v>49</v>
      </c>
      <c r="C4027">
        <v>15</v>
      </c>
      <c r="D4027">
        <v>4</v>
      </c>
      <c r="E4027" s="1">
        <v>1100.129297</v>
      </c>
      <c r="F4027" s="1">
        <v>9.4331999999999992E-3</v>
      </c>
      <c r="G4027">
        <v>0</v>
      </c>
    </row>
    <row r="4028" spans="1:7" x14ac:dyDescent="0.3">
      <c r="A4028" t="s">
        <v>24</v>
      </c>
      <c r="B4028" t="s">
        <v>49</v>
      </c>
      <c r="C4028">
        <v>15</v>
      </c>
      <c r="D4028">
        <v>4</v>
      </c>
      <c r="E4028" s="1">
        <v>1063.876047</v>
      </c>
      <c r="F4028" s="2">
        <v>4.1900000000000002E-5</v>
      </c>
      <c r="G4028">
        <v>0</v>
      </c>
    </row>
    <row r="4029" spans="1:7" x14ac:dyDescent="0.3">
      <c r="A4029" t="s">
        <v>14</v>
      </c>
      <c r="B4029" t="s">
        <v>49</v>
      </c>
      <c r="C4029">
        <v>15</v>
      </c>
      <c r="D4029">
        <v>4</v>
      </c>
      <c r="E4029" s="1">
        <v>1329.8507959999999</v>
      </c>
      <c r="F4029" s="1">
        <v>4.3006200000000001E-2</v>
      </c>
      <c r="G4029">
        <v>0</v>
      </c>
    </row>
    <row r="4030" spans="1:7" x14ac:dyDescent="0.3">
      <c r="A4030" t="s">
        <v>15</v>
      </c>
      <c r="B4030" t="s">
        <v>49</v>
      </c>
      <c r="C4030">
        <v>15</v>
      </c>
      <c r="D4030">
        <v>4</v>
      </c>
      <c r="E4030" s="1">
        <v>1342.187238</v>
      </c>
      <c r="F4030" s="1">
        <v>1.39014E-2</v>
      </c>
      <c r="G4030">
        <v>0</v>
      </c>
    </row>
    <row r="4031" spans="1:7" x14ac:dyDescent="0.3">
      <c r="A4031" t="s">
        <v>16</v>
      </c>
      <c r="B4031" t="s">
        <v>49</v>
      </c>
      <c r="C4031">
        <v>15</v>
      </c>
      <c r="D4031">
        <v>4</v>
      </c>
      <c r="E4031" s="1">
        <v>1329.8507959999999</v>
      </c>
      <c r="F4031" s="1">
        <v>1.4427171999999999</v>
      </c>
      <c r="G4031">
        <v>0</v>
      </c>
    </row>
    <row r="4032" spans="1:7" x14ac:dyDescent="0.3">
      <c r="A4032" t="s">
        <v>13</v>
      </c>
      <c r="B4032" t="s">
        <v>49</v>
      </c>
      <c r="C4032">
        <v>15</v>
      </c>
      <c r="D4032">
        <v>4</v>
      </c>
      <c r="E4032" s="1">
        <v>1920.14014</v>
      </c>
      <c r="F4032" s="1">
        <v>1.1664799999999999E-2</v>
      </c>
      <c r="G4032">
        <v>0</v>
      </c>
    </row>
    <row r="4033" spans="1:7" x14ac:dyDescent="0.3">
      <c r="A4033" t="s">
        <v>12</v>
      </c>
      <c r="B4033" t="s">
        <v>49</v>
      </c>
      <c r="C4033">
        <v>15</v>
      </c>
      <c r="D4033">
        <v>4</v>
      </c>
      <c r="E4033" s="1">
        <v>1333.0539819999999</v>
      </c>
      <c r="F4033" s="1">
        <v>1.1120400000000001E-2</v>
      </c>
      <c r="G4033">
        <v>0</v>
      </c>
    </row>
    <row r="4034" spans="1:7" hidden="1" x14ac:dyDescent="0.3">
      <c r="A4034" t="s">
        <v>23</v>
      </c>
      <c r="B4034" t="s">
        <v>50</v>
      </c>
      <c r="C4034">
        <v>15</v>
      </c>
      <c r="D4034">
        <v>4</v>
      </c>
      <c r="E4034" s="1" t="s">
        <v>9</v>
      </c>
      <c r="F4034" s="2">
        <v>5028320000000</v>
      </c>
      <c r="G4034">
        <v>0</v>
      </c>
    </row>
    <row r="4035" spans="1:7" hidden="1" x14ac:dyDescent="0.3">
      <c r="A4035" t="s">
        <v>7</v>
      </c>
      <c r="B4035" t="s">
        <v>50</v>
      </c>
      <c r="C4035">
        <v>15</v>
      </c>
      <c r="D4035">
        <v>4</v>
      </c>
      <c r="E4035" s="1" t="s">
        <v>9</v>
      </c>
      <c r="F4035" s="2">
        <v>5028320000000</v>
      </c>
      <c r="G4035">
        <v>0</v>
      </c>
    </row>
    <row r="4036" spans="1:7" x14ac:dyDescent="0.3">
      <c r="A4036" t="s">
        <v>25</v>
      </c>
      <c r="B4036" t="s">
        <v>50</v>
      </c>
      <c r="C4036">
        <v>15</v>
      </c>
      <c r="D4036">
        <v>4</v>
      </c>
      <c r="E4036" s="1">
        <v>807.73940300000004</v>
      </c>
      <c r="F4036" s="1">
        <v>1.3586000000000001E-2</v>
      </c>
      <c r="G4036">
        <v>0</v>
      </c>
    </row>
    <row r="4037" spans="1:7" x14ac:dyDescent="0.3">
      <c r="A4037" t="s">
        <v>19</v>
      </c>
      <c r="B4037" t="s">
        <v>50</v>
      </c>
      <c r="C4037">
        <v>15</v>
      </c>
      <c r="D4037">
        <v>4</v>
      </c>
      <c r="E4037" s="1">
        <v>1431.241485</v>
      </c>
      <c r="F4037" s="1">
        <v>6.1149139999999997</v>
      </c>
      <c r="G4037">
        <v>0</v>
      </c>
    </row>
    <row r="4038" spans="1:7" x14ac:dyDescent="0.3">
      <c r="A4038" t="s">
        <v>17</v>
      </c>
      <c r="B4038" t="s">
        <v>50</v>
      </c>
      <c r="C4038">
        <v>15</v>
      </c>
      <c r="D4038">
        <v>4</v>
      </c>
      <c r="E4038" s="1">
        <v>805.10263139999995</v>
      </c>
      <c r="F4038" s="1">
        <v>2.0638125</v>
      </c>
      <c r="G4038">
        <v>0</v>
      </c>
    </row>
    <row r="4039" spans="1:7" x14ac:dyDescent="0.3">
      <c r="A4039" t="s">
        <v>18</v>
      </c>
      <c r="B4039" t="s">
        <v>50</v>
      </c>
      <c r="C4039">
        <v>15</v>
      </c>
      <c r="D4039">
        <v>4</v>
      </c>
      <c r="E4039" s="1">
        <v>805.10263139999995</v>
      </c>
      <c r="F4039" s="1">
        <v>2.0660113</v>
      </c>
      <c r="G4039">
        <v>0</v>
      </c>
    </row>
    <row r="4040" spans="1:7" x14ac:dyDescent="0.3">
      <c r="A4040" t="s">
        <v>22</v>
      </c>
      <c r="B4040" t="s">
        <v>50</v>
      </c>
      <c r="C4040">
        <v>15</v>
      </c>
      <c r="D4040">
        <v>4</v>
      </c>
      <c r="E4040">
        <v>1423.7773830000001</v>
      </c>
      <c r="F4040">
        <v>7.7134089000000001</v>
      </c>
      <c r="G4040">
        <v>0</v>
      </c>
    </row>
    <row r="4041" spans="1:7" x14ac:dyDescent="0.3">
      <c r="A4041" t="s">
        <v>20</v>
      </c>
      <c r="B4041" t="s">
        <v>50</v>
      </c>
      <c r="C4041">
        <v>15</v>
      </c>
      <c r="D4041">
        <v>4</v>
      </c>
      <c r="E4041" s="1">
        <v>812.71793109999999</v>
      </c>
      <c r="F4041" s="1">
        <v>1.6985532999999999</v>
      </c>
      <c r="G4041">
        <v>0</v>
      </c>
    </row>
    <row r="4042" spans="1:7" x14ac:dyDescent="0.3">
      <c r="A4042" t="s">
        <v>21</v>
      </c>
      <c r="B4042" t="s">
        <v>50</v>
      </c>
      <c r="C4042">
        <v>15</v>
      </c>
      <c r="D4042">
        <v>4</v>
      </c>
      <c r="E4042" s="1">
        <v>812.00833220000004</v>
      </c>
      <c r="F4042" s="1">
        <v>1.7016268000000001</v>
      </c>
      <c r="G4042">
        <v>0</v>
      </c>
    </row>
    <row r="4043" spans="1:7" x14ac:dyDescent="0.3">
      <c r="A4043" t="s">
        <v>26</v>
      </c>
      <c r="B4043" t="s">
        <v>50</v>
      </c>
      <c r="C4043">
        <v>15</v>
      </c>
      <c r="D4043">
        <v>4</v>
      </c>
      <c r="E4043">
        <v>826.71212649999995</v>
      </c>
      <c r="F4043">
        <v>0.81488439999999995</v>
      </c>
      <c r="G4043">
        <v>0</v>
      </c>
    </row>
    <row r="4044" spans="1:7" x14ac:dyDescent="0.3">
      <c r="A4044" t="s">
        <v>10</v>
      </c>
      <c r="B4044" t="s">
        <v>50</v>
      </c>
      <c r="C4044">
        <v>15</v>
      </c>
      <c r="D4044">
        <v>4</v>
      </c>
      <c r="E4044" s="1">
        <v>804.06237450000003</v>
      </c>
      <c r="F4044">
        <v>0.86638740000000003</v>
      </c>
      <c r="G4044">
        <v>0</v>
      </c>
    </row>
    <row r="4045" spans="1:7" x14ac:dyDescent="0.3">
      <c r="A4045" t="s">
        <v>11</v>
      </c>
      <c r="B4045" t="s">
        <v>50</v>
      </c>
      <c r="C4045">
        <v>15</v>
      </c>
      <c r="D4045">
        <v>4</v>
      </c>
      <c r="E4045" s="1">
        <v>822.74509769999997</v>
      </c>
      <c r="F4045" s="1">
        <v>1.0735400000000001E-2</v>
      </c>
      <c r="G4045">
        <v>0</v>
      </c>
    </row>
    <row r="4046" spans="1:7" x14ac:dyDescent="0.3">
      <c r="A4046" t="s">
        <v>24</v>
      </c>
      <c r="B4046" t="s">
        <v>50</v>
      </c>
      <c r="C4046">
        <v>15</v>
      </c>
      <c r="D4046">
        <v>4</v>
      </c>
      <c r="E4046" s="1">
        <v>839.52442640000004</v>
      </c>
      <c r="F4046" s="3">
        <v>3.3899999999999997E-5</v>
      </c>
      <c r="G4046">
        <v>0</v>
      </c>
    </row>
    <row r="4047" spans="1:7" x14ac:dyDescent="0.3">
      <c r="A4047" t="s">
        <v>14</v>
      </c>
      <c r="B4047" t="s">
        <v>50</v>
      </c>
      <c r="C4047">
        <v>15</v>
      </c>
      <c r="D4047">
        <v>4</v>
      </c>
      <c r="E4047" s="1">
        <v>964.91670520000002</v>
      </c>
      <c r="F4047" s="1">
        <v>0.23573520000000001</v>
      </c>
      <c r="G4047">
        <v>0</v>
      </c>
    </row>
    <row r="4048" spans="1:7" x14ac:dyDescent="0.3">
      <c r="A4048" t="s">
        <v>15</v>
      </c>
      <c r="B4048" t="s">
        <v>50</v>
      </c>
      <c r="C4048">
        <v>15</v>
      </c>
      <c r="D4048">
        <v>4</v>
      </c>
      <c r="E4048" s="1">
        <v>970.30673119999994</v>
      </c>
      <c r="F4048" s="1">
        <v>1.7032100000000001E-2</v>
      </c>
      <c r="G4048">
        <v>0</v>
      </c>
    </row>
    <row r="4049" spans="1:7" x14ac:dyDescent="0.3">
      <c r="A4049" t="s">
        <v>16</v>
      </c>
      <c r="B4049" t="s">
        <v>50</v>
      </c>
      <c r="C4049">
        <v>15</v>
      </c>
      <c r="D4049">
        <v>4</v>
      </c>
      <c r="E4049" s="1">
        <v>964.91670520000002</v>
      </c>
      <c r="F4049" s="1">
        <v>1.5323575</v>
      </c>
      <c r="G4049">
        <v>0</v>
      </c>
    </row>
    <row r="4050" spans="1:7" x14ac:dyDescent="0.3">
      <c r="A4050" t="s">
        <v>13</v>
      </c>
      <c r="B4050" t="s">
        <v>50</v>
      </c>
      <c r="C4050">
        <v>15</v>
      </c>
      <c r="D4050">
        <v>4</v>
      </c>
      <c r="E4050" s="1">
        <v>1468.561993</v>
      </c>
      <c r="F4050">
        <v>1.4981700000000001E-2</v>
      </c>
      <c r="G4050">
        <v>0</v>
      </c>
    </row>
    <row r="4051" spans="1:7" x14ac:dyDescent="0.3">
      <c r="A4051" t="s">
        <v>12</v>
      </c>
      <c r="B4051" t="s">
        <v>50</v>
      </c>
      <c r="C4051">
        <v>15</v>
      </c>
      <c r="D4051">
        <v>4</v>
      </c>
      <c r="E4051" s="1">
        <v>967.88270999999997</v>
      </c>
      <c r="F4051" s="1">
        <v>1.44137E-2</v>
      </c>
      <c r="G4051">
        <v>0</v>
      </c>
    </row>
    <row r="4052" spans="1:7" hidden="1" x14ac:dyDescent="0.3">
      <c r="A4052" t="s">
        <v>23</v>
      </c>
      <c r="B4052" t="s">
        <v>8</v>
      </c>
      <c r="C4052">
        <v>15</v>
      </c>
      <c r="D4052">
        <v>5</v>
      </c>
      <c r="E4052" t="s">
        <v>9</v>
      </c>
      <c r="F4052" s="2">
        <v>100566000000000</v>
      </c>
      <c r="G4052">
        <v>0</v>
      </c>
    </row>
    <row r="4053" spans="1:7" hidden="1" x14ac:dyDescent="0.3">
      <c r="A4053" t="s">
        <v>7</v>
      </c>
      <c r="B4053" t="s">
        <v>8</v>
      </c>
      <c r="C4053">
        <v>15</v>
      </c>
      <c r="D4053">
        <v>5</v>
      </c>
      <c r="E4053" s="1" t="s">
        <v>9</v>
      </c>
      <c r="F4053" s="2">
        <v>100566000000000</v>
      </c>
      <c r="G4053">
        <v>0</v>
      </c>
    </row>
    <row r="4054" spans="1:7" x14ac:dyDescent="0.3">
      <c r="A4054" t="s">
        <v>25</v>
      </c>
      <c r="B4054" t="s">
        <v>8</v>
      </c>
      <c r="C4054">
        <v>15</v>
      </c>
      <c r="D4054">
        <v>5</v>
      </c>
      <c r="E4054">
        <v>639.60934710000004</v>
      </c>
      <c r="F4054">
        <v>8.1585000000000008E-3</v>
      </c>
      <c r="G4054">
        <v>0</v>
      </c>
    </row>
    <row r="4055" spans="1:7" x14ac:dyDescent="0.3">
      <c r="A4055" t="s">
        <v>19</v>
      </c>
      <c r="B4055" t="s">
        <v>8</v>
      </c>
      <c r="C4055">
        <v>15</v>
      </c>
      <c r="D4055">
        <v>5</v>
      </c>
      <c r="E4055" s="1">
        <v>1115.780305</v>
      </c>
      <c r="F4055">
        <v>5.4644205000000001</v>
      </c>
      <c r="G4055">
        <v>0</v>
      </c>
    </row>
    <row r="4056" spans="1:7" x14ac:dyDescent="0.3">
      <c r="A4056" t="s">
        <v>17</v>
      </c>
      <c r="B4056" t="s">
        <v>8</v>
      </c>
      <c r="C4056">
        <v>15</v>
      </c>
      <c r="D4056">
        <v>5</v>
      </c>
      <c r="E4056" s="1">
        <v>614.46803910000006</v>
      </c>
      <c r="F4056">
        <v>2.1481029999999999</v>
      </c>
      <c r="G4056">
        <v>0</v>
      </c>
    </row>
    <row r="4057" spans="1:7" x14ac:dyDescent="0.3">
      <c r="A4057" t="s">
        <v>18</v>
      </c>
      <c r="B4057" t="s">
        <v>8</v>
      </c>
      <c r="C4057">
        <v>15</v>
      </c>
      <c r="D4057">
        <v>5</v>
      </c>
      <c r="E4057" s="1">
        <v>614.16327630000001</v>
      </c>
      <c r="F4057" s="1">
        <v>2.1495315000000002</v>
      </c>
      <c r="G4057">
        <v>0</v>
      </c>
    </row>
    <row r="4058" spans="1:7" x14ac:dyDescent="0.3">
      <c r="A4058" t="s">
        <v>22</v>
      </c>
      <c r="B4058" t="s">
        <v>8</v>
      </c>
      <c r="C4058">
        <v>15</v>
      </c>
      <c r="D4058">
        <v>5</v>
      </c>
      <c r="E4058" s="1">
        <v>1112.391451</v>
      </c>
      <c r="F4058" s="1">
        <v>5.4680650000000002</v>
      </c>
      <c r="G4058">
        <v>0</v>
      </c>
    </row>
    <row r="4059" spans="1:7" x14ac:dyDescent="0.3">
      <c r="A4059" t="s">
        <v>20</v>
      </c>
      <c r="B4059" t="s">
        <v>8</v>
      </c>
      <c r="C4059">
        <v>15</v>
      </c>
      <c r="D4059">
        <v>5</v>
      </c>
      <c r="E4059" s="1">
        <v>630.77079779999997</v>
      </c>
      <c r="F4059" s="1">
        <v>1.7544164</v>
      </c>
      <c r="G4059">
        <v>0</v>
      </c>
    </row>
    <row r="4060" spans="1:7" x14ac:dyDescent="0.3">
      <c r="A4060" t="s">
        <v>21</v>
      </c>
      <c r="B4060" t="s">
        <v>8</v>
      </c>
      <c r="C4060">
        <v>15</v>
      </c>
      <c r="D4060">
        <v>5</v>
      </c>
      <c r="E4060" s="1">
        <v>629.55255409999995</v>
      </c>
      <c r="F4060">
        <v>1.7559904</v>
      </c>
      <c r="G4060">
        <v>0</v>
      </c>
    </row>
    <row r="4061" spans="1:7" x14ac:dyDescent="0.3">
      <c r="A4061" t="s">
        <v>26</v>
      </c>
      <c r="B4061" t="s">
        <v>8</v>
      </c>
      <c r="C4061">
        <v>15</v>
      </c>
      <c r="D4061">
        <v>5</v>
      </c>
      <c r="E4061">
        <v>669.97670579999999</v>
      </c>
      <c r="F4061" s="1">
        <v>0.78684290000000001</v>
      </c>
      <c r="G4061">
        <v>0</v>
      </c>
    </row>
    <row r="4062" spans="1:7" x14ac:dyDescent="0.3">
      <c r="A4062" t="s">
        <v>10</v>
      </c>
      <c r="B4062" t="s">
        <v>8</v>
      </c>
      <c r="C4062">
        <v>15</v>
      </c>
      <c r="D4062">
        <v>5</v>
      </c>
      <c r="E4062" s="1">
        <v>616.05410440000003</v>
      </c>
      <c r="F4062" s="1">
        <v>0.81513899999999995</v>
      </c>
      <c r="G4062">
        <v>0</v>
      </c>
    </row>
    <row r="4063" spans="1:7" x14ac:dyDescent="0.3">
      <c r="A4063" t="s">
        <v>11</v>
      </c>
      <c r="B4063" t="s">
        <v>8</v>
      </c>
      <c r="C4063">
        <v>15</v>
      </c>
      <c r="D4063">
        <v>5</v>
      </c>
      <c r="E4063">
        <v>668.90116909999995</v>
      </c>
      <c r="F4063">
        <v>1.05162E-2</v>
      </c>
      <c r="G4063">
        <v>0</v>
      </c>
    </row>
    <row r="4064" spans="1:7" x14ac:dyDescent="0.3">
      <c r="A4064" t="s">
        <v>24</v>
      </c>
      <c r="B4064" t="s">
        <v>8</v>
      </c>
      <c r="C4064">
        <v>15</v>
      </c>
      <c r="D4064">
        <v>5</v>
      </c>
      <c r="E4064" s="1">
        <v>669.74603549999995</v>
      </c>
      <c r="F4064" s="2">
        <v>3.6399999999999997E-5</v>
      </c>
      <c r="G4064">
        <v>0</v>
      </c>
    </row>
    <row r="4065" spans="1:7" x14ac:dyDescent="0.3">
      <c r="A4065" t="s">
        <v>14</v>
      </c>
      <c r="B4065" t="s">
        <v>8</v>
      </c>
      <c r="C4065">
        <v>15</v>
      </c>
      <c r="D4065">
        <v>5</v>
      </c>
      <c r="E4065" s="1">
        <v>695.8806343</v>
      </c>
      <c r="F4065" s="1">
        <v>3.9815900000000001E-2</v>
      </c>
      <c r="G4065">
        <v>0</v>
      </c>
    </row>
    <row r="4066" spans="1:7" x14ac:dyDescent="0.3">
      <c r="A4066" t="s">
        <v>15</v>
      </c>
      <c r="B4066" t="s">
        <v>8</v>
      </c>
      <c r="C4066">
        <v>15</v>
      </c>
      <c r="D4066">
        <v>5</v>
      </c>
      <c r="E4066" s="1">
        <v>697.72826269999996</v>
      </c>
      <c r="F4066">
        <v>1.5011399999999999E-2</v>
      </c>
      <c r="G4066">
        <v>0</v>
      </c>
    </row>
    <row r="4067" spans="1:7" x14ac:dyDescent="0.3">
      <c r="A4067" t="s">
        <v>16</v>
      </c>
      <c r="B4067" t="s">
        <v>8</v>
      </c>
      <c r="C4067">
        <v>15</v>
      </c>
      <c r="D4067">
        <v>5</v>
      </c>
      <c r="E4067" s="1">
        <v>695.61087759999998</v>
      </c>
      <c r="F4067" s="1">
        <v>1.6285555</v>
      </c>
      <c r="G4067">
        <v>0</v>
      </c>
    </row>
    <row r="4068" spans="1:7" x14ac:dyDescent="0.3">
      <c r="A4068" t="s">
        <v>13</v>
      </c>
      <c r="B4068" t="s">
        <v>8</v>
      </c>
      <c r="C4068">
        <v>15</v>
      </c>
      <c r="D4068">
        <v>5</v>
      </c>
      <c r="E4068" s="1">
        <v>1131.03015</v>
      </c>
      <c r="F4068" s="1">
        <v>1.2877599999999999E-2</v>
      </c>
      <c r="G4068">
        <v>0</v>
      </c>
    </row>
    <row r="4069" spans="1:7" x14ac:dyDescent="0.3">
      <c r="A4069" t="s">
        <v>12</v>
      </c>
      <c r="B4069" t="s">
        <v>8</v>
      </c>
      <c r="C4069">
        <v>15</v>
      </c>
      <c r="D4069">
        <v>5</v>
      </c>
      <c r="E4069" s="1">
        <v>697.62571579999997</v>
      </c>
      <c r="F4069" s="1">
        <v>1.2410900000000001E-2</v>
      </c>
      <c r="G4069">
        <v>0</v>
      </c>
    </row>
    <row r="4070" spans="1:7" hidden="1" x14ac:dyDescent="0.3">
      <c r="A4070" t="s">
        <v>23</v>
      </c>
      <c r="B4070" t="s">
        <v>27</v>
      </c>
      <c r="C4070">
        <v>15</v>
      </c>
      <c r="D4070">
        <v>5</v>
      </c>
      <c r="E4070" s="1" t="s">
        <v>9</v>
      </c>
      <c r="F4070" s="2">
        <v>100566000000000</v>
      </c>
      <c r="G4070">
        <v>0</v>
      </c>
    </row>
    <row r="4071" spans="1:7" hidden="1" x14ac:dyDescent="0.3">
      <c r="A4071" t="s">
        <v>7</v>
      </c>
      <c r="B4071" t="s">
        <v>27</v>
      </c>
      <c r="C4071">
        <v>15</v>
      </c>
      <c r="D4071">
        <v>5</v>
      </c>
      <c r="E4071" s="1" t="s">
        <v>9</v>
      </c>
      <c r="F4071" s="2">
        <v>100566000000000</v>
      </c>
      <c r="G4071">
        <v>0</v>
      </c>
    </row>
    <row r="4072" spans="1:7" x14ac:dyDescent="0.3">
      <c r="A4072" t="s">
        <v>25</v>
      </c>
      <c r="B4072" t="s">
        <v>27</v>
      </c>
      <c r="C4072">
        <v>15</v>
      </c>
      <c r="D4072">
        <v>5</v>
      </c>
      <c r="E4072" s="1">
        <v>756.13507719999996</v>
      </c>
      <c r="F4072">
        <v>7.8709000000000001E-3</v>
      </c>
      <c r="G4072">
        <v>0</v>
      </c>
    </row>
    <row r="4073" spans="1:7" x14ac:dyDescent="0.3">
      <c r="A4073" t="s">
        <v>19</v>
      </c>
      <c r="B4073" t="s">
        <v>27</v>
      </c>
      <c r="C4073">
        <v>15</v>
      </c>
      <c r="D4073">
        <v>5</v>
      </c>
      <c r="E4073" s="1">
        <v>1233.542995</v>
      </c>
      <c r="F4073" s="1">
        <v>5.4980570999999996</v>
      </c>
      <c r="G4073">
        <v>0</v>
      </c>
    </row>
    <row r="4074" spans="1:7" x14ac:dyDescent="0.3">
      <c r="A4074" t="s">
        <v>17</v>
      </c>
      <c r="B4074" t="s">
        <v>27</v>
      </c>
      <c r="C4074">
        <v>15</v>
      </c>
      <c r="D4074">
        <v>5</v>
      </c>
      <c r="E4074" s="1">
        <v>705.75099260000002</v>
      </c>
      <c r="F4074" s="1">
        <v>2.1079137000000001</v>
      </c>
      <c r="G4074">
        <v>0</v>
      </c>
    </row>
    <row r="4075" spans="1:7" x14ac:dyDescent="0.3">
      <c r="A4075" t="s">
        <v>18</v>
      </c>
      <c r="B4075" t="s">
        <v>27</v>
      </c>
      <c r="C4075">
        <v>15</v>
      </c>
      <c r="D4075">
        <v>5</v>
      </c>
      <c r="E4075" s="1">
        <v>703.85656779999999</v>
      </c>
      <c r="F4075" s="1">
        <v>2.1090787</v>
      </c>
      <c r="G4075">
        <v>0</v>
      </c>
    </row>
    <row r="4076" spans="1:7" x14ac:dyDescent="0.3">
      <c r="A4076" t="s">
        <v>22</v>
      </c>
      <c r="B4076" t="s">
        <v>27</v>
      </c>
      <c r="C4076">
        <v>15</v>
      </c>
      <c r="D4076">
        <v>5</v>
      </c>
      <c r="E4076" s="1">
        <v>1229.3069270000001</v>
      </c>
      <c r="F4076" s="1">
        <v>5.1526218999999998</v>
      </c>
      <c r="G4076">
        <v>0</v>
      </c>
    </row>
    <row r="4077" spans="1:7" hidden="1" x14ac:dyDescent="0.3">
      <c r="A4077" t="s">
        <v>20</v>
      </c>
      <c r="B4077" t="s">
        <v>27</v>
      </c>
      <c r="C4077">
        <v>15</v>
      </c>
      <c r="D4077">
        <v>5</v>
      </c>
      <c r="E4077" s="1" t="s">
        <v>9</v>
      </c>
      <c r="F4077" s="1">
        <v>1.2189992000000001</v>
      </c>
      <c r="G4077">
        <v>0</v>
      </c>
    </row>
    <row r="4078" spans="1:7" hidden="1" x14ac:dyDescent="0.3">
      <c r="A4078" t="s">
        <v>21</v>
      </c>
      <c r="B4078" t="s">
        <v>27</v>
      </c>
      <c r="C4078">
        <v>15</v>
      </c>
      <c r="D4078">
        <v>5</v>
      </c>
      <c r="E4078" s="1" t="s">
        <v>9</v>
      </c>
      <c r="F4078" s="1">
        <v>19800</v>
      </c>
      <c r="G4078">
        <v>0</v>
      </c>
    </row>
    <row r="4079" spans="1:7" x14ac:dyDescent="0.3">
      <c r="A4079" t="s">
        <v>26</v>
      </c>
      <c r="B4079" t="s">
        <v>27</v>
      </c>
      <c r="C4079">
        <v>15</v>
      </c>
      <c r="D4079">
        <v>5</v>
      </c>
      <c r="E4079" s="1">
        <v>758.21257479999997</v>
      </c>
      <c r="F4079" s="1">
        <v>0.79370260000000004</v>
      </c>
      <c r="G4079">
        <v>0</v>
      </c>
    </row>
    <row r="4080" spans="1:7" x14ac:dyDescent="0.3">
      <c r="A4080" t="s">
        <v>10</v>
      </c>
      <c r="B4080" t="s">
        <v>27</v>
      </c>
      <c r="C4080">
        <v>15</v>
      </c>
      <c r="D4080">
        <v>5</v>
      </c>
      <c r="E4080" s="1">
        <v>722.50861789999999</v>
      </c>
      <c r="F4080" s="1">
        <v>0.80725519999999995</v>
      </c>
      <c r="G4080">
        <v>0</v>
      </c>
    </row>
    <row r="4081" spans="1:7" x14ac:dyDescent="0.3">
      <c r="A4081" t="s">
        <v>11</v>
      </c>
      <c r="B4081" t="s">
        <v>27</v>
      </c>
      <c r="C4081">
        <v>15</v>
      </c>
      <c r="D4081">
        <v>5</v>
      </c>
      <c r="E4081" s="1">
        <v>753.47447739999996</v>
      </c>
      <c r="F4081">
        <v>1.0521300000000001E-2</v>
      </c>
      <c r="G4081">
        <v>0</v>
      </c>
    </row>
    <row r="4082" spans="1:7" x14ac:dyDescent="0.3">
      <c r="A4082" t="s">
        <v>24</v>
      </c>
      <c r="B4082" t="s">
        <v>27</v>
      </c>
      <c r="C4082">
        <v>15</v>
      </c>
      <c r="D4082">
        <v>5</v>
      </c>
      <c r="E4082">
        <v>765.49590590000003</v>
      </c>
      <c r="F4082" s="2">
        <v>3.3200000000000001E-5</v>
      </c>
      <c r="G4082">
        <v>0</v>
      </c>
    </row>
    <row r="4083" spans="1:7" x14ac:dyDescent="0.3">
      <c r="A4083" t="s">
        <v>14</v>
      </c>
      <c r="B4083" t="s">
        <v>27</v>
      </c>
      <c r="C4083">
        <v>15</v>
      </c>
      <c r="D4083">
        <v>5</v>
      </c>
      <c r="E4083" s="1">
        <v>827.81902630000002</v>
      </c>
      <c r="F4083">
        <v>1.26783E-2</v>
      </c>
      <c r="G4083">
        <v>0</v>
      </c>
    </row>
    <row r="4084" spans="1:7" x14ac:dyDescent="0.3">
      <c r="A4084" t="s">
        <v>15</v>
      </c>
      <c r="B4084" t="s">
        <v>27</v>
      </c>
      <c r="C4084">
        <v>15</v>
      </c>
      <c r="D4084">
        <v>5</v>
      </c>
      <c r="E4084" s="1">
        <v>832.76006159999997</v>
      </c>
      <c r="F4084" s="1">
        <v>1.3055300000000001E-2</v>
      </c>
      <c r="G4084">
        <v>0</v>
      </c>
    </row>
    <row r="4085" spans="1:7" x14ac:dyDescent="0.3">
      <c r="A4085" t="s">
        <v>16</v>
      </c>
      <c r="B4085" t="s">
        <v>27</v>
      </c>
      <c r="C4085">
        <v>15</v>
      </c>
      <c r="D4085">
        <v>5</v>
      </c>
      <c r="E4085" s="1">
        <v>827.51166560000001</v>
      </c>
      <c r="F4085" s="1">
        <v>1.6058768999999999</v>
      </c>
      <c r="G4085">
        <v>0</v>
      </c>
    </row>
    <row r="4086" spans="1:7" x14ac:dyDescent="0.3">
      <c r="A4086" t="s">
        <v>13</v>
      </c>
      <c r="B4086" t="s">
        <v>27</v>
      </c>
      <c r="C4086">
        <v>15</v>
      </c>
      <c r="D4086">
        <v>5</v>
      </c>
      <c r="E4086" s="1">
        <v>1271.6676070000001</v>
      </c>
      <c r="F4086" s="1">
        <v>1.13054E-2</v>
      </c>
      <c r="G4086">
        <v>0</v>
      </c>
    </row>
    <row r="4087" spans="1:7" x14ac:dyDescent="0.3">
      <c r="A4087" t="s">
        <v>12</v>
      </c>
      <c r="B4087" t="s">
        <v>27</v>
      </c>
      <c r="C4087">
        <v>15</v>
      </c>
      <c r="D4087">
        <v>5</v>
      </c>
      <c r="E4087">
        <v>831.19163639999999</v>
      </c>
      <c r="F4087" s="1">
        <v>1.08334E-2</v>
      </c>
      <c r="G4087">
        <v>0</v>
      </c>
    </row>
    <row r="4088" spans="1:7" hidden="1" x14ac:dyDescent="0.3">
      <c r="A4088" t="s">
        <v>23</v>
      </c>
      <c r="B4088" t="s">
        <v>28</v>
      </c>
      <c r="C4088">
        <v>15</v>
      </c>
      <c r="D4088">
        <v>5</v>
      </c>
      <c r="E4088" t="s">
        <v>9</v>
      </c>
      <c r="F4088" s="2">
        <v>100566000000000</v>
      </c>
      <c r="G4088">
        <v>0</v>
      </c>
    </row>
    <row r="4089" spans="1:7" hidden="1" x14ac:dyDescent="0.3">
      <c r="A4089" t="s">
        <v>7</v>
      </c>
      <c r="B4089" t="s">
        <v>28</v>
      </c>
      <c r="C4089">
        <v>15</v>
      </c>
      <c r="D4089">
        <v>5</v>
      </c>
      <c r="E4089" t="s">
        <v>9</v>
      </c>
      <c r="F4089" s="2">
        <v>100566000000000</v>
      </c>
      <c r="G4089">
        <v>0</v>
      </c>
    </row>
    <row r="4090" spans="1:7" x14ac:dyDescent="0.3">
      <c r="A4090" t="s">
        <v>25</v>
      </c>
      <c r="B4090" t="s">
        <v>28</v>
      </c>
      <c r="C4090">
        <v>15</v>
      </c>
      <c r="D4090">
        <v>5</v>
      </c>
      <c r="E4090" s="1">
        <v>840.10749109999995</v>
      </c>
      <c r="F4090">
        <v>7.9263000000000007E-3</v>
      </c>
      <c r="G4090">
        <v>0</v>
      </c>
    </row>
    <row r="4091" spans="1:7" x14ac:dyDescent="0.3">
      <c r="A4091" t="s">
        <v>19</v>
      </c>
      <c r="B4091" t="s">
        <v>28</v>
      </c>
      <c r="C4091">
        <v>15</v>
      </c>
      <c r="D4091">
        <v>5</v>
      </c>
      <c r="E4091" s="1">
        <v>1393.666365</v>
      </c>
      <c r="F4091" s="1">
        <v>5.2612655999999998</v>
      </c>
      <c r="G4091">
        <v>0</v>
      </c>
    </row>
    <row r="4092" spans="1:7" x14ac:dyDescent="0.3">
      <c r="A4092" t="s">
        <v>17</v>
      </c>
      <c r="B4092" t="s">
        <v>28</v>
      </c>
      <c r="C4092">
        <v>15</v>
      </c>
      <c r="D4092">
        <v>5</v>
      </c>
      <c r="E4092" s="1">
        <v>778.97680590000004</v>
      </c>
      <c r="F4092" s="1">
        <v>2.1240849000000002</v>
      </c>
      <c r="G4092">
        <v>0</v>
      </c>
    </row>
    <row r="4093" spans="1:7" x14ac:dyDescent="0.3">
      <c r="A4093" t="s">
        <v>18</v>
      </c>
      <c r="B4093" t="s">
        <v>28</v>
      </c>
      <c r="C4093">
        <v>15</v>
      </c>
      <c r="D4093">
        <v>5</v>
      </c>
      <c r="E4093">
        <v>777.51593030000004</v>
      </c>
      <c r="F4093" s="1">
        <v>2.1249562000000002</v>
      </c>
      <c r="G4093">
        <v>0</v>
      </c>
    </row>
    <row r="4094" spans="1:7" x14ac:dyDescent="0.3">
      <c r="A4094" t="s">
        <v>22</v>
      </c>
      <c r="B4094" t="s">
        <v>28</v>
      </c>
      <c r="C4094">
        <v>15</v>
      </c>
      <c r="D4094">
        <v>5</v>
      </c>
      <c r="E4094" s="1">
        <v>1394.5135780000001</v>
      </c>
      <c r="F4094" s="1">
        <v>6.0382854999999998</v>
      </c>
      <c r="G4094">
        <v>0</v>
      </c>
    </row>
    <row r="4095" spans="1:7" x14ac:dyDescent="0.3">
      <c r="A4095" t="s">
        <v>20</v>
      </c>
      <c r="B4095" t="s">
        <v>28</v>
      </c>
      <c r="C4095">
        <v>15</v>
      </c>
      <c r="D4095">
        <v>5</v>
      </c>
      <c r="E4095" s="1">
        <v>798.93644600000005</v>
      </c>
      <c r="F4095" s="1">
        <v>1.8533195</v>
      </c>
      <c r="G4095">
        <v>0</v>
      </c>
    </row>
    <row r="4096" spans="1:7" x14ac:dyDescent="0.3">
      <c r="A4096" t="s">
        <v>21</v>
      </c>
      <c r="B4096" t="s">
        <v>28</v>
      </c>
      <c r="C4096">
        <v>15</v>
      </c>
      <c r="D4096">
        <v>5</v>
      </c>
      <c r="E4096">
        <v>796.71649279999997</v>
      </c>
      <c r="F4096" s="1">
        <v>1.8549534999999999</v>
      </c>
      <c r="G4096">
        <v>0</v>
      </c>
    </row>
    <row r="4097" spans="1:7" x14ac:dyDescent="0.3">
      <c r="A4097" t="s">
        <v>26</v>
      </c>
      <c r="B4097" t="s">
        <v>28</v>
      </c>
      <c r="C4097">
        <v>15</v>
      </c>
      <c r="D4097">
        <v>5</v>
      </c>
      <c r="E4097">
        <v>853.14614519999998</v>
      </c>
      <c r="F4097" s="1">
        <v>0.76396779999999997</v>
      </c>
      <c r="G4097">
        <v>0</v>
      </c>
    </row>
    <row r="4098" spans="1:7" x14ac:dyDescent="0.3">
      <c r="A4098" t="s">
        <v>10</v>
      </c>
      <c r="B4098" t="s">
        <v>28</v>
      </c>
      <c r="C4098">
        <v>15</v>
      </c>
      <c r="D4098">
        <v>5</v>
      </c>
      <c r="E4098">
        <v>781.93632869999999</v>
      </c>
      <c r="F4098">
        <v>0.77429999999999999</v>
      </c>
      <c r="G4098">
        <v>0</v>
      </c>
    </row>
    <row r="4099" spans="1:7" x14ac:dyDescent="0.3">
      <c r="A4099" t="s">
        <v>11</v>
      </c>
      <c r="B4099" t="s">
        <v>28</v>
      </c>
      <c r="C4099">
        <v>15</v>
      </c>
      <c r="D4099">
        <v>5</v>
      </c>
      <c r="E4099" s="1">
        <v>851.21457529999998</v>
      </c>
      <c r="F4099">
        <v>1.0536200000000001E-2</v>
      </c>
      <c r="G4099">
        <v>0</v>
      </c>
    </row>
    <row r="4100" spans="1:7" x14ac:dyDescent="0.3">
      <c r="A4100" t="s">
        <v>24</v>
      </c>
      <c r="B4100" t="s">
        <v>28</v>
      </c>
      <c r="C4100">
        <v>15</v>
      </c>
      <c r="D4100">
        <v>5</v>
      </c>
      <c r="E4100">
        <v>847.49373449999996</v>
      </c>
      <c r="F4100" s="2">
        <v>3.57E-5</v>
      </c>
      <c r="G4100">
        <v>0</v>
      </c>
    </row>
    <row r="4101" spans="1:7" x14ac:dyDescent="0.3">
      <c r="A4101" t="s">
        <v>14</v>
      </c>
      <c r="B4101" t="s">
        <v>28</v>
      </c>
      <c r="C4101">
        <v>15</v>
      </c>
      <c r="D4101">
        <v>5</v>
      </c>
      <c r="E4101" s="1">
        <v>930.56110390000003</v>
      </c>
      <c r="F4101">
        <v>3.8714800000000001E-2</v>
      </c>
      <c r="G4101">
        <v>0</v>
      </c>
    </row>
    <row r="4102" spans="1:7" x14ac:dyDescent="0.3">
      <c r="A4102" t="s">
        <v>15</v>
      </c>
      <c r="B4102" t="s">
        <v>28</v>
      </c>
      <c r="C4102">
        <v>15</v>
      </c>
      <c r="D4102">
        <v>5</v>
      </c>
      <c r="E4102" s="1">
        <v>932.73314579999999</v>
      </c>
      <c r="F4102">
        <v>1.30233E-2</v>
      </c>
      <c r="G4102">
        <v>0</v>
      </c>
    </row>
    <row r="4103" spans="1:7" x14ac:dyDescent="0.3">
      <c r="A4103" t="s">
        <v>16</v>
      </c>
      <c r="B4103" t="s">
        <v>28</v>
      </c>
      <c r="C4103">
        <v>15</v>
      </c>
      <c r="D4103">
        <v>5</v>
      </c>
      <c r="E4103" s="1">
        <v>930.13580000000002</v>
      </c>
      <c r="F4103" s="1">
        <v>1.6234099</v>
      </c>
      <c r="G4103">
        <v>0</v>
      </c>
    </row>
    <row r="4104" spans="1:7" x14ac:dyDescent="0.3">
      <c r="A4104" t="s">
        <v>13</v>
      </c>
      <c r="B4104" t="s">
        <v>28</v>
      </c>
      <c r="C4104">
        <v>15</v>
      </c>
      <c r="D4104">
        <v>5</v>
      </c>
      <c r="E4104" s="1">
        <v>1414.846704</v>
      </c>
      <c r="F4104" s="1">
        <v>1.12271E-2</v>
      </c>
      <c r="G4104">
        <v>0</v>
      </c>
    </row>
    <row r="4105" spans="1:7" x14ac:dyDescent="0.3">
      <c r="A4105" t="s">
        <v>12</v>
      </c>
      <c r="B4105" t="s">
        <v>28</v>
      </c>
      <c r="C4105">
        <v>15</v>
      </c>
      <c r="D4105">
        <v>5</v>
      </c>
      <c r="E4105" s="1">
        <v>932.79511160000004</v>
      </c>
      <c r="F4105">
        <v>1.07622E-2</v>
      </c>
      <c r="G4105">
        <v>0</v>
      </c>
    </row>
    <row r="4106" spans="1:7" hidden="1" x14ac:dyDescent="0.3">
      <c r="A4106" t="s">
        <v>23</v>
      </c>
      <c r="B4106" t="s">
        <v>29</v>
      </c>
      <c r="C4106">
        <v>15</v>
      </c>
      <c r="D4106">
        <v>5</v>
      </c>
      <c r="E4106" s="1" t="s">
        <v>9</v>
      </c>
      <c r="F4106" s="2">
        <v>100566000000000</v>
      </c>
      <c r="G4106">
        <v>0</v>
      </c>
    </row>
    <row r="4107" spans="1:7" hidden="1" x14ac:dyDescent="0.3">
      <c r="A4107" t="s">
        <v>7</v>
      </c>
      <c r="B4107" t="s">
        <v>29</v>
      </c>
      <c r="C4107">
        <v>15</v>
      </c>
      <c r="D4107">
        <v>5</v>
      </c>
      <c r="E4107" s="1" t="s">
        <v>9</v>
      </c>
      <c r="F4107" s="2">
        <v>100566000000000</v>
      </c>
      <c r="G4107">
        <v>0</v>
      </c>
    </row>
    <row r="4108" spans="1:7" x14ac:dyDescent="0.3">
      <c r="A4108" t="s">
        <v>25</v>
      </c>
      <c r="B4108" t="s">
        <v>29</v>
      </c>
      <c r="C4108">
        <v>15</v>
      </c>
      <c r="D4108">
        <v>5</v>
      </c>
      <c r="E4108" s="1">
        <v>895.10122369999999</v>
      </c>
      <c r="F4108">
        <v>5.2183000000000004E-3</v>
      </c>
      <c r="G4108">
        <v>0</v>
      </c>
    </row>
    <row r="4109" spans="1:7" x14ac:dyDescent="0.3">
      <c r="A4109" t="s">
        <v>19</v>
      </c>
      <c r="B4109" t="s">
        <v>29</v>
      </c>
      <c r="C4109">
        <v>15</v>
      </c>
      <c r="D4109">
        <v>5</v>
      </c>
      <c r="E4109" s="1">
        <v>1460.596239</v>
      </c>
      <c r="F4109" s="1">
        <v>5.5752642999999997</v>
      </c>
      <c r="G4109">
        <v>0</v>
      </c>
    </row>
    <row r="4110" spans="1:7" x14ac:dyDescent="0.3">
      <c r="A4110" t="s">
        <v>17</v>
      </c>
      <c r="B4110" t="s">
        <v>29</v>
      </c>
      <c r="C4110">
        <v>15</v>
      </c>
      <c r="D4110">
        <v>5</v>
      </c>
      <c r="E4110" s="1">
        <v>819.31908150000004</v>
      </c>
      <c r="F4110" s="1">
        <v>2.0996386</v>
      </c>
      <c r="G4110">
        <v>0</v>
      </c>
    </row>
    <row r="4111" spans="1:7" x14ac:dyDescent="0.3">
      <c r="A4111" t="s">
        <v>18</v>
      </c>
      <c r="B4111" t="s">
        <v>29</v>
      </c>
      <c r="C4111">
        <v>15</v>
      </c>
      <c r="D4111">
        <v>5</v>
      </c>
      <c r="E4111" s="1">
        <v>817.74455179999995</v>
      </c>
      <c r="F4111" s="1">
        <v>2.1004464</v>
      </c>
      <c r="G4111">
        <v>0</v>
      </c>
    </row>
    <row r="4112" spans="1:7" x14ac:dyDescent="0.3">
      <c r="A4112" t="s">
        <v>22</v>
      </c>
      <c r="B4112" t="s">
        <v>29</v>
      </c>
      <c r="C4112">
        <v>15</v>
      </c>
      <c r="D4112">
        <v>5</v>
      </c>
      <c r="E4112" s="1">
        <v>1458.0545979999999</v>
      </c>
      <c r="F4112" s="1">
        <v>5.4293849999999999</v>
      </c>
      <c r="G4112">
        <v>0</v>
      </c>
    </row>
    <row r="4113" spans="1:7" x14ac:dyDescent="0.3">
      <c r="A4113" t="s">
        <v>20</v>
      </c>
      <c r="B4113" t="s">
        <v>29</v>
      </c>
      <c r="C4113">
        <v>15</v>
      </c>
      <c r="D4113">
        <v>5</v>
      </c>
      <c r="E4113" s="1">
        <v>823.6778683</v>
      </c>
      <c r="F4113" s="1">
        <v>1.3295854</v>
      </c>
      <c r="G4113">
        <v>0</v>
      </c>
    </row>
    <row r="4114" spans="1:7" x14ac:dyDescent="0.3">
      <c r="A4114" t="s">
        <v>21</v>
      </c>
      <c r="B4114" t="s">
        <v>29</v>
      </c>
      <c r="C4114">
        <v>15</v>
      </c>
      <c r="D4114">
        <v>5</v>
      </c>
      <c r="E4114" s="1">
        <v>821.42103710000004</v>
      </c>
      <c r="F4114" s="1">
        <v>1.3304324999999999</v>
      </c>
      <c r="G4114">
        <v>0</v>
      </c>
    </row>
    <row r="4115" spans="1:7" x14ac:dyDescent="0.3">
      <c r="A4115" t="s">
        <v>26</v>
      </c>
      <c r="B4115" t="s">
        <v>29</v>
      </c>
      <c r="C4115">
        <v>15</v>
      </c>
      <c r="D4115">
        <v>5</v>
      </c>
      <c r="E4115" s="1">
        <v>871.34054089999995</v>
      </c>
      <c r="F4115" s="1">
        <v>0.77931850000000003</v>
      </c>
      <c r="G4115">
        <v>0</v>
      </c>
    </row>
    <row r="4116" spans="1:7" x14ac:dyDescent="0.3">
      <c r="A4116" t="s">
        <v>10</v>
      </c>
      <c r="B4116" t="s">
        <v>29</v>
      </c>
      <c r="C4116">
        <v>15</v>
      </c>
      <c r="D4116">
        <v>5</v>
      </c>
      <c r="E4116" s="1">
        <v>822.57844230000001</v>
      </c>
      <c r="F4116" s="1">
        <v>0.82494140000000005</v>
      </c>
      <c r="G4116">
        <v>0</v>
      </c>
    </row>
    <row r="4117" spans="1:7" x14ac:dyDescent="0.3">
      <c r="A4117" t="s">
        <v>11</v>
      </c>
      <c r="B4117" t="s">
        <v>29</v>
      </c>
      <c r="C4117">
        <v>15</v>
      </c>
      <c r="D4117">
        <v>5</v>
      </c>
      <c r="E4117" s="1">
        <v>887.95870290000005</v>
      </c>
      <c r="F4117">
        <v>1.05016E-2</v>
      </c>
      <c r="G4117">
        <v>0</v>
      </c>
    </row>
    <row r="4118" spans="1:7" x14ac:dyDescent="0.3">
      <c r="A4118" t="s">
        <v>24</v>
      </c>
      <c r="B4118" t="s">
        <v>29</v>
      </c>
      <c r="C4118">
        <v>15</v>
      </c>
      <c r="D4118">
        <v>5</v>
      </c>
      <c r="E4118" s="1">
        <v>903.62797009999997</v>
      </c>
      <c r="F4118" s="2">
        <v>3.5099999999999999E-5</v>
      </c>
      <c r="G4118">
        <v>0</v>
      </c>
    </row>
    <row r="4119" spans="1:7" x14ac:dyDescent="0.3">
      <c r="A4119" t="s">
        <v>14</v>
      </c>
      <c r="B4119" t="s">
        <v>29</v>
      </c>
      <c r="C4119">
        <v>15</v>
      </c>
      <c r="D4119">
        <v>5</v>
      </c>
      <c r="E4119" s="1">
        <v>1135.7991689999999</v>
      </c>
      <c r="F4119" s="1">
        <v>1.7530627000000001</v>
      </c>
      <c r="G4119">
        <v>0</v>
      </c>
    </row>
    <row r="4120" spans="1:7" x14ac:dyDescent="0.3">
      <c r="A4120" t="s">
        <v>15</v>
      </c>
      <c r="B4120" t="s">
        <v>29</v>
      </c>
      <c r="C4120">
        <v>15</v>
      </c>
      <c r="D4120">
        <v>5</v>
      </c>
      <c r="E4120" s="1">
        <v>1164.578043</v>
      </c>
      <c r="F4120" s="1">
        <v>1.49088E-2</v>
      </c>
      <c r="G4120">
        <v>0</v>
      </c>
    </row>
    <row r="4121" spans="1:7" x14ac:dyDescent="0.3">
      <c r="A4121" t="s">
        <v>16</v>
      </c>
      <c r="B4121" t="s">
        <v>29</v>
      </c>
      <c r="C4121">
        <v>15</v>
      </c>
      <c r="D4121">
        <v>5</v>
      </c>
      <c r="E4121" s="1">
        <v>1135.7991689999999</v>
      </c>
      <c r="F4121" s="1">
        <v>1.4944790999999999</v>
      </c>
      <c r="G4121">
        <v>0</v>
      </c>
    </row>
    <row r="4122" spans="1:7" x14ac:dyDescent="0.3">
      <c r="A4122" t="s">
        <v>13</v>
      </c>
      <c r="B4122" t="s">
        <v>29</v>
      </c>
      <c r="C4122">
        <v>15</v>
      </c>
      <c r="D4122">
        <v>5</v>
      </c>
      <c r="E4122" s="1">
        <v>1492.7903550000001</v>
      </c>
      <c r="F4122" s="1">
        <v>1.25048E-2</v>
      </c>
      <c r="G4122">
        <v>0</v>
      </c>
    </row>
    <row r="4123" spans="1:7" x14ac:dyDescent="0.3">
      <c r="A4123" t="s">
        <v>12</v>
      </c>
      <c r="B4123" t="s">
        <v>29</v>
      </c>
      <c r="C4123">
        <v>15</v>
      </c>
      <c r="D4123">
        <v>5</v>
      </c>
      <c r="E4123" s="1">
        <v>1140.8507549999999</v>
      </c>
      <c r="F4123" s="1">
        <v>1.18689E-2</v>
      </c>
      <c r="G4123">
        <v>0</v>
      </c>
    </row>
    <row r="4124" spans="1:7" hidden="1" x14ac:dyDescent="0.3">
      <c r="A4124" t="s">
        <v>23</v>
      </c>
      <c r="B4124" t="s">
        <v>30</v>
      </c>
      <c r="C4124">
        <v>15</v>
      </c>
      <c r="D4124">
        <v>5</v>
      </c>
      <c r="E4124" s="1" t="s">
        <v>9</v>
      </c>
      <c r="F4124" s="2">
        <v>100566000000000</v>
      </c>
      <c r="G4124">
        <v>0</v>
      </c>
    </row>
    <row r="4125" spans="1:7" hidden="1" x14ac:dyDescent="0.3">
      <c r="A4125" t="s">
        <v>7</v>
      </c>
      <c r="B4125" t="s">
        <v>30</v>
      </c>
      <c r="C4125">
        <v>15</v>
      </c>
      <c r="D4125">
        <v>5</v>
      </c>
      <c r="E4125" s="1" t="s">
        <v>9</v>
      </c>
      <c r="F4125" s="2">
        <v>100566000000000</v>
      </c>
      <c r="G4125">
        <v>0</v>
      </c>
    </row>
    <row r="4126" spans="1:7" x14ac:dyDescent="0.3">
      <c r="A4126" t="s">
        <v>25</v>
      </c>
      <c r="B4126" t="s">
        <v>30</v>
      </c>
      <c r="C4126">
        <v>15</v>
      </c>
      <c r="D4126">
        <v>5</v>
      </c>
      <c r="E4126" s="1">
        <v>938.54092100000003</v>
      </c>
      <c r="F4126">
        <v>3.1943699999999998E-2</v>
      </c>
      <c r="G4126">
        <v>0</v>
      </c>
    </row>
    <row r="4127" spans="1:7" x14ac:dyDescent="0.3">
      <c r="A4127" t="s">
        <v>19</v>
      </c>
      <c r="B4127" t="s">
        <v>30</v>
      </c>
      <c r="C4127">
        <v>15</v>
      </c>
      <c r="D4127">
        <v>5</v>
      </c>
      <c r="E4127" s="1">
        <v>1535.998249</v>
      </c>
      <c r="F4127" s="1">
        <v>5.5293302999999998</v>
      </c>
      <c r="G4127">
        <v>0</v>
      </c>
    </row>
    <row r="4128" spans="1:7" x14ac:dyDescent="0.3">
      <c r="A4128" t="s">
        <v>17</v>
      </c>
      <c r="B4128" t="s">
        <v>30</v>
      </c>
      <c r="C4128">
        <v>15</v>
      </c>
      <c r="D4128">
        <v>5</v>
      </c>
      <c r="E4128" s="1">
        <v>850.13583180000001</v>
      </c>
      <c r="F4128" s="1">
        <v>2.1389165999999999</v>
      </c>
      <c r="G4128">
        <v>0</v>
      </c>
    </row>
    <row r="4129" spans="1:7" x14ac:dyDescent="0.3">
      <c r="A4129" t="s">
        <v>18</v>
      </c>
      <c r="B4129" t="s">
        <v>30</v>
      </c>
      <c r="C4129">
        <v>15</v>
      </c>
      <c r="D4129">
        <v>5</v>
      </c>
      <c r="E4129" s="1">
        <v>849.52240819999997</v>
      </c>
      <c r="F4129" s="1">
        <v>2.1397536000000001</v>
      </c>
      <c r="G4129">
        <v>0</v>
      </c>
    </row>
    <row r="4130" spans="1:7" x14ac:dyDescent="0.3">
      <c r="A4130" t="s">
        <v>22</v>
      </c>
      <c r="B4130" t="s">
        <v>30</v>
      </c>
      <c r="C4130">
        <v>15</v>
      </c>
      <c r="D4130">
        <v>5</v>
      </c>
      <c r="E4130" s="1">
        <v>1519.053977</v>
      </c>
      <c r="F4130" s="1">
        <v>5.974996</v>
      </c>
      <c r="G4130">
        <v>0</v>
      </c>
    </row>
    <row r="4131" spans="1:7" x14ac:dyDescent="0.3">
      <c r="A4131" t="s">
        <v>20</v>
      </c>
      <c r="B4131" t="s">
        <v>30</v>
      </c>
      <c r="C4131">
        <v>15</v>
      </c>
      <c r="D4131">
        <v>5</v>
      </c>
      <c r="E4131" s="1">
        <v>881.85364189999996</v>
      </c>
      <c r="F4131" s="1">
        <v>1.7803979999999999</v>
      </c>
      <c r="G4131">
        <v>0</v>
      </c>
    </row>
    <row r="4132" spans="1:7" x14ac:dyDescent="0.3">
      <c r="A4132" t="s">
        <v>21</v>
      </c>
      <c r="B4132" t="s">
        <v>30</v>
      </c>
      <c r="C4132">
        <v>15</v>
      </c>
      <c r="D4132">
        <v>5</v>
      </c>
      <c r="E4132" s="1">
        <v>881.46784969999999</v>
      </c>
      <c r="F4132" s="1">
        <v>1.7812135</v>
      </c>
      <c r="G4132">
        <v>0</v>
      </c>
    </row>
    <row r="4133" spans="1:7" x14ac:dyDescent="0.3">
      <c r="A4133" t="s">
        <v>26</v>
      </c>
      <c r="B4133" t="s">
        <v>30</v>
      </c>
      <c r="C4133">
        <v>15</v>
      </c>
      <c r="D4133">
        <v>5</v>
      </c>
      <c r="E4133" s="1">
        <v>921.15986269999996</v>
      </c>
      <c r="F4133" s="1">
        <v>0.74063089999999998</v>
      </c>
      <c r="G4133">
        <v>0</v>
      </c>
    </row>
    <row r="4134" spans="1:7" x14ac:dyDescent="0.3">
      <c r="A4134" t="s">
        <v>10</v>
      </c>
      <c r="B4134" t="s">
        <v>30</v>
      </c>
      <c r="C4134">
        <v>15</v>
      </c>
      <c r="D4134">
        <v>5</v>
      </c>
      <c r="E4134" s="1">
        <v>877.66844140000001</v>
      </c>
      <c r="F4134" s="1">
        <v>0.83242110000000002</v>
      </c>
      <c r="G4134">
        <v>0</v>
      </c>
    </row>
    <row r="4135" spans="1:7" x14ac:dyDescent="0.3">
      <c r="A4135" t="s">
        <v>11</v>
      </c>
      <c r="B4135" t="s">
        <v>30</v>
      </c>
      <c r="C4135">
        <v>15</v>
      </c>
      <c r="D4135">
        <v>5</v>
      </c>
      <c r="E4135" s="1">
        <v>937.24298450000003</v>
      </c>
      <c r="F4135">
        <v>1.08567E-2</v>
      </c>
      <c r="G4135">
        <v>0</v>
      </c>
    </row>
    <row r="4136" spans="1:7" x14ac:dyDescent="0.3">
      <c r="A4136" t="s">
        <v>24</v>
      </c>
      <c r="B4136" t="s">
        <v>30</v>
      </c>
      <c r="C4136">
        <v>15</v>
      </c>
      <c r="D4136">
        <v>5</v>
      </c>
      <c r="E4136" s="1">
        <v>934.44837729999995</v>
      </c>
      <c r="F4136" s="2">
        <v>3.3500000000000001E-5</v>
      </c>
      <c r="G4136">
        <v>0</v>
      </c>
    </row>
    <row r="4137" spans="1:7" x14ac:dyDescent="0.3">
      <c r="A4137" t="s">
        <v>14</v>
      </c>
      <c r="B4137" t="s">
        <v>30</v>
      </c>
      <c r="C4137">
        <v>15</v>
      </c>
      <c r="D4137">
        <v>5</v>
      </c>
      <c r="E4137" s="1">
        <v>1059.5857510000001</v>
      </c>
      <c r="F4137">
        <v>4.1310699999999999E-2</v>
      </c>
      <c r="G4137">
        <v>0</v>
      </c>
    </row>
    <row r="4138" spans="1:7" x14ac:dyDescent="0.3">
      <c r="A4138" t="s">
        <v>15</v>
      </c>
      <c r="B4138" t="s">
        <v>30</v>
      </c>
      <c r="C4138">
        <v>15</v>
      </c>
      <c r="D4138">
        <v>5</v>
      </c>
      <c r="E4138" s="1">
        <v>1067.8980779999999</v>
      </c>
      <c r="F4138" s="1">
        <v>1.3875200000000001E-2</v>
      </c>
      <c r="G4138">
        <v>0</v>
      </c>
    </row>
    <row r="4139" spans="1:7" x14ac:dyDescent="0.3">
      <c r="A4139" t="s">
        <v>16</v>
      </c>
      <c r="B4139" t="s">
        <v>30</v>
      </c>
      <c r="C4139">
        <v>15</v>
      </c>
      <c r="D4139">
        <v>5</v>
      </c>
      <c r="E4139" s="1">
        <v>1059.5857510000001</v>
      </c>
      <c r="F4139" s="1">
        <v>1.6527312000000001</v>
      </c>
      <c r="G4139">
        <v>0</v>
      </c>
    </row>
    <row r="4140" spans="1:7" x14ac:dyDescent="0.3">
      <c r="A4140" t="s">
        <v>13</v>
      </c>
      <c r="B4140" t="s">
        <v>30</v>
      </c>
      <c r="C4140">
        <v>15</v>
      </c>
      <c r="D4140">
        <v>5</v>
      </c>
      <c r="E4140" s="1">
        <v>1547.8592389999999</v>
      </c>
      <c r="F4140" s="1">
        <v>1.23181E-2</v>
      </c>
      <c r="G4140">
        <v>0</v>
      </c>
    </row>
    <row r="4141" spans="1:7" x14ac:dyDescent="0.3">
      <c r="A4141" t="s">
        <v>12</v>
      </c>
      <c r="B4141" t="s">
        <v>30</v>
      </c>
      <c r="C4141">
        <v>15</v>
      </c>
      <c r="D4141">
        <v>5</v>
      </c>
      <c r="E4141" s="1">
        <v>1062.078878</v>
      </c>
      <c r="F4141">
        <v>1.17109E-2</v>
      </c>
      <c r="G4141">
        <v>0</v>
      </c>
    </row>
    <row r="4142" spans="1:7" hidden="1" x14ac:dyDescent="0.3">
      <c r="A4142" t="s">
        <v>23</v>
      </c>
      <c r="B4142" t="s">
        <v>31</v>
      </c>
      <c r="C4142">
        <v>15</v>
      </c>
      <c r="D4142">
        <v>5</v>
      </c>
      <c r="E4142" s="1" t="s">
        <v>9</v>
      </c>
      <c r="F4142" s="2">
        <v>100566000000000</v>
      </c>
      <c r="G4142">
        <v>0</v>
      </c>
    </row>
    <row r="4143" spans="1:7" hidden="1" x14ac:dyDescent="0.3">
      <c r="A4143" t="s">
        <v>7</v>
      </c>
      <c r="B4143" t="s">
        <v>31</v>
      </c>
      <c r="C4143">
        <v>15</v>
      </c>
      <c r="D4143">
        <v>5</v>
      </c>
      <c r="E4143" s="1" t="s">
        <v>9</v>
      </c>
      <c r="F4143" s="2">
        <v>100566000000000</v>
      </c>
      <c r="G4143">
        <v>0</v>
      </c>
    </row>
    <row r="4144" spans="1:7" x14ac:dyDescent="0.3">
      <c r="A4144" t="s">
        <v>25</v>
      </c>
      <c r="B4144" t="s">
        <v>31</v>
      </c>
      <c r="C4144">
        <v>15</v>
      </c>
      <c r="D4144">
        <v>5</v>
      </c>
      <c r="E4144" s="1">
        <v>925.78340470000001</v>
      </c>
      <c r="F4144">
        <v>7.8595000000000002E-3</v>
      </c>
      <c r="G4144">
        <v>0</v>
      </c>
    </row>
    <row r="4145" spans="1:7" x14ac:dyDescent="0.3">
      <c r="A4145" t="s">
        <v>19</v>
      </c>
      <c r="B4145" t="s">
        <v>31</v>
      </c>
      <c r="C4145">
        <v>15</v>
      </c>
      <c r="D4145">
        <v>5</v>
      </c>
      <c r="E4145" s="1">
        <v>1547.012025</v>
      </c>
      <c r="F4145" s="1">
        <v>5.5133136</v>
      </c>
      <c r="G4145">
        <v>0</v>
      </c>
    </row>
    <row r="4146" spans="1:7" x14ac:dyDescent="0.3">
      <c r="A4146" t="s">
        <v>17</v>
      </c>
      <c r="B4146" t="s">
        <v>31</v>
      </c>
      <c r="C4146">
        <v>15</v>
      </c>
      <c r="D4146">
        <v>5</v>
      </c>
      <c r="E4146" s="1">
        <v>874.75063660000001</v>
      </c>
      <c r="F4146" s="1">
        <v>2.0922214000000001</v>
      </c>
      <c r="G4146">
        <v>0</v>
      </c>
    </row>
    <row r="4147" spans="1:7" x14ac:dyDescent="0.3">
      <c r="A4147" t="s">
        <v>18</v>
      </c>
      <c r="B4147" t="s">
        <v>31</v>
      </c>
      <c r="C4147">
        <v>15</v>
      </c>
      <c r="D4147">
        <v>5</v>
      </c>
      <c r="E4147" s="1">
        <v>866.162192</v>
      </c>
      <c r="F4147" s="1">
        <v>2.0929939000000002</v>
      </c>
      <c r="G4147">
        <v>0</v>
      </c>
    </row>
    <row r="4148" spans="1:7" x14ac:dyDescent="0.3">
      <c r="A4148" t="s">
        <v>22</v>
      </c>
      <c r="B4148" t="s">
        <v>31</v>
      </c>
      <c r="C4148">
        <v>15</v>
      </c>
      <c r="D4148">
        <v>5</v>
      </c>
      <c r="E4148" s="1">
        <v>1544.4703850000001</v>
      </c>
      <c r="F4148" s="1">
        <v>6.4632484999999997</v>
      </c>
      <c r="G4148">
        <v>0</v>
      </c>
    </row>
    <row r="4149" spans="1:7" x14ac:dyDescent="0.3">
      <c r="A4149" t="s">
        <v>20</v>
      </c>
      <c r="B4149" t="s">
        <v>31</v>
      </c>
      <c r="C4149">
        <v>15</v>
      </c>
      <c r="D4149">
        <v>5</v>
      </c>
      <c r="E4149" s="1">
        <v>864.0743301</v>
      </c>
      <c r="F4149" s="1">
        <v>1.7954296999999999</v>
      </c>
      <c r="G4149">
        <v>0</v>
      </c>
    </row>
    <row r="4150" spans="1:7" x14ac:dyDescent="0.3">
      <c r="A4150" t="s">
        <v>21</v>
      </c>
      <c r="B4150" t="s">
        <v>31</v>
      </c>
      <c r="C4150">
        <v>15</v>
      </c>
      <c r="D4150">
        <v>5</v>
      </c>
      <c r="E4150" s="1">
        <v>862.48681499999998</v>
      </c>
      <c r="F4150" s="1">
        <v>1.7962501</v>
      </c>
      <c r="G4150">
        <v>0</v>
      </c>
    </row>
    <row r="4151" spans="1:7" x14ac:dyDescent="0.3">
      <c r="A4151" t="s">
        <v>26</v>
      </c>
      <c r="B4151" t="s">
        <v>31</v>
      </c>
      <c r="C4151">
        <v>15</v>
      </c>
      <c r="D4151">
        <v>5</v>
      </c>
      <c r="E4151" s="1">
        <v>936.14965719999998</v>
      </c>
      <c r="F4151" s="1">
        <v>0.74537609999999999</v>
      </c>
      <c r="G4151">
        <v>0</v>
      </c>
    </row>
    <row r="4152" spans="1:7" x14ac:dyDescent="0.3">
      <c r="A4152" t="s">
        <v>10</v>
      </c>
      <c r="B4152" t="s">
        <v>31</v>
      </c>
      <c r="C4152">
        <v>15</v>
      </c>
      <c r="D4152">
        <v>5</v>
      </c>
      <c r="E4152" s="1">
        <v>867.08510390000004</v>
      </c>
      <c r="F4152" s="1">
        <v>0.78347339999999999</v>
      </c>
      <c r="G4152">
        <v>0</v>
      </c>
    </row>
    <row r="4153" spans="1:7" x14ac:dyDescent="0.3">
      <c r="A4153" t="s">
        <v>11</v>
      </c>
      <c r="B4153" t="s">
        <v>31</v>
      </c>
      <c r="C4153">
        <v>15</v>
      </c>
      <c r="D4153">
        <v>5</v>
      </c>
      <c r="E4153" s="1">
        <v>931.19712600000003</v>
      </c>
      <c r="F4153">
        <v>1.0494099999999999E-2</v>
      </c>
      <c r="G4153">
        <v>0</v>
      </c>
    </row>
    <row r="4154" spans="1:7" x14ac:dyDescent="0.3">
      <c r="A4154" t="s">
        <v>24</v>
      </c>
      <c r="B4154" t="s">
        <v>31</v>
      </c>
      <c r="C4154">
        <v>15</v>
      </c>
      <c r="D4154">
        <v>5</v>
      </c>
      <c r="E4154" s="1">
        <v>949.92177700000002</v>
      </c>
      <c r="F4154" s="2">
        <v>3.6900000000000002E-5</v>
      </c>
      <c r="G4154">
        <v>0</v>
      </c>
    </row>
    <row r="4155" spans="1:7" x14ac:dyDescent="0.3">
      <c r="A4155" t="s">
        <v>14</v>
      </c>
      <c r="B4155" t="s">
        <v>31</v>
      </c>
      <c r="C4155">
        <v>15</v>
      </c>
      <c r="D4155">
        <v>5</v>
      </c>
      <c r="E4155" s="1">
        <v>976.17208459999995</v>
      </c>
      <c r="F4155" s="1">
        <v>1.7104299999999999E-2</v>
      </c>
      <c r="G4155">
        <v>0</v>
      </c>
    </row>
    <row r="4156" spans="1:7" x14ac:dyDescent="0.3">
      <c r="A4156" t="s">
        <v>15</v>
      </c>
      <c r="B4156" t="s">
        <v>31</v>
      </c>
      <c r="C4156">
        <v>15</v>
      </c>
      <c r="D4156">
        <v>5</v>
      </c>
      <c r="E4156">
        <v>983.25593400000002</v>
      </c>
      <c r="F4156">
        <v>1.46806E-2</v>
      </c>
      <c r="G4156">
        <v>0</v>
      </c>
    </row>
    <row r="4157" spans="1:7" x14ac:dyDescent="0.3">
      <c r="A4157" t="s">
        <v>16</v>
      </c>
      <c r="B4157" t="s">
        <v>31</v>
      </c>
      <c r="C4157">
        <v>15</v>
      </c>
      <c r="D4157">
        <v>5</v>
      </c>
      <c r="E4157" s="1">
        <v>975.17394560000002</v>
      </c>
      <c r="F4157" s="1">
        <v>1.6177737000000001</v>
      </c>
      <c r="G4157">
        <v>0</v>
      </c>
    </row>
    <row r="4158" spans="1:7" x14ac:dyDescent="0.3">
      <c r="A4158" t="s">
        <v>13</v>
      </c>
      <c r="B4158" t="s">
        <v>31</v>
      </c>
      <c r="C4158">
        <v>15</v>
      </c>
      <c r="D4158">
        <v>5</v>
      </c>
      <c r="E4158" s="1">
        <v>1558.873016</v>
      </c>
      <c r="F4158" s="1">
        <v>1.3133799999999999E-2</v>
      </c>
      <c r="G4158">
        <v>0</v>
      </c>
    </row>
    <row r="4159" spans="1:7" x14ac:dyDescent="0.3">
      <c r="A4159" t="s">
        <v>12</v>
      </c>
      <c r="B4159" t="s">
        <v>31</v>
      </c>
      <c r="C4159">
        <v>15</v>
      </c>
      <c r="D4159">
        <v>5</v>
      </c>
      <c r="E4159" s="1">
        <v>980.72761500000001</v>
      </c>
      <c r="F4159">
        <v>1.2704699999999999E-2</v>
      </c>
      <c r="G4159">
        <v>0</v>
      </c>
    </row>
    <row r="4160" spans="1:7" hidden="1" x14ac:dyDescent="0.3">
      <c r="A4160" t="s">
        <v>23</v>
      </c>
      <c r="B4160" t="s">
        <v>32</v>
      </c>
      <c r="C4160">
        <v>15</v>
      </c>
      <c r="D4160">
        <v>5</v>
      </c>
      <c r="E4160" s="1" t="s">
        <v>9</v>
      </c>
      <c r="F4160" s="2">
        <v>100566000000000</v>
      </c>
      <c r="G4160">
        <v>0</v>
      </c>
    </row>
    <row r="4161" spans="1:7" hidden="1" x14ac:dyDescent="0.3">
      <c r="A4161" t="s">
        <v>7</v>
      </c>
      <c r="B4161" t="s">
        <v>32</v>
      </c>
      <c r="C4161">
        <v>15</v>
      </c>
      <c r="D4161">
        <v>5</v>
      </c>
      <c r="E4161" s="1" t="s">
        <v>9</v>
      </c>
      <c r="F4161" s="2">
        <v>100566000000000</v>
      </c>
      <c r="G4161">
        <v>0</v>
      </c>
    </row>
    <row r="4162" spans="1:7" x14ac:dyDescent="0.3">
      <c r="A4162" t="s">
        <v>25</v>
      </c>
      <c r="B4162" t="s">
        <v>32</v>
      </c>
      <c r="C4162">
        <v>15</v>
      </c>
      <c r="D4162">
        <v>5</v>
      </c>
      <c r="E4162" s="1">
        <v>1036.1277219999999</v>
      </c>
      <c r="F4162">
        <v>8.2132000000000004E-3</v>
      </c>
      <c r="G4162">
        <v>0</v>
      </c>
    </row>
    <row r="4163" spans="1:7" x14ac:dyDescent="0.3">
      <c r="A4163" t="s">
        <v>19</v>
      </c>
      <c r="B4163" t="s">
        <v>32</v>
      </c>
      <c r="C4163">
        <v>15</v>
      </c>
      <c r="D4163">
        <v>5</v>
      </c>
      <c r="E4163" s="1">
        <v>1713.913104</v>
      </c>
      <c r="F4163" s="1">
        <v>5.2869162999999997</v>
      </c>
      <c r="G4163">
        <v>0</v>
      </c>
    </row>
    <row r="4164" spans="1:7" x14ac:dyDescent="0.3">
      <c r="A4164" t="s">
        <v>17</v>
      </c>
      <c r="B4164" t="s">
        <v>32</v>
      </c>
      <c r="C4164">
        <v>15</v>
      </c>
      <c r="D4164">
        <v>5</v>
      </c>
      <c r="E4164" s="1">
        <v>938.17251659999999</v>
      </c>
      <c r="F4164" s="1">
        <v>2.1301264</v>
      </c>
      <c r="G4164">
        <v>0</v>
      </c>
    </row>
    <row r="4165" spans="1:7" x14ac:dyDescent="0.3">
      <c r="A4165" t="s">
        <v>18</v>
      </c>
      <c r="B4165" t="s">
        <v>32</v>
      </c>
      <c r="C4165">
        <v>15</v>
      </c>
      <c r="D4165">
        <v>5</v>
      </c>
      <c r="E4165" s="1">
        <v>936.64555189999999</v>
      </c>
      <c r="F4165" s="1">
        <v>2.1309106</v>
      </c>
      <c r="G4165">
        <v>0</v>
      </c>
    </row>
    <row r="4166" spans="1:7" x14ac:dyDescent="0.3">
      <c r="A4166" t="s">
        <v>22</v>
      </c>
      <c r="B4166" t="s">
        <v>32</v>
      </c>
      <c r="C4166">
        <v>15</v>
      </c>
      <c r="D4166">
        <v>5</v>
      </c>
      <c r="E4166" s="1">
        <v>1709.677036</v>
      </c>
      <c r="F4166" s="1">
        <v>5.2319180000000003</v>
      </c>
      <c r="G4166">
        <v>0</v>
      </c>
    </row>
    <row r="4167" spans="1:7" x14ac:dyDescent="0.3">
      <c r="A4167" t="s">
        <v>20</v>
      </c>
      <c r="B4167" t="s">
        <v>32</v>
      </c>
      <c r="C4167">
        <v>15</v>
      </c>
      <c r="D4167">
        <v>5</v>
      </c>
      <c r="E4167" s="1">
        <v>968.9907594</v>
      </c>
      <c r="F4167" s="1">
        <v>1.7378738</v>
      </c>
      <c r="G4167">
        <v>0</v>
      </c>
    </row>
    <row r="4168" spans="1:7" x14ac:dyDescent="0.3">
      <c r="A4168" t="s">
        <v>21</v>
      </c>
      <c r="B4168" t="s">
        <v>32</v>
      </c>
      <c r="C4168">
        <v>15</v>
      </c>
      <c r="D4168">
        <v>5</v>
      </c>
      <c r="E4168" s="1">
        <v>968.9907594</v>
      </c>
      <c r="F4168" s="1">
        <v>1.7391350000000001</v>
      </c>
      <c r="G4168">
        <v>0</v>
      </c>
    </row>
    <row r="4169" spans="1:7" x14ac:dyDescent="0.3">
      <c r="A4169" t="s">
        <v>26</v>
      </c>
      <c r="B4169" t="s">
        <v>32</v>
      </c>
      <c r="C4169">
        <v>15</v>
      </c>
      <c r="D4169">
        <v>5</v>
      </c>
      <c r="E4169" s="1">
        <v>1038.314112</v>
      </c>
      <c r="F4169" s="1">
        <v>0.7410118</v>
      </c>
      <c r="G4169">
        <v>0</v>
      </c>
    </row>
    <row r="4170" spans="1:7" x14ac:dyDescent="0.3">
      <c r="A4170" t="s">
        <v>10</v>
      </c>
      <c r="B4170" t="s">
        <v>32</v>
      </c>
      <c r="C4170">
        <v>15</v>
      </c>
      <c r="D4170">
        <v>5</v>
      </c>
      <c r="E4170" s="1">
        <v>960.4715218</v>
      </c>
      <c r="F4170" s="1">
        <v>0.79539539999999997</v>
      </c>
      <c r="G4170">
        <v>0</v>
      </c>
    </row>
    <row r="4171" spans="1:7" x14ac:dyDescent="0.3">
      <c r="A4171" t="s">
        <v>11</v>
      </c>
      <c r="B4171" t="s">
        <v>32</v>
      </c>
      <c r="C4171">
        <v>15</v>
      </c>
      <c r="D4171">
        <v>5</v>
      </c>
      <c r="E4171" s="1">
        <v>1030.642713</v>
      </c>
      <c r="F4171">
        <v>1.35566E-2</v>
      </c>
      <c r="G4171">
        <v>0</v>
      </c>
    </row>
    <row r="4172" spans="1:7" x14ac:dyDescent="0.3">
      <c r="A4172" t="s">
        <v>24</v>
      </c>
      <c r="B4172" t="s">
        <v>32</v>
      </c>
      <c r="C4172">
        <v>15</v>
      </c>
      <c r="D4172">
        <v>5</v>
      </c>
      <c r="E4172" s="1">
        <v>1036.1813649999999</v>
      </c>
      <c r="F4172" s="2">
        <v>3.43E-5</v>
      </c>
      <c r="G4172">
        <v>0</v>
      </c>
    </row>
    <row r="4173" spans="1:7" x14ac:dyDescent="0.3">
      <c r="A4173" t="s">
        <v>14</v>
      </c>
      <c r="B4173" t="s">
        <v>32</v>
      </c>
      <c r="C4173">
        <v>15</v>
      </c>
      <c r="D4173">
        <v>5</v>
      </c>
      <c r="E4173" s="1">
        <v>1153.7154430000001</v>
      </c>
      <c r="F4173">
        <v>0.2168448</v>
      </c>
      <c r="G4173">
        <v>0</v>
      </c>
    </row>
    <row r="4174" spans="1:7" x14ac:dyDescent="0.3">
      <c r="A4174" t="s">
        <v>15</v>
      </c>
      <c r="B4174" t="s">
        <v>32</v>
      </c>
      <c r="C4174">
        <v>15</v>
      </c>
      <c r="D4174">
        <v>5</v>
      </c>
      <c r="E4174" s="1">
        <v>1157.8585680000001</v>
      </c>
      <c r="F4174" s="1">
        <v>1.52178E-2</v>
      </c>
      <c r="G4174">
        <v>0</v>
      </c>
    </row>
    <row r="4175" spans="1:7" x14ac:dyDescent="0.3">
      <c r="A4175" t="s">
        <v>16</v>
      </c>
      <c r="B4175" t="s">
        <v>32</v>
      </c>
      <c r="C4175">
        <v>15</v>
      </c>
      <c r="D4175">
        <v>5</v>
      </c>
      <c r="E4175" s="1">
        <v>1153.7154430000001</v>
      </c>
      <c r="F4175" s="1">
        <v>1.6015017</v>
      </c>
      <c r="G4175">
        <v>0</v>
      </c>
    </row>
    <row r="4176" spans="1:7" x14ac:dyDescent="0.3">
      <c r="A4176" t="s">
        <v>13</v>
      </c>
      <c r="B4176" t="s">
        <v>32</v>
      </c>
      <c r="C4176">
        <v>15</v>
      </c>
      <c r="D4176">
        <v>5</v>
      </c>
      <c r="E4176" s="1">
        <v>1735.9406570000001</v>
      </c>
      <c r="F4176" s="1">
        <v>1.24998E-2</v>
      </c>
      <c r="G4176">
        <v>0</v>
      </c>
    </row>
    <row r="4177" spans="1:7" x14ac:dyDescent="0.3">
      <c r="A4177" t="s">
        <v>12</v>
      </c>
      <c r="B4177" t="s">
        <v>32</v>
      </c>
      <c r="C4177">
        <v>15</v>
      </c>
      <c r="D4177">
        <v>5</v>
      </c>
      <c r="E4177" s="1">
        <v>1155.372509</v>
      </c>
      <c r="F4177" s="1">
        <v>1.19769E-2</v>
      </c>
      <c r="G4177">
        <v>0</v>
      </c>
    </row>
    <row r="4178" spans="1:7" hidden="1" x14ac:dyDescent="0.3">
      <c r="A4178" t="s">
        <v>23</v>
      </c>
      <c r="B4178" t="s">
        <v>33</v>
      </c>
      <c r="C4178">
        <v>15</v>
      </c>
      <c r="D4178">
        <v>5</v>
      </c>
      <c r="E4178" s="1" t="s">
        <v>9</v>
      </c>
      <c r="F4178" s="3">
        <v>100566000000000</v>
      </c>
      <c r="G4178">
        <v>0</v>
      </c>
    </row>
    <row r="4179" spans="1:7" hidden="1" x14ac:dyDescent="0.3">
      <c r="A4179" t="s">
        <v>7</v>
      </c>
      <c r="B4179" t="s">
        <v>33</v>
      </c>
      <c r="C4179">
        <v>15</v>
      </c>
      <c r="D4179">
        <v>5</v>
      </c>
      <c r="E4179" s="1" t="s">
        <v>9</v>
      </c>
      <c r="F4179" s="2">
        <v>100566000000000</v>
      </c>
      <c r="G4179">
        <v>0</v>
      </c>
    </row>
    <row r="4180" spans="1:7" x14ac:dyDescent="0.3">
      <c r="A4180" t="s">
        <v>25</v>
      </c>
      <c r="B4180" t="s">
        <v>33</v>
      </c>
      <c r="C4180">
        <v>15</v>
      </c>
      <c r="D4180">
        <v>5</v>
      </c>
      <c r="E4180" s="1">
        <v>851.26131720000001</v>
      </c>
      <c r="F4180">
        <v>7.8629000000000008E-3</v>
      </c>
      <c r="G4180">
        <v>0</v>
      </c>
    </row>
    <row r="4181" spans="1:7" x14ac:dyDescent="0.3">
      <c r="A4181" t="s">
        <v>19</v>
      </c>
      <c r="B4181" t="s">
        <v>33</v>
      </c>
      <c r="C4181">
        <v>15</v>
      </c>
      <c r="D4181">
        <v>5</v>
      </c>
      <c r="E4181" s="1">
        <v>1439.4158990000001</v>
      </c>
      <c r="F4181" s="1">
        <v>5.1967455999999999</v>
      </c>
      <c r="G4181">
        <v>0</v>
      </c>
    </row>
    <row r="4182" spans="1:7" x14ac:dyDescent="0.3">
      <c r="A4182" t="s">
        <v>17</v>
      </c>
      <c r="B4182" t="s">
        <v>33</v>
      </c>
      <c r="C4182">
        <v>15</v>
      </c>
      <c r="D4182">
        <v>5</v>
      </c>
      <c r="E4182" s="1">
        <v>806.1602901</v>
      </c>
      <c r="F4182" s="1">
        <v>2.1264832999999999</v>
      </c>
      <c r="G4182">
        <v>0</v>
      </c>
    </row>
    <row r="4183" spans="1:7" x14ac:dyDescent="0.3">
      <c r="A4183" t="s">
        <v>18</v>
      </c>
      <c r="B4183" t="s">
        <v>33</v>
      </c>
      <c r="C4183">
        <v>15</v>
      </c>
      <c r="D4183">
        <v>5</v>
      </c>
      <c r="E4183" s="1">
        <v>804.31613589999995</v>
      </c>
      <c r="F4183" s="1">
        <v>2.1277040999999999</v>
      </c>
      <c r="G4183">
        <v>0</v>
      </c>
    </row>
    <row r="4184" spans="1:7" x14ac:dyDescent="0.3">
      <c r="A4184" t="s">
        <v>22</v>
      </c>
      <c r="B4184" t="s">
        <v>33</v>
      </c>
      <c r="C4184">
        <v>15</v>
      </c>
      <c r="D4184">
        <v>5</v>
      </c>
      <c r="E4184" s="1">
        <v>1448.735248</v>
      </c>
      <c r="F4184" s="1">
        <v>6.8963099000000003</v>
      </c>
      <c r="G4184">
        <v>0</v>
      </c>
    </row>
    <row r="4185" spans="1:7" x14ac:dyDescent="0.3">
      <c r="A4185" t="s">
        <v>20</v>
      </c>
      <c r="B4185" t="s">
        <v>33</v>
      </c>
      <c r="C4185">
        <v>15</v>
      </c>
      <c r="D4185">
        <v>5</v>
      </c>
      <c r="E4185" s="1">
        <v>822.07444610000005</v>
      </c>
      <c r="F4185" s="1">
        <v>1.4267827</v>
      </c>
      <c r="G4185">
        <v>0</v>
      </c>
    </row>
    <row r="4186" spans="1:7" x14ac:dyDescent="0.3">
      <c r="A4186" t="s">
        <v>21</v>
      </c>
      <c r="B4186" t="s">
        <v>33</v>
      </c>
      <c r="C4186">
        <v>15</v>
      </c>
      <c r="D4186">
        <v>5</v>
      </c>
      <c r="E4186" s="1">
        <v>820.57118539999999</v>
      </c>
      <c r="F4186" s="1">
        <v>1.4275929000000001</v>
      </c>
      <c r="G4186">
        <v>0</v>
      </c>
    </row>
    <row r="4187" spans="1:7" x14ac:dyDescent="0.3">
      <c r="A4187" t="s">
        <v>26</v>
      </c>
      <c r="B4187" t="s">
        <v>33</v>
      </c>
      <c r="C4187">
        <v>15</v>
      </c>
      <c r="D4187">
        <v>5</v>
      </c>
      <c r="E4187" s="1">
        <v>851.71406960000002</v>
      </c>
      <c r="F4187" s="1">
        <v>0.77250319999999995</v>
      </c>
      <c r="G4187">
        <v>0</v>
      </c>
    </row>
    <row r="4188" spans="1:7" x14ac:dyDescent="0.3">
      <c r="A4188" t="s">
        <v>10</v>
      </c>
      <c r="B4188" t="s">
        <v>33</v>
      </c>
      <c r="C4188">
        <v>15</v>
      </c>
      <c r="D4188">
        <v>5</v>
      </c>
      <c r="E4188" s="1">
        <v>813.97226039999998</v>
      </c>
      <c r="F4188" s="1">
        <v>0.78638479999999999</v>
      </c>
      <c r="G4188">
        <v>0</v>
      </c>
    </row>
    <row r="4189" spans="1:7" x14ac:dyDescent="0.3">
      <c r="A4189" t="s">
        <v>11</v>
      </c>
      <c r="B4189" t="s">
        <v>33</v>
      </c>
      <c r="C4189">
        <v>15</v>
      </c>
      <c r="D4189">
        <v>5</v>
      </c>
      <c r="E4189" s="1">
        <v>867.21239409999998</v>
      </c>
      <c r="F4189">
        <v>1.48036E-2</v>
      </c>
      <c r="G4189">
        <v>0</v>
      </c>
    </row>
    <row r="4190" spans="1:7" x14ac:dyDescent="0.3">
      <c r="A4190" t="s">
        <v>24</v>
      </c>
      <c r="B4190" t="s">
        <v>33</v>
      </c>
      <c r="C4190">
        <v>15</v>
      </c>
      <c r="D4190">
        <v>5</v>
      </c>
      <c r="E4190">
        <v>857.160393</v>
      </c>
      <c r="F4190" s="2">
        <v>3.4799999999999999E-5</v>
      </c>
      <c r="G4190">
        <v>0</v>
      </c>
    </row>
    <row r="4191" spans="1:7" x14ac:dyDescent="0.3">
      <c r="A4191" t="s">
        <v>14</v>
      </c>
      <c r="B4191" t="s">
        <v>33</v>
      </c>
      <c r="C4191">
        <v>15</v>
      </c>
      <c r="D4191">
        <v>5</v>
      </c>
      <c r="E4191" s="1">
        <v>969.1740403</v>
      </c>
      <c r="F4191">
        <v>4.2714000000000002E-2</v>
      </c>
      <c r="G4191">
        <v>0</v>
      </c>
    </row>
    <row r="4192" spans="1:7" x14ac:dyDescent="0.3">
      <c r="A4192" t="s">
        <v>15</v>
      </c>
      <c r="B4192" t="s">
        <v>33</v>
      </c>
      <c r="C4192">
        <v>15</v>
      </c>
      <c r="D4192">
        <v>5</v>
      </c>
      <c r="E4192" s="1">
        <v>980.03563499999996</v>
      </c>
      <c r="F4192">
        <v>1.4053400000000001E-2</v>
      </c>
      <c r="G4192">
        <v>0</v>
      </c>
    </row>
    <row r="4193" spans="1:7" x14ac:dyDescent="0.3">
      <c r="A4193" t="s">
        <v>16</v>
      </c>
      <c r="B4193" t="s">
        <v>33</v>
      </c>
      <c r="C4193">
        <v>15</v>
      </c>
      <c r="D4193">
        <v>5</v>
      </c>
      <c r="E4193" s="1">
        <v>969.1740403</v>
      </c>
      <c r="F4193" s="1">
        <v>1.6101445999999999</v>
      </c>
      <c r="G4193">
        <v>0</v>
      </c>
    </row>
    <row r="4194" spans="1:7" x14ac:dyDescent="0.3">
      <c r="A4194" t="s">
        <v>13</v>
      </c>
      <c r="B4194" t="s">
        <v>33</v>
      </c>
      <c r="C4194">
        <v>15</v>
      </c>
      <c r="D4194">
        <v>5</v>
      </c>
      <c r="E4194" s="1">
        <v>1463.985093</v>
      </c>
      <c r="F4194" s="1">
        <v>1.19708E-2</v>
      </c>
      <c r="G4194">
        <v>0</v>
      </c>
    </row>
    <row r="4195" spans="1:7" x14ac:dyDescent="0.3">
      <c r="A4195" t="s">
        <v>12</v>
      </c>
      <c r="B4195" t="s">
        <v>33</v>
      </c>
      <c r="C4195">
        <v>15</v>
      </c>
      <c r="D4195">
        <v>5</v>
      </c>
      <c r="E4195" s="1">
        <v>977.56150730000002</v>
      </c>
      <c r="F4195" s="1">
        <v>1.1477299999999999E-2</v>
      </c>
      <c r="G4195">
        <v>0</v>
      </c>
    </row>
    <row r="4196" spans="1:7" hidden="1" x14ac:dyDescent="0.3">
      <c r="A4196" t="s">
        <v>23</v>
      </c>
      <c r="B4196" t="s">
        <v>34</v>
      </c>
      <c r="C4196">
        <v>15</v>
      </c>
      <c r="D4196">
        <v>5</v>
      </c>
      <c r="E4196" t="s">
        <v>9</v>
      </c>
      <c r="F4196" s="2">
        <v>100566000000000</v>
      </c>
      <c r="G4196">
        <v>0</v>
      </c>
    </row>
    <row r="4197" spans="1:7" hidden="1" x14ac:dyDescent="0.3">
      <c r="A4197" t="s">
        <v>7</v>
      </c>
      <c r="B4197" t="s">
        <v>34</v>
      </c>
      <c r="C4197">
        <v>15</v>
      </c>
      <c r="D4197">
        <v>5</v>
      </c>
      <c r="E4197" s="1" t="s">
        <v>9</v>
      </c>
      <c r="F4197" s="2">
        <v>100566000000000</v>
      </c>
      <c r="G4197">
        <v>0</v>
      </c>
    </row>
    <row r="4198" spans="1:7" x14ac:dyDescent="0.3">
      <c r="A4198" t="s">
        <v>25</v>
      </c>
      <c r="B4198" t="s">
        <v>34</v>
      </c>
      <c r="C4198">
        <v>15</v>
      </c>
      <c r="D4198">
        <v>5</v>
      </c>
      <c r="E4198" s="1">
        <v>1110.047006</v>
      </c>
      <c r="F4198">
        <v>8.0403000000000002E-3</v>
      </c>
      <c r="G4198">
        <v>0</v>
      </c>
    </row>
    <row r="4199" spans="1:7" x14ac:dyDescent="0.3">
      <c r="A4199" t="s">
        <v>19</v>
      </c>
      <c r="B4199" t="s">
        <v>34</v>
      </c>
      <c r="C4199">
        <v>15</v>
      </c>
      <c r="D4199">
        <v>5</v>
      </c>
      <c r="E4199" s="1">
        <v>1810.4954540000001</v>
      </c>
      <c r="F4199" s="1">
        <v>5.4682826999999996</v>
      </c>
      <c r="G4199">
        <v>0</v>
      </c>
    </row>
    <row r="4200" spans="1:7" x14ac:dyDescent="0.3">
      <c r="A4200" t="s">
        <v>17</v>
      </c>
      <c r="B4200" t="s">
        <v>34</v>
      </c>
      <c r="C4200">
        <v>15</v>
      </c>
      <c r="D4200">
        <v>5</v>
      </c>
      <c r="E4200">
        <v>1021.00251</v>
      </c>
      <c r="F4200" s="1">
        <v>2.1163633000000002</v>
      </c>
      <c r="G4200">
        <v>0</v>
      </c>
    </row>
    <row r="4201" spans="1:7" x14ac:dyDescent="0.3">
      <c r="A4201" t="s">
        <v>18</v>
      </c>
      <c r="B4201" t="s">
        <v>34</v>
      </c>
      <c r="C4201">
        <v>15</v>
      </c>
      <c r="D4201">
        <v>5</v>
      </c>
      <c r="E4201" s="1">
        <v>1017.67472</v>
      </c>
      <c r="F4201" s="1">
        <v>2.1171459000000001</v>
      </c>
      <c r="G4201">
        <v>0</v>
      </c>
    </row>
    <row r="4202" spans="1:7" x14ac:dyDescent="0.3">
      <c r="A4202" t="s">
        <v>22</v>
      </c>
      <c r="B4202" t="s">
        <v>34</v>
      </c>
      <c r="C4202">
        <v>15</v>
      </c>
      <c r="D4202">
        <v>5</v>
      </c>
      <c r="E4202" s="1">
        <v>1786.773473</v>
      </c>
      <c r="F4202" s="1">
        <v>5.1346600000000002</v>
      </c>
      <c r="G4202">
        <v>0</v>
      </c>
    </row>
    <row r="4203" spans="1:7" x14ac:dyDescent="0.3">
      <c r="A4203" t="s">
        <v>20</v>
      </c>
      <c r="B4203" t="s">
        <v>34</v>
      </c>
      <c r="C4203">
        <v>15</v>
      </c>
      <c r="D4203">
        <v>5</v>
      </c>
      <c r="E4203" s="1">
        <v>1052.6025959999999</v>
      </c>
      <c r="F4203" s="1">
        <v>1.8174064999999999</v>
      </c>
      <c r="G4203">
        <v>0</v>
      </c>
    </row>
    <row r="4204" spans="1:7" x14ac:dyDescent="0.3">
      <c r="A4204" t="s">
        <v>21</v>
      </c>
      <c r="B4204" t="s">
        <v>34</v>
      </c>
      <c r="C4204">
        <v>15</v>
      </c>
      <c r="D4204">
        <v>5</v>
      </c>
      <c r="E4204">
        <v>1047.9384070000001</v>
      </c>
      <c r="F4204" s="1">
        <v>1.8182275999999999</v>
      </c>
      <c r="G4204">
        <v>0</v>
      </c>
    </row>
    <row r="4205" spans="1:7" x14ac:dyDescent="0.3">
      <c r="A4205" t="s">
        <v>26</v>
      </c>
      <c r="B4205" t="s">
        <v>34</v>
      </c>
      <c r="C4205">
        <v>15</v>
      </c>
      <c r="D4205">
        <v>5</v>
      </c>
      <c r="E4205">
        <v>1098.9566159999999</v>
      </c>
      <c r="F4205" s="1">
        <v>0.77157849999999994</v>
      </c>
      <c r="G4205">
        <v>0</v>
      </c>
    </row>
    <row r="4206" spans="1:7" x14ac:dyDescent="0.3">
      <c r="A4206" t="s">
        <v>10</v>
      </c>
      <c r="B4206" t="s">
        <v>34</v>
      </c>
      <c r="C4206">
        <v>15</v>
      </c>
      <c r="D4206">
        <v>5</v>
      </c>
      <c r="E4206" s="1">
        <v>1031.184129</v>
      </c>
      <c r="F4206" s="1">
        <v>0.80520449999999999</v>
      </c>
      <c r="G4206">
        <v>0</v>
      </c>
    </row>
    <row r="4207" spans="1:7" x14ac:dyDescent="0.3">
      <c r="A4207" t="s">
        <v>11</v>
      </c>
      <c r="B4207" t="s">
        <v>34</v>
      </c>
      <c r="C4207">
        <v>15</v>
      </c>
      <c r="D4207">
        <v>5</v>
      </c>
      <c r="E4207">
        <v>1093.7616599999999</v>
      </c>
      <c r="F4207">
        <v>3.0788099999999999E-2</v>
      </c>
      <c r="G4207">
        <v>0</v>
      </c>
    </row>
    <row r="4208" spans="1:7" x14ac:dyDescent="0.3">
      <c r="A4208" t="s">
        <v>24</v>
      </c>
      <c r="B4208" t="s">
        <v>34</v>
      </c>
      <c r="C4208">
        <v>15</v>
      </c>
      <c r="D4208">
        <v>5</v>
      </c>
      <c r="E4208" s="1">
        <v>1107.226408</v>
      </c>
      <c r="F4208" s="2">
        <v>3.6699999999999998E-5</v>
      </c>
      <c r="G4208">
        <v>0</v>
      </c>
    </row>
    <row r="4209" spans="1:7" x14ac:dyDescent="0.3">
      <c r="A4209" t="s">
        <v>14</v>
      </c>
      <c r="B4209" t="s">
        <v>34</v>
      </c>
      <c r="C4209">
        <v>15</v>
      </c>
      <c r="D4209">
        <v>5</v>
      </c>
      <c r="E4209" s="1">
        <v>1115.779554</v>
      </c>
      <c r="F4209" s="1">
        <v>1.20725E-2</v>
      </c>
      <c r="G4209">
        <v>0</v>
      </c>
    </row>
    <row r="4210" spans="1:7" x14ac:dyDescent="0.3">
      <c r="A4210" t="s">
        <v>15</v>
      </c>
      <c r="B4210" t="s">
        <v>34</v>
      </c>
      <c r="C4210">
        <v>15</v>
      </c>
      <c r="D4210">
        <v>5</v>
      </c>
      <c r="E4210" s="1">
        <v>1120.503256</v>
      </c>
      <c r="F4210" s="1">
        <v>1.27785E-2</v>
      </c>
      <c r="G4210">
        <v>0</v>
      </c>
    </row>
    <row r="4211" spans="1:7" x14ac:dyDescent="0.3">
      <c r="A4211" t="s">
        <v>16</v>
      </c>
      <c r="B4211" t="s">
        <v>34</v>
      </c>
      <c r="C4211">
        <v>15</v>
      </c>
      <c r="D4211">
        <v>5</v>
      </c>
      <c r="E4211" s="1">
        <v>1115.779554</v>
      </c>
      <c r="F4211" s="1">
        <v>1.6220521000000001</v>
      </c>
      <c r="G4211">
        <v>0</v>
      </c>
    </row>
    <row r="4212" spans="1:7" x14ac:dyDescent="0.3">
      <c r="A4212" t="s">
        <v>13</v>
      </c>
      <c r="B4212" t="s">
        <v>34</v>
      </c>
      <c r="C4212">
        <v>15</v>
      </c>
      <c r="D4212">
        <v>5</v>
      </c>
      <c r="E4212" s="1">
        <v>1794.3983949999999</v>
      </c>
      <c r="F4212">
        <v>1.1077399999999999E-2</v>
      </c>
      <c r="G4212">
        <v>0</v>
      </c>
    </row>
    <row r="4213" spans="1:7" x14ac:dyDescent="0.3">
      <c r="A4213" t="s">
        <v>12</v>
      </c>
      <c r="B4213" t="s">
        <v>34</v>
      </c>
      <c r="C4213">
        <v>15</v>
      </c>
      <c r="D4213">
        <v>5</v>
      </c>
      <c r="E4213" s="1">
        <v>1120.503256</v>
      </c>
      <c r="F4213" s="1">
        <v>1.0652500000000001E-2</v>
      </c>
      <c r="G4213">
        <v>0</v>
      </c>
    </row>
    <row r="4214" spans="1:7" hidden="1" x14ac:dyDescent="0.3">
      <c r="A4214" t="s">
        <v>23</v>
      </c>
      <c r="B4214" t="s">
        <v>35</v>
      </c>
      <c r="C4214">
        <v>15</v>
      </c>
      <c r="D4214">
        <v>5</v>
      </c>
      <c r="E4214" s="1" t="s">
        <v>9</v>
      </c>
      <c r="F4214" s="2">
        <v>100566000000000</v>
      </c>
      <c r="G4214">
        <v>0</v>
      </c>
    </row>
    <row r="4215" spans="1:7" hidden="1" x14ac:dyDescent="0.3">
      <c r="A4215" t="s">
        <v>7</v>
      </c>
      <c r="B4215" t="s">
        <v>35</v>
      </c>
      <c r="C4215">
        <v>15</v>
      </c>
      <c r="D4215">
        <v>5</v>
      </c>
      <c r="E4215" s="1" t="s">
        <v>9</v>
      </c>
      <c r="F4215" s="2">
        <v>100566000000000</v>
      </c>
      <c r="G4215">
        <v>0</v>
      </c>
    </row>
    <row r="4216" spans="1:7" x14ac:dyDescent="0.3">
      <c r="A4216" t="s">
        <v>25</v>
      </c>
      <c r="B4216" t="s">
        <v>35</v>
      </c>
      <c r="C4216">
        <v>15</v>
      </c>
      <c r="D4216">
        <v>5</v>
      </c>
      <c r="E4216" s="1">
        <v>839.68434420000006</v>
      </c>
      <c r="F4216">
        <v>8.2561000000000006E-3</v>
      </c>
      <c r="G4216">
        <v>0</v>
      </c>
    </row>
    <row r="4217" spans="1:7" x14ac:dyDescent="0.3">
      <c r="A4217" t="s">
        <v>19</v>
      </c>
      <c r="B4217" t="s">
        <v>35</v>
      </c>
      <c r="C4217">
        <v>15</v>
      </c>
      <c r="D4217">
        <v>5</v>
      </c>
      <c r="E4217" s="1">
        <v>1419.9299860000001</v>
      </c>
      <c r="F4217" s="1">
        <v>5.5654044000000003</v>
      </c>
      <c r="G4217">
        <v>0</v>
      </c>
    </row>
    <row r="4218" spans="1:7" x14ac:dyDescent="0.3">
      <c r="A4218" t="s">
        <v>17</v>
      </c>
      <c r="B4218" t="s">
        <v>35</v>
      </c>
      <c r="C4218">
        <v>15</v>
      </c>
      <c r="D4218">
        <v>5</v>
      </c>
      <c r="E4218" s="1">
        <v>790.0479014</v>
      </c>
      <c r="F4218" s="1">
        <v>2.1287322</v>
      </c>
      <c r="G4218">
        <v>0</v>
      </c>
    </row>
    <row r="4219" spans="1:7" x14ac:dyDescent="0.3">
      <c r="A4219" t="s">
        <v>18</v>
      </c>
      <c r="B4219" t="s">
        <v>35</v>
      </c>
      <c r="C4219">
        <v>15</v>
      </c>
      <c r="D4219">
        <v>5</v>
      </c>
      <c r="E4219" s="1">
        <v>788.91871920000006</v>
      </c>
      <c r="F4219" s="1">
        <v>2.1295202999999998</v>
      </c>
      <c r="G4219">
        <v>0</v>
      </c>
    </row>
    <row r="4220" spans="1:7" x14ac:dyDescent="0.3">
      <c r="A4220" t="s">
        <v>22</v>
      </c>
      <c r="B4220" t="s">
        <v>35</v>
      </c>
      <c r="C4220">
        <v>15</v>
      </c>
      <c r="D4220">
        <v>5</v>
      </c>
      <c r="E4220" s="1">
        <v>1411.45785</v>
      </c>
      <c r="F4220" s="1">
        <v>5.7088352999999996</v>
      </c>
      <c r="G4220">
        <v>0</v>
      </c>
    </row>
    <row r="4221" spans="1:7" x14ac:dyDescent="0.3">
      <c r="A4221" t="s">
        <v>20</v>
      </c>
      <c r="B4221" t="s">
        <v>35</v>
      </c>
      <c r="C4221">
        <v>15</v>
      </c>
      <c r="D4221">
        <v>5</v>
      </c>
      <c r="E4221">
        <v>810.23158820000003</v>
      </c>
      <c r="F4221" s="1">
        <v>1.7614141000000001</v>
      </c>
      <c r="G4221">
        <v>0</v>
      </c>
    </row>
    <row r="4222" spans="1:7" x14ac:dyDescent="0.3">
      <c r="A4222" t="s">
        <v>21</v>
      </c>
      <c r="B4222" t="s">
        <v>35</v>
      </c>
      <c r="C4222">
        <v>15</v>
      </c>
      <c r="D4222">
        <v>5</v>
      </c>
      <c r="E4222" s="1">
        <v>808.12520310000002</v>
      </c>
      <c r="F4222" s="1">
        <v>1.7626831000000001</v>
      </c>
      <c r="G4222">
        <v>0</v>
      </c>
    </row>
    <row r="4223" spans="1:7" x14ac:dyDescent="0.3">
      <c r="A4223" t="s">
        <v>26</v>
      </c>
      <c r="B4223" t="s">
        <v>35</v>
      </c>
      <c r="C4223">
        <v>15</v>
      </c>
      <c r="D4223">
        <v>5</v>
      </c>
      <c r="E4223" s="1">
        <v>855.50749080000003</v>
      </c>
      <c r="F4223">
        <v>0.76850229999999997</v>
      </c>
      <c r="G4223">
        <v>0</v>
      </c>
    </row>
    <row r="4224" spans="1:7" x14ac:dyDescent="0.3">
      <c r="A4224" t="s">
        <v>10</v>
      </c>
      <c r="B4224" t="s">
        <v>35</v>
      </c>
      <c r="C4224">
        <v>15</v>
      </c>
      <c r="D4224">
        <v>5</v>
      </c>
      <c r="E4224" s="1">
        <v>807.74219519999997</v>
      </c>
      <c r="F4224" s="1">
        <v>0.81981470000000001</v>
      </c>
      <c r="G4224">
        <v>0</v>
      </c>
    </row>
    <row r="4225" spans="1:7" x14ac:dyDescent="0.3">
      <c r="A4225" t="s">
        <v>11</v>
      </c>
      <c r="B4225" t="s">
        <v>35</v>
      </c>
      <c r="C4225">
        <v>15</v>
      </c>
      <c r="D4225">
        <v>5</v>
      </c>
      <c r="E4225" s="1">
        <v>857.43624220000004</v>
      </c>
      <c r="F4225">
        <v>1.07005E-2</v>
      </c>
      <c r="G4225">
        <v>0</v>
      </c>
    </row>
    <row r="4226" spans="1:7" x14ac:dyDescent="0.3">
      <c r="A4226" t="s">
        <v>24</v>
      </c>
      <c r="B4226" t="s">
        <v>35</v>
      </c>
      <c r="C4226">
        <v>15</v>
      </c>
      <c r="D4226">
        <v>5</v>
      </c>
      <c r="E4226" s="1">
        <v>854.39732370000002</v>
      </c>
      <c r="F4226" s="2">
        <v>3.65E-5</v>
      </c>
      <c r="G4226">
        <v>0</v>
      </c>
    </row>
    <row r="4227" spans="1:7" x14ac:dyDescent="0.3">
      <c r="A4227" t="s">
        <v>14</v>
      </c>
      <c r="B4227" t="s">
        <v>35</v>
      </c>
      <c r="C4227">
        <v>15</v>
      </c>
      <c r="D4227">
        <v>5</v>
      </c>
      <c r="E4227" s="1">
        <v>965.37620849999996</v>
      </c>
      <c r="F4227">
        <v>1.6289399999999999E-2</v>
      </c>
      <c r="G4227">
        <v>0</v>
      </c>
    </row>
    <row r="4228" spans="1:7" x14ac:dyDescent="0.3">
      <c r="A4228" t="s">
        <v>15</v>
      </c>
      <c r="B4228" t="s">
        <v>35</v>
      </c>
      <c r="C4228">
        <v>15</v>
      </c>
      <c r="D4228">
        <v>5</v>
      </c>
      <c r="E4228" s="1">
        <v>986.07760450000001</v>
      </c>
      <c r="F4228" s="1">
        <v>1.3888899999999999E-2</v>
      </c>
      <c r="G4228">
        <v>0</v>
      </c>
    </row>
    <row r="4229" spans="1:7" x14ac:dyDescent="0.3">
      <c r="A4229" t="s">
        <v>16</v>
      </c>
      <c r="B4229" t="s">
        <v>35</v>
      </c>
      <c r="C4229">
        <v>15</v>
      </c>
      <c r="D4229">
        <v>5</v>
      </c>
      <c r="E4229" s="1">
        <v>965.03577929999994</v>
      </c>
      <c r="F4229" s="1">
        <v>1.6156165</v>
      </c>
      <c r="G4229">
        <v>0</v>
      </c>
    </row>
    <row r="4230" spans="1:7" x14ac:dyDescent="0.3">
      <c r="A4230" t="s">
        <v>13</v>
      </c>
      <c r="B4230" t="s">
        <v>35</v>
      </c>
      <c r="C4230">
        <v>15</v>
      </c>
      <c r="D4230">
        <v>5</v>
      </c>
      <c r="E4230" s="1">
        <v>1435.1798309999999</v>
      </c>
      <c r="F4230">
        <v>1.21291E-2</v>
      </c>
      <c r="G4230">
        <v>0</v>
      </c>
    </row>
    <row r="4231" spans="1:7" x14ac:dyDescent="0.3">
      <c r="A4231" t="s">
        <v>12</v>
      </c>
      <c r="B4231" t="s">
        <v>35</v>
      </c>
      <c r="C4231">
        <v>15</v>
      </c>
      <c r="D4231">
        <v>5</v>
      </c>
      <c r="E4231" s="1">
        <v>967.38777230000005</v>
      </c>
      <c r="F4231" s="1">
        <v>1.16755E-2</v>
      </c>
      <c r="G4231">
        <v>0</v>
      </c>
    </row>
    <row r="4232" spans="1:7" hidden="1" x14ac:dyDescent="0.3">
      <c r="A4232" t="s">
        <v>23</v>
      </c>
      <c r="B4232" t="s">
        <v>36</v>
      </c>
      <c r="C4232">
        <v>15</v>
      </c>
      <c r="D4232">
        <v>5</v>
      </c>
      <c r="E4232" s="1" t="s">
        <v>9</v>
      </c>
      <c r="F4232" s="2">
        <v>100566000000000</v>
      </c>
      <c r="G4232">
        <v>0</v>
      </c>
    </row>
    <row r="4233" spans="1:7" hidden="1" x14ac:dyDescent="0.3">
      <c r="A4233" t="s">
        <v>7</v>
      </c>
      <c r="B4233" t="s">
        <v>36</v>
      </c>
      <c r="C4233">
        <v>15</v>
      </c>
      <c r="D4233">
        <v>5</v>
      </c>
      <c r="E4233" s="1" t="s">
        <v>9</v>
      </c>
      <c r="F4233" s="2">
        <v>100566000000000</v>
      </c>
      <c r="G4233">
        <v>0</v>
      </c>
    </row>
    <row r="4234" spans="1:7" x14ac:dyDescent="0.3">
      <c r="A4234" t="s">
        <v>25</v>
      </c>
      <c r="B4234" t="s">
        <v>36</v>
      </c>
      <c r="C4234">
        <v>15</v>
      </c>
      <c r="D4234">
        <v>5</v>
      </c>
      <c r="E4234" s="1">
        <v>1085.553261</v>
      </c>
      <c r="F4234">
        <v>7.7051999999999997E-3</v>
      </c>
      <c r="G4234">
        <v>0</v>
      </c>
    </row>
    <row r="4235" spans="1:7" x14ac:dyDescent="0.3">
      <c r="A4235" t="s">
        <v>19</v>
      </c>
      <c r="B4235" t="s">
        <v>36</v>
      </c>
      <c r="C4235">
        <v>15</v>
      </c>
      <c r="D4235">
        <v>5</v>
      </c>
      <c r="E4235" s="1">
        <v>1705.4409680000001</v>
      </c>
      <c r="F4235" s="1">
        <v>5.6195938999999999</v>
      </c>
      <c r="G4235">
        <v>0</v>
      </c>
    </row>
    <row r="4236" spans="1:7" x14ac:dyDescent="0.3">
      <c r="A4236" t="s">
        <v>17</v>
      </c>
      <c r="B4236" t="s">
        <v>36</v>
      </c>
      <c r="C4236">
        <v>15</v>
      </c>
      <c r="D4236">
        <v>5</v>
      </c>
      <c r="E4236" s="1">
        <v>1028.1487629999999</v>
      </c>
      <c r="F4236" s="1">
        <v>2.1370290999999999</v>
      </c>
      <c r="G4236">
        <v>0</v>
      </c>
    </row>
    <row r="4237" spans="1:7" x14ac:dyDescent="0.3">
      <c r="A4237" t="s">
        <v>18</v>
      </c>
      <c r="B4237" t="s">
        <v>36</v>
      </c>
      <c r="C4237">
        <v>15</v>
      </c>
      <c r="D4237">
        <v>5</v>
      </c>
      <c r="E4237" s="1">
        <v>1027.245156</v>
      </c>
      <c r="F4237" s="1">
        <v>2.1378092999999998</v>
      </c>
      <c r="G4237">
        <v>0</v>
      </c>
    </row>
    <row r="4238" spans="1:7" x14ac:dyDescent="0.3">
      <c r="A4238" t="s">
        <v>22</v>
      </c>
      <c r="B4238" t="s">
        <v>36</v>
      </c>
      <c r="C4238">
        <v>15</v>
      </c>
      <c r="D4238">
        <v>5</v>
      </c>
      <c r="E4238" s="1">
        <v>1696.1216179999999</v>
      </c>
      <c r="F4238" s="1">
        <v>6.0692556</v>
      </c>
      <c r="G4238">
        <v>0</v>
      </c>
    </row>
    <row r="4239" spans="1:7" x14ac:dyDescent="0.3">
      <c r="A4239" t="s">
        <v>20</v>
      </c>
      <c r="B4239" t="s">
        <v>36</v>
      </c>
      <c r="C4239">
        <v>15</v>
      </c>
      <c r="D4239">
        <v>5</v>
      </c>
      <c r="E4239" s="1">
        <v>1008.296066</v>
      </c>
      <c r="F4239" s="1">
        <v>1.7903369</v>
      </c>
      <c r="G4239">
        <v>0</v>
      </c>
    </row>
    <row r="4240" spans="1:7" x14ac:dyDescent="0.3">
      <c r="A4240" t="s">
        <v>21</v>
      </c>
      <c r="B4240" t="s">
        <v>36</v>
      </c>
      <c r="C4240">
        <v>15</v>
      </c>
      <c r="D4240">
        <v>5</v>
      </c>
      <c r="E4240" s="1">
        <v>1007.684646</v>
      </c>
      <c r="F4240" s="1">
        <v>1.7916322</v>
      </c>
      <c r="G4240">
        <v>0</v>
      </c>
    </row>
    <row r="4241" spans="1:7" x14ac:dyDescent="0.3">
      <c r="A4241" t="s">
        <v>26</v>
      </c>
      <c r="B4241" t="s">
        <v>36</v>
      </c>
      <c r="C4241">
        <v>15</v>
      </c>
      <c r="D4241">
        <v>5</v>
      </c>
      <c r="E4241" s="1">
        <v>1052.838522</v>
      </c>
      <c r="F4241" s="1">
        <v>0.7660285</v>
      </c>
      <c r="G4241">
        <v>0</v>
      </c>
    </row>
    <row r="4242" spans="1:7" x14ac:dyDescent="0.3">
      <c r="A4242" t="s">
        <v>10</v>
      </c>
      <c r="B4242" t="s">
        <v>36</v>
      </c>
      <c r="C4242">
        <v>15</v>
      </c>
      <c r="D4242">
        <v>5</v>
      </c>
      <c r="E4242" s="1">
        <v>1042.733896</v>
      </c>
      <c r="F4242" s="1">
        <v>0.81265489999999996</v>
      </c>
      <c r="G4242">
        <v>0</v>
      </c>
    </row>
    <row r="4243" spans="1:7" x14ac:dyDescent="0.3">
      <c r="A4243" t="s">
        <v>11</v>
      </c>
      <c r="B4243" t="s">
        <v>36</v>
      </c>
      <c r="C4243">
        <v>15</v>
      </c>
      <c r="D4243">
        <v>5</v>
      </c>
      <c r="E4243" s="1">
        <v>1070.6705609999999</v>
      </c>
      <c r="F4243">
        <v>1.0412599999999999E-2</v>
      </c>
      <c r="G4243">
        <v>0</v>
      </c>
    </row>
    <row r="4244" spans="1:7" x14ac:dyDescent="0.3">
      <c r="A4244" t="s">
        <v>24</v>
      </c>
      <c r="B4244" t="s">
        <v>36</v>
      </c>
      <c r="C4244">
        <v>15</v>
      </c>
      <c r="D4244">
        <v>5</v>
      </c>
      <c r="E4244">
        <v>1096.5527010000001</v>
      </c>
      <c r="F4244" s="2">
        <v>3.5500000000000002E-5</v>
      </c>
      <c r="G4244">
        <v>0</v>
      </c>
    </row>
    <row r="4245" spans="1:7" x14ac:dyDescent="0.3">
      <c r="A4245" t="s">
        <v>14</v>
      </c>
      <c r="B4245" t="s">
        <v>36</v>
      </c>
      <c r="C4245">
        <v>15</v>
      </c>
      <c r="D4245">
        <v>5</v>
      </c>
      <c r="E4245" s="1">
        <v>1073.6881579999999</v>
      </c>
      <c r="F4245" s="1">
        <v>1.6352999999999999E-2</v>
      </c>
      <c r="G4245">
        <v>0</v>
      </c>
    </row>
    <row r="4246" spans="1:7" x14ac:dyDescent="0.3">
      <c r="A4246" t="s">
        <v>15</v>
      </c>
      <c r="B4246" t="s">
        <v>36</v>
      </c>
      <c r="C4246">
        <v>15</v>
      </c>
      <c r="D4246">
        <v>5</v>
      </c>
      <c r="E4246">
        <v>1073.6881579999999</v>
      </c>
      <c r="F4246">
        <v>1.47995E-2</v>
      </c>
      <c r="G4246">
        <v>0</v>
      </c>
    </row>
    <row r="4247" spans="1:7" x14ac:dyDescent="0.3">
      <c r="A4247" t="s">
        <v>16</v>
      </c>
      <c r="B4247" t="s">
        <v>36</v>
      </c>
      <c r="C4247">
        <v>15</v>
      </c>
      <c r="D4247">
        <v>5</v>
      </c>
      <c r="E4247" s="1">
        <v>1073.6881579999999</v>
      </c>
      <c r="F4247" s="1">
        <v>1.6055177</v>
      </c>
      <c r="G4247">
        <v>0</v>
      </c>
    </row>
    <row r="4248" spans="1:7" x14ac:dyDescent="0.3">
      <c r="A4248" t="s">
        <v>13</v>
      </c>
      <c r="B4248" t="s">
        <v>36</v>
      </c>
      <c r="C4248">
        <v>15</v>
      </c>
      <c r="D4248">
        <v>5</v>
      </c>
      <c r="E4248" s="1">
        <v>1762.204279</v>
      </c>
      <c r="F4248" s="1">
        <v>1.21003E-2</v>
      </c>
      <c r="G4248">
        <v>0</v>
      </c>
    </row>
    <row r="4249" spans="1:7" x14ac:dyDescent="0.3">
      <c r="A4249" t="s">
        <v>12</v>
      </c>
      <c r="B4249" t="s">
        <v>36</v>
      </c>
      <c r="C4249">
        <v>15</v>
      </c>
      <c r="D4249">
        <v>5</v>
      </c>
      <c r="E4249" s="1">
        <v>1087.657087</v>
      </c>
      <c r="F4249" s="1">
        <v>1.1667E-2</v>
      </c>
      <c r="G4249">
        <v>0</v>
      </c>
    </row>
    <row r="4250" spans="1:7" hidden="1" x14ac:dyDescent="0.3">
      <c r="A4250" t="s">
        <v>23</v>
      </c>
      <c r="B4250" t="s">
        <v>37</v>
      </c>
      <c r="C4250">
        <v>15</v>
      </c>
      <c r="D4250">
        <v>5</v>
      </c>
      <c r="E4250" s="1" t="s">
        <v>9</v>
      </c>
      <c r="F4250" s="2">
        <v>100566000000000</v>
      </c>
      <c r="G4250">
        <v>0</v>
      </c>
    </row>
    <row r="4251" spans="1:7" hidden="1" x14ac:dyDescent="0.3">
      <c r="A4251" t="s">
        <v>7</v>
      </c>
      <c r="B4251" t="s">
        <v>37</v>
      </c>
      <c r="C4251">
        <v>15</v>
      </c>
      <c r="D4251">
        <v>5</v>
      </c>
      <c r="E4251" s="1" t="s">
        <v>9</v>
      </c>
      <c r="F4251" s="2">
        <v>100566000000000</v>
      </c>
      <c r="G4251">
        <v>0</v>
      </c>
    </row>
    <row r="4252" spans="1:7" x14ac:dyDescent="0.3">
      <c r="A4252" t="s">
        <v>25</v>
      </c>
      <c r="B4252" t="s">
        <v>37</v>
      </c>
      <c r="C4252">
        <v>15</v>
      </c>
      <c r="D4252">
        <v>5</v>
      </c>
      <c r="E4252" s="1">
        <v>809.22323919999997</v>
      </c>
      <c r="F4252">
        <v>5.5614999999999996E-3</v>
      </c>
      <c r="G4252">
        <v>0</v>
      </c>
    </row>
    <row r="4253" spans="1:7" x14ac:dyDescent="0.3">
      <c r="A4253" t="s">
        <v>19</v>
      </c>
      <c r="B4253" t="s">
        <v>37</v>
      </c>
      <c r="C4253">
        <v>15</v>
      </c>
      <c r="D4253">
        <v>5</v>
      </c>
      <c r="E4253" s="1">
        <v>1348.764044</v>
      </c>
      <c r="F4253" s="1">
        <v>5.3415865</v>
      </c>
      <c r="G4253">
        <v>0</v>
      </c>
    </row>
    <row r="4254" spans="1:7" x14ac:dyDescent="0.3">
      <c r="A4254" t="s">
        <v>17</v>
      </c>
      <c r="B4254" t="s">
        <v>37</v>
      </c>
      <c r="C4254">
        <v>15</v>
      </c>
      <c r="D4254">
        <v>5</v>
      </c>
      <c r="E4254" s="1">
        <v>740.28011149999998</v>
      </c>
      <c r="F4254" s="1">
        <v>2.1448029000000002</v>
      </c>
      <c r="G4254">
        <v>0</v>
      </c>
    </row>
    <row r="4255" spans="1:7" x14ac:dyDescent="0.3">
      <c r="A4255" t="s">
        <v>18</v>
      </c>
      <c r="B4255" t="s">
        <v>37</v>
      </c>
      <c r="C4255">
        <v>15</v>
      </c>
      <c r="D4255">
        <v>5</v>
      </c>
      <c r="E4255" s="1">
        <v>736.66318790000003</v>
      </c>
      <c r="F4255" s="1">
        <v>2.1456124000000001</v>
      </c>
      <c r="G4255">
        <v>0</v>
      </c>
    </row>
    <row r="4256" spans="1:7" x14ac:dyDescent="0.3">
      <c r="A4256" t="s">
        <v>22</v>
      </c>
      <c r="B4256" t="s">
        <v>37</v>
      </c>
      <c r="C4256">
        <v>15</v>
      </c>
      <c r="D4256">
        <v>5</v>
      </c>
      <c r="E4256" s="1">
        <v>1353.0001119999999</v>
      </c>
      <c r="F4256" s="1">
        <v>6.1792674999999999</v>
      </c>
      <c r="G4256">
        <v>0</v>
      </c>
    </row>
    <row r="4257" spans="1:7" x14ac:dyDescent="0.3">
      <c r="A4257" t="s">
        <v>20</v>
      </c>
      <c r="B4257" t="s">
        <v>37</v>
      </c>
      <c r="C4257">
        <v>15</v>
      </c>
      <c r="D4257">
        <v>5</v>
      </c>
      <c r="E4257" s="1">
        <v>750.92138009999996</v>
      </c>
      <c r="F4257" s="1">
        <v>1.4608193</v>
      </c>
      <c r="G4257">
        <v>0</v>
      </c>
    </row>
    <row r="4258" spans="1:7" x14ac:dyDescent="0.3">
      <c r="A4258" t="s">
        <v>21</v>
      </c>
      <c r="B4258" t="s">
        <v>37</v>
      </c>
      <c r="C4258">
        <v>15</v>
      </c>
      <c r="D4258">
        <v>5</v>
      </c>
      <c r="E4258" s="1">
        <v>750.92138009999996</v>
      </c>
      <c r="F4258" s="1">
        <v>1.4617301</v>
      </c>
      <c r="G4258">
        <v>0</v>
      </c>
    </row>
    <row r="4259" spans="1:7" x14ac:dyDescent="0.3">
      <c r="A4259" t="s">
        <v>26</v>
      </c>
      <c r="B4259" t="s">
        <v>37</v>
      </c>
      <c r="C4259">
        <v>15</v>
      </c>
      <c r="D4259">
        <v>5</v>
      </c>
      <c r="E4259" s="1">
        <v>806.50505220000002</v>
      </c>
      <c r="F4259">
        <v>0.76020580000000004</v>
      </c>
      <c r="G4259">
        <v>0</v>
      </c>
    </row>
    <row r="4260" spans="1:7" x14ac:dyDescent="0.3">
      <c r="A4260" t="s">
        <v>10</v>
      </c>
      <c r="B4260" t="s">
        <v>37</v>
      </c>
      <c r="C4260">
        <v>15</v>
      </c>
      <c r="D4260">
        <v>5</v>
      </c>
      <c r="E4260" s="1">
        <v>753.99805600000002</v>
      </c>
      <c r="F4260" s="1">
        <v>0.80293239999999999</v>
      </c>
      <c r="G4260">
        <v>0</v>
      </c>
    </row>
    <row r="4261" spans="1:7" x14ac:dyDescent="0.3">
      <c r="A4261" t="s">
        <v>11</v>
      </c>
      <c r="B4261" t="s">
        <v>37</v>
      </c>
      <c r="C4261">
        <v>15</v>
      </c>
      <c r="D4261">
        <v>5</v>
      </c>
      <c r="E4261">
        <v>812.39308419999998</v>
      </c>
      <c r="F4261">
        <v>1.06395E-2</v>
      </c>
      <c r="G4261">
        <v>0</v>
      </c>
    </row>
    <row r="4262" spans="1:7" x14ac:dyDescent="0.3">
      <c r="A4262" t="s">
        <v>24</v>
      </c>
      <c r="B4262" t="s">
        <v>37</v>
      </c>
      <c r="C4262">
        <v>15</v>
      </c>
      <c r="D4262">
        <v>5</v>
      </c>
      <c r="E4262" s="1">
        <v>798.07323010000005</v>
      </c>
      <c r="F4262" s="2">
        <v>3.3399999999999999E-5</v>
      </c>
      <c r="G4262">
        <v>0</v>
      </c>
    </row>
    <row r="4263" spans="1:7" x14ac:dyDescent="0.3">
      <c r="A4263" t="s">
        <v>14</v>
      </c>
      <c r="B4263" t="s">
        <v>37</v>
      </c>
      <c r="C4263">
        <v>15</v>
      </c>
      <c r="D4263">
        <v>5</v>
      </c>
      <c r="E4263" s="1">
        <v>939.40471600000001</v>
      </c>
      <c r="F4263" s="1">
        <v>1.9356100000000001E-2</v>
      </c>
      <c r="G4263">
        <v>0</v>
      </c>
    </row>
    <row r="4264" spans="1:7" x14ac:dyDescent="0.3">
      <c r="A4264" t="s">
        <v>15</v>
      </c>
      <c r="B4264" t="s">
        <v>37</v>
      </c>
      <c r="C4264">
        <v>15</v>
      </c>
      <c r="D4264">
        <v>5</v>
      </c>
      <c r="E4264" s="1">
        <v>941.23439580000002</v>
      </c>
      <c r="F4264" s="1">
        <v>1.4067100000000001E-2</v>
      </c>
      <c r="G4264">
        <v>0</v>
      </c>
    </row>
    <row r="4265" spans="1:7" x14ac:dyDescent="0.3">
      <c r="A4265" t="s">
        <v>16</v>
      </c>
      <c r="B4265" t="s">
        <v>37</v>
      </c>
      <c r="C4265">
        <v>15</v>
      </c>
      <c r="D4265">
        <v>5</v>
      </c>
      <c r="E4265" s="1">
        <v>939.40471600000001</v>
      </c>
      <c r="F4265" s="1">
        <v>1.6036032</v>
      </c>
      <c r="G4265">
        <v>0</v>
      </c>
    </row>
    <row r="4266" spans="1:7" x14ac:dyDescent="0.3">
      <c r="A4266" t="s">
        <v>13</v>
      </c>
      <c r="B4266" t="s">
        <v>37</v>
      </c>
      <c r="C4266">
        <v>15</v>
      </c>
      <c r="D4266">
        <v>5</v>
      </c>
      <c r="E4266" s="1">
        <v>1390.2775099999999</v>
      </c>
      <c r="F4266" s="1">
        <v>1.1188500000000001E-2</v>
      </c>
      <c r="G4266">
        <v>0</v>
      </c>
    </row>
    <row r="4267" spans="1:7" x14ac:dyDescent="0.3">
      <c r="A4267" t="s">
        <v>12</v>
      </c>
      <c r="B4267" t="s">
        <v>37</v>
      </c>
      <c r="C4267">
        <v>15</v>
      </c>
      <c r="D4267">
        <v>5</v>
      </c>
      <c r="E4267" s="1">
        <v>944.54448930000001</v>
      </c>
      <c r="F4267" s="1">
        <v>1.0698300000000001E-2</v>
      </c>
      <c r="G4267">
        <v>0</v>
      </c>
    </row>
    <row r="4268" spans="1:7" hidden="1" x14ac:dyDescent="0.3">
      <c r="A4268" t="s">
        <v>23</v>
      </c>
      <c r="B4268" t="s">
        <v>38</v>
      </c>
      <c r="C4268">
        <v>15</v>
      </c>
      <c r="D4268">
        <v>5</v>
      </c>
      <c r="E4268" s="1" t="s">
        <v>9</v>
      </c>
      <c r="F4268" s="2">
        <v>100566000000000</v>
      </c>
      <c r="G4268">
        <v>0</v>
      </c>
    </row>
    <row r="4269" spans="1:7" hidden="1" x14ac:dyDescent="0.3">
      <c r="A4269" t="s">
        <v>7</v>
      </c>
      <c r="B4269" t="s">
        <v>38</v>
      </c>
      <c r="C4269">
        <v>15</v>
      </c>
      <c r="D4269">
        <v>5</v>
      </c>
      <c r="E4269" s="1" t="s">
        <v>9</v>
      </c>
      <c r="F4269" s="2">
        <v>100566000000000</v>
      </c>
      <c r="G4269">
        <v>0</v>
      </c>
    </row>
    <row r="4270" spans="1:7" x14ac:dyDescent="0.3">
      <c r="A4270" t="s">
        <v>25</v>
      </c>
      <c r="B4270" t="s">
        <v>38</v>
      </c>
      <c r="C4270">
        <v>15</v>
      </c>
      <c r="D4270">
        <v>5</v>
      </c>
      <c r="E4270">
        <v>1162.4863989999999</v>
      </c>
      <c r="F4270">
        <v>8.0595000000000007E-3</v>
      </c>
      <c r="G4270">
        <v>0</v>
      </c>
    </row>
    <row r="4271" spans="1:7" x14ac:dyDescent="0.3">
      <c r="A4271" t="s">
        <v>19</v>
      </c>
      <c r="B4271" t="s">
        <v>38</v>
      </c>
      <c r="C4271">
        <v>15</v>
      </c>
      <c r="D4271">
        <v>5</v>
      </c>
      <c r="E4271" s="1">
        <v>1804.5649579999999</v>
      </c>
      <c r="F4271" s="1">
        <v>5.5948707999999998</v>
      </c>
      <c r="G4271">
        <v>0</v>
      </c>
    </row>
    <row r="4272" spans="1:7" x14ac:dyDescent="0.3">
      <c r="A4272" t="s">
        <v>17</v>
      </c>
      <c r="B4272" t="s">
        <v>38</v>
      </c>
      <c r="C4272">
        <v>15</v>
      </c>
      <c r="D4272">
        <v>5</v>
      </c>
      <c r="E4272" s="1">
        <v>1058.068552</v>
      </c>
      <c r="F4272" s="1">
        <v>2.1739348999999999</v>
      </c>
      <c r="G4272">
        <v>0</v>
      </c>
    </row>
    <row r="4273" spans="1:7" x14ac:dyDescent="0.3">
      <c r="A4273" t="s">
        <v>18</v>
      </c>
      <c r="B4273" t="s">
        <v>38</v>
      </c>
      <c r="C4273">
        <v>15</v>
      </c>
      <c r="D4273">
        <v>5</v>
      </c>
      <c r="E4273" s="1">
        <v>1057.2668020000001</v>
      </c>
      <c r="F4273" s="1">
        <v>2.1753534999999999</v>
      </c>
      <c r="G4273">
        <v>0</v>
      </c>
    </row>
    <row r="4274" spans="1:7" x14ac:dyDescent="0.3">
      <c r="A4274" t="s">
        <v>22</v>
      </c>
      <c r="B4274" t="s">
        <v>38</v>
      </c>
      <c r="C4274">
        <v>15</v>
      </c>
      <c r="D4274">
        <v>5</v>
      </c>
      <c r="E4274" s="1">
        <v>1773.218055</v>
      </c>
      <c r="F4274" s="1">
        <v>5.2549530999999998</v>
      </c>
      <c r="G4274">
        <v>0</v>
      </c>
    </row>
    <row r="4275" spans="1:7" x14ac:dyDescent="0.3">
      <c r="A4275" t="s">
        <v>20</v>
      </c>
      <c r="B4275" t="s">
        <v>38</v>
      </c>
      <c r="C4275">
        <v>15</v>
      </c>
      <c r="D4275">
        <v>5</v>
      </c>
      <c r="E4275" s="1">
        <v>1093.3066449999999</v>
      </c>
      <c r="F4275" s="1">
        <v>1.8074132999999999</v>
      </c>
      <c r="G4275">
        <v>0</v>
      </c>
    </row>
    <row r="4276" spans="1:7" x14ac:dyDescent="0.3">
      <c r="A4276" t="s">
        <v>21</v>
      </c>
      <c r="B4276" t="s">
        <v>38</v>
      </c>
      <c r="C4276">
        <v>15</v>
      </c>
      <c r="D4276">
        <v>5</v>
      </c>
      <c r="E4276" s="1">
        <v>1088.1810270000001</v>
      </c>
      <c r="F4276" s="1">
        <v>1.8088436000000001</v>
      </c>
      <c r="G4276">
        <v>0</v>
      </c>
    </row>
    <row r="4277" spans="1:7" x14ac:dyDescent="0.3">
      <c r="A4277" t="s">
        <v>26</v>
      </c>
      <c r="B4277" t="s">
        <v>38</v>
      </c>
      <c r="C4277">
        <v>15</v>
      </c>
      <c r="D4277">
        <v>5</v>
      </c>
      <c r="E4277" s="1">
        <v>1138.3431310000001</v>
      </c>
      <c r="F4277" s="1">
        <v>0.78202240000000001</v>
      </c>
      <c r="G4277">
        <v>0</v>
      </c>
    </row>
    <row r="4278" spans="1:7" x14ac:dyDescent="0.3">
      <c r="A4278" t="s">
        <v>10</v>
      </c>
      <c r="B4278" t="s">
        <v>38</v>
      </c>
      <c r="C4278">
        <v>15</v>
      </c>
      <c r="D4278">
        <v>5</v>
      </c>
      <c r="E4278" s="1">
        <v>1083.6016050000001</v>
      </c>
      <c r="F4278">
        <v>0.79582620000000004</v>
      </c>
      <c r="G4278">
        <v>0</v>
      </c>
    </row>
    <row r="4279" spans="1:7" x14ac:dyDescent="0.3">
      <c r="A4279" t="s">
        <v>11</v>
      </c>
      <c r="B4279" t="s">
        <v>38</v>
      </c>
      <c r="C4279">
        <v>15</v>
      </c>
      <c r="D4279">
        <v>5</v>
      </c>
      <c r="E4279" s="1">
        <v>1197.4658830000001</v>
      </c>
      <c r="F4279">
        <v>1.05276E-2</v>
      </c>
      <c r="G4279">
        <v>0</v>
      </c>
    </row>
    <row r="4280" spans="1:7" x14ac:dyDescent="0.3">
      <c r="A4280" t="s">
        <v>24</v>
      </c>
      <c r="B4280" t="s">
        <v>38</v>
      </c>
      <c r="C4280">
        <v>15</v>
      </c>
      <c r="D4280">
        <v>5</v>
      </c>
      <c r="E4280" s="1">
        <v>1158.4427659999999</v>
      </c>
      <c r="F4280" s="2">
        <v>3.65E-5</v>
      </c>
      <c r="G4280">
        <v>0</v>
      </c>
    </row>
    <row r="4281" spans="1:7" x14ac:dyDescent="0.3">
      <c r="A4281" t="s">
        <v>14</v>
      </c>
      <c r="B4281" t="s">
        <v>38</v>
      </c>
      <c r="C4281">
        <v>15</v>
      </c>
      <c r="D4281">
        <v>5</v>
      </c>
      <c r="E4281" s="1">
        <v>1337.84222</v>
      </c>
      <c r="F4281">
        <v>3.8674199999999999E-2</v>
      </c>
      <c r="G4281">
        <v>0</v>
      </c>
    </row>
    <row r="4282" spans="1:7" x14ac:dyDescent="0.3">
      <c r="A4282" t="s">
        <v>15</v>
      </c>
      <c r="B4282" t="s">
        <v>38</v>
      </c>
      <c r="C4282">
        <v>15</v>
      </c>
      <c r="D4282">
        <v>5</v>
      </c>
      <c r="E4282" s="1">
        <v>1339.450593</v>
      </c>
      <c r="F4282" s="1">
        <v>1.3728300000000001E-2</v>
      </c>
      <c r="G4282">
        <v>0</v>
      </c>
    </row>
    <row r="4283" spans="1:7" x14ac:dyDescent="0.3">
      <c r="A4283" t="s">
        <v>16</v>
      </c>
      <c r="B4283" t="s">
        <v>38</v>
      </c>
      <c r="C4283">
        <v>15</v>
      </c>
      <c r="D4283">
        <v>5</v>
      </c>
      <c r="E4283" s="1">
        <v>1336.6704139999999</v>
      </c>
      <c r="F4283" s="1">
        <v>1.6757386000000001</v>
      </c>
      <c r="G4283">
        <v>0</v>
      </c>
    </row>
    <row r="4284" spans="1:7" x14ac:dyDescent="0.3">
      <c r="A4284" t="s">
        <v>13</v>
      </c>
      <c r="B4284" t="s">
        <v>38</v>
      </c>
      <c r="C4284">
        <v>15</v>
      </c>
      <c r="D4284">
        <v>5</v>
      </c>
      <c r="E4284" s="1">
        <v>1920.633221</v>
      </c>
      <c r="F4284">
        <v>1.1372200000000001E-2</v>
      </c>
      <c r="G4284">
        <v>0</v>
      </c>
    </row>
    <row r="4285" spans="1:7" x14ac:dyDescent="0.3">
      <c r="A4285" t="s">
        <v>12</v>
      </c>
      <c r="B4285" t="s">
        <v>38</v>
      </c>
      <c r="C4285">
        <v>15</v>
      </c>
      <c r="D4285">
        <v>5</v>
      </c>
      <c r="E4285" s="1">
        <v>1347.474291</v>
      </c>
      <c r="F4285" s="1">
        <v>1.0939000000000001E-2</v>
      </c>
      <c r="G4285">
        <v>0</v>
      </c>
    </row>
    <row r="4286" spans="1:7" hidden="1" x14ac:dyDescent="0.3">
      <c r="A4286" t="s">
        <v>23</v>
      </c>
      <c r="B4286" t="s">
        <v>39</v>
      </c>
      <c r="C4286">
        <v>15</v>
      </c>
      <c r="D4286">
        <v>5</v>
      </c>
      <c r="E4286" s="1" t="s">
        <v>9</v>
      </c>
      <c r="F4286" s="2">
        <v>100566000000000</v>
      </c>
      <c r="G4286">
        <v>0</v>
      </c>
    </row>
    <row r="4287" spans="1:7" hidden="1" x14ac:dyDescent="0.3">
      <c r="A4287" t="s">
        <v>7</v>
      </c>
      <c r="B4287" t="s">
        <v>39</v>
      </c>
      <c r="C4287">
        <v>15</v>
      </c>
      <c r="D4287">
        <v>5</v>
      </c>
      <c r="E4287" s="1" t="s">
        <v>9</v>
      </c>
      <c r="F4287" s="2">
        <v>100566000000000</v>
      </c>
      <c r="G4287">
        <v>0</v>
      </c>
    </row>
    <row r="4288" spans="1:7" x14ac:dyDescent="0.3">
      <c r="A4288" t="s">
        <v>25</v>
      </c>
      <c r="B4288" t="s">
        <v>39</v>
      </c>
      <c r="C4288">
        <v>15</v>
      </c>
      <c r="D4288">
        <v>5</v>
      </c>
      <c r="E4288" s="1">
        <v>745.45837400000005</v>
      </c>
      <c r="F4288">
        <v>7.9541999999999998E-3</v>
      </c>
      <c r="G4288">
        <v>0</v>
      </c>
    </row>
    <row r="4289" spans="1:7" x14ac:dyDescent="0.3">
      <c r="A4289" t="s">
        <v>19</v>
      </c>
      <c r="B4289" t="s">
        <v>39</v>
      </c>
      <c r="C4289">
        <v>15</v>
      </c>
      <c r="D4289">
        <v>5</v>
      </c>
      <c r="E4289" s="1">
        <v>1199.6544510000001</v>
      </c>
      <c r="F4289" s="1">
        <v>5.9629875999999999</v>
      </c>
      <c r="G4289">
        <v>0</v>
      </c>
    </row>
    <row r="4290" spans="1:7" x14ac:dyDescent="0.3">
      <c r="A4290" t="s">
        <v>17</v>
      </c>
      <c r="B4290" t="s">
        <v>39</v>
      </c>
      <c r="C4290">
        <v>15</v>
      </c>
      <c r="D4290">
        <v>5</v>
      </c>
      <c r="E4290" s="1">
        <v>704.2080608</v>
      </c>
      <c r="F4290">
        <v>2.1217527999999999</v>
      </c>
      <c r="G4290">
        <v>0</v>
      </c>
    </row>
    <row r="4291" spans="1:7" x14ac:dyDescent="0.3">
      <c r="A4291" t="s">
        <v>18</v>
      </c>
      <c r="B4291" t="s">
        <v>39</v>
      </c>
      <c r="C4291">
        <v>15</v>
      </c>
      <c r="D4291">
        <v>5</v>
      </c>
      <c r="E4291" s="1">
        <v>703.62922160000005</v>
      </c>
      <c r="F4291" s="1">
        <v>2.1229893</v>
      </c>
      <c r="G4291">
        <v>0</v>
      </c>
    </row>
    <row r="4292" spans="1:7" x14ac:dyDescent="0.3">
      <c r="A4292" t="s">
        <v>22</v>
      </c>
      <c r="B4292" t="s">
        <v>39</v>
      </c>
      <c r="C4292">
        <v>15</v>
      </c>
      <c r="D4292">
        <v>5</v>
      </c>
      <c r="E4292" s="1">
        <v>1170.0019749999999</v>
      </c>
      <c r="F4292" s="1">
        <v>6.0315387999999999</v>
      </c>
      <c r="G4292">
        <v>0</v>
      </c>
    </row>
    <row r="4293" spans="1:7" x14ac:dyDescent="0.3">
      <c r="A4293" t="s">
        <v>20</v>
      </c>
      <c r="B4293" t="s">
        <v>39</v>
      </c>
      <c r="C4293">
        <v>15</v>
      </c>
      <c r="D4293">
        <v>5</v>
      </c>
      <c r="E4293" s="1">
        <v>693.34442979999994</v>
      </c>
      <c r="F4293" s="1">
        <v>1.7794771</v>
      </c>
      <c r="G4293">
        <v>0</v>
      </c>
    </row>
    <row r="4294" spans="1:7" x14ac:dyDescent="0.3">
      <c r="A4294" t="s">
        <v>21</v>
      </c>
      <c r="B4294" t="s">
        <v>39</v>
      </c>
      <c r="C4294">
        <v>15</v>
      </c>
      <c r="D4294">
        <v>5</v>
      </c>
      <c r="E4294" s="1">
        <v>693.34442979999994</v>
      </c>
      <c r="F4294" s="1">
        <v>1.7842849000000001</v>
      </c>
      <c r="G4294">
        <v>0</v>
      </c>
    </row>
    <row r="4295" spans="1:7" x14ac:dyDescent="0.3">
      <c r="A4295" t="s">
        <v>26</v>
      </c>
      <c r="B4295" t="s">
        <v>39</v>
      </c>
      <c r="C4295">
        <v>15</v>
      </c>
      <c r="D4295">
        <v>5</v>
      </c>
      <c r="E4295" s="1">
        <v>740.83364500000005</v>
      </c>
      <c r="F4295" s="1">
        <v>0.76144259999999997</v>
      </c>
      <c r="G4295">
        <v>0</v>
      </c>
    </row>
    <row r="4296" spans="1:7" x14ac:dyDescent="0.3">
      <c r="A4296" t="s">
        <v>10</v>
      </c>
      <c r="B4296" t="s">
        <v>39</v>
      </c>
      <c r="C4296">
        <v>15</v>
      </c>
      <c r="D4296">
        <v>5</v>
      </c>
      <c r="E4296" s="1">
        <v>699.72906030000001</v>
      </c>
      <c r="F4296" s="1">
        <v>0.78090899999999996</v>
      </c>
      <c r="G4296">
        <v>0</v>
      </c>
    </row>
    <row r="4297" spans="1:7" x14ac:dyDescent="0.3">
      <c r="A4297" t="s">
        <v>11</v>
      </c>
      <c r="B4297" t="s">
        <v>39</v>
      </c>
      <c r="C4297">
        <v>15</v>
      </c>
      <c r="D4297">
        <v>5</v>
      </c>
      <c r="E4297" s="1">
        <v>703.25487339999995</v>
      </c>
      <c r="F4297">
        <v>1.07917E-2</v>
      </c>
      <c r="G4297">
        <v>0</v>
      </c>
    </row>
    <row r="4298" spans="1:7" x14ac:dyDescent="0.3">
      <c r="A4298" t="s">
        <v>24</v>
      </c>
      <c r="B4298" t="s">
        <v>39</v>
      </c>
      <c r="C4298">
        <v>15</v>
      </c>
      <c r="D4298">
        <v>5</v>
      </c>
      <c r="E4298" s="1">
        <v>693.22380559999999</v>
      </c>
      <c r="F4298" s="2">
        <v>3.6300000000000001E-5</v>
      </c>
      <c r="G4298">
        <v>0</v>
      </c>
    </row>
    <row r="4299" spans="1:7" x14ac:dyDescent="0.3">
      <c r="A4299" t="s">
        <v>14</v>
      </c>
      <c r="B4299" t="s">
        <v>39</v>
      </c>
      <c r="C4299">
        <v>15</v>
      </c>
      <c r="D4299">
        <v>5</v>
      </c>
      <c r="E4299" s="1">
        <v>861.72655169999996</v>
      </c>
      <c r="F4299" s="1">
        <v>0.21814929999999999</v>
      </c>
      <c r="G4299">
        <v>0</v>
      </c>
    </row>
    <row r="4300" spans="1:7" x14ac:dyDescent="0.3">
      <c r="A4300" t="s">
        <v>15</v>
      </c>
      <c r="B4300" t="s">
        <v>39</v>
      </c>
      <c r="C4300">
        <v>15</v>
      </c>
      <c r="D4300">
        <v>5</v>
      </c>
      <c r="E4300" s="1">
        <v>862.41861819999997</v>
      </c>
      <c r="F4300" s="1">
        <v>1.35496E-2</v>
      </c>
      <c r="G4300">
        <v>0</v>
      </c>
    </row>
    <row r="4301" spans="1:7" x14ac:dyDescent="0.3">
      <c r="A4301" t="s">
        <v>16</v>
      </c>
      <c r="B4301" t="s">
        <v>39</v>
      </c>
      <c r="C4301">
        <v>15</v>
      </c>
      <c r="D4301">
        <v>5</v>
      </c>
      <c r="E4301" s="1">
        <v>861.32243719999997</v>
      </c>
      <c r="F4301" s="1">
        <v>1.5770500000000001</v>
      </c>
      <c r="G4301">
        <v>0</v>
      </c>
    </row>
    <row r="4302" spans="1:7" x14ac:dyDescent="0.3">
      <c r="A4302" t="s">
        <v>13</v>
      </c>
      <c r="B4302" t="s">
        <v>39</v>
      </c>
      <c r="C4302">
        <v>15</v>
      </c>
      <c r="D4302">
        <v>5</v>
      </c>
      <c r="E4302" s="1">
        <v>1231.8485679999999</v>
      </c>
      <c r="F4302" s="1">
        <v>1.0947999999999999E-2</v>
      </c>
      <c r="G4302">
        <v>0</v>
      </c>
    </row>
    <row r="4303" spans="1:7" x14ac:dyDescent="0.3">
      <c r="A4303" t="s">
        <v>12</v>
      </c>
      <c r="B4303" t="s">
        <v>39</v>
      </c>
      <c r="C4303">
        <v>15</v>
      </c>
      <c r="D4303">
        <v>5</v>
      </c>
      <c r="E4303" s="1">
        <v>865.9398635</v>
      </c>
      <c r="F4303" s="1">
        <v>1.0420199999999999E-2</v>
      </c>
      <c r="G4303">
        <v>0</v>
      </c>
    </row>
    <row r="4304" spans="1:7" hidden="1" x14ac:dyDescent="0.3">
      <c r="A4304" t="s">
        <v>23</v>
      </c>
      <c r="B4304" t="s">
        <v>40</v>
      </c>
      <c r="C4304">
        <v>15</v>
      </c>
      <c r="D4304">
        <v>5</v>
      </c>
      <c r="E4304" s="1" t="s">
        <v>9</v>
      </c>
      <c r="F4304" s="2">
        <v>100566000000000</v>
      </c>
      <c r="G4304">
        <v>0</v>
      </c>
    </row>
    <row r="4305" spans="1:7" hidden="1" x14ac:dyDescent="0.3">
      <c r="A4305" t="s">
        <v>7</v>
      </c>
      <c r="B4305" t="s">
        <v>40</v>
      </c>
      <c r="C4305">
        <v>15</v>
      </c>
      <c r="D4305">
        <v>5</v>
      </c>
      <c r="E4305" t="s">
        <v>9</v>
      </c>
      <c r="F4305" s="2">
        <v>100566000000000</v>
      </c>
      <c r="G4305">
        <v>0</v>
      </c>
    </row>
    <row r="4306" spans="1:7" x14ac:dyDescent="0.3">
      <c r="A4306" t="s">
        <v>25</v>
      </c>
      <c r="B4306" t="s">
        <v>40</v>
      </c>
      <c r="C4306">
        <v>15</v>
      </c>
      <c r="D4306">
        <v>5</v>
      </c>
      <c r="E4306" s="1">
        <v>827.47821810000005</v>
      </c>
      <c r="F4306">
        <v>8.2489E-3</v>
      </c>
      <c r="G4306">
        <v>0</v>
      </c>
    </row>
    <row r="4307" spans="1:7" x14ac:dyDescent="0.3">
      <c r="A4307" t="s">
        <v>19</v>
      </c>
      <c r="B4307" t="s">
        <v>40</v>
      </c>
      <c r="C4307">
        <v>15</v>
      </c>
      <c r="D4307">
        <v>5</v>
      </c>
      <c r="E4307">
        <v>1365.708316</v>
      </c>
      <c r="F4307" s="1">
        <v>6.0669452000000001</v>
      </c>
      <c r="G4307">
        <v>0</v>
      </c>
    </row>
    <row r="4308" spans="1:7" x14ac:dyDescent="0.3">
      <c r="A4308" t="s">
        <v>17</v>
      </c>
      <c r="B4308" t="s">
        <v>40</v>
      </c>
      <c r="C4308">
        <v>15</v>
      </c>
      <c r="D4308">
        <v>5</v>
      </c>
      <c r="E4308" s="1">
        <v>760.2355589</v>
      </c>
      <c r="F4308" s="1">
        <v>2.1981225000000002</v>
      </c>
      <c r="G4308">
        <v>0</v>
      </c>
    </row>
    <row r="4309" spans="1:7" x14ac:dyDescent="0.3">
      <c r="A4309" t="s">
        <v>18</v>
      </c>
      <c r="B4309" t="s">
        <v>40</v>
      </c>
      <c r="C4309">
        <v>15</v>
      </c>
      <c r="D4309">
        <v>5</v>
      </c>
      <c r="E4309">
        <v>759.93353830000001</v>
      </c>
      <c r="F4309" s="1">
        <v>2.1993510000000001</v>
      </c>
      <c r="G4309">
        <v>0</v>
      </c>
    </row>
    <row r="4310" spans="1:7" x14ac:dyDescent="0.3">
      <c r="A4310" t="s">
        <v>22</v>
      </c>
      <c r="B4310" t="s">
        <v>40</v>
      </c>
      <c r="C4310">
        <v>15</v>
      </c>
      <c r="D4310">
        <v>5</v>
      </c>
      <c r="E4310" s="1">
        <v>1358.930607</v>
      </c>
      <c r="F4310" s="1">
        <v>5.9316868999999999</v>
      </c>
      <c r="G4310">
        <v>0</v>
      </c>
    </row>
    <row r="4311" spans="1:7" x14ac:dyDescent="0.3">
      <c r="A4311" t="s">
        <v>20</v>
      </c>
      <c r="B4311" t="s">
        <v>40</v>
      </c>
      <c r="C4311">
        <v>15</v>
      </c>
      <c r="D4311">
        <v>5</v>
      </c>
      <c r="E4311" s="1">
        <v>817.9864202</v>
      </c>
      <c r="F4311" s="1">
        <v>1.7092928999999999</v>
      </c>
      <c r="G4311">
        <v>0</v>
      </c>
    </row>
    <row r="4312" spans="1:7" x14ac:dyDescent="0.3">
      <c r="A4312" t="s">
        <v>21</v>
      </c>
      <c r="B4312" t="s">
        <v>40</v>
      </c>
      <c r="C4312">
        <v>15</v>
      </c>
      <c r="D4312">
        <v>5</v>
      </c>
      <c r="E4312">
        <v>814.79317549999996</v>
      </c>
      <c r="F4312" s="1">
        <v>1.7142793999999999</v>
      </c>
      <c r="G4312">
        <v>0</v>
      </c>
    </row>
    <row r="4313" spans="1:7" x14ac:dyDescent="0.3">
      <c r="A4313" t="s">
        <v>26</v>
      </c>
      <c r="B4313" t="s">
        <v>40</v>
      </c>
      <c r="C4313">
        <v>15</v>
      </c>
      <c r="D4313">
        <v>5</v>
      </c>
      <c r="E4313" s="1">
        <v>811.214606</v>
      </c>
      <c r="F4313" s="1">
        <v>0.8174728</v>
      </c>
      <c r="G4313">
        <v>0</v>
      </c>
    </row>
    <row r="4314" spans="1:7" x14ac:dyDescent="0.3">
      <c r="A4314" t="s">
        <v>10</v>
      </c>
      <c r="B4314" t="s">
        <v>40</v>
      </c>
      <c r="C4314">
        <v>15</v>
      </c>
      <c r="D4314">
        <v>5</v>
      </c>
      <c r="E4314">
        <v>774.19498329999999</v>
      </c>
      <c r="F4314">
        <v>0.79062310000000002</v>
      </c>
      <c r="G4314">
        <v>0</v>
      </c>
    </row>
    <row r="4315" spans="1:7" x14ac:dyDescent="0.3">
      <c r="A4315" t="s">
        <v>11</v>
      </c>
      <c r="B4315" t="s">
        <v>40</v>
      </c>
      <c r="C4315">
        <v>15</v>
      </c>
      <c r="D4315">
        <v>5</v>
      </c>
      <c r="E4315">
        <v>816.07765410000002</v>
      </c>
      <c r="F4315">
        <v>1.10402E-2</v>
      </c>
      <c r="G4315">
        <v>0</v>
      </c>
    </row>
    <row r="4316" spans="1:7" x14ac:dyDescent="0.3">
      <c r="A4316" t="s">
        <v>24</v>
      </c>
      <c r="B4316" t="s">
        <v>40</v>
      </c>
      <c r="C4316">
        <v>15</v>
      </c>
      <c r="D4316">
        <v>5</v>
      </c>
      <c r="E4316" s="1">
        <v>817.72149409999997</v>
      </c>
      <c r="F4316" s="2">
        <v>3.29E-5</v>
      </c>
      <c r="G4316">
        <v>0</v>
      </c>
    </row>
    <row r="4317" spans="1:7" x14ac:dyDescent="0.3">
      <c r="A4317" t="s">
        <v>14</v>
      </c>
      <c r="B4317" t="s">
        <v>40</v>
      </c>
      <c r="C4317">
        <v>15</v>
      </c>
      <c r="D4317">
        <v>5</v>
      </c>
      <c r="E4317" s="1">
        <v>1012.873789</v>
      </c>
      <c r="F4317">
        <v>1.7500979999999999</v>
      </c>
      <c r="G4317">
        <v>0</v>
      </c>
    </row>
    <row r="4318" spans="1:7" x14ac:dyDescent="0.3">
      <c r="A4318" t="s">
        <v>15</v>
      </c>
      <c r="B4318" t="s">
        <v>40</v>
      </c>
      <c r="C4318">
        <v>15</v>
      </c>
      <c r="D4318">
        <v>5</v>
      </c>
      <c r="E4318" s="1">
        <v>1020.271326</v>
      </c>
      <c r="F4318" s="1">
        <v>1.54079E-2</v>
      </c>
      <c r="G4318">
        <v>0</v>
      </c>
    </row>
    <row r="4319" spans="1:7" x14ac:dyDescent="0.3">
      <c r="A4319" t="s">
        <v>16</v>
      </c>
      <c r="B4319" t="s">
        <v>40</v>
      </c>
      <c r="C4319">
        <v>15</v>
      </c>
      <c r="D4319">
        <v>5</v>
      </c>
      <c r="E4319" s="1">
        <v>1012.873789</v>
      </c>
      <c r="F4319" s="1">
        <v>1.4980207000000001</v>
      </c>
      <c r="G4319">
        <v>0</v>
      </c>
    </row>
    <row r="4320" spans="1:7" x14ac:dyDescent="0.3">
      <c r="A4320" t="s">
        <v>13</v>
      </c>
      <c r="B4320" t="s">
        <v>40</v>
      </c>
      <c r="C4320">
        <v>15</v>
      </c>
      <c r="D4320">
        <v>5</v>
      </c>
      <c r="E4320" s="1">
        <v>1379.263733</v>
      </c>
      <c r="F4320" s="1">
        <v>1.25574E-2</v>
      </c>
      <c r="G4320">
        <v>0</v>
      </c>
    </row>
    <row r="4321" spans="1:7" x14ac:dyDescent="0.3">
      <c r="A4321" t="s">
        <v>12</v>
      </c>
      <c r="B4321" t="s">
        <v>40</v>
      </c>
      <c r="C4321">
        <v>15</v>
      </c>
      <c r="D4321">
        <v>5</v>
      </c>
      <c r="E4321" s="1">
        <v>1016.921278</v>
      </c>
      <c r="F4321">
        <v>1.1887699999999999E-2</v>
      </c>
      <c r="G4321">
        <v>0</v>
      </c>
    </row>
    <row r="4322" spans="1:7" hidden="1" x14ac:dyDescent="0.3">
      <c r="A4322" t="s">
        <v>23</v>
      </c>
      <c r="B4322" t="s">
        <v>41</v>
      </c>
      <c r="C4322">
        <v>15</v>
      </c>
      <c r="D4322">
        <v>5</v>
      </c>
      <c r="E4322" s="1" t="s">
        <v>9</v>
      </c>
      <c r="F4322" s="2">
        <v>100566000000000</v>
      </c>
      <c r="G4322">
        <v>0</v>
      </c>
    </row>
    <row r="4323" spans="1:7" hidden="1" x14ac:dyDescent="0.3">
      <c r="A4323" t="s">
        <v>7</v>
      </c>
      <c r="B4323" t="s">
        <v>41</v>
      </c>
      <c r="C4323">
        <v>15</v>
      </c>
      <c r="D4323">
        <v>5</v>
      </c>
      <c r="E4323" s="1" t="s">
        <v>9</v>
      </c>
      <c r="F4323" s="2">
        <v>100566000000000</v>
      </c>
      <c r="G4323">
        <v>0</v>
      </c>
    </row>
    <row r="4324" spans="1:7" x14ac:dyDescent="0.3">
      <c r="A4324" t="s">
        <v>25</v>
      </c>
      <c r="B4324" t="s">
        <v>41</v>
      </c>
      <c r="C4324">
        <v>15</v>
      </c>
      <c r="D4324">
        <v>5</v>
      </c>
      <c r="E4324">
        <v>879.71818399999995</v>
      </c>
      <c r="F4324">
        <v>3.3872800000000002E-2</v>
      </c>
      <c r="G4324">
        <v>0</v>
      </c>
    </row>
    <row r="4325" spans="1:7" x14ac:dyDescent="0.3">
      <c r="A4325" t="s">
        <v>19</v>
      </c>
      <c r="B4325" t="s">
        <v>41</v>
      </c>
      <c r="C4325">
        <v>15</v>
      </c>
      <c r="D4325">
        <v>5</v>
      </c>
      <c r="E4325" s="1">
        <v>1477.5405109999999</v>
      </c>
      <c r="F4325" s="1">
        <v>7.4572339999999997</v>
      </c>
      <c r="G4325">
        <v>0</v>
      </c>
    </row>
    <row r="4326" spans="1:7" x14ac:dyDescent="0.3">
      <c r="A4326" t="s">
        <v>17</v>
      </c>
      <c r="B4326" t="s">
        <v>41</v>
      </c>
      <c r="C4326">
        <v>15</v>
      </c>
      <c r="D4326">
        <v>5</v>
      </c>
      <c r="E4326" s="1">
        <v>821.76021379999997</v>
      </c>
      <c r="F4326" s="1">
        <v>2.6837073</v>
      </c>
      <c r="G4326">
        <v>0</v>
      </c>
    </row>
    <row r="4327" spans="1:7" x14ac:dyDescent="0.3">
      <c r="A4327" t="s">
        <v>18</v>
      </c>
      <c r="B4327" t="s">
        <v>41</v>
      </c>
      <c r="C4327">
        <v>15</v>
      </c>
      <c r="D4327">
        <v>5</v>
      </c>
      <c r="E4327" s="1">
        <v>821.76021379999997</v>
      </c>
      <c r="F4327" s="1">
        <v>2.6851015</v>
      </c>
      <c r="G4327">
        <v>0</v>
      </c>
    </row>
    <row r="4328" spans="1:7" x14ac:dyDescent="0.3">
      <c r="A4328" t="s">
        <v>22</v>
      </c>
      <c r="B4328" t="s">
        <v>41</v>
      </c>
      <c r="C4328">
        <v>15</v>
      </c>
      <c r="D4328">
        <v>5</v>
      </c>
      <c r="E4328" s="1">
        <v>1479.2349380000001</v>
      </c>
      <c r="F4328" s="1">
        <v>7.5086763000000003</v>
      </c>
      <c r="G4328">
        <v>0</v>
      </c>
    </row>
    <row r="4329" spans="1:7" x14ac:dyDescent="0.3">
      <c r="A4329" t="s">
        <v>20</v>
      </c>
      <c r="B4329" t="s">
        <v>41</v>
      </c>
      <c r="C4329">
        <v>15</v>
      </c>
      <c r="D4329">
        <v>5</v>
      </c>
      <c r="E4329" s="1">
        <v>843.06628139999998</v>
      </c>
      <c r="F4329" s="1">
        <v>3.1968060999999999</v>
      </c>
      <c r="G4329">
        <v>0</v>
      </c>
    </row>
    <row r="4330" spans="1:7" x14ac:dyDescent="0.3">
      <c r="A4330" t="s">
        <v>21</v>
      </c>
      <c r="B4330" t="s">
        <v>41</v>
      </c>
      <c r="C4330">
        <v>15</v>
      </c>
      <c r="D4330">
        <v>5</v>
      </c>
      <c r="E4330" s="1">
        <v>843.06628139999998</v>
      </c>
      <c r="F4330" s="1">
        <v>3.1975715</v>
      </c>
      <c r="G4330">
        <v>0</v>
      </c>
    </row>
    <row r="4331" spans="1:7" x14ac:dyDescent="0.3">
      <c r="A4331" t="s">
        <v>26</v>
      </c>
      <c r="B4331" t="s">
        <v>41</v>
      </c>
      <c r="C4331">
        <v>15</v>
      </c>
      <c r="D4331">
        <v>5</v>
      </c>
      <c r="E4331" s="1">
        <v>902.29198989999998</v>
      </c>
      <c r="F4331" s="1">
        <v>0.99511470000000002</v>
      </c>
      <c r="G4331">
        <v>0</v>
      </c>
    </row>
    <row r="4332" spans="1:7" x14ac:dyDescent="0.3">
      <c r="A4332" t="s">
        <v>10</v>
      </c>
      <c r="B4332" t="s">
        <v>41</v>
      </c>
      <c r="C4332">
        <v>15</v>
      </c>
      <c r="D4332">
        <v>5</v>
      </c>
      <c r="E4332" s="1">
        <v>831.85849589999998</v>
      </c>
      <c r="F4332" s="1">
        <v>0.9496095</v>
      </c>
      <c r="G4332">
        <v>0</v>
      </c>
    </row>
    <row r="4333" spans="1:7" x14ac:dyDescent="0.3">
      <c r="A4333" t="s">
        <v>11</v>
      </c>
      <c r="B4333" t="s">
        <v>41</v>
      </c>
      <c r="C4333">
        <v>15</v>
      </c>
      <c r="D4333">
        <v>5</v>
      </c>
      <c r="E4333" s="1">
        <v>910.00796390000005</v>
      </c>
      <c r="F4333">
        <v>1.2790299999999999E-2</v>
      </c>
      <c r="G4333">
        <v>0</v>
      </c>
    </row>
    <row r="4334" spans="1:7" x14ac:dyDescent="0.3">
      <c r="A4334" t="s">
        <v>24</v>
      </c>
      <c r="B4334" t="s">
        <v>41</v>
      </c>
      <c r="C4334">
        <v>15</v>
      </c>
      <c r="D4334">
        <v>5</v>
      </c>
      <c r="E4334" s="1">
        <v>913.03072150000003</v>
      </c>
      <c r="F4334" s="2">
        <v>3.4799999999999999E-5</v>
      </c>
      <c r="G4334">
        <v>0</v>
      </c>
    </row>
    <row r="4335" spans="1:7" x14ac:dyDescent="0.3">
      <c r="A4335" t="s">
        <v>14</v>
      </c>
      <c r="B4335" t="s">
        <v>41</v>
      </c>
      <c r="C4335">
        <v>15</v>
      </c>
      <c r="D4335">
        <v>5</v>
      </c>
      <c r="E4335" s="1">
        <v>916.48345470000004</v>
      </c>
      <c r="F4335" s="1">
        <v>1.3503100000000001E-2</v>
      </c>
      <c r="G4335">
        <v>0</v>
      </c>
    </row>
    <row r="4336" spans="1:7" x14ac:dyDescent="0.3">
      <c r="A4336" t="s">
        <v>15</v>
      </c>
      <c r="B4336" t="s">
        <v>41</v>
      </c>
      <c r="C4336">
        <v>15</v>
      </c>
      <c r="D4336">
        <v>5</v>
      </c>
      <c r="E4336" s="1">
        <v>929.14845820000005</v>
      </c>
      <c r="F4336">
        <v>1.39883E-2</v>
      </c>
      <c r="G4336">
        <v>0</v>
      </c>
    </row>
    <row r="4337" spans="1:7" x14ac:dyDescent="0.3">
      <c r="A4337" t="s">
        <v>16</v>
      </c>
      <c r="B4337" t="s">
        <v>41</v>
      </c>
      <c r="C4337">
        <v>15</v>
      </c>
      <c r="D4337">
        <v>5</v>
      </c>
      <c r="E4337" s="1">
        <v>916.48345470000004</v>
      </c>
      <c r="F4337" s="1">
        <v>1.9415431999999999</v>
      </c>
      <c r="G4337">
        <v>0</v>
      </c>
    </row>
    <row r="4338" spans="1:7" x14ac:dyDescent="0.3">
      <c r="A4338" t="s">
        <v>13</v>
      </c>
      <c r="B4338" t="s">
        <v>41</v>
      </c>
      <c r="C4338">
        <v>15</v>
      </c>
      <c r="D4338">
        <v>5</v>
      </c>
      <c r="E4338" s="1">
        <v>1495.3319959999999</v>
      </c>
      <c r="F4338" s="1">
        <v>1.2054499999999999E-2</v>
      </c>
      <c r="G4338">
        <v>0</v>
      </c>
    </row>
    <row r="4339" spans="1:7" x14ac:dyDescent="0.3">
      <c r="A4339" t="s">
        <v>12</v>
      </c>
      <c r="B4339" t="s">
        <v>41</v>
      </c>
      <c r="C4339">
        <v>15</v>
      </c>
      <c r="D4339">
        <v>5</v>
      </c>
      <c r="E4339" s="1">
        <v>917.66690700000004</v>
      </c>
      <c r="F4339">
        <v>1.16302E-2</v>
      </c>
      <c r="G4339">
        <v>0</v>
      </c>
    </row>
    <row r="4340" spans="1:7" hidden="1" x14ac:dyDescent="0.3">
      <c r="A4340" t="s">
        <v>23</v>
      </c>
      <c r="B4340" t="s">
        <v>42</v>
      </c>
      <c r="C4340">
        <v>15</v>
      </c>
      <c r="D4340">
        <v>5</v>
      </c>
      <c r="E4340" s="1" t="s">
        <v>9</v>
      </c>
      <c r="F4340" s="2">
        <v>100566000000000</v>
      </c>
      <c r="G4340">
        <v>0</v>
      </c>
    </row>
    <row r="4341" spans="1:7" hidden="1" x14ac:dyDescent="0.3">
      <c r="A4341" t="s">
        <v>7</v>
      </c>
      <c r="B4341" t="s">
        <v>42</v>
      </c>
      <c r="C4341">
        <v>15</v>
      </c>
      <c r="D4341">
        <v>5</v>
      </c>
      <c r="E4341" s="1" t="s">
        <v>9</v>
      </c>
      <c r="F4341" s="2">
        <v>100566000000000</v>
      </c>
      <c r="G4341">
        <v>0</v>
      </c>
    </row>
    <row r="4342" spans="1:7" x14ac:dyDescent="0.3">
      <c r="A4342" t="s">
        <v>25</v>
      </c>
      <c r="B4342" t="s">
        <v>42</v>
      </c>
      <c r="C4342">
        <v>15</v>
      </c>
      <c r="D4342">
        <v>5</v>
      </c>
      <c r="E4342" s="1">
        <v>881.5929016</v>
      </c>
      <c r="F4342">
        <v>7.5871000000000003E-3</v>
      </c>
      <c r="G4342">
        <v>0</v>
      </c>
    </row>
    <row r="4343" spans="1:7" x14ac:dyDescent="0.3">
      <c r="A4343" t="s">
        <v>19</v>
      </c>
      <c r="B4343" t="s">
        <v>42</v>
      </c>
      <c r="C4343">
        <v>15</v>
      </c>
      <c r="D4343">
        <v>5</v>
      </c>
      <c r="E4343" s="1">
        <v>1423.3188399999999</v>
      </c>
      <c r="F4343" s="1">
        <v>5.5717394000000002</v>
      </c>
      <c r="G4343">
        <v>0</v>
      </c>
    </row>
    <row r="4344" spans="1:7" x14ac:dyDescent="0.3">
      <c r="A4344" t="s">
        <v>17</v>
      </c>
      <c r="B4344" t="s">
        <v>42</v>
      </c>
      <c r="C4344">
        <v>15</v>
      </c>
      <c r="D4344">
        <v>5</v>
      </c>
      <c r="E4344" s="1">
        <v>798.67176500000005</v>
      </c>
      <c r="F4344" s="1">
        <v>2.1365576000000002</v>
      </c>
      <c r="G4344">
        <v>0</v>
      </c>
    </row>
    <row r="4345" spans="1:7" x14ac:dyDescent="0.3">
      <c r="A4345" t="s">
        <v>18</v>
      </c>
      <c r="B4345" t="s">
        <v>42</v>
      </c>
      <c r="C4345">
        <v>15</v>
      </c>
      <c r="D4345">
        <v>5</v>
      </c>
      <c r="E4345" s="1">
        <v>798.04379800000004</v>
      </c>
      <c r="F4345" s="1">
        <v>2.1373544</v>
      </c>
      <c r="G4345">
        <v>0</v>
      </c>
    </row>
    <row r="4346" spans="1:7" x14ac:dyDescent="0.3">
      <c r="A4346" t="s">
        <v>22</v>
      </c>
      <c r="B4346" t="s">
        <v>42</v>
      </c>
      <c r="C4346">
        <v>15</v>
      </c>
      <c r="D4346">
        <v>5</v>
      </c>
      <c r="E4346" s="1">
        <v>1408.068996</v>
      </c>
      <c r="F4346" s="1">
        <v>5.5702102</v>
      </c>
      <c r="G4346">
        <v>0</v>
      </c>
    </row>
    <row r="4347" spans="1:7" x14ac:dyDescent="0.3">
      <c r="A4347" t="s">
        <v>20</v>
      </c>
      <c r="B4347" t="s">
        <v>42</v>
      </c>
      <c r="C4347">
        <v>15</v>
      </c>
      <c r="D4347">
        <v>5</v>
      </c>
      <c r="E4347" s="1">
        <v>824.91762900000003</v>
      </c>
      <c r="F4347" s="1">
        <v>1.9003812</v>
      </c>
      <c r="G4347">
        <v>0</v>
      </c>
    </row>
    <row r="4348" spans="1:7" x14ac:dyDescent="0.3">
      <c r="A4348" t="s">
        <v>21</v>
      </c>
      <c r="B4348" t="s">
        <v>42</v>
      </c>
      <c r="C4348">
        <v>15</v>
      </c>
      <c r="D4348">
        <v>5</v>
      </c>
      <c r="E4348" s="1">
        <v>824.50085379999996</v>
      </c>
      <c r="F4348" s="1">
        <v>1.902088</v>
      </c>
      <c r="G4348">
        <v>0</v>
      </c>
    </row>
    <row r="4349" spans="1:7" x14ac:dyDescent="0.3">
      <c r="A4349" t="s">
        <v>26</v>
      </c>
      <c r="B4349" t="s">
        <v>42</v>
      </c>
      <c r="C4349">
        <v>15</v>
      </c>
      <c r="D4349">
        <v>5</v>
      </c>
      <c r="E4349" s="1">
        <v>881.47710310000002</v>
      </c>
      <c r="F4349">
        <v>0.80950630000000001</v>
      </c>
      <c r="G4349">
        <v>0</v>
      </c>
    </row>
    <row r="4350" spans="1:7" x14ac:dyDescent="0.3">
      <c r="A4350" t="s">
        <v>10</v>
      </c>
      <c r="B4350" t="s">
        <v>42</v>
      </c>
      <c r="C4350">
        <v>15</v>
      </c>
      <c r="D4350">
        <v>5</v>
      </c>
      <c r="E4350" s="1">
        <v>802.43481489999999</v>
      </c>
      <c r="F4350" s="1">
        <v>0.81270089999999995</v>
      </c>
      <c r="G4350">
        <v>0</v>
      </c>
    </row>
    <row r="4351" spans="1:7" x14ac:dyDescent="0.3">
      <c r="A4351" t="s">
        <v>11</v>
      </c>
      <c r="B4351" t="s">
        <v>42</v>
      </c>
      <c r="C4351">
        <v>15</v>
      </c>
      <c r="D4351">
        <v>5</v>
      </c>
      <c r="E4351" s="1">
        <v>872.0741051</v>
      </c>
      <c r="F4351">
        <v>1.1138800000000001E-2</v>
      </c>
      <c r="G4351">
        <v>0</v>
      </c>
    </row>
    <row r="4352" spans="1:7" x14ac:dyDescent="0.3">
      <c r="A4352" t="s">
        <v>24</v>
      </c>
      <c r="B4352" t="s">
        <v>42</v>
      </c>
      <c r="C4352">
        <v>15</v>
      </c>
      <c r="D4352">
        <v>5</v>
      </c>
      <c r="E4352" s="1">
        <v>875.11498040000004</v>
      </c>
      <c r="F4352" s="2">
        <v>4.6E-5</v>
      </c>
      <c r="G4352">
        <v>0</v>
      </c>
    </row>
    <row r="4353" spans="1:7" x14ac:dyDescent="0.3">
      <c r="A4353" t="s">
        <v>14</v>
      </c>
      <c r="B4353" t="s">
        <v>42</v>
      </c>
      <c r="C4353">
        <v>15</v>
      </c>
      <c r="D4353">
        <v>5</v>
      </c>
      <c r="E4353" s="1">
        <v>844.14308229999995</v>
      </c>
      <c r="F4353" s="1">
        <v>1.5283E-2</v>
      </c>
      <c r="G4353">
        <v>0</v>
      </c>
    </row>
    <row r="4354" spans="1:7" x14ac:dyDescent="0.3">
      <c r="A4354" t="s">
        <v>15</v>
      </c>
      <c r="B4354" t="s">
        <v>42</v>
      </c>
      <c r="C4354">
        <v>15</v>
      </c>
      <c r="D4354">
        <v>5</v>
      </c>
      <c r="E4354" s="1">
        <v>845.85666630000003</v>
      </c>
      <c r="F4354">
        <v>1.31422E-2</v>
      </c>
      <c r="G4354">
        <v>0</v>
      </c>
    </row>
    <row r="4355" spans="1:7" x14ac:dyDescent="0.3">
      <c r="A4355" t="s">
        <v>16</v>
      </c>
      <c r="B4355" t="s">
        <v>42</v>
      </c>
      <c r="C4355">
        <v>15</v>
      </c>
      <c r="D4355">
        <v>5</v>
      </c>
      <c r="E4355" s="1">
        <v>843.18728699999997</v>
      </c>
      <c r="F4355" s="1">
        <v>1.6905667</v>
      </c>
      <c r="G4355">
        <v>0</v>
      </c>
    </row>
    <row r="4356" spans="1:7" x14ac:dyDescent="0.3">
      <c r="A4356" t="s">
        <v>13</v>
      </c>
      <c r="B4356" t="s">
        <v>42</v>
      </c>
      <c r="C4356">
        <v>15</v>
      </c>
      <c r="D4356">
        <v>5</v>
      </c>
      <c r="E4356" s="1">
        <v>1438.568685</v>
      </c>
      <c r="F4356" s="1">
        <v>1.11599E-2</v>
      </c>
      <c r="G4356">
        <v>0</v>
      </c>
    </row>
    <row r="4357" spans="1:7" x14ac:dyDescent="0.3">
      <c r="A4357" t="s">
        <v>12</v>
      </c>
      <c r="B4357" t="s">
        <v>42</v>
      </c>
      <c r="C4357">
        <v>15</v>
      </c>
      <c r="D4357">
        <v>5</v>
      </c>
      <c r="E4357" s="1">
        <v>844.77196040000001</v>
      </c>
      <c r="F4357" s="1">
        <v>1.07452E-2</v>
      </c>
      <c r="G4357">
        <v>0</v>
      </c>
    </row>
    <row r="4358" spans="1:7" hidden="1" x14ac:dyDescent="0.3">
      <c r="A4358" t="s">
        <v>23</v>
      </c>
      <c r="B4358" t="s">
        <v>43</v>
      </c>
      <c r="C4358">
        <v>15</v>
      </c>
      <c r="D4358">
        <v>5</v>
      </c>
      <c r="E4358" s="1" t="s">
        <v>9</v>
      </c>
      <c r="F4358" s="2">
        <v>100566000000000</v>
      </c>
      <c r="G4358">
        <v>0</v>
      </c>
    </row>
    <row r="4359" spans="1:7" hidden="1" x14ac:dyDescent="0.3">
      <c r="A4359" t="s">
        <v>7</v>
      </c>
      <c r="B4359" t="s">
        <v>43</v>
      </c>
      <c r="C4359">
        <v>15</v>
      </c>
      <c r="D4359">
        <v>5</v>
      </c>
      <c r="E4359" s="1" t="s">
        <v>9</v>
      </c>
      <c r="F4359" s="2">
        <v>100566000000000</v>
      </c>
      <c r="G4359">
        <v>0</v>
      </c>
    </row>
    <row r="4360" spans="1:7" x14ac:dyDescent="0.3">
      <c r="A4360" t="s">
        <v>25</v>
      </c>
      <c r="B4360" t="s">
        <v>43</v>
      </c>
      <c r="C4360">
        <v>15</v>
      </c>
      <c r="D4360">
        <v>5</v>
      </c>
      <c r="E4360">
        <v>784.60704599999997</v>
      </c>
      <c r="F4360">
        <v>8.1090999999999993E-3</v>
      </c>
      <c r="G4360">
        <v>0</v>
      </c>
    </row>
    <row r="4361" spans="1:7" x14ac:dyDescent="0.3">
      <c r="A4361" t="s">
        <v>19</v>
      </c>
      <c r="B4361" t="s">
        <v>43</v>
      </c>
      <c r="C4361">
        <v>15</v>
      </c>
      <c r="D4361">
        <v>5</v>
      </c>
      <c r="E4361" s="1">
        <v>1289.4590920000001</v>
      </c>
      <c r="F4361" s="1">
        <v>6.6628040999999998</v>
      </c>
      <c r="G4361">
        <v>0</v>
      </c>
    </row>
    <row r="4362" spans="1:7" x14ac:dyDescent="0.3">
      <c r="A4362" t="s">
        <v>17</v>
      </c>
      <c r="B4362" t="s">
        <v>43</v>
      </c>
      <c r="C4362">
        <v>15</v>
      </c>
      <c r="D4362">
        <v>5</v>
      </c>
      <c r="E4362" s="1">
        <v>730.94032890000005</v>
      </c>
      <c r="F4362" s="1">
        <v>2.6982423999999998</v>
      </c>
      <c r="G4362">
        <v>0</v>
      </c>
    </row>
    <row r="4363" spans="1:7" x14ac:dyDescent="0.3">
      <c r="A4363" t="s">
        <v>18</v>
      </c>
      <c r="B4363" t="s">
        <v>43</v>
      </c>
      <c r="C4363">
        <v>15</v>
      </c>
      <c r="D4363">
        <v>5</v>
      </c>
      <c r="E4363" s="1">
        <v>726.87840200000005</v>
      </c>
      <c r="F4363" s="1">
        <v>2.6994910000000001</v>
      </c>
      <c r="G4363">
        <v>0</v>
      </c>
    </row>
    <row r="4364" spans="1:7" x14ac:dyDescent="0.3">
      <c r="A4364" t="s">
        <v>22</v>
      </c>
      <c r="B4364" t="s">
        <v>43</v>
      </c>
      <c r="C4364">
        <v>15</v>
      </c>
      <c r="D4364">
        <v>5</v>
      </c>
      <c r="E4364" s="1">
        <v>1285.2230239999999</v>
      </c>
      <c r="F4364" s="1">
        <v>6.2522815999999999</v>
      </c>
      <c r="G4364">
        <v>0</v>
      </c>
    </row>
    <row r="4365" spans="1:7" x14ac:dyDescent="0.3">
      <c r="A4365" t="s">
        <v>20</v>
      </c>
      <c r="B4365" t="s">
        <v>43</v>
      </c>
      <c r="C4365">
        <v>15</v>
      </c>
      <c r="D4365">
        <v>5</v>
      </c>
      <c r="E4365" s="1">
        <v>732.4818391</v>
      </c>
      <c r="F4365" s="1">
        <v>2.2215229000000001</v>
      </c>
      <c r="G4365">
        <v>0</v>
      </c>
    </row>
    <row r="4366" spans="1:7" x14ac:dyDescent="0.3">
      <c r="A4366" t="s">
        <v>21</v>
      </c>
      <c r="B4366" t="s">
        <v>43</v>
      </c>
      <c r="C4366">
        <v>15</v>
      </c>
      <c r="D4366">
        <v>5</v>
      </c>
      <c r="E4366" s="1">
        <v>731.80842940000002</v>
      </c>
      <c r="F4366" s="1">
        <v>2.2227750999999998</v>
      </c>
      <c r="G4366">
        <v>0</v>
      </c>
    </row>
    <row r="4367" spans="1:7" x14ac:dyDescent="0.3">
      <c r="A4367" t="s">
        <v>26</v>
      </c>
      <c r="B4367" t="s">
        <v>43</v>
      </c>
      <c r="C4367">
        <v>15</v>
      </c>
      <c r="D4367">
        <v>5</v>
      </c>
      <c r="E4367">
        <v>790.94327439999995</v>
      </c>
      <c r="F4367" s="1">
        <v>0.87316590000000005</v>
      </c>
      <c r="G4367">
        <v>0</v>
      </c>
    </row>
    <row r="4368" spans="1:7" x14ac:dyDescent="0.3">
      <c r="A4368" t="s">
        <v>10</v>
      </c>
      <c r="B4368" t="s">
        <v>43</v>
      </c>
      <c r="C4368">
        <v>15</v>
      </c>
      <c r="D4368">
        <v>5</v>
      </c>
      <c r="E4368" s="1">
        <v>730.61544690000005</v>
      </c>
      <c r="F4368" s="1">
        <v>0.99170599999999998</v>
      </c>
      <c r="G4368">
        <v>0</v>
      </c>
    </row>
    <row r="4369" spans="1:7" x14ac:dyDescent="0.3">
      <c r="A4369" t="s">
        <v>11</v>
      </c>
      <c r="B4369" t="s">
        <v>43</v>
      </c>
      <c r="C4369">
        <v>15</v>
      </c>
      <c r="D4369">
        <v>5</v>
      </c>
      <c r="E4369" s="1">
        <v>803.34003910000001</v>
      </c>
      <c r="F4369">
        <v>1.0672299999999999E-2</v>
      </c>
      <c r="G4369">
        <v>0</v>
      </c>
    </row>
    <row r="4370" spans="1:7" x14ac:dyDescent="0.3">
      <c r="A4370" t="s">
        <v>24</v>
      </c>
      <c r="B4370" t="s">
        <v>43</v>
      </c>
      <c r="C4370">
        <v>15</v>
      </c>
      <c r="D4370">
        <v>5</v>
      </c>
      <c r="E4370" s="1">
        <v>795.74627750000002</v>
      </c>
      <c r="F4370" s="2">
        <v>3.5099999999999999E-5</v>
      </c>
      <c r="G4370">
        <v>0</v>
      </c>
    </row>
    <row r="4371" spans="1:7" x14ac:dyDescent="0.3">
      <c r="A4371" t="s">
        <v>14</v>
      </c>
      <c r="B4371" t="s">
        <v>43</v>
      </c>
      <c r="C4371">
        <v>15</v>
      </c>
      <c r="D4371">
        <v>5</v>
      </c>
      <c r="E4371" s="1">
        <v>1016.9790850000001</v>
      </c>
      <c r="F4371" s="1">
        <v>2.2809799000000002</v>
      </c>
      <c r="G4371">
        <v>0</v>
      </c>
    </row>
    <row r="4372" spans="1:7" x14ac:dyDescent="0.3">
      <c r="A4372" t="s">
        <v>15</v>
      </c>
      <c r="B4372" t="s">
        <v>43</v>
      </c>
      <c r="C4372">
        <v>15</v>
      </c>
      <c r="D4372">
        <v>5</v>
      </c>
      <c r="E4372" s="1">
        <v>1020.352511</v>
      </c>
      <c r="F4372" s="1">
        <v>1.4410600000000001E-2</v>
      </c>
      <c r="G4372">
        <v>0</v>
      </c>
    </row>
    <row r="4373" spans="1:7" x14ac:dyDescent="0.3">
      <c r="A4373" t="s">
        <v>16</v>
      </c>
      <c r="B4373" t="s">
        <v>43</v>
      </c>
      <c r="C4373">
        <v>15</v>
      </c>
      <c r="D4373">
        <v>5</v>
      </c>
      <c r="E4373" s="1">
        <v>1016.9790850000001</v>
      </c>
      <c r="F4373" s="1">
        <v>1.6359417999999999</v>
      </c>
      <c r="G4373">
        <v>0</v>
      </c>
    </row>
    <row r="4374" spans="1:7" x14ac:dyDescent="0.3">
      <c r="A4374" t="s">
        <v>13</v>
      </c>
      <c r="B4374" t="s">
        <v>43</v>
      </c>
      <c r="C4374">
        <v>15</v>
      </c>
      <c r="D4374">
        <v>5</v>
      </c>
      <c r="E4374" s="1">
        <v>1314.8755000000001</v>
      </c>
      <c r="F4374" s="1">
        <v>1.22963E-2</v>
      </c>
      <c r="G4374">
        <v>0</v>
      </c>
    </row>
    <row r="4375" spans="1:7" x14ac:dyDescent="0.3">
      <c r="A4375" t="s">
        <v>12</v>
      </c>
      <c r="B4375" t="s">
        <v>43</v>
      </c>
      <c r="C4375">
        <v>15</v>
      </c>
      <c r="D4375">
        <v>5</v>
      </c>
      <c r="E4375" s="1">
        <v>1024.971456</v>
      </c>
      <c r="F4375">
        <v>1.16937E-2</v>
      </c>
      <c r="G4375">
        <v>0</v>
      </c>
    </row>
    <row r="4376" spans="1:7" hidden="1" x14ac:dyDescent="0.3">
      <c r="A4376" t="s">
        <v>23</v>
      </c>
      <c r="B4376" t="s">
        <v>44</v>
      </c>
      <c r="C4376">
        <v>15</v>
      </c>
      <c r="D4376">
        <v>5</v>
      </c>
      <c r="E4376" s="1" t="s">
        <v>9</v>
      </c>
      <c r="F4376" s="2">
        <v>100566000000000</v>
      </c>
      <c r="G4376">
        <v>0</v>
      </c>
    </row>
    <row r="4377" spans="1:7" hidden="1" x14ac:dyDescent="0.3">
      <c r="A4377" t="s">
        <v>7</v>
      </c>
      <c r="B4377" t="s">
        <v>44</v>
      </c>
      <c r="C4377">
        <v>15</v>
      </c>
      <c r="D4377">
        <v>5</v>
      </c>
      <c r="E4377" s="1" t="s">
        <v>9</v>
      </c>
      <c r="F4377" s="2">
        <v>100566000000000</v>
      </c>
      <c r="G4377">
        <v>0</v>
      </c>
    </row>
    <row r="4378" spans="1:7" x14ac:dyDescent="0.3">
      <c r="A4378" t="s">
        <v>25</v>
      </c>
      <c r="B4378" t="s">
        <v>44</v>
      </c>
      <c r="C4378">
        <v>15</v>
      </c>
      <c r="D4378">
        <v>5</v>
      </c>
      <c r="E4378" s="1">
        <v>994.90475470000001</v>
      </c>
      <c r="F4378">
        <v>4.8808999999999996E-3</v>
      </c>
      <c r="G4378">
        <v>0</v>
      </c>
    </row>
    <row r="4379" spans="1:7" x14ac:dyDescent="0.3">
      <c r="A4379" t="s">
        <v>19</v>
      </c>
      <c r="B4379" t="s">
        <v>44</v>
      </c>
      <c r="C4379">
        <v>15</v>
      </c>
      <c r="D4379">
        <v>5</v>
      </c>
      <c r="E4379" s="1">
        <v>1634.275026</v>
      </c>
      <c r="F4379" s="1">
        <v>5.8114473000000002</v>
      </c>
      <c r="G4379">
        <v>0</v>
      </c>
    </row>
    <row r="4380" spans="1:7" x14ac:dyDescent="0.3">
      <c r="A4380" t="s">
        <v>17</v>
      </c>
      <c r="B4380" t="s">
        <v>44</v>
      </c>
      <c r="C4380">
        <v>15</v>
      </c>
      <c r="D4380">
        <v>5</v>
      </c>
      <c r="E4380" s="1">
        <v>904.16479089999996</v>
      </c>
      <c r="F4380" s="1">
        <v>2.2261796</v>
      </c>
      <c r="G4380">
        <v>0</v>
      </c>
    </row>
    <row r="4381" spans="1:7" x14ac:dyDescent="0.3">
      <c r="A4381" t="s">
        <v>18</v>
      </c>
      <c r="B4381" t="s">
        <v>44</v>
      </c>
      <c r="C4381">
        <v>15</v>
      </c>
      <c r="D4381">
        <v>5</v>
      </c>
      <c r="E4381" s="1">
        <v>902.54020509999998</v>
      </c>
      <c r="F4381" s="1">
        <v>2.2269795000000001</v>
      </c>
      <c r="G4381">
        <v>0</v>
      </c>
    </row>
    <row r="4382" spans="1:7" x14ac:dyDescent="0.3">
      <c r="A4382" t="s">
        <v>22</v>
      </c>
      <c r="B4382" t="s">
        <v>44</v>
      </c>
      <c r="C4382">
        <v>15</v>
      </c>
      <c r="D4382">
        <v>5</v>
      </c>
      <c r="E4382" s="1">
        <v>1624.955676</v>
      </c>
      <c r="F4382" s="1">
        <v>5.8129881000000001</v>
      </c>
      <c r="G4382">
        <v>0</v>
      </c>
    </row>
    <row r="4383" spans="1:7" x14ac:dyDescent="0.3">
      <c r="A4383" t="s">
        <v>20</v>
      </c>
      <c r="B4383" t="s">
        <v>44</v>
      </c>
      <c r="C4383">
        <v>15</v>
      </c>
      <c r="D4383">
        <v>5</v>
      </c>
      <c r="E4383" s="1">
        <v>943.29558780000002</v>
      </c>
      <c r="F4383" s="1">
        <v>1.7611545</v>
      </c>
      <c r="G4383">
        <v>0</v>
      </c>
    </row>
    <row r="4384" spans="1:7" x14ac:dyDescent="0.3">
      <c r="A4384" t="s">
        <v>21</v>
      </c>
      <c r="B4384" t="s">
        <v>44</v>
      </c>
      <c r="C4384">
        <v>15</v>
      </c>
      <c r="D4384">
        <v>5</v>
      </c>
      <c r="E4384" s="1">
        <v>943.29558780000002</v>
      </c>
      <c r="F4384" s="1">
        <v>1.7624252</v>
      </c>
      <c r="G4384">
        <v>0</v>
      </c>
    </row>
    <row r="4385" spans="1:7" x14ac:dyDescent="0.3">
      <c r="A4385" t="s">
        <v>26</v>
      </c>
      <c r="B4385" t="s">
        <v>44</v>
      </c>
      <c r="C4385">
        <v>15</v>
      </c>
      <c r="D4385">
        <v>5</v>
      </c>
      <c r="E4385" s="1">
        <v>959.45555320000005</v>
      </c>
      <c r="F4385" s="1">
        <v>1.0035684</v>
      </c>
      <c r="G4385">
        <v>0</v>
      </c>
    </row>
    <row r="4386" spans="1:7" x14ac:dyDescent="0.3">
      <c r="A4386" t="s">
        <v>10</v>
      </c>
      <c r="B4386" t="s">
        <v>44</v>
      </c>
      <c r="C4386">
        <v>15</v>
      </c>
      <c r="D4386">
        <v>5</v>
      </c>
      <c r="E4386" s="1">
        <v>914.57994429999997</v>
      </c>
      <c r="F4386" s="1">
        <v>0.79115449999999998</v>
      </c>
      <c r="G4386">
        <v>0</v>
      </c>
    </row>
    <row r="4387" spans="1:7" x14ac:dyDescent="0.3">
      <c r="A4387" t="s">
        <v>11</v>
      </c>
      <c r="B4387" t="s">
        <v>44</v>
      </c>
      <c r="C4387">
        <v>15</v>
      </c>
      <c r="D4387">
        <v>5</v>
      </c>
      <c r="E4387" s="1">
        <v>950.39514469999995</v>
      </c>
      <c r="F4387" s="1">
        <v>1.05235E-2</v>
      </c>
      <c r="G4387">
        <v>0</v>
      </c>
    </row>
    <row r="4388" spans="1:7" x14ac:dyDescent="0.3">
      <c r="A4388" t="s">
        <v>24</v>
      </c>
      <c r="B4388" t="s">
        <v>44</v>
      </c>
      <c r="C4388">
        <v>15</v>
      </c>
      <c r="D4388">
        <v>5</v>
      </c>
      <c r="E4388" s="1">
        <v>996.99362099999996</v>
      </c>
      <c r="F4388" s="2">
        <v>3.7100000000000001E-5</v>
      </c>
      <c r="G4388">
        <v>0</v>
      </c>
    </row>
    <row r="4389" spans="1:7" x14ac:dyDescent="0.3">
      <c r="A4389" t="s">
        <v>14</v>
      </c>
      <c r="B4389" t="s">
        <v>44</v>
      </c>
      <c r="C4389">
        <v>15</v>
      </c>
      <c r="D4389">
        <v>5</v>
      </c>
      <c r="E4389" s="1">
        <v>1077.802445</v>
      </c>
      <c r="F4389" s="1">
        <v>1.5890700000000001E-2</v>
      </c>
      <c r="G4389">
        <v>0</v>
      </c>
    </row>
    <row r="4390" spans="1:7" x14ac:dyDescent="0.3">
      <c r="A4390" t="s">
        <v>15</v>
      </c>
      <c r="B4390" t="s">
        <v>44</v>
      </c>
      <c r="C4390">
        <v>15</v>
      </c>
      <c r="D4390">
        <v>5</v>
      </c>
      <c r="E4390" s="1">
        <v>1083.881091</v>
      </c>
      <c r="F4390" s="1">
        <v>1.32485E-2</v>
      </c>
      <c r="G4390">
        <v>0</v>
      </c>
    </row>
    <row r="4391" spans="1:7" x14ac:dyDescent="0.3">
      <c r="A4391" t="s">
        <v>16</v>
      </c>
      <c r="B4391" t="s">
        <v>44</v>
      </c>
      <c r="C4391">
        <v>15</v>
      </c>
      <c r="D4391">
        <v>5</v>
      </c>
      <c r="E4391" s="1">
        <v>1077.802445</v>
      </c>
      <c r="F4391" s="1">
        <v>1.5876262000000001</v>
      </c>
      <c r="G4391">
        <v>0</v>
      </c>
    </row>
    <row r="4392" spans="1:7" x14ac:dyDescent="0.3">
      <c r="A4392" t="s">
        <v>13</v>
      </c>
      <c r="B4392" t="s">
        <v>44</v>
      </c>
      <c r="C4392">
        <v>15</v>
      </c>
      <c r="D4392">
        <v>5</v>
      </c>
      <c r="E4392" s="1">
        <v>1652.066511</v>
      </c>
      <c r="F4392" s="1">
        <v>1.10864E-2</v>
      </c>
      <c r="G4392">
        <v>0</v>
      </c>
    </row>
    <row r="4393" spans="1:7" x14ac:dyDescent="0.3">
      <c r="A4393" t="s">
        <v>12</v>
      </c>
      <c r="B4393" t="s">
        <v>44</v>
      </c>
      <c r="C4393">
        <v>15</v>
      </c>
      <c r="D4393">
        <v>5</v>
      </c>
      <c r="E4393" s="1">
        <v>1082.90112</v>
      </c>
      <c r="F4393" s="1">
        <v>1.0617E-2</v>
      </c>
      <c r="G4393">
        <v>0</v>
      </c>
    </row>
    <row r="4394" spans="1:7" hidden="1" x14ac:dyDescent="0.3">
      <c r="A4394" t="s">
        <v>23</v>
      </c>
      <c r="B4394" t="s">
        <v>45</v>
      </c>
      <c r="C4394">
        <v>15</v>
      </c>
      <c r="D4394">
        <v>5</v>
      </c>
      <c r="E4394" s="1" t="s">
        <v>9</v>
      </c>
      <c r="F4394" s="2">
        <v>100566000000000</v>
      </c>
      <c r="G4394">
        <v>0</v>
      </c>
    </row>
    <row r="4395" spans="1:7" hidden="1" x14ac:dyDescent="0.3">
      <c r="A4395" t="s">
        <v>7</v>
      </c>
      <c r="B4395" t="s">
        <v>45</v>
      </c>
      <c r="C4395">
        <v>15</v>
      </c>
      <c r="D4395">
        <v>5</v>
      </c>
      <c r="E4395" s="1" t="s">
        <v>9</v>
      </c>
      <c r="F4395" s="2">
        <v>100566000000000</v>
      </c>
      <c r="G4395">
        <v>0</v>
      </c>
    </row>
    <row r="4396" spans="1:7" x14ac:dyDescent="0.3">
      <c r="A4396" t="s">
        <v>25</v>
      </c>
      <c r="B4396" t="s">
        <v>45</v>
      </c>
      <c r="C4396">
        <v>15</v>
      </c>
      <c r="D4396">
        <v>5</v>
      </c>
      <c r="E4396" s="1">
        <v>787.10211270000002</v>
      </c>
      <c r="F4396">
        <v>4.9572000000000001E-3</v>
      </c>
      <c r="G4396">
        <v>0</v>
      </c>
    </row>
    <row r="4397" spans="1:7" x14ac:dyDescent="0.3">
      <c r="A4397" t="s">
        <v>19</v>
      </c>
      <c r="B4397" t="s">
        <v>45</v>
      </c>
      <c r="C4397">
        <v>15</v>
      </c>
      <c r="D4397">
        <v>5</v>
      </c>
      <c r="E4397">
        <v>1263.195471</v>
      </c>
      <c r="F4397" s="1">
        <v>5.7203375999999997</v>
      </c>
      <c r="G4397">
        <v>0</v>
      </c>
    </row>
    <row r="4398" spans="1:7" x14ac:dyDescent="0.3">
      <c r="A4398" t="s">
        <v>17</v>
      </c>
      <c r="B4398" t="s">
        <v>45</v>
      </c>
      <c r="C4398">
        <v>15</v>
      </c>
      <c r="D4398">
        <v>5</v>
      </c>
      <c r="E4398">
        <v>705.85076960000004</v>
      </c>
      <c r="F4398" s="1">
        <v>2.3589867</v>
      </c>
      <c r="G4398">
        <v>0</v>
      </c>
    </row>
    <row r="4399" spans="1:7" x14ac:dyDescent="0.3">
      <c r="A4399" t="s">
        <v>18</v>
      </c>
      <c r="B4399" t="s">
        <v>45</v>
      </c>
      <c r="C4399">
        <v>15</v>
      </c>
      <c r="D4399">
        <v>5</v>
      </c>
      <c r="E4399" s="1">
        <v>705.06474849999995</v>
      </c>
      <c r="F4399" s="1">
        <v>2.3602340000000002</v>
      </c>
      <c r="G4399">
        <v>0</v>
      </c>
    </row>
    <row r="4400" spans="1:7" x14ac:dyDescent="0.3">
      <c r="A4400" t="s">
        <v>22</v>
      </c>
      <c r="B4400" t="s">
        <v>45</v>
      </c>
      <c r="C4400">
        <v>15</v>
      </c>
      <c r="D4400">
        <v>5</v>
      </c>
      <c r="E4400" s="1">
        <v>1263.195471</v>
      </c>
      <c r="F4400" s="1">
        <v>5.9983918000000003</v>
      </c>
      <c r="G4400">
        <v>0</v>
      </c>
    </row>
    <row r="4401" spans="1:7" x14ac:dyDescent="0.3">
      <c r="A4401" t="s">
        <v>20</v>
      </c>
      <c r="B4401" t="s">
        <v>45</v>
      </c>
      <c r="C4401">
        <v>15</v>
      </c>
      <c r="D4401">
        <v>5</v>
      </c>
      <c r="E4401" s="1">
        <v>734.43502169999999</v>
      </c>
      <c r="F4401" s="1">
        <v>1.8525643000000001</v>
      </c>
      <c r="G4401">
        <v>0</v>
      </c>
    </row>
    <row r="4402" spans="1:7" x14ac:dyDescent="0.3">
      <c r="A4402" t="s">
        <v>21</v>
      </c>
      <c r="B4402" t="s">
        <v>45</v>
      </c>
      <c r="C4402">
        <v>15</v>
      </c>
      <c r="D4402">
        <v>5</v>
      </c>
      <c r="E4402" s="1">
        <v>733.53767170000003</v>
      </c>
      <c r="F4402" s="1">
        <v>1.853898</v>
      </c>
      <c r="G4402">
        <v>0</v>
      </c>
    </row>
    <row r="4403" spans="1:7" x14ac:dyDescent="0.3">
      <c r="A4403" t="s">
        <v>26</v>
      </c>
      <c r="B4403" t="s">
        <v>45</v>
      </c>
      <c r="C4403">
        <v>15</v>
      </c>
      <c r="D4403">
        <v>5</v>
      </c>
      <c r="E4403" s="1">
        <v>749.25403649999998</v>
      </c>
      <c r="F4403" s="1">
        <v>0.78958660000000003</v>
      </c>
      <c r="G4403">
        <v>0</v>
      </c>
    </row>
    <row r="4404" spans="1:7" x14ac:dyDescent="0.3">
      <c r="A4404" t="s">
        <v>10</v>
      </c>
      <c r="B4404" t="s">
        <v>45</v>
      </c>
      <c r="C4404">
        <v>15</v>
      </c>
      <c r="D4404">
        <v>5</v>
      </c>
      <c r="E4404" s="1">
        <v>740.20144749999997</v>
      </c>
      <c r="F4404">
        <v>0.96512240000000005</v>
      </c>
      <c r="G4404">
        <v>0</v>
      </c>
    </row>
    <row r="4405" spans="1:7" x14ac:dyDescent="0.3">
      <c r="A4405" t="s">
        <v>11</v>
      </c>
      <c r="B4405" t="s">
        <v>45</v>
      </c>
      <c r="C4405">
        <v>15</v>
      </c>
      <c r="D4405">
        <v>5</v>
      </c>
      <c r="E4405" s="1">
        <v>763.84584580000001</v>
      </c>
      <c r="F4405">
        <v>1.0497599999999999E-2</v>
      </c>
      <c r="G4405">
        <v>0</v>
      </c>
    </row>
    <row r="4406" spans="1:7" x14ac:dyDescent="0.3">
      <c r="A4406" t="s">
        <v>24</v>
      </c>
      <c r="B4406" t="s">
        <v>45</v>
      </c>
      <c r="C4406">
        <v>15</v>
      </c>
      <c r="D4406">
        <v>5</v>
      </c>
      <c r="E4406" s="1">
        <v>749.80584710000005</v>
      </c>
      <c r="F4406" s="2">
        <v>3.4799999999999999E-5</v>
      </c>
      <c r="G4406">
        <v>0</v>
      </c>
    </row>
    <row r="4407" spans="1:7" x14ac:dyDescent="0.3">
      <c r="A4407" t="s">
        <v>14</v>
      </c>
      <c r="B4407" t="s">
        <v>45</v>
      </c>
      <c r="C4407">
        <v>15</v>
      </c>
      <c r="D4407">
        <v>5</v>
      </c>
      <c r="E4407" s="1">
        <v>758.01266829999997</v>
      </c>
      <c r="F4407" s="1">
        <v>1.2615599999999999E-2</v>
      </c>
      <c r="G4407">
        <v>0</v>
      </c>
    </row>
    <row r="4408" spans="1:7" x14ac:dyDescent="0.3">
      <c r="A4408" t="s">
        <v>15</v>
      </c>
      <c r="B4408" t="s">
        <v>45</v>
      </c>
      <c r="C4408">
        <v>15</v>
      </c>
      <c r="D4408">
        <v>5</v>
      </c>
      <c r="E4408" s="1">
        <v>758.13702609999996</v>
      </c>
      <c r="F4408">
        <v>1.3472400000000001E-2</v>
      </c>
      <c r="G4408">
        <v>0</v>
      </c>
    </row>
    <row r="4409" spans="1:7" x14ac:dyDescent="0.3">
      <c r="A4409" t="s">
        <v>16</v>
      </c>
      <c r="B4409" t="s">
        <v>45</v>
      </c>
      <c r="C4409">
        <v>15</v>
      </c>
      <c r="D4409">
        <v>5</v>
      </c>
      <c r="E4409" s="1">
        <v>757.67134729999998</v>
      </c>
      <c r="F4409" s="1">
        <v>1.8321674999999999</v>
      </c>
      <c r="G4409">
        <v>0</v>
      </c>
    </row>
    <row r="4410" spans="1:7" x14ac:dyDescent="0.3">
      <c r="A4410" t="s">
        <v>13</v>
      </c>
      <c r="B4410" t="s">
        <v>45</v>
      </c>
      <c r="C4410">
        <v>15</v>
      </c>
      <c r="D4410">
        <v>5</v>
      </c>
      <c r="E4410" s="1">
        <v>1275.0564609999999</v>
      </c>
      <c r="F4410" s="1">
        <v>1.18116E-2</v>
      </c>
      <c r="G4410">
        <v>0</v>
      </c>
    </row>
    <row r="4411" spans="1:7" x14ac:dyDescent="0.3">
      <c r="A4411" t="s">
        <v>12</v>
      </c>
      <c r="B4411" t="s">
        <v>45</v>
      </c>
      <c r="C4411">
        <v>15</v>
      </c>
      <c r="D4411">
        <v>5</v>
      </c>
      <c r="E4411" s="1">
        <v>759.270127</v>
      </c>
      <c r="F4411" s="1">
        <v>1.14041E-2</v>
      </c>
      <c r="G4411">
        <v>0</v>
      </c>
    </row>
    <row r="4412" spans="1:7" hidden="1" x14ac:dyDescent="0.3">
      <c r="A4412" t="s">
        <v>23</v>
      </c>
      <c r="B4412" t="s">
        <v>46</v>
      </c>
      <c r="C4412">
        <v>15</v>
      </c>
      <c r="D4412">
        <v>5</v>
      </c>
      <c r="E4412" s="1" t="s">
        <v>9</v>
      </c>
      <c r="F4412" s="2">
        <v>100566000000000</v>
      </c>
      <c r="G4412">
        <v>0</v>
      </c>
    </row>
    <row r="4413" spans="1:7" hidden="1" x14ac:dyDescent="0.3">
      <c r="A4413" t="s">
        <v>7</v>
      </c>
      <c r="B4413" t="s">
        <v>46</v>
      </c>
      <c r="C4413">
        <v>15</v>
      </c>
      <c r="D4413">
        <v>5</v>
      </c>
      <c r="E4413" s="1" t="s">
        <v>9</v>
      </c>
      <c r="F4413" s="2">
        <v>100566000000000</v>
      </c>
      <c r="G4413">
        <v>0</v>
      </c>
    </row>
    <row r="4414" spans="1:7" x14ac:dyDescent="0.3">
      <c r="A4414" t="s">
        <v>25</v>
      </c>
      <c r="B4414" t="s">
        <v>46</v>
      </c>
      <c r="C4414">
        <v>15</v>
      </c>
      <c r="D4414">
        <v>5</v>
      </c>
      <c r="E4414" s="1">
        <v>994.77306429999999</v>
      </c>
      <c r="F4414">
        <v>4.7324999999999997E-3</v>
      </c>
      <c r="G4414">
        <v>0</v>
      </c>
    </row>
    <row r="4415" spans="1:7" x14ac:dyDescent="0.3">
      <c r="A4415" t="s">
        <v>19</v>
      </c>
      <c r="B4415" t="s">
        <v>46</v>
      </c>
      <c r="C4415">
        <v>15</v>
      </c>
      <c r="D4415">
        <v>5</v>
      </c>
      <c r="E4415" s="1">
        <v>1640.2055210000001</v>
      </c>
      <c r="F4415" s="1">
        <v>5.3128216999999998</v>
      </c>
      <c r="G4415">
        <v>0</v>
      </c>
    </row>
    <row r="4416" spans="1:7" x14ac:dyDescent="0.3">
      <c r="A4416" t="s">
        <v>17</v>
      </c>
      <c r="B4416" t="s">
        <v>46</v>
      </c>
      <c r="C4416">
        <v>15</v>
      </c>
      <c r="D4416">
        <v>5</v>
      </c>
      <c r="E4416" s="1">
        <v>895.27675620000002</v>
      </c>
      <c r="F4416" s="1">
        <v>2.097397</v>
      </c>
      <c r="G4416">
        <v>0</v>
      </c>
    </row>
    <row r="4417" spans="1:7" x14ac:dyDescent="0.3">
      <c r="A4417" t="s">
        <v>18</v>
      </c>
      <c r="B4417" t="s">
        <v>46</v>
      </c>
      <c r="C4417">
        <v>15</v>
      </c>
      <c r="D4417">
        <v>5</v>
      </c>
      <c r="E4417" s="1">
        <v>895.27675620000002</v>
      </c>
      <c r="F4417" s="1">
        <v>2.0982055000000002</v>
      </c>
      <c r="G4417">
        <v>0</v>
      </c>
    </row>
    <row r="4418" spans="1:7" x14ac:dyDescent="0.3">
      <c r="A4418" t="s">
        <v>22</v>
      </c>
      <c r="B4418" t="s">
        <v>46</v>
      </c>
      <c r="C4418">
        <v>15</v>
      </c>
      <c r="D4418">
        <v>5</v>
      </c>
      <c r="E4418" s="1">
        <v>1633.4278119999999</v>
      </c>
      <c r="F4418" s="1">
        <v>6.1666489000000002</v>
      </c>
      <c r="G4418">
        <v>0</v>
      </c>
    </row>
    <row r="4419" spans="1:7" x14ac:dyDescent="0.3">
      <c r="A4419" t="s">
        <v>20</v>
      </c>
      <c r="B4419" t="s">
        <v>46</v>
      </c>
      <c r="C4419">
        <v>15</v>
      </c>
      <c r="D4419">
        <v>5</v>
      </c>
      <c r="E4419" s="1">
        <v>919.78518229999997</v>
      </c>
      <c r="F4419" s="1">
        <v>1.7514186</v>
      </c>
      <c r="G4419">
        <v>0</v>
      </c>
    </row>
    <row r="4420" spans="1:7" x14ac:dyDescent="0.3">
      <c r="A4420" t="s">
        <v>21</v>
      </c>
      <c r="B4420" t="s">
        <v>46</v>
      </c>
      <c r="C4420">
        <v>15</v>
      </c>
      <c r="D4420">
        <v>5</v>
      </c>
      <c r="E4420" s="1">
        <v>919.62853470000005</v>
      </c>
      <c r="F4420" s="1">
        <v>1.7522456</v>
      </c>
      <c r="G4420">
        <v>0</v>
      </c>
    </row>
    <row r="4421" spans="1:7" x14ac:dyDescent="0.3">
      <c r="A4421" t="s">
        <v>26</v>
      </c>
      <c r="B4421" t="s">
        <v>46</v>
      </c>
      <c r="C4421">
        <v>15</v>
      </c>
      <c r="D4421">
        <v>5</v>
      </c>
      <c r="E4421" s="1">
        <v>972.80531029999997</v>
      </c>
      <c r="F4421">
        <v>0.7492801</v>
      </c>
      <c r="G4421">
        <v>0</v>
      </c>
    </row>
    <row r="4422" spans="1:7" x14ac:dyDescent="0.3">
      <c r="A4422" t="s">
        <v>10</v>
      </c>
      <c r="B4422" t="s">
        <v>46</v>
      </c>
      <c r="C4422">
        <v>15</v>
      </c>
      <c r="D4422">
        <v>5</v>
      </c>
      <c r="E4422" s="1">
        <v>903.35394829999996</v>
      </c>
      <c r="F4422" s="1">
        <v>0.79147400000000001</v>
      </c>
      <c r="G4422">
        <v>0</v>
      </c>
    </row>
    <row r="4423" spans="1:7" x14ac:dyDescent="0.3">
      <c r="A4423" t="s">
        <v>11</v>
      </c>
      <c r="B4423" t="s">
        <v>46</v>
      </c>
      <c r="C4423">
        <v>15</v>
      </c>
      <c r="D4423">
        <v>5</v>
      </c>
      <c r="E4423" s="1">
        <v>970.54524919999994</v>
      </c>
      <c r="F4423">
        <v>1.10984E-2</v>
      </c>
      <c r="G4423">
        <v>0</v>
      </c>
    </row>
    <row r="4424" spans="1:7" x14ac:dyDescent="0.3">
      <c r="A4424" t="s">
        <v>24</v>
      </c>
      <c r="B4424" t="s">
        <v>46</v>
      </c>
      <c r="C4424">
        <v>15</v>
      </c>
      <c r="D4424">
        <v>5</v>
      </c>
      <c r="E4424" s="1">
        <v>1001.0778800000001</v>
      </c>
      <c r="F4424" s="2">
        <v>3.4600000000000001E-5</v>
      </c>
      <c r="G4424">
        <v>0</v>
      </c>
    </row>
    <row r="4425" spans="1:7" x14ac:dyDescent="0.3">
      <c r="A4425" t="s">
        <v>14</v>
      </c>
      <c r="B4425" t="s">
        <v>46</v>
      </c>
      <c r="C4425">
        <v>15</v>
      </c>
      <c r="D4425">
        <v>5</v>
      </c>
      <c r="E4425" s="1">
        <v>1092.51034</v>
      </c>
      <c r="F4425" s="1">
        <v>1.9115500000000001E-2</v>
      </c>
      <c r="G4425">
        <v>0</v>
      </c>
    </row>
    <row r="4426" spans="1:7" x14ac:dyDescent="0.3">
      <c r="A4426" t="s">
        <v>15</v>
      </c>
      <c r="B4426" t="s">
        <v>46</v>
      </c>
      <c r="C4426">
        <v>15</v>
      </c>
      <c r="D4426">
        <v>5</v>
      </c>
      <c r="E4426" s="1">
        <v>1103.9259770000001</v>
      </c>
      <c r="F4426" s="1">
        <v>1.6196800000000001E-2</v>
      </c>
      <c r="G4426">
        <v>0</v>
      </c>
    </row>
    <row r="4427" spans="1:7" x14ac:dyDescent="0.3">
      <c r="A4427" t="s">
        <v>16</v>
      </c>
      <c r="B4427" t="s">
        <v>46</v>
      </c>
      <c r="C4427">
        <v>15</v>
      </c>
      <c r="D4427">
        <v>5</v>
      </c>
      <c r="E4427" s="1">
        <v>1092.0670150000001</v>
      </c>
      <c r="F4427" s="1">
        <v>1.6317162000000001</v>
      </c>
      <c r="G4427">
        <v>0</v>
      </c>
    </row>
    <row r="4428" spans="1:7" x14ac:dyDescent="0.3">
      <c r="A4428" t="s">
        <v>13</v>
      </c>
      <c r="B4428" t="s">
        <v>46</v>
      </c>
      <c r="C4428">
        <v>15</v>
      </c>
      <c r="D4428">
        <v>5</v>
      </c>
      <c r="E4428" s="1">
        <v>1652.066511</v>
      </c>
      <c r="F4428" s="1">
        <v>1.4439199999999999E-2</v>
      </c>
      <c r="G4428">
        <v>0</v>
      </c>
    </row>
    <row r="4429" spans="1:7" x14ac:dyDescent="0.3">
      <c r="A4429" t="s">
        <v>12</v>
      </c>
      <c r="B4429" t="s">
        <v>46</v>
      </c>
      <c r="C4429">
        <v>15</v>
      </c>
      <c r="D4429">
        <v>5</v>
      </c>
      <c r="E4429" s="1">
        <v>1093.83934</v>
      </c>
      <c r="F4429" s="1">
        <v>1.3958E-2</v>
      </c>
      <c r="G4429">
        <v>0</v>
      </c>
    </row>
    <row r="4430" spans="1:7" hidden="1" x14ac:dyDescent="0.3">
      <c r="A4430" t="s">
        <v>23</v>
      </c>
      <c r="B4430" t="s">
        <v>47</v>
      </c>
      <c r="C4430">
        <v>15</v>
      </c>
      <c r="D4430">
        <v>5</v>
      </c>
      <c r="E4430" s="1" t="s">
        <v>9</v>
      </c>
      <c r="F4430" s="2">
        <v>100566000000000</v>
      </c>
      <c r="G4430">
        <v>0</v>
      </c>
    </row>
    <row r="4431" spans="1:7" hidden="1" x14ac:dyDescent="0.3">
      <c r="A4431" t="s">
        <v>7</v>
      </c>
      <c r="B4431" t="s">
        <v>47</v>
      </c>
      <c r="C4431">
        <v>15</v>
      </c>
      <c r="D4431">
        <v>5</v>
      </c>
      <c r="E4431" t="s">
        <v>9</v>
      </c>
      <c r="F4431" s="2">
        <v>100566000000000</v>
      </c>
      <c r="G4431">
        <v>0</v>
      </c>
    </row>
    <row r="4432" spans="1:7" x14ac:dyDescent="0.3">
      <c r="A4432" t="s">
        <v>25</v>
      </c>
      <c r="B4432" t="s">
        <v>47</v>
      </c>
      <c r="C4432">
        <v>15</v>
      </c>
      <c r="D4432">
        <v>5</v>
      </c>
      <c r="E4432" s="1">
        <v>855.05027659999996</v>
      </c>
      <c r="F4432">
        <v>7.7080999999999998E-3</v>
      </c>
      <c r="G4432">
        <v>0</v>
      </c>
    </row>
    <row r="4433" spans="1:7" x14ac:dyDescent="0.3">
      <c r="A4433" t="s">
        <v>19</v>
      </c>
      <c r="B4433" t="s">
        <v>47</v>
      </c>
      <c r="C4433">
        <v>15</v>
      </c>
      <c r="D4433">
        <v>5</v>
      </c>
      <c r="E4433" s="1">
        <v>1401.291287</v>
      </c>
      <c r="F4433" s="1">
        <v>5.4867841000000004</v>
      </c>
      <c r="G4433">
        <v>0</v>
      </c>
    </row>
    <row r="4434" spans="1:7" x14ac:dyDescent="0.3">
      <c r="A4434" t="s">
        <v>17</v>
      </c>
      <c r="B4434" t="s">
        <v>47</v>
      </c>
      <c r="C4434">
        <v>15</v>
      </c>
      <c r="D4434">
        <v>5</v>
      </c>
      <c r="E4434" s="1">
        <v>791.70467729999996</v>
      </c>
      <c r="F4434" s="1">
        <v>2.1029127000000001</v>
      </c>
      <c r="G4434">
        <v>0</v>
      </c>
    </row>
    <row r="4435" spans="1:7" x14ac:dyDescent="0.3">
      <c r="A4435" t="s">
        <v>18</v>
      </c>
      <c r="B4435" t="s">
        <v>47</v>
      </c>
      <c r="C4435">
        <v>15</v>
      </c>
      <c r="D4435">
        <v>5</v>
      </c>
      <c r="E4435">
        <v>790.38125279999997</v>
      </c>
      <c r="F4435" s="1">
        <v>2.1037058000000002</v>
      </c>
      <c r="G4435">
        <v>0</v>
      </c>
    </row>
    <row r="4436" spans="1:7" x14ac:dyDescent="0.3">
      <c r="A4436" t="s">
        <v>22</v>
      </c>
      <c r="B4436" t="s">
        <v>47</v>
      </c>
      <c r="C4436">
        <v>15</v>
      </c>
      <c r="D4436">
        <v>5</v>
      </c>
      <c r="E4436" s="1">
        <v>1397.902433</v>
      </c>
      <c r="F4436" s="1">
        <v>5.9047828000000004</v>
      </c>
      <c r="G4436">
        <v>0</v>
      </c>
    </row>
    <row r="4437" spans="1:7" x14ac:dyDescent="0.3">
      <c r="A4437" t="s">
        <v>20</v>
      </c>
      <c r="B4437" t="s">
        <v>47</v>
      </c>
      <c r="C4437">
        <v>15</v>
      </c>
      <c r="D4437">
        <v>5</v>
      </c>
      <c r="E4437" s="1">
        <v>813.04741490000004</v>
      </c>
      <c r="F4437" s="1">
        <v>1.724113</v>
      </c>
      <c r="G4437">
        <v>0</v>
      </c>
    </row>
    <row r="4438" spans="1:7" x14ac:dyDescent="0.3">
      <c r="A4438" t="s">
        <v>21</v>
      </c>
      <c r="B4438" t="s">
        <v>47</v>
      </c>
      <c r="C4438">
        <v>15</v>
      </c>
      <c r="D4438">
        <v>5</v>
      </c>
      <c r="E4438">
        <v>810.97812390000001</v>
      </c>
      <c r="F4438" s="1">
        <v>1.7253605000000001</v>
      </c>
      <c r="G4438">
        <v>0</v>
      </c>
    </row>
    <row r="4439" spans="1:7" x14ac:dyDescent="0.3">
      <c r="A4439" t="s">
        <v>26</v>
      </c>
      <c r="B4439" t="s">
        <v>47</v>
      </c>
      <c r="C4439">
        <v>15</v>
      </c>
      <c r="D4439">
        <v>5</v>
      </c>
      <c r="E4439" s="1">
        <v>861.57389130000001</v>
      </c>
      <c r="F4439" s="1">
        <v>0.74679180000000001</v>
      </c>
      <c r="G4439">
        <v>0</v>
      </c>
    </row>
    <row r="4440" spans="1:7" x14ac:dyDescent="0.3">
      <c r="A4440" t="s">
        <v>10</v>
      </c>
      <c r="B4440" t="s">
        <v>47</v>
      </c>
      <c r="C4440">
        <v>15</v>
      </c>
      <c r="D4440">
        <v>5</v>
      </c>
      <c r="E4440">
        <v>824.12829169999998</v>
      </c>
      <c r="F4440" s="1">
        <v>0.78771720000000001</v>
      </c>
      <c r="G4440">
        <v>0</v>
      </c>
    </row>
    <row r="4441" spans="1:7" x14ac:dyDescent="0.3">
      <c r="A4441" t="s">
        <v>11</v>
      </c>
      <c r="B4441" t="s">
        <v>47</v>
      </c>
      <c r="C4441">
        <v>15</v>
      </c>
      <c r="D4441">
        <v>5</v>
      </c>
      <c r="E4441" s="1">
        <v>852.5010747</v>
      </c>
      <c r="F4441">
        <v>1.0580900000000001E-2</v>
      </c>
      <c r="G4441">
        <v>0</v>
      </c>
    </row>
    <row r="4442" spans="1:7" x14ac:dyDescent="0.3">
      <c r="A4442" t="s">
        <v>24</v>
      </c>
      <c r="B4442" t="s">
        <v>47</v>
      </c>
      <c r="C4442">
        <v>15</v>
      </c>
      <c r="D4442">
        <v>5</v>
      </c>
      <c r="E4442" s="1">
        <v>852.04378250000002</v>
      </c>
      <c r="F4442" s="2">
        <v>3.4700000000000003E-5</v>
      </c>
      <c r="G4442">
        <v>0</v>
      </c>
    </row>
    <row r="4443" spans="1:7" x14ac:dyDescent="0.3">
      <c r="A4443" t="s">
        <v>14</v>
      </c>
      <c r="B4443" t="s">
        <v>47</v>
      </c>
      <c r="C4443">
        <v>15</v>
      </c>
      <c r="D4443">
        <v>5</v>
      </c>
      <c r="E4443" s="1">
        <v>879.69924949999995</v>
      </c>
      <c r="F4443">
        <v>1.6067000000000001E-2</v>
      </c>
      <c r="G4443">
        <v>0</v>
      </c>
    </row>
    <row r="4444" spans="1:7" x14ac:dyDescent="0.3">
      <c r="A4444" t="s">
        <v>15</v>
      </c>
      <c r="B4444" t="s">
        <v>47</v>
      </c>
      <c r="C4444">
        <v>15</v>
      </c>
      <c r="D4444">
        <v>5</v>
      </c>
      <c r="E4444" s="1">
        <v>882.46461360000001</v>
      </c>
      <c r="F4444" s="1">
        <v>1.4069699999999999E-2</v>
      </c>
      <c r="G4444">
        <v>0</v>
      </c>
    </row>
    <row r="4445" spans="1:7" x14ac:dyDescent="0.3">
      <c r="A4445" t="s">
        <v>16</v>
      </c>
      <c r="B4445" t="s">
        <v>47</v>
      </c>
      <c r="C4445">
        <v>15</v>
      </c>
      <c r="D4445">
        <v>5</v>
      </c>
      <c r="E4445" s="1">
        <v>878.87156979999997</v>
      </c>
      <c r="F4445" s="1">
        <v>1.626525</v>
      </c>
      <c r="G4445">
        <v>0</v>
      </c>
    </row>
    <row r="4446" spans="1:7" x14ac:dyDescent="0.3">
      <c r="A4446" t="s">
        <v>13</v>
      </c>
      <c r="B4446" t="s">
        <v>47</v>
      </c>
      <c r="C4446">
        <v>15</v>
      </c>
      <c r="D4446">
        <v>5</v>
      </c>
      <c r="E4446" s="1">
        <v>1410.610637</v>
      </c>
      <c r="F4446" s="1">
        <v>1.1782900000000001E-2</v>
      </c>
      <c r="G4446">
        <v>0</v>
      </c>
    </row>
    <row r="4447" spans="1:7" x14ac:dyDescent="0.3">
      <c r="A4447" t="s">
        <v>12</v>
      </c>
      <c r="B4447" t="s">
        <v>47</v>
      </c>
      <c r="C4447">
        <v>15</v>
      </c>
      <c r="D4447">
        <v>5</v>
      </c>
      <c r="E4447" s="1">
        <v>881.93507950000003</v>
      </c>
      <c r="F4447" s="1">
        <v>1.13533E-2</v>
      </c>
      <c r="G4447">
        <v>0</v>
      </c>
    </row>
    <row r="4448" spans="1:7" hidden="1" x14ac:dyDescent="0.3">
      <c r="A4448" t="s">
        <v>23</v>
      </c>
      <c r="B4448" t="s">
        <v>48</v>
      </c>
      <c r="C4448">
        <v>15</v>
      </c>
      <c r="D4448">
        <v>5</v>
      </c>
      <c r="E4448" s="1" t="s">
        <v>9</v>
      </c>
      <c r="F4448" s="2">
        <v>100566000000000</v>
      </c>
      <c r="G4448">
        <v>0</v>
      </c>
    </row>
    <row r="4449" spans="1:7" hidden="1" x14ac:dyDescent="0.3">
      <c r="A4449" t="s">
        <v>7</v>
      </c>
      <c r="B4449" t="s">
        <v>48</v>
      </c>
      <c r="C4449">
        <v>15</v>
      </c>
      <c r="D4449">
        <v>5</v>
      </c>
      <c r="E4449" s="1" t="s">
        <v>9</v>
      </c>
      <c r="F4449" s="2">
        <v>100566000000000</v>
      </c>
      <c r="G4449">
        <v>0</v>
      </c>
    </row>
    <row r="4450" spans="1:7" x14ac:dyDescent="0.3">
      <c r="A4450" t="s">
        <v>25</v>
      </c>
      <c r="B4450" t="s">
        <v>48</v>
      </c>
      <c r="C4450">
        <v>15</v>
      </c>
      <c r="D4450">
        <v>5</v>
      </c>
      <c r="E4450" s="1">
        <v>1038.2346680000001</v>
      </c>
      <c r="F4450" s="1">
        <v>4.9262999999999998E-3</v>
      </c>
      <c r="G4450">
        <v>0</v>
      </c>
    </row>
    <row r="4451" spans="1:7" x14ac:dyDescent="0.3">
      <c r="A4451" t="s">
        <v>19</v>
      </c>
      <c r="B4451" t="s">
        <v>48</v>
      </c>
      <c r="C4451">
        <v>15</v>
      </c>
      <c r="D4451">
        <v>5</v>
      </c>
      <c r="E4451" s="1">
        <v>1718.1491719999999</v>
      </c>
      <c r="F4451" s="1">
        <v>5.7440408999999999</v>
      </c>
      <c r="G4451">
        <v>0</v>
      </c>
    </row>
    <row r="4452" spans="1:7" x14ac:dyDescent="0.3">
      <c r="A4452" t="s">
        <v>17</v>
      </c>
      <c r="B4452" t="s">
        <v>48</v>
      </c>
      <c r="C4452">
        <v>15</v>
      </c>
      <c r="D4452">
        <v>5</v>
      </c>
      <c r="E4452" s="1">
        <v>962.6615157</v>
      </c>
      <c r="F4452" s="1">
        <v>2.1067653000000002</v>
      </c>
      <c r="G4452">
        <v>0</v>
      </c>
    </row>
    <row r="4453" spans="1:7" x14ac:dyDescent="0.3">
      <c r="A4453" t="s">
        <v>18</v>
      </c>
      <c r="B4453" t="s">
        <v>48</v>
      </c>
      <c r="C4453">
        <v>15</v>
      </c>
      <c r="D4453">
        <v>5</v>
      </c>
      <c r="E4453" s="1">
        <v>961.11149880000005</v>
      </c>
      <c r="F4453" s="1">
        <v>2.1075322000000001</v>
      </c>
      <c r="G4453">
        <v>0</v>
      </c>
    </row>
    <row r="4454" spans="1:7" x14ac:dyDescent="0.3">
      <c r="A4454" t="s">
        <v>22</v>
      </c>
      <c r="B4454" t="s">
        <v>48</v>
      </c>
      <c r="C4454">
        <v>15</v>
      </c>
      <c r="D4454">
        <v>5</v>
      </c>
      <c r="E4454" s="1">
        <v>1711.3714629999999</v>
      </c>
      <c r="F4454" s="1">
        <v>5.7888120000000001</v>
      </c>
      <c r="G4454">
        <v>0</v>
      </c>
    </row>
    <row r="4455" spans="1:7" x14ac:dyDescent="0.3">
      <c r="A4455" t="s">
        <v>20</v>
      </c>
      <c r="B4455" t="s">
        <v>48</v>
      </c>
      <c r="C4455">
        <v>15</v>
      </c>
      <c r="D4455">
        <v>5</v>
      </c>
      <c r="E4455" s="1">
        <v>974.80895390000001</v>
      </c>
      <c r="F4455" s="1">
        <v>1.7723092</v>
      </c>
      <c r="G4455">
        <v>0</v>
      </c>
    </row>
    <row r="4456" spans="1:7" x14ac:dyDescent="0.3">
      <c r="A4456" t="s">
        <v>21</v>
      </c>
      <c r="B4456" t="s">
        <v>48</v>
      </c>
      <c r="C4456">
        <v>15</v>
      </c>
      <c r="D4456">
        <v>5</v>
      </c>
      <c r="E4456" s="1">
        <v>973.96242830000006</v>
      </c>
      <c r="F4456" s="1">
        <v>1.7731503</v>
      </c>
      <c r="G4456">
        <v>0</v>
      </c>
    </row>
    <row r="4457" spans="1:7" x14ac:dyDescent="0.3">
      <c r="A4457" t="s">
        <v>26</v>
      </c>
      <c r="B4457" t="s">
        <v>48</v>
      </c>
      <c r="C4457">
        <v>15</v>
      </c>
      <c r="D4457">
        <v>5</v>
      </c>
      <c r="E4457" s="1">
        <v>1030.6062589999999</v>
      </c>
      <c r="F4457">
        <v>0.74594899999999997</v>
      </c>
      <c r="G4457">
        <v>0</v>
      </c>
    </row>
    <row r="4458" spans="1:7" x14ac:dyDescent="0.3">
      <c r="A4458" t="s">
        <v>10</v>
      </c>
      <c r="B4458" t="s">
        <v>48</v>
      </c>
      <c r="C4458">
        <v>15</v>
      </c>
      <c r="D4458">
        <v>5</v>
      </c>
      <c r="E4458" s="1">
        <v>939.16337580000004</v>
      </c>
      <c r="F4458" s="1">
        <v>0.77965309999999999</v>
      </c>
      <c r="G4458">
        <v>0</v>
      </c>
    </row>
    <row r="4459" spans="1:7" x14ac:dyDescent="0.3">
      <c r="A4459" t="s">
        <v>11</v>
      </c>
      <c r="B4459" t="s">
        <v>48</v>
      </c>
      <c r="C4459">
        <v>15</v>
      </c>
      <c r="D4459">
        <v>5</v>
      </c>
      <c r="E4459">
        <v>1051.4852370000001</v>
      </c>
      <c r="F4459">
        <v>1.0714400000000001E-2</v>
      </c>
      <c r="G4459">
        <v>0</v>
      </c>
    </row>
    <row r="4460" spans="1:7" x14ac:dyDescent="0.3">
      <c r="A4460" t="s">
        <v>24</v>
      </c>
      <c r="B4460" t="s">
        <v>48</v>
      </c>
      <c r="C4460">
        <v>15</v>
      </c>
      <c r="D4460">
        <v>5</v>
      </c>
      <c r="E4460" s="1">
        <v>1042.7940060000001</v>
      </c>
      <c r="F4460" s="2">
        <v>3.8999999999999999E-5</v>
      </c>
      <c r="G4460">
        <v>0</v>
      </c>
    </row>
    <row r="4461" spans="1:7" x14ac:dyDescent="0.3">
      <c r="A4461" t="s">
        <v>14</v>
      </c>
      <c r="B4461" t="s">
        <v>48</v>
      </c>
      <c r="C4461">
        <v>15</v>
      </c>
      <c r="D4461">
        <v>5</v>
      </c>
      <c r="E4461" s="1">
        <v>1083.0297109999999</v>
      </c>
      <c r="F4461">
        <v>1.16031E-2</v>
      </c>
      <c r="G4461">
        <v>0</v>
      </c>
    </row>
    <row r="4462" spans="1:7" x14ac:dyDescent="0.3">
      <c r="A4462" t="s">
        <v>15</v>
      </c>
      <c r="B4462" t="s">
        <v>48</v>
      </c>
      <c r="C4462">
        <v>15</v>
      </c>
      <c r="D4462">
        <v>5</v>
      </c>
      <c r="E4462" s="1">
        <v>1083.979615</v>
      </c>
      <c r="F4462">
        <v>1.24654E-2</v>
      </c>
      <c r="G4462">
        <v>0</v>
      </c>
    </row>
    <row r="4463" spans="1:7" x14ac:dyDescent="0.3">
      <c r="A4463" t="s">
        <v>16</v>
      </c>
      <c r="B4463" t="s">
        <v>48</v>
      </c>
      <c r="C4463">
        <v>15</v>
      </c>
      <c r="D4463">
        <v>5</v>
      </c>
      <c r="E4463" s="1">
        <v>1082.5038910000001</v>
      </c>
      <c r="F4463" s="1">
        <v>1.6463376999999999</v>
      </c>
      <c r="G4463">
        <v>0</v>
      </c>
    </row>
    <row r="4464" spans="1:7" x14ac:dyDescent="0.3">
      <c r="A4464" t="s">
        <v>13</v>
      </c>
      <c r="B4464" t="s">
        <v>48</v>
      </c>
      <c r="C4464">
        <v>15</v>
      </c>
      <c r="D4464">
        <v>5</v>
      </c>
      <c r="E4464" s="1">
        <v>1721.5380259999999</v>
      </c>
      <c r="F4464" s="1">
        <v>1.0821900000000001E-2</v>
      </c>
      <c r="G4464">
        <v>0</v>
      </c>
    </row>
    <row r="4465" spans="1:7" x14ac:dyDescent="0.3">
      <c r="A4465" t="s">
        <v>12</v>
      </c>
      <c r="B4465" t="s">
        <v>48</v>
      </c>
      <c r="C4465">
        <v>15</v>
      </c>
      <c r="D4465">
        <v>5</v>
      </c>
      <c r="E4465" s="1">
        <v>1085.027423</v>
      </c>
      <c r="F4465" s="1">
        <v>1.0424299999999999E-2</v>
      </c>
      <c r="G4465">
        <v>0</v>
      </c>
    </row>
    <row r="4466" spans="1:7" hidden="1" x14ac:dyDescent="0.3">
      <c r="A4466" t="s">
        <v>23</v>
      </c>
      <c r="B4466" t="s">
        <v>49</v>
      </c>
      <c r="C4466">
        <v>15</v>
      </c>
      <c r="D4466">
        <v>5</v>
      </c>
      <c r="E4466" s="1" t="s">
        <v>9</v>
      </c>
      <c r="F4466" s="2">
        <v>100566000000000</v>
      </c>
      <c r="G4466">
        <v>0</v>
      </c>
    </row>
    <row r="4467" spans="1:7" hidden="1" x14ac:dyDescent="0.3">
      <c r="A4467" t="s">
        <v>7</v>
      </c>
      <c r="B4467" t="s">
        <v>49</v>
      </c>
      <c r="C4467">
        <v>15</v>
      </c>
      <c r="D4467">
        <v>5</v>
      </c>
      <c r="E4467" s="1" t="s">
        <v>9</v>
      </c>
      <c r="F4467" s="2">
        <v>100566000000000</v>
      </c>
      <c r="G4467">
        <v>0</v>
      </c>
    </row>
    <row r="4468" spans="1:7" x14ac:dyDescent="0.3">
      <c r="A4468" t="s">
        <v>25</v>
      </c>
      <c r="B4468" t="s">
        <v>49</v>
      </c>
      <c r="C4468">
        <v>15</v>
      </c>
      <c r="D4468">
        <v>5</v>
      </c>
      <c r="E4468" s="1">
        <v>1115.495596</v>
      </c>
      <c r="F4468">
        <v>8.1349999999999999E-3</v>
      </c>
      <c r="G4468">
        <v>0</v>
      </c>
    </row>
    <row r="4469" spans="1:7" x14ac:dyDescent="0.3">
      <c r="A4469" t="s">
        <v>19</v>
      </c>
      <c r="B4469" t="s">
        <v>49</v>
      </c>
      <c r="C4469">
        <v>15</v>
      </c>
      <c r="D4469">
        <v>5</v>
      </c>
      <c r="E4469" s="1">
        <v>1851.1617060000001</v>
      </c>
      <c r="F4469" s="1">
        <v>5.9546586000000001</v>
      </c>
      <c r="G4469">
        <v>0</v>
      </c>
    </row>
    <row r="4470" spans="1:7" x14ac:dyDescent="0.3">
      <c r="A4470" t="s">
        <v>17</v>
      </c>
      <c r="B4470" t="s">
        <v>49</v>
      </c>
      <c r="C4470">
        <v>15</v>
      </c>
      <c r="D4470">
        <v>5</v>
      </c>
      <c r="E4470" s="1">
        <v>1010.17765</v>
      </c>
      <c r="F4470" s="1">
        <v>2.1079184999999998</v>
      </c>
      <c r="G4470">
        <v>0</v>
      </c>
    </row>
    <row r="4471" spans="1:7" x14ac:dyDescent="0.3">
      <c r="A4471" t="s">
        <v>18</v>
      </c>
      <c r="B4471" t="s">
        <v>49</v>
      </c>
      <c r="C4471">
        <v>15</v>
      </c>
      <c r="D4471">
        <v>5</v>
      </c>
      <c r="E4471" s="1">
        <v>1009.106497</v>
      </c>
      <c r="F4471" s="1">
        <v>2.1086893</v>
      </c>
      <c r="G4471">
        <v>0</v>
      </c>
    </row>
    <row r="4472" spans="1:7" x14ac:dyDescent="0.3">
      <c r="A4472" t="s">
        <v>22</v>
      </c>
      <c r="B4472" t="s">
        <v>49</v>
      </c>
      <c r="C4472">
        <v>15</v>
      </c>
      <c r="D4472">
        <v>5</v>
      </c>
      <c r="E4472" s="1">
        <v>1844.3839969999999</v>
      </c>
      <c r="F4472" s="1">
        <v>5.5940979999999998</v>
      </c>
      <c r="G4472">
        <v>0</v>
      </c>
    </row>
    <row r="4473" spans="1:7" x14ac:dyDescent="0.3">
      <c r="A4473" t="s">
        <v>20</v>
      </c>
      <c r="B4473" t="s">
        <v>49</v>
      </c>
      <c r="C4473">
        <v>15</v>
      </c>
      <c r="D4473">
        <v>5</v>
      </c>
      <c r="E4473" s="1">
        <v>1040.675522</v>
      </c>
      <c r="F4473" s="1">
        <v>1.7816238</v>
      </c>
      <c r="G4473">
        <v>0</v>
      </c>
    </row>
    <row r="4474" spans="1:7" x14ac:dyDescent="0.3">
      <c r="A4474" t="s">
        <v>21</v>
      </c>
      <c r="B4474" t="s">
        <v>49</v>
      </c>
      <c r="C4474">
        <v>15</v>
      </c>
      <c r="D4474">
        <v>5</v>
      </c>
      <c r="E4474" s="1">
        <v>1040.675522</v>
      </c>
      <c r="F4474">
        <v>1.7824426</v>
      </c>
      <c r="G4474">
        <v>0</v>
      </c>
    </row>
    <row r="4475" spans="1:7" x14ac:dyDescent="0.3">
      <c r="A4475" t="s">
        <v>26</v>
      </c>
      <c r="B4475" t="s">
        <v>49</v>
      </c>
      <c r="C4475">
        <v>15</v>
      </c>
      <c r="D4475">
        <v>5</v>
      </c>
      <c r="E4475" s="1">
        <v>1129.3436790000001</v>
      </c>
      <c r="F4475" s="1">
        <v>0.75597130000000001</v>
      </c>
      <c r="G4475">
        <v>0</v>
      </c>
    </row>
    <row r="4476" spans="1:7" x14ac:dyDescent="0.3">
      <c r="A4476" t="s">
        <v>10</v>
      </c>
      <c r="B4476" t="s">
        <v>49</v>
      </c>
      <c r="C4476">
        <v>15</v>
      </c>
      <c r="D4476">
        <v>5</v>
      </c>
      <c r="E4476" s="1">
        <v>1050.0302919999999</v>
      </c>
      <c r="F4476" s="1">
        <v>0.78043450000000003</v>
      </c>
      <c r="G4476">
        <v>0</v>
      </c>
    </row>
    <row r="4477" spans="1:7" x14ac:dyDescent="0.3">
      <c r="A4477" t="s">
        <v>11</v>
      </c>
      <c r="B4477" t="s">
        <v>49</v>
      </c>
      <c r="C4477">
        <v>15</v>
      </c>
      <c r="D4477">
        <v>5</v>
      </c>
      <c r="E4477" s="1">
        <v>1118.8472400000001</v>
      </c>
      <c r="F4477">
        <v>1.0581399999999999E-2</v>
      </c>
      <c r="G4477">
        <v>0</v>
      </c>
    </row>
    <row r="4478" spans="1:7" x14ac:dyDescent="0.3">
      <c r="A4478" t="s">
        <v>24</v>
      </c>
      <c r="B4478" t="s">
        <v>49</v>
      </c>
      <c r="C4478">
        <v>15</v>
      </c>
      <c r="D4478">
        <v>5</v>
      </c>
      <c r="E4478" s="1">
        <v>1127.2206980000001</v>
      </c>
      <c r="F4478" s="2">
        <v>3.4700000000000003E-5</v>
      </c>
      <c r="G4478">
        <v>0</v>
      </c>
    </row>
    <row r="4479" spans="1:7" x14ac:dyDescent="0.3">
      <c r="A4479" t="s">
        <v>14</v>
      </c>
      <c r="B4479" t="s">
        <v>49</v>
      </c>
      <c r="C4479">
        <v>15</v>
      </c>
      <c r="D4479">
        <v>5</v>
      </c>
      <c r="E4479" s="1">
        <v>1210.7099470000001</v>
      </c>
      <c r="F4479" s="1">
        <v>4.44296E-2</v>
      </c>
      <c r="G4479">
        <v>0</v>
      </c>
    </row>
    <row r="4480" spans="1:7" x14ac:dyDescent="0.3">
      <c r="A4480" t="s">
        <v>15</v>
      </c>
      <c r="B4480" t="s">
        <v>49</v>
      </c>
      <c r="C4480">
        <v>15</v>
      </c>
      <c r="D4480">
        <v>5</v>
      </c>
      <c r="E4480" s="1">
        <v>1218.3574470000001</v>
      </c>
      <c r="F4480" s="1">
        <v>1.3117E-2</v>
      </c>
      <c r="G4480">
        <v>0</v>
      </c>
    </row>
    <row r="4481" spans="1:7" x14ac:dyDescent="0.3">
      <c r="A4481" t="s">
        <v>16</v>
      </c>
      <c r="B4481" t="s">
        <v>49</v>
      </c>
      <c r="C4481">
        <v>15</v>
      </c>
      <c r="D4481">
        <v>5</v>
      </c>
      <c r="E4481" s="1">
        <v>1210.7099470000001</v>
      </c>
      <c r="F4481" s="1">
        <v>1.6026667999999999</v>
      </c>
      <c r="G4481">
        <v>0</v>
      </c>
    </row>
    <row r="4482" spans="1:7" x14ac:dyDescent="0.3">
      <c r="A4482" t="s">
        <v>13</v>
      </c>
      <c r="B4482" t="s">
        <v>49</v>
      </c>
      <c r="C4482">
        <v>15</v>
      </c>
      <c r="D4482">
        <v>5</v>
      </c>
      <c r="E4482">
        <v>1867.2587639999999</v>
      </c>
      <c r="F4482">
        <v>1.1375100000000001E-2</v>
      </c>
      <c r="G4482">
        <v>0</v>
      </c>
    </row>
    <row r="4483" spans="1:7" x14ac:dyDescent="0.3">
      <c r="A4483" t="s">
        <v>12</v>
      </c>
      <c r="B4483" t="s">
        <v>49</v>
      </c>
      <c r="C4483">
        <v>15</v>
      </c>
      <c r="D4483">
        <v>5</v>
      </c>
      <c r="E4483" s="1">
        <v>1213.0013750000001</v>
      </c>
      <c r="F4483" s="1">
        <v>1.08136E-2</v>
      </c>
      <c r="G4483">
        <v>0</v>
      </c>
    </row>
    <row r="4484" spans="1:7" hidden="1" x14ac:dyDescent="0.3">
      <c r="A4484" t="s">
        <v>23</v>
      </c>
      <c r="B4484" t="s">
        <v>50</v>
      </c>
      <c r="C4484">
        <v>15</v>
      </c>
      <c r="D4484">
        <v>5</v>
      </c>
      <c r="E4484" s="1" t="s">
        <v>9</v>
      </c>
      <c r="F4484" s="2">
        <v>100566000000000</v>
      </c>
      <c r="G4484">
        <v>0</v>
      </c>
    </row>
    <row r="4485" spans="1:7" hidden="1" x14ac:dyDescent="0.3">
      <c r="A4485" t="s">
        <v>7</v>
      </c>
      <c r="B4485" t="s">
        <v>50</v>
      </c>
      <c r="C4485">
        <v>15</v>
      </c>
      <c r="D4485">
        <v>5</v>
      </c>
      <c r="E4485" s="1" t="s">
        <v>9</v>
      </c>
      <c r="F4485" s="2">
        <v>100566000000000</v>
      </c>
      <c r="G4485">
        <v>0</v>
      </c>
    </row>
    <row r="4486" spans="1:7" x14ac:dyDescent="0.3">
      <c r="A4486" t="s">
        <v>25</v>
      </c>
      <c r="B4486" t="s">
        <v>50</v>
      </c>
      <c r="C4486">
        <v>15</v>
      </c>
      <c r="D4486">
        <v>5</v>
      </c>
      <c r="E4486" s="1">
        <v>712.15576329999999</v>
      </c>
      <c r="F4486">
        <v>9.4009999999999996E-3</v>
      </c>
      <c r="G4486">
        <v>0</v>
      </c>
    </row>
    <row r="4487" spans="1:7" x14ac:dyDescent="0.3">
      <c r="A4487" t="s">
        <v>19</v>
      </c>
      <c r="B4487" t="s">
        <v>50</v>
      </c>
      <c r="C4487">
        <v>15</v>
      </c>
      <c r="D4487">
        <v>5</v>
      </c>
      <c r="E4487" s="1">
        <v>1181.015752</v>
      </c>
      <c r="F4487" s="1">
        <v>5.6100430000000001</v>
      </c>
      <c r="G4487">
        <v>0</v>
      </c>
    </row>
    <row r="4488" spans="1:7" x14ac:dyDescent="0.3">
      <c r="A4488" t="s">
        <v>17</v>
      </c>
      <c r="B4488" t="s">
        <v>50</v>
      </c>
      <c r="C4488">
        <v>15</v>
      </c>
      <c r="D4488">
        <v>5</v>
      </c>
      <c r="E4488">
        <v>656.84884680000005</v>
      </c>
      <c r="F4488">
        <v>2.1288816000000002</v>
      </c>
      <c r="G4488">
        <v>0</v>
      </c>
    </row>
    <row r="4489" spans="1:7" x14ac:dyDescent="0.3">
      <c r="A4489" t="s">
        <v>18</v>
      </c>
      <c r="B4489" t="s">
        <v>50</v>
      </c>
      <c r="C4489">
        <v>15</v>
      </c>
      <c r="D4489">
        <v>5</v>
      </c>
      <c r="E4489" s="1">
        <v>655.3581021</v>
      </c>
      <c r="F4489" s="1">
        <v>2.1301431000000002</v>
      </c>
      <c r="G4489">
        <v>0</v>
      </c>
    </row>
    <row r="4490" spans="1:7" x14ac:dyDescent="0.3">
      <c r="A4490" t="s">
        <v>22</v>
      </c>
      <c r="B4490" t="s">
        <v>50</v>
      </c>
      <c r="C4490">
        <v>15</v>
      </c>
      <c r="D4490">
        <v>5</v>
      </c>
      <c r="E4490" s="1">
        <v>1179.3213249999999</v>
      </c>
      <c r="F4490" s="1">
        <v>7.2710811</v>
      </c>
      <c r="G4490">
        <v>0</v>
      </c>
    </row>
    <row r="4491" spans="1:7" x14ac:dyDescent="0.3">
      <c r="A4491" t="s">
        <v>20</v>
      </c>
      <c r="B4491" t="s">
        <v>50</v>
      </c>
      <c r="C4491">
        <v>15</v>
      </c>
      <c r="D4491">
        <v>5</v>
      </c>
      <c r="E4491">
        <v>662.51795370000002</v>
      </c>
      <c r="F4491" s="1">
        <v>1.7337145</v>
      </c>
      <c r="G4491">
        <v>0</v>
      </c>
    </row>
    <row r="4492" spans="1:7" x14ac:dyDescent="0.3">
      <c r="A4492" t="s">
        <v>21</v>
      </c>
      <c r="B4492" t="s">
        <v>50</v>
      </c>
      <c r="C4492">
        <v>15</v>
      </c>
      <c r="D4492">
        <v>5</v>
      </c>
      <c r="E4492" s="1">
        <v>661.03394370000001</v>
      </c>
      <c r="F4492" s="1">
        <v>1.7345029000000001</v>
      </c>
      <c r="G4492">
        <v>0</v>
      </c>
    </row>
    <row r="4493" spans="1:7" x14ac:dyDescent="0.3">
      <c r="A4493" t="s">
        <v>26</v>
      </c>
      <c r="B4493" t="s">
        <v>50</v>
      </c>
      <c r="C4493">
        <v>15</v>
      </c>
      <c r="D4493">
        <v>5</v>
      </c>
      <c r="E4493" s="1">
        <v>712.00300179999999</v>
      </c>
      <c r="F4493" s="1">
        <v>0.87252249999999998</v>
      </c>
      <c r="G4493">
        <v>0</v>
      </c>
    </row>
    <row r="4494" spans="1:7" x14ac:dyDescent="0.3">
      <c r="A4494" t="s">
        <v>10</v>
      </c>
      <c r="B4494" t="s">
        <v>50</v>
      </c>
      <c r="C4494">
        <v>15</v>
      </c>
      <c r="D4494">
        <v>5</v>
      </c>
      <c r="E4494" s="1">
        <v>644.99852650000003</v>
      </c>
      <c r="F4494" s="1">
        <v>0.79144539999999997</v>
      </c>
      <c r="G4494">
        <v>0</v>
      </c>
    </row>
    <row r="4495" spans="1:7" x14ac:dyDescent="0.3">
      <c r="A4495" t="s">
        <v>11</v>
      </c>
      <c r="B4495" t="s">
        <v>50</v>
      </c>
      <c r="C4495">
        <v>15</v>
      </c>
      <c r="D4495">
        <v>5</v>
      </c>
      <c r="E4495" s="1">
        <v>715.52667959999997</v>
      </c>
      <c r="F4495">
        <v>1.37333E-2</v>
      </c>
      <c r="G4495">
        <v>0</v>
      </c>
    </row>
    <row r="4496" spans="1:7" x14ac:dyDescent="0.3">
      <c r="A4496" t="s">
        <v>24</v>
      </c>
      <c r="B4496" t="s">
        <v>50</v>
      </c>
      <c r="C4496">
        <v>15</v>
      </c>
      <c r="D4496">
        <v>5</v>
      </c>
      <c r="E4496" s="1">
        <v>709.07692520000001</v>
      </c>
      <c r="F4496" s="2">
        <v>3.7499999999999997E-5</v>
      </c>
      <c r="G4496">
        <v>0</v>
      </c>
    </row>
    <row r="4497" spans="1:7" x14ac:dyDescent="0.3">
      <c r="A4497" t="s">
        <v>14</v>
      </c>
      <c r="B4497" t="s">
        <v>50</v>
      </c>
      <c r="C4497">
        <v>15</v>
      </c>
      <c r="D4497">
        <v>5</v>
      </c>
      <c r="E4497">
        <v>702.39138720000005</v>
      </c>
      <c r="F4497" s="1">
        <v>1.54482E-2</v>
      </c>
      <c r="G4497">
        <v>0</v>
      </c>
    </row>
    <row r="4498" spans="1:7" x14ac:dyDescent="0.3">
      <c r="A4498" t="s">
        <v>15</v>
      </c>
      <c r="B4498" t="s">
        <v>50</v>
      </c>
      <c r="C4498">
        <v>15</v>
      </c>
      <c r="D4498">
        <v>5</v>
      </c>
      <c r="E4498" s="1">
        <v>703.36216279999996</v>
      </c>
      <c r="F4498">
        <v>1.31477E-2</v>
      </c>
      <c r="G4498">
        <v>0</v>
      </c>
    </row>
    <row r="4499" spans="1:7" x14ac:dyDescent="0.3">
      <c r="A4499" t="s">
        <v>16</v>
      </c>
      <c r="B4499" t="s">
        <v>50</v>
      </c>
      <c r="C4499">
        <v>15</v>
      </c>
      <c r="D4499">
        <v>5</v>
      </c>
      <c r="E4499">
        <v>702.39138720000005</v>
      </c>
      <c r="F4499" s="1">
        <v>1.6524985000000001</v>
      </c>
      <c r="G4499">
        <v>0</v>
      </c>
    </row>
    <row r="4500" spans="1:7" x14ac:dyDescent="0.3">
      <c r="A4500" t="s">
        <v>13</v>
      </c>
      <c r="B4500" t="s">
        <v>50</v>
      </c>
      <c r="C4500">
        <v>15</v>
      </c>
      <c r="D4500">
        <v>5</v>
      </c>
      <c r="E4500" s="1">
        <v>1186.9462470000001</v>
      </c>
      <c r="F4500" s="1">
        <v>1.13951E-2</v>
      </c>
      <c r="G4500">
        <v>0</v>
      </c>
    </row>
    <row r="4501" spans="1:7" x14ac:dyDescent="0.3">
      <c r="A4501" t="s">
        <v>12</v>
      </c>
      <c r="B4501" t="s">
        <v>50</v>
      </c>
      <c r="C4501">
        <v>15</v>
      </c>
      <c r="D4501">
        <v>5</v>
      </c>
      <c r="E4501" s="1">
        <v>703.11003219999998</v>
      </c>
      <c r="F4501" s="1">
        <v>1.09535E-2</v>
      </c>
      <c r="G4501">
        <v>0</v>
      </c>
    </row>
    <row r="4502" spans="1:7" hidden="1" x14ac:dyDescent="0.3">
      <c r="A4502" t="s">
        <v>23</v>
      </c>
      <c r="B4502" t="s">
        <v>8</v>
      </c>
      <c r="C4502">
        <v>20</v>
      </c>
      <c r="D4502">
        <v>3</v>
      </c>
      <c r="E4502" t="s">
        <v>9</v>
      </c>
      <c r="F4502" s="2">
        <v>1.06862E+18</v>
      </c>
      <c r="G4502">
        <v>0</v>
      </c>
    </row>
    <row r="4503" spans="1:7" hidden="1" x14ac:dyDescent="0.3">
      <c r="A4503" t="s">
        <v>7</v>
      </c>
      <c r="B4503" t="s">
        <v>8</v>
      </c>
      <c r="C4503">
        <v>20</v>
      </c>
      <c r="D4503">
        <v>3</v>
      </c>
      <c r="E4503" t="s">
        <v>9</v>
      </c>
      <c r="F4503" s="2">
        <v>1.06862E+18</v>
      </c>
      <c r="G4503">
        <v>0</v>
      </c>
    </row>
    <row r="4504" spans="1:7" x14ac:dyDescent="0.3">
      <c r="A4504" t="s">
        <v>25</v>
      </c>
      <c r="B4504" t="s">
        <v>8</v>
      </c>
      <c r="C4504">
        <v>20</v>
      </c>
      <c r="D4504">
        <v>3</v>
      </c>
      <c r="E4504" s="1">
        <v>1244.495907</v>
      </c>
      <c r="F4504">
        <v>1.56025E-2</v>
      </c>
      <c r="G4504">
        <v>0</v>
      </c>
    </row>
    <row r="4505" spans="1:7" x14ac:dyDescent="0.3">
      <c r="A4505" t="s">
        <v>19</v>
      </c>
      <c r="B4505" t="s">
        <v>8</v>
      </c>
      <c r="C4505">
        <v>20</v>
      </c>
      <c r="D4505">
        <v>3</v>
      </c>
      <c r="E4505" s="1">
        <v>1933.9038330000001</v>
      </c>
      <c r="F4505" s="1">
        <v>10.131153100000001</v>
      </c>
      <c r="G4505">
        <v>0</v>
      </c>
    </row>
    <row r="4506" spans="1:7" x14ac:dyDescent="0.3">
      <c r="A4506" t="s">
        <v>17</v>
      </c>
      <c r="B4506" t="s">
        <v>8</v>
      </c>
      <c r="C4506">
        <v>20</v>
      </c>
      <c r="D4506">
        <v>3</v>
      </c>
      <c r="E4506" s="1">
        <v>1074.5651580000001</v>
      </c>
      <c r="F4506" s="1">
        <v>2.4012454999999999</v>
      </c>
      <c r="G4506">
        <v>0</v>
      </c>
    </row>
    <row r="4507" spans="1:7" x14ac:dyDescent="0.3">
      <c r="A4507" t="s">
        <v>18</v>
      </c>
      <c r="B4507" t="s">
        <v>8</v>
      </c>
      <c r="C4507">
        <v>20</v>
      </c>
      <c r="D4507">
        <v>3</v>
      </c>
      <c r="E4507" s="1">
        <v>1071.630257</v>
      </c>
      <c r="F4507" s="1">
        <v>4.2339457999999999</v>
      </c>
      <c r="G4507">
        <v>0</v>
      </c>
    </row>
    <row r="4508" spans="1:7" x14ac:dyDescent="0.3">
      <c r="A4508" t="s">
        <v>22</v>
      </c>
      <c r="B4508" t="s">
        <v>8</v>
      </c>
      <c r="C4508">
        <v>20</v>
      </c>
      <c r="D4508">
        <v>3</v>
      </c>
      <c r="E4508" s="1">
        <v>1938.0988520000001</v>
      </c>
      <c r="F4508" s="1">
        <v>13.1799719</v>
      </c>
      <c r="G4508">
        <v>0</v>
      </c>
    </row>
    <row r="4509" spans="1:7" x14ac:dyDescent="0.3">
      <c r="A4509" t="s">
        <v>20</v>
      </c>
      <c r="B4509" t="s">
        <v>8</v>
      </c>
      <c r="C4509">
        <v>20</v>
      </c>
      <c r="D4509">
        <v>3</v>
      </c>
      <c r="E4509" s="1">
        <v>1092.189388</v>
      </c>
      <c r="F4509" s="1">
        <v>1.9453084</v>
      </c>
      <c r="G4509">
        <v>0</v>
      </c>
    </row>
    <row r="4510" spans="1:7" x14ac:dyDescent="0.3">
      <c r="A4510" t="s">
        <v>21</v>
      </c>
      <c r="B4510" t="s">
        <v>8</v>
      </c>
      <c r="C4510">
        <v>20</v>
      </c>
      <c r="D4510">
        <v>3</v>
      </c>
      <c r="E4510" s="1">
        <v>1086.453978</v>
      </c>
      <c r="F4510" s="1">
        <v>2.2364476999999998</v>
      </c>
      <c r="G4510">
        <v>0</v>
      </c>
    </row>
    <row r="4511" spans="1:7" x14ac:dyDescent="0.3">
      <c r="A4511" t="s">
        <v>26</v>
      </c>
      <c r="B4511" t="s">
        <v>8</v>
      </c>
      <c r="C4511">
        <v>20</v>
      </c>
      <c r="D4511">
        <v>3</v>
      </c>
      <c r="E4511" s="1">
        <v>1292.7703630000001</v>
      </c>
      <c r="F4511" s="1">
        <v>1.0587095</v>
      </c>
      <c r="G4511">
        <v>0</v>
      </c>
    </row>
    <row r="4512" spans="1:7" x14ac:dyDescent="0.3">
      <c r="A4512" t="s">
        <v>10</v>
      </c>
      <c r="B4512" t="s">
        <v>8</v>
      </c>
      <c r="C4512">
        <v>20</v>
      </c>
      <c r="D4512">
        <v>3</v>
      </c>
      <c r="E4512" s="1">
        <v>1083.41624</v>
      </c>
      <c r="F4512" s="1">
        <v>1.1520271</v>
      </c>
      <c r="G4512">
        <v>0</v>
      </c>
    </row>
    <row r="4513" spans="1:7" x14ac:dyDescent="0.3">
      <c r="A4513" t="s">
        <v>11</v>
      </c>
      <c r="B4513" t="s">
        <v>8</v>
      </c>
      <c r="C4513">
        <v>20</v>
      </c>
      <c r="D4513">
        <v>3</v>
      </c>
      <c r="E4513" s="1">
        <v>1243.7878619999999</v>
      </c>
      <c r="F4513" s="1">
        <v>1.63651E-2</v>
      </c>
      <c r="G4513">
        <v>0</v>
      </c>
    </row>
    <row r="4514" spans="1:7" x14ac:dyDescent="0.3">
      <c r="A4514" t="s">
        <v>24</v>
      </c>
      <c r="B4514" t="s">
        <v>8</v>
      </c>
      <c r="C4514">
        <v>20</v>
      </c>
      <c r="D4514">
        <v>3</v>
      </c>
      <c r="E4514">
        <v>1268.0788439999999</v>
      </c>
      <c r="F4514" s="2">
        <v>4.9799999999999998E-5</v>
      </c>
      <c r="G4514">
        <v>0</v>
      </c>
    </row>
    <row r="4515" spans="1:7" hidden="1" x14ac:dyDescent="0.3">
      <c r="A4515" t="s">
        <v>14</v>
      </c>
      <c r="B4515" t="s">
        <v>8</v>
      </c>
      <c r="C4515">
        <v>20</v>
      </c>
      <c r="D4515">
        <v>3</v>
      </c>
      <c r="E4515" t="s">
        <v>9</v>
      </c>
      <c r="F4515">
        <v>864864000</v>
      </c>
      <c r="G4515">
        <v>0</v>
      </c>
    </row>
    <row r="4516" spans="1:7" x14ac:dyDescent="0.3">
      <c r="A4516" t="s">
        <v>15</v>
      </c>
      <c r="B4516" t="s">
        <v>8</v>
      </c>
      <c r="C4516">
        <v>20</v>
      </c>
      <c r="D4516">
        <v>3</v>
      </c>
      <c r="E4516" s="1">
        <v>1628.0375160000001</v>
      </c>
      <c r="F4516">
        <v>2.3829900000000001E-2</v>
      </c>
      <c r="G4516">
        <v>0</v>
      </c>
    </row>
    <row r="4517" spans="1:7" x14ac:dyDescent="0.3">
      <c r="A4517" t="s">
        <v>16</v>
      </c>
      <c r="B4517" t="s">
        <v>8</v>
      </c>
      <c r="C4517">
        <v>20</v>
      </c>
      <c r="D4517">
        <v>3</v>
      </c>
      <c r="E4517" s="1">
        <v>1623.5308849999999</v>
      </c>
      <c r="F4517">
        <v>1.5344974</v>
      </c>
      <c r="G4517">
        <v>0</v>
      </c>
    </row>
    <row r="4518" spans="1:7" x14ac:dyDescent="0.3">
      <c r="A4518" t="s">
        <v>13</v>
      </c>
      <c r="B4518" t="s">
        <v>8</v>
      </c>
      <c r="C4518">
        <v>20</v>
      </c>
      <c r="D4518">
        <v>3</v>
      </c>
      <c r="E4518" s="1">
        <v>1947.5376450000001</v>
      </c>
      <c r="F4518">
        <v>1.54468E-2</v>
      </c>
      <c r="G4518">
        <v>0</v>
      </c>
    </row>
    <row r="4519" spans="1:7" x14ac:dyDescent="0.3">
      <c r="A4519" t="s">
        <v>12</v>
      </c>
      <c r="B4519" t="s">
        <v>8</v>
      </c>
      <c r="C4519">
        <v>20</v>
      </c>
      <c r="D4519">
        <v>3</v>
      </c>
      <c r="E4519" s="1">
        <v>1628.7696209999999</v>
      </c>
      <c r="F4519">
        <v>1.35675E-2</v>
      </c>
      <c r="G4519">
        <v>0</v>
      </c>
    </row>
    <row r="4520" spans="1:7" hidden="1" x14ac:dyDescent="0.3">
      <c r="A4520" t="s">
        <v>23</v>
      </c>
      <c r="B4520" t="s">
        <v>27</v>
      </c>
      <c r="C4520">
        <v>20</v>
      </c>
      <c r="D4520">
        <v>3</v>
      </c>
      <c r="E4520" t="s">
        <v>9</v>
      </c>
      <c r="F4520" s="2">
        <v>1.06862E+18</v>
      </c>
      <c r="G4520">
        <v>0</v>
      </c>
    </row>
    <row r="4521" spans="1:7" hidden="1" x14ac:dyDescent="0.3">
      <c r="A4521" t="s">
        <v>7</v>
      </c>
      <c r="B4521" t="s">
        <v>27</v>
      </c>
      <c r="C4521">
        <v>20</v>
      </c>
      <c r="D4521">
        <v>3</v>
      </c>
      <c r="E4521" t="s">
        <v>9</v>
      </c>
      <c r="F4521" s="2">
        <v>1.06862E+18</v>
      </c>
      <c r="G4521">
        <v>0</v>
      </c>
    </row>
    <row r="4522" spans="1:7" x14ac:dyDescent="0.3">
      <c r="A4522" t="s">
        <v>25</v>
      </c>
      <c r="B4522" t="s">
        <v>27</v>
      </c>
      <c r="C4522">
        <v>20</v>
      </c>
      <c r="D4522">
        <v>3</v>
      </c>
      <c r="E4522" s="1">
        <v>1393.052416</v>
      </c>
      <c r="F4522" s="1">
        <v>1.9955799999999999E-2</v>
      </c>
      <c r="G4522">
        <v>0</v>
      </c>
    </row>
    <row r="4523" spans="1:7" x14ac:dyDescent="0.3">
      <c r="A4523" t="s">
        <v>19</v>
      </c>
      <c r="B4523" t="s">
        <v>27</v>
      </c>
      <c r="C4523">
        <v>20</v>
      </c>
      <c r="D4523">
        <v>3</v>
      </c>
      <c r="E4523" s="1">
        <v>2098.5583350000002</v>
      </c>
      <c r="F4523">
        <v>10.443710400000001</v>
      </c>
      <c r="G4523">
        <v>0</v>
      </c>
    </row>
    <row r="4524" spans="1:7" x14ac:dyDescent="0.3">
      <c r="A4524" t="s">
        <v>17</v>
      </c>
      <c r="B4524" t="s">
        <v>27</v>
      </c>
      <c r="C4524">
        <v>20</v>
      </c>
      <c r="D4524">
        <v>3</v>
      </c>
      <c r="E4524" s="1">
        <v>1176.7323670000001</v>
      </c>
      <c r="F4524" s="1">
        <v>2.2183210999999998</v>
      </c>
      <c r="G4524">
        <v>0</v>
      </c>
    </row>
    <row r="4525" spans="1:7" x14ac:dyDescent="0.3">
      <c r="A4525" t="s">
        <v>18</v>
      </c>
      <c r="B4525" t="s">
        <v>27</v>
      </c>
      <c r="C4525">
        <v>20</v>
      </c>
      <c r="D4525">
        <v>3</v>
      </c>
      <c r="E4525" s="1">
        <v>1170.96127</v>
      </c>
      <c r="F4525" s="1">
        <v>2.4897073000000001</v>
      </c>
      <c r="G4525">
        <v>0</v>
      </c>
    </row>
    <row r="4526" spans="1:7" x14ac:dyDescent="0.3">
      <c r="A4526" t="s">
        <v>22</v>
      </c>
      <c r="B4526" t="s">
        <v>27</v>
      </c>
      <c r="C4526">
        <v>20</v>
      </c>
      <c r="D4526">
        <v>3</v>
      </c>
      <c r="E4526" s="1">
        <v>2097.5095799999999</v>
      </c>
      <c r="F4526" s="1">
        <v>9.9473198000000007</v>
      </c>
      <c r="G4526">
        <v>0</v>
      </c>
    </row>
    <row r="4527" spans="1:7" x14ac:dyDescent="0.3">
      <c r="A4527" t="s">
        <v>20</v>
      </c>
      <c r="B4527" t="s">
        <v>27</v>
      </c>
      <c r="C4527">
        <v>20</v>
      </c>
      <c r="D4527">
        <v>3</v>
      </c>
      <c r="E4527" s="1">
        <v>1172.2613960000001</v>
      </c>
      <c r="F4527" s="1">
        <v>1.9721708</v>
      </c>
      <c r="G4527">
        <v>0</v>
      </c>
    </row>
    <row r="4528" spans="1:7" x14ac:dyDescent="0.3">
      <c r="A4528" t="s">
        <v>21</v>
      </c>
      <c r="B4528" t="s">
        <v>27</v>
      </c>
      <c r="C4528">
        <v>20</v>
      </c>
      <c r="D4528">
        <v>3</v>
      </c>
      <c r="E4528" s="1">
        <v>1165.3331929999999</v>
      </c>
      <c r="F4528" s="1">
        <v>2.3956523000000001</v>
      </c>
      <c r="G4528">
        <v>0</v>
      </c>
    </row>
    <row r="4529" spans="1:7" x14ac:dyDescent="0.3">
      <c r="A4529" t="s">
        <v>26</v>
      </c>
      <c r="B4529" t="s">
        <v>27</v>
      </c>
      <c r="C4529">
        <v>20</v>
      </c>
      <c r="D4529">
        <v>3</v>
      </c>
      <c r="E4529" s="1">
        <v>1322.0205679999999</v>
      </c>
      <c r="F4529" s="1">
        <v>0.99370800000000004</v>
      </c>
      <c r="G4529">
        <v>0</v>
      </c>
    </row>
    <row r="4530" spans="1:7" x14ac:dyDescent="0.3">
      <c r="A4530" t="s">
        <v>10</v>
      </c>
      <c r="B4530" t="s">
        <v>27</v>
      </c>
      <c r="C4530">
        <v>20</v>
      </c>
      <c r="D4530">
        <v>3</v>
      </c>
      <c r="E4530" s="1">
        <v>1179.619119</v>
      </c>
      <c r="F4530" s="1">
        <v>1.1534982</v>
      </c>
      <c r="G4530">
        <v>0</v>
      </c>
    </row>
    <row r="4531" spans="1:7" x14ac:dyDescent="0.3">
      <c r="A4531" t="s">
        <v>11</v>
      </c>
      <c r="B4531" t="s">
        <v>27</v>
      </c>
      <c r="C4531">
        <v>20</v>
      </c>
      <c r="D4531">
        <v>3</v>
      </c>
      <c r="E4531" s="1">
        <v>1296.105141</v>
      </c>
      <c r="F4531">
        <v>1.55637E-2</v>
      </c>
      <c r="G4531">
        <v>0</v>
      </c>
    </row>
    <row r="4532" spans="1:7" x14ac:dyDescent="0.3">
      <c r="A4532" t="s">
        <v>24</v>
      </c>
      <c r="B4532" t="s">
        <v>27</v>
      </c>
      <c r="C4532">
        <v>20</v>
      </c>
      <c r="D4532">
        <v>3</v>
      </c>
      <c r="E4532" s="1">
        <v>1376.8357350000001</v>
      </c>
      <c r="F4532" s="2">
        <v>4.5899999999999998E-5</v>
      </c>
      <c r="G4532">
        <v>0</v>
      </c>
    </row>
    <row r="4533" spans="1:7" x14ac:dyDescent="0.3">
      <c r="A4533" t="s">
        <v>14</v>
      </c>
      <c r="B4533" t="s">
        <v>27</v>
      </c>
      <c r="C4533">
        <v>20</v>
      </c>
      <c r="D4533">
        <v>3</v>
      </c>
      <c r="E4533" s="1">
        <v>1288.0595479999999</v>
      </c>
      <c r="F4533" s="1">
        <v>0.53065240000000002</v>
      </c>
      <c r="G4533">
        <v>0</v>
      </c>
    </row>
    <row r="4534" spans="1:7" x14ac:dyDescent="0.3">
      <c r="A4534" t="s">
        <v>15</v>
      </c>
      <c r="B4534" t="s">
        <v>27</v>
      </c>
      <c r="C4534">
        <v>20</v>
      </c>
      <c r="D4534">
        <v>3</v>
      </c>
      <c r="E4534" s="1">
        <v>1330.8075630000001</v>
      </c>
      <c r="F4534" s="1">
        <v>1.5048600000000001E-2</v>
      </c>
      <c r="G4534">
        <v>0</v>
      </c>
    </row>
    <row r="4535" spans="1:7" x14ac:dyDescent="0.3">
      <c r="A4535" t="s">
        <v>16</v>
      </c>
      <c r="B4535" t="s">
        <v>27</v>
      </c>
      <c r="C4535">
        <v>20</v>
      </c>
      <c r="D4535">
        <v>3</v>
      </c>
      <c r="E4535" s="1">
        <v>1288.0595479999999</v>
      </c>
      <c r="F4535" s="1">
        <v>1.5565066999999999</v>
      </c>
      <c r="G4535">
        <v>0</v>
      </c>
    </row>
    <row r="4536" spans="1:7" x14ac:dyDescent="0.3">
      <c r="A4536" t="s">
        <v>13</v>
      </c>
      <c r="B4536" t="s">
        <v>27</v>
      </c>
      <c r="C4536">
        <v>20</v>
      </c>
      <c r="D4536">
        <v>3</v>
      </c>
      <c r="E4536" s="1">
        <v>2134.2159980000001</v>
      </c>
      <c r="F4536" s="1">
        <v>1.17386E-2</v>
      </c>
      <c r="G4536">
        <v>0</v>
      </c>
    </row>
    <row r="4537" spans="1:7" x14ac:dyDescent="0.3">
      <c r="A4537" t="s">
        <v>12</v>
      </c>
      <c r="B4537" t="s">
        <v>27</v>
      </c>
      <c r="C4537">
        <v>20</v>
      </c>
      <c r="D4537">
        <v>3</v>
      </c>
      <c r="E4537" s="1">
        <v>1302.0427850000001</v>
      </c>
      <c r="F4537" s="1">
        <v>1.0822099999999999E-2</v>
      </c>
      <c r="G4537">
        <v>0</v>
      </c>
    </row>
    <row r="4538" spans="1:7" hidden="1" x14ac:dyDescent="0.3">
      <c r="A4538" t="s">
        <v>23</v>
      </c>
      <c r="B4538" t="s">
        <v>28</v>
      </c>
      <c r="C4538">
        <v>20</v>
      </c>
      <c r="D4538">
        <v>3</v>
      </c>
      <c r="E4538" t="s">
        <v>9</v>
      </c>
      <c r="F4538" s="2">
        <v>1.06862E+18</v>
      </c>
      <c r="G4538">
        <v>0</v>
      </c>
    </row>
    <row r="4539" spans="1:7" hidden="1" x14ac:dyDescent="0.3">
      <c r="A4539" t="s">
        <v>7</v>
      </c>
      <c r="B4539" t="s">
        <v>28</v>
      </c>
      <c r="C4539">
        <v>20</v>
      </c>
      <c r="D4539">
        <v>3</v>
      </c>
      <c r="E4539" t="s">
        <v>9</v>
      </c>
      <c r="F4539" s="2">
        <v>1.06862E+18</v>
      </c>
      <c r="G4539">
        <v>0</v>
      </c>
    </row>
    <row r="4540" spans="1:7" x14ac:dyDescent="0.3">
      <c r="A4540" t="s">
        <v>25</v>
      </c>
      <c r="B4540" t="s">
        <v>28</v>
      </c>
      <c r="C4540">
        <v>20</v>
      </c>
      <c r="D4540">
        <v>3</v>
      </c>
      <c r="E4540" s="1">
        <v>1502.546272</v>
      </c>
      <c r="F4540">
        <v>1.5794099999999998E-2</v>
      </c>
      <c r="G4540">
        <v>0</v>
      </c>
    </row>
    <row r="4541" spans="1:7" x14ac:dyDescent="0.3">
      <c r="A4541" t="s">
        <v>19</v>
      </c>
      <c r="B4541" t="s">
        <v>28</v>
      </c>
      <c r="C4541">
        <v>20</v>
      </c>
      <c r="D4541">
        <v>3</v>
      </c>
      <c r="E4541" s="1">
        <v>2247.4815149999999</v>
      </c>
      <c r="F4541" s="1">
        <v>11.905333300000001</v>
      </c>
      <c r="G4541">
        <v>0</v>
      </c>
    </row>
    <row r="4542" spans="1:7" x14ac:dyDescent="0.3">
      <c r="A4542" t="s">
        <v>17</v>
      </c>
      <c r="B4542" t="s">
        <v>28</v>
      </c>
      <c r="C4542">
        <v>20</v>
      </c>
      <c r="D4542">
        <v>3</v>
      </c>
      <c r="E4542" s="1">
        <v>1257.2239959999999</v>
      </c>
      <c r="F4542" s="1">
        <v>3.5493869</v>
      </c>
      <c r="G4542">
        <v>0</v>
      </c>
    </row>
    <row r="4543" spans="1:7" x14ac:dyDescent="0.3">
      <c r="A4543" t="s">
        <v>18</v>
      </c>
      <c r="B4543" t="s">
        <v>28</v>
      </c>
      <c r="C4543">
        <v>20</v>
      </c>
      <c r="D4543">
        <v>3</v>
      </c>
      <c r="E4543" s="1">
        <v>1253.388815</v>
      </c>
      <c r="F4543" s="1">
        <v>3.8372695999999999</v>
      </c>
      <c r="G4543">
        <v>0</v>
      </c>
    </row>
    <row r="4544" spans="1:7" x14ac:dyDescent="0.3">
      <c r="A4544" t="s">
        <v>22</v>
      </c>
      <c r="B4544" t="s">
        <v>28</v>
      </c>
      <c r="C4544">
        <v>20</v>
      </c>
      <c r="D4544">
        <v>3</v>
      </c>
      <c r="E4544" s="1">
        <v>2260.0665720000002</v>
      </c>
      <c r="F4544" s="1">
        <v>11.561318999999999</v>
      </c>
      <c r="G4544">
        <v>0</v>
      </c>
    </row>
    <row r="4545" spans="1:7" x14ac:dyDescent="0.3">
      <c r="A4545" t="s">
        <v>20</v>
      </c>
      <c r="B4545" t="s">
        <v>28</v>
      </c>
      <c r="C4545">
        <v>20</v>
      </c>
      <c r="D4545">
        <v>3</v>
      </c>
      <c r="E4545" s="1">
        <v>1270.828927</v>
      </c>
      <c r="F4545" s="1">
        <v>2.7944445</v>
      </c>
      <c r="G4545">
        <v>0</v>
      </c>
    </row>
    <row r="4546" spans="1:7" x14ac:dyDescent="0.3">
      <c r="A4546" t="s">
        <v>21</v>
      </c>
      <c r="B4546" t="s">
        <v>28</v>
      </c>
      <c r="C4546">
        <v>20</v>
      </c>
      <c r="D4546">
        <v>3</v>
      </c>
      <c r="E4546" s="1">
        <v>1263.421083</v>
      </c>
      <c r="F4546" s="1">
        <v>5.0239528</v>
      </c>
      <c r="G4546">
        <v>0</v>
      </c>
    </row>
    <row r="4547" spans="1:7" x14ac:dyDescent="0.3">
      <c r="A4547" t="s">
        <v>26</v>
      </c>
      <c r="B4547" t="s">
        <v>28</v>
      </c>
      <c r="C4547">
        <v>20</v>
      </c>
      <c r="D4547">
        <v>3</v>
      </c>
      <c r="E4547" s="1">
        <v>1455.973064</v>
      </c>
      <c r="F4547" s="1">
        <v>1.1080578999999999</v>
      </c>
      <c r="G4547">
        <v>0</v>
      </c>
    </row>
    <row r="4548" spans="1:7" x14ac:dyDescent="0.3">
      <c r="A4548" t="s">
        <v>10</v>
      </c>
      <c r="B4548" t="s">
        <v>28</v>
      </c>
      <c r="C4548">
        <v>20</v>
      </c>
      <c r="D4548">
        <v>3</v>
      </c>
      <c r="E4548">
        <v>1260.5041209999999</v>
      </c>
      <c r="F4548" s="1">
        <v>2.2843114999999998</v>
      </c>
      <c r="G4548">
        <v>0</v>
      </c>
    </row>
    <row r="4549" spans="1:7" x14ac:dyDescent="0.3">
      <c r="A4549" t="s">
        <v>11</v>
      </c>
      <c r="B4549" t="s">
        <v>28</v>
      </c>
      <c r="C4549">
        <v>20</v>
      </c>
      <c r="D4549">
        <v>3</v>
      </c>
      <c r="E4549" s="1">
        <v>1489.2471210000001</v>
      </c>
      <c r="F4549" s="1">
        <v>2.2957200000000001E-2</v>
      </c>
      <c r="G4549">
        <v>0</v>
      </c>
    </row>
    <row r="4550" spans="1:7" x14ac:dyDescent="0.3">
      <c r="A4550" t="s">
        <v>24</v>
      </c>
      <c r="B4550" t="s">
        <v>28</v>
      </c>
      <c r="C4550">
        <v>20</v>
      </c>
      <c r="D4550">
        <v>3</v>
      </c>
      <c r="E4550" s="1">
        <v>1496.0592959999999</v>
      </c>
      <c r="F4550" s="1">
        <v>1.9589999999999999E-4</v>
      </c>
      <c r="G4550">
        <v>0</v>
      </c>
    </row>
    <row r="4551" spans="1:7" hidden="1" x14ac:dyDescent="0.3">
      <c r="A4551" t="s">
        <v>14</v>
      </c>
      <c r="B4551" t="s">
        <v>28</v>
      </c>
      <c r="C4551">
        <v>20</v>
      </c>
      <c r="D4551">
        <v>3</v>
      </c>
      <c r="E4551" t="s">
        <v>9</v>
      </c>
      <c r="F4551">
        <v>1650</v>
      </c>
      <c r="G4551">
        <v>0</v>
      </c>
    </row>
    <row r="4552" spans="1:7" x14ac:dyDescent="0.3">
      <c r="A4552" t="s">
        <v>15</v>
      </c>
      <c r="B4552" t="s">
        <v>28</v>
      </c>
      <c r="C4552">
        <v>20</v>
      </c>
      <c r="D4552">
        <v>3</v>
      </c>
      <c r="E4552" s="1">
        <v>1567.830592</v>
      </c>
      <c r="F4552" s="1">
        <v>1.86623E-2</v>
      </c>
      <c r="G4552">
        <v>0</v>
      </c>
    </row>
    <row r="4553" spans="1:7" x14ac:dyDescent="0.3">
      <c r="A4553" t="s">
        <v>16</v>
      </c>
      <c r="B4553" t="s">
        <v>28</v>
      </c>
      <c r="C4553">
        <v>20</v>
      </c>
      <c r="D4553">
        <v>3</v>
      </c>
      <c r="E4553" s="1">
        <v>1557.0614969999999</v>
      </c>
      <c r="F4553" s="1">
        <v>2.9628296999999999</v>
      </c>
      <c r="G4553">
        <v>0</v>
      </c>
    </row>
    <row r="4554" spans="1:7" x14ac:dyDescent="0.3">
      <c r="A4554" t="s">
        <v>13</v>
      </c>
      <c r="B4554" t="s">
        <v>28</v>
      </c>
      <c r="C4554">
        <v>20</v>
      </c>
      <c r="D4554">
        <v>3</v>
      </c>
      <c r="E4554" s="1">
        <v>2303.0655190000002</v>
      </c>
      <c r="F4554" s="1">
        <v>1.31308E-2</v>
      </c>
      <c r="G4554">
        <v>0</v>
      </c>
    </row>
    <row r="4555" spans="1:7" x14ac:dyDescent="0.3">
      <c r="A4555" t="s">
        <v>12</v>
      </c>
      <c r="B4555" t="s">
        <v>28</v>
      </c>
      <c r="C4555">
        <v>20</v>
      </c>
      <c r="D4555">
        <v>3</v>
      </c>
      <c r="E4555" s="1">
        <v>1564.8822050000001</v>
      </c>
      <c r="F4555" s="1">
        <v>1.0606000000000001E-2</v>
      </c>
      <c r="G4555">
        <v>0</v>
      </c>
    </row>
    <row r="4556" spans="1:7" hidden="1" x14ac:dyDescent="0.3">
      <c r="A4556" t="s">
        <v>23</v>
      </c>
      <c r="B4556" t="s">
        <v>29</v>
      </c>
      <c r="C4556">
        <v>20</v>
      </c>
      <c r="D4556">
        <v>3</v>
      </c>
      <c r="E4556" t="s">
        <v>9</v>
      </c>
      <c r="F4556" s="2">
        <v>1.06862E+18</v>
      </c>
      <c r="G4556">
        <v>0</v>
      </c>
    </row>
    <row r="4557" spans="1:7" hidden="1" x14ac:dyDescent="0.3">
      <c r="A4557" t="s">
        <v>7</v>
      </c>
      <c r="B4557" t="s">
        <v>29</v>
      </c>
      <c r="C4557">
        <v>20</v>
      </c>
      <c r="D4557">
        <v>3</v>
      </c>
      <c r="E4557" t="s">
        <v>9</v>
      </c>
      <c r="F4557" s="2">
        <v>1.06862E+18</v>
      </c>
      <c r="G4557">
        <v>0</v>
      </c>
    </row>
    <row r="4558" spans="1:7" x14ac:dyDescent="0.3">
      <c r="A4558" t="s">
        <v>25</v>
      </c>
      <c r="B4558" t="s">
        <v>29</v>
      </c>
      <c r="C4558">
        <v>20</v>
      </c>
      <c r="D4558">
        <v>3</v>
      </c>
      <c r="E4558" s="1">
        <v>1884.985713</v>
      </c>
      <c r="F4558" s="1">
        <v>5.0429599999999998E-2</v>
      </c>
      <c r="G4558">
        <v>0</v>
      </c>
    </row>
    <row r="4559" spans="1:7" x14ac:dyDescent="0.3">
      <c r="A4559" t="s">
        <v>19</v>
      </c>
      <c r="B4559" t="s">
        <v>29</v>
      </c>
      <c r="C4559">
        <v>20</v>
      </c>
      <c r="D4559">
        <v>3</v>
      </c>
      <c r="E4559" s="1">
        <v>2854.7105379999998</v>
      </c>
      <c r="F4559" s="1">
        <v>10.6811925</v>
      </c>
      <c r="G4559">
        <v>0</v>
      </c>
    </row>
    <row r="4560" spans="1:7" x14ac:dyDescent="0.3">
      <c r="A4560" t="s">
        <v>17</v>
      </c>
      <c r="B4560" t="s">
        <v>29</v>
      </c>
      <c r="C4560">
        <v>20</v>
      </c>
      <c r="D4560">
        <v>3</v>
      </c>
      <c r="E4560" s="1">
        <v>1584.7293560000001</v>
      </c>
      <c r="F4560" s="1">
        <v>2.9952746000000001</v>
      </c>
      <c r="G4560">
        <v>0</v>
      </c>
    </row>
    <row r="4561" spans="1:7" x14ac:dyDescent="0.3">
      <c r="A4561" t="s">
        <v>18</v>
      </c>
      <c r="B4561" t="s">
        <v>29</v>
      </c>
      <c r="C4561">
        <v>20</v>
      </c>
      <c r="D4561">
        <v>3</v>
      </c>
      <c r="E4561" s="1">
        <v>1580.3863799999999</v>
      </c>
      <c r="F4561" s="1">
        <v>3.3410427999999999</v>
      </c>
      <c r="G4561">
        <v>0</v>
      </c>
    </row>
    <row r="4562" spans="1:7" x14ac:dyDescent="0.3">
      <c r="A4562" t="s">
        <v>22</v>
      </c>
      <c r="B4562" t="s">
        <v>29</v>
      </c>
      <c r="C4562">
        <v>20</v>
      </c>
      <c r="D4562">
        <v>3</v>
      </c>
      <c r="E4562" s="1">
        <v>2852.6130290000001</v>
      </c>
      <c r="F4562" s="1">
        <v>11.813864000000001</v>
      </c>
      <c r="G4562">
        <v>0</v>
      </c>
    </row>
    <row r="4563" spans="1:7" x14ac:dyDescent="0.3">
      <c r="A4563" t="s">
        <v>20</v>
      </c>
      <c r="B4563" t="s">
        <v>29</v>
      </c>
      <c r="C4563">
        <v>20</v>
      </c>
      <c r="D4563">
        <v>3</v>
      </c>
      <c r="E4563" s="1">
        <v>1627.5183179999999</v>
      </c>
      <c r="F4563" s="1">
        <v>2.1687970999999999</v>
      </c>
      <c r="G4563">
        <v>0</v>
      </c>
    </row>
    <row r="4564" spans="1:7" x14ac:dyDescent="0.3">
      <c r="A4564" t="s">
        <v>21</v>
      </c>
      <c r="B4564" t="s">
        <v>29</v>
      </c>
      <c r="C4564">
        <v>20</v>
      </c>
      <c r="D4564">
        <v>3</v>
      </c>
      <c r="E4564" s="1">
        <v>1608.576157</v>
      </c>
      <c r="F4564" s="1">
        <v>2.5001272999999999</v>
      </c>
      <c r="G4564">
        <v>0</v>
      </c>
    </row>
    <row r="4565" spans="1:7" x14ac:dyDescent="0.3">
      <c r="A4565" t="s">
        <v>26</v>
      </c>
      <c r="B4565" t="s">
        <v>29</v>
      </c>
      <c r="C4565">
        <v>20</v>
      </c>
      <c r="D4565">
        <v>3</v>
      </c>
      <c r="E4565" s="1">
        <v>1876.7060839999999</v>
      </c>
      <c r="F4565" s="1">
        <v>1.4586520999999999</v>
      </c>
      <c r="G4565">
        <v>0</v>
      </c>
    </row>
    <row r="4566" spans="1:7" x14ac:dyDescent="0.3">
      <c r="A4566" t="s">
        <v>10</v>
      </c>
      <c r="B4566" t="s">
        <v>29</v>
      </c>
      <c r="C4566">
        <v>20</v>
      </c>
      <c r="D4566">
        <v>3</v>
      </c>
      <c r="E4566" s="1">
        <v>1593.783709</v>
      </c>
      <c r="F4566" s="1">
        <v>1.2630973000000001</v>
      </c>
      <c r="G4566">
        <v>0</v>
      </c>
    </row>
    <row r="4567" spans="1:7" x14ac:dyDescent="0.3">
      <c r="A4567" t="s">
        <v>11</v>
      </c>
      <c r="B4567" t="s">
        <v>29</v>
      </c>
      <c r="C4567">
        <v>20</v>
      </c>
      <c r="D4567">
        <v>3</v>
      </c>
      <c r="E4567" s="1">
        <v>1897.525384</v>
      </c>
      <c r="F4567" s="1">
        <v>1.5870599999999999E-2</v>
      </c>
      <c r="G4567">
        <v>0</v>
      </c>
    </row>
    <row r="4568" spans="1:7" x14ac:dyDescent="0.3">
      <c r="A4568" t="s">
        <v>24</v>
      </c>
      <c r="B4568" t="s">
        <v>29</v>
      </c>
      <c r="C4568">
        <v>20</v>
      </c>
      <c r="D4568">
        <v>3</v>
      </c>
      <c r="E4568" s="1">
        <v>1865.9383290000001</v>
      </c>
      <c r="F4568" s="3">
        <v>6.02E-5</v>
      </c>
      <c r="G4568">
        <v>0</v>
      </c>
    </row>
    <row r="4569" spans="1:7" hidden="1" x14ac:dyDescent="0.3">
      <c r="A4569" t="s">
        <v>14</v>
      </c>
      <c r="B4569" t="s">
        <v>29</v>
      </c>
      <c r="C4569">
        <v>20</v>
      </c>
      <c r="D4569">
        <v>3</v>
      </c>
      <c r="E4569" t="s">
        <v>9</v>
      </c>
      <c r="F4569">
        <v>19800</v>
      </c>
      <c r="G4569">
        <v>0</v>
      </c>
    </row>
    <row r="4570" spans="1:7" x14ac:dyDescent="0.3">
      <c r="A4570" t="s">
        <v>15</v>
      </c>
      <c r="B4570" t="s">
        <v>29</v>
      </c>
      <c r="C4570">
        <v>20</v>
      </c>
      <c r="D4570">
        <v>3</v>
      </c>
      <c r="E4570" s="1">
        <v>2174.4699759999999</v>
      </c>
      <c r="F4570">
        <v>2.8094999999999998E-2</v>
      </c>
      <c r="G4570">
        <v>0</v>
      </c>
    </row>
    <row r="4571" spans="1:7" x14ac:dyDescent="0.3">
      <c r="A4571" t="s">
        <v>16</v>
      </c>
      <c r="B4571" t="s">
        <v>29</v>
      </c>
      <c r="C4571">
        <v>20</v>
      </c>
      <c r="D4571">
        <v>3</v>
      </c>
      <c r="E4571" s="1">
        <v>2174.2856539999998</v>
      </c>
      <c r="F4571" s="1">
        <v>1.8991058999999999</v>
      </c>
      <c r="G4571">
        <v>0</v>
      </c>
    </row>
    <row r="4572" spans="1:7" x14ac:dyDescent="0.3">
      <c r="A4572" t="s">
        <v>13</v>
      </c>
      <c r="B4572" t="s">
        <v>29</v>
      </c>
      <c r="C4572">
        <v>20</v>
      </c>
      <c r="D4572">
        <v>3</v>
      </c>
      <c r="E4572" s="1">
        <v>2904.0020129999998</v>
      </c>
      <c r="F4572" s="1">
        <v>2.2563799999999998E-2</v>
      </c>
      <c r="G4572">
        <v>0</v>
      </c>
    </row>
    <row r="4573" spans="1:7" x14ac:dyDescent="0.3">
      <c r="A4573" t="s">
        <v>12</v>
      </c>
      <c r="B4573" t="s">
        <v>29</v>
      </c>
      <c r="C4573">
        <v>20</v>
      </c>
      <c r="D4573">
        <v>3</v>
      </c>
      <c r="E4573" s="1">
        <v>2189.4762270000001</v>
      </c>
      <c r="F4573" s="1">
        <v>2.1234599999999999E-2</v>
      </c>
      <c r="G4573">
        <v>0</v>
      </c>
    </row>
    <row r="4574" spans="1:7" hidden="1" x14ac:dyDescent="0.3">
      <c r="A4574" t="s">
        <v>23</v>
      </c>
      <c r="B4574" t="s">
        <v>30</v>
      </c>
      <c r="C4574">
        <v>20</v>
      </c>
      <c r="D4574">
        <v>3</v>
      </c>
      <c r="E4574" t="s">
        <v>9</v>
      </c>
      <c r="F4574" s="2">
        <v>1.06862E+18</v>
      </c>
      <c r="G4574">
        <v>0</v>
      </c>
    </row>
    <row r="4575" spans="1:7" hidden="1" x14ac:dyDescent="0.3">
      <c r="A4575" t="s">
        <v>7</v>
      </c>
      <c r="B4575" t="s">
        <v>30</v>
      </c>
      <c r="C4575">
        <v>20</v>
      </c>
      <c r="D4575">
        <v>3</v>
      </c>
      <c r="E4575" t="s">
        <v>9</v>
      </c>
      <c r="F4575" s="2">
        <v>1.06862E+18</v>
      </c>
      <c r="G4575">
        <v>0</v>
      </c>
    </row>
    <row r="4576" spans="1:7" x14ac:dyDescent="0.3">
      <c r="A4576" t="s">
        <v>25</v>
      </c>
      <c r="B4576" t="s">
        <v>30</v>
      </c>
      <c r="C4576">
        <v>20</v>
      </c>
      <c r="D4576">
        <v>3</v>
      </c>
      <c r="E4576" s="1">
        <v>1737.82546</v>
      </c>
      <c r="F4576" s="1">
        <v>2.3404000000000001E-2</v>
      </c>
      <c r="G4576">
        <v>0</v>
      </c>
    </row>
    <row r="4577" spans="1:7" x14ac:dyDescent="0.3">
      <c r="A4577" t="s">
        <v>19</v>
      </c>
      <c r="B4577" t="s">
        <v>30</v>
      </c>
      <c r="C4577">
        <v>20</v>
      </c>
      <c r="D4577">
        <v>3</v>
      </c>
      <c r="E4577" s="1">
        <v>2609.3019169999998</v>
      </c>
      <c r="F4577" s="1">
        <v>9.9913896999999992</v>
      </c>
      <c r="G4577">
        <v>0</v>
      </c>
    </row>
    <row r="4578" spans="1:7" x14ac:dyDescent="0.3">
      <c r="A4578" t="s">
        <v>17</v>
      </c>
      <c r="B4578" t="s">
        <v>30</v>
      </c>
      <c r="C4578">
        <v>20</v>
      </c>
      <c r="D4578">
        <v>3</v>
      </c>
      <c r="E4578" s="1">
        <v>1468.7790849999999</v>
      </c>
      <c r="F4578" s="1">
        <v>2.0156577000000002</v>
      </c>
      <c r="G4578">
        <v>0</v>
      </c>
    </row>
    <row r="4579" spans="1:7" x14ac:dyDescent="0.3">
      <c r="A4579" t="s">
        <v>18</v>
      </c>
      <c r="B4579" t="s">
        <v>30</v>
      </c>
      <c r="C4579">
        <v>20</v>
      </c>
      <c r="D4579">
        <v>3</v>
      </c>
      <c r="E4579" s="1">
        <v>1467.47523</v>
      </c>
      <c r="F4579" s="1">
        <v>2.2860752999999998</v>
      </c>
      <c r="G4579">
        <v>0</v>
      </c>
    </row>
    <row r="4580" spans="1:7" x14ac:dyDescent="0.3">
      <c r="A4580" t="s">
        <v>22</v>
      </c>
      <c r="B4580" t="s">
        <v>30</v>
      </c>
      <c r="C4580">
        <v>20</v>
      </c>
      <c r="D4580">
        <v>3</v>
      </c>
      <c r="E4580" s="1">
        <v>2608.2531629999999</v>
      </c>
      <c r="F4580" s="1">
        <v>10.1883918</v>
      </c>
      <c r="G4580">
        <v>0</v>
      </c>
    </row>
    <row r="4581" spans="1:7" x14ac:dyDescent="0.3">
      <c r="A4581" t="s">
        <v>20</v>
      </c>
      <c r="B4581" t="s">
        <v>30</v>
      </c>
      <c r="C4581">
        <v>20</v>
      </c>
      <c r="D4581">
        <v>3</v>
      </c>
      <c r="E4581">
        <v>1475.667639</v>
      </c>
      <c r="F4581" s="1">
        <v>1.8275231999999999</v>
      </c>
      <c r="G4581">
        <v>0</v>
      </c>
    </row>
    <row r="4582" spans="1:7" x14ac:dyDescent="0.3">
      <c r="A4582" t="s">
        <v>21</v>
      </c>
      <c r="B4582" t="s">
        <v>30</v>
      </c>
      <c r="C4582">
        <v>20</v>
      </c>
      <c r="D4582">
        <v>3</v>
      </c>
      <c r="E4582" s="1">
        <v>1474.3366590000001</v>
      </c>
      <c r="F4582" s="1">
        <v>3.6514365999999998</v>
      </c>
      <c r="G4582">
        <v>0</v>
      </c>
    </row>
    <row r="4583" spans="1:7" x14ac:dyDescent="0.3">
      <c r="A4583" t="s">
        <v>26</v>
      </c>
      <c r="B4583" t="s">
        <v>30</v>
      </c>
      <c r="C4583">
        <v>20</v>
      </c>
      <c r="D4583">
        <v>3</v>
      </c>
      <c r="E4583" s="1">
        <v>1677.9640380000001</v>
      </c>
      <c r="F4583" s="1">
        <v>0.9865024</v>
      </c>
      <c r="G4583">
        <v>0</v>
      </c>
    </row>
    <row r="4584" spans="1:7" x14ac:dyDescent="0.3">
      <c r="A4584" t="s">
        <v>10</v>
      </c>
      <c r="B4584" t="s">
        <v>30</v>
      </c>
      <c r="C4584">
        <v>20</v>
      </c>
      <c r="D4584">
        <v>3</v>
      </c>
      <c r="E4584" s="1">
        <v>1471.367528</v>
      </c>
      <c r="F4584" s="1">
        <v>1.131213</v>
      </c>
      <c r="G4584">
        <v>0</v>
      </c>
    </row>
    <row r="4585" spans="1:7" x14ac:dyDescent="0.3">
      <c r="A4585" t="s">
        <v>11</v>
      </c>
      <c r="B4585" t="s">
        <v>30</v>
      </c>
      <c r="C4585">
        <v>20</v>
      </c>
      <c r="D4585">
        <v>3</v>
      </c>
      <c r="E4585" s="1">
        <v>1756.4979069999999</v>
      </c>
      <c r="F4585" s="1">
        <v>1.5509200000000001E-2</v>
      </c>
      <c r="G4585">
        <v>0</v>
      </c>
    </row>
    <row r="4586" spans="1:7" x14ac:dyDescent="0.3">
      <c r="A4586" t="s">
        <v>24</v>
      </c>
      <c r="B4586" t="s">
        <v>30</v>
      </c>
      <c r="C4586">
        <v>20</v>
      </c>
      <c r="D4586">
        <v>3</v>
      </c>
      <c r="E4586" s="1">
        <v>1730.7588929999999</v>
      </c>
      <c r="F4586" s="2">
        <v>6.8999999999999997E-5</v>
      </c>
      <c r="G4586">
        <v>0</v>
      </c>
    </row>
    <row r="4587" spans="1:7" x14ac:dyDescent="0.3">
      <c r="A4587" t="s">
        <v>14</v>
      </c>
      <c r="B4587" t="s">
        <v>30</v>
      </c>
      <c r="C4587">
        <v>20</v>
      </c>
      <c r="D4587">
        <v>3</v>
      </c>
      <c r="E4587">
        <v>1531.6895549999999</v>
      </c>
      <c r="F4587">
        <v>0.44701930000000001</v>
      </c>
      <c r="G4587">
        <v>0</v>
      </c>
    </row>
    <row r="4588" spans="1:7" x14ac:dyDescent="0.3">
      <c r="A4588" t="s">
        <v>15</v>
      </c>
      <c r="B4588" t="s">
        <v>30</v>
      </c>
      <c r="C4588">
        <v>20</v>
      </c>
      <c r="D4588">
        <v>3</v>
      </c>
      <c r="E4588" s="1">
        <v>1543.998116</v>
      </c>
      <c r="F4588" s="1">
        <v>1.5188699999999999E-2</v>
      </c>
      <c r="G4588">
        <v>0</v>
      </c>
    </row>
    <row r="4589" spans="1:7" x14ac:dyDescent="0.3">
      <c r="A4589" t="s">
        <v>16</v>
      </c>
      <c r="B4589" t="s">
        <v>30</v>
      </c>
      <c r="C4589">
        <v>20</v>
      </c>
      <c r="D4589">
        <v>3</v>
      </c>
      <c r="E4589" s="1">
        <v>1531.6895549999999</v>
      </c>
      <c r="F4589" s="1">
        <v>1.5354133999999999</v>
      </c>
      <c r="G4589">
        <v>0</v>
      </c>
    </row>
    <row r="4590" spans="1:7" x14ac:dyDescent="0.3">
      <c r="A4590" t="s">
        <v>13</v>
      </c>
      <c r="B4590" t="s">
        <v>30</v>
      </c>
      <c r="C4590">
        <v>20</v>
      </c>
      <c r="D4590">
        <v>3</v>
      </c>
      <c r="E4590" s="1">
        <v>2614.5456909999998</v>
      </c>
      <c r="F4590">
        <v>1.2329E-2</v>
      </c>
      <c r="G4590">
        <v>0</v>
      </c>
    </row>
    <row r="4591" spans="1:7" x14ac:dyDescent="0.3">
      <c r="A4591" t="s">
        <v>12</v>
      </c>
      <c r="B4591" t="s">
        <v>30</v>
      </c>
      <c r="C4591">
        <v>20</v>
      </c>
      <c r="D4591">
        <v>3</v>
      </c>
      <c r="E4591" s="1">
        <v>1537.2286280000001</v>
      </c>
      <c r="F4591" s="1">
        <v>1.13671E-2</v>
      </c>
      <c r="G4591">
        <v>0</v>
      </c>
    </row>
    <row r="4592" spans="1:7" hidden="1" x14ac:dyDescent="0.3">
      <c r="A4592" t="s">
        <v>23</v>
      </c>
      <c r="B4592" t="s">
        <v>31</v>
      </c>
      <c r="C4592">
        <v>20</v>
      </c>
      <c r="D4592">
        <v>3</v>
      </c>
      <c r="E4592" t="s">
        <v>9</v>
      </c>
      <c r="F4592" s="2">
        <v>1.06862E+18</v>
      </c>
      <c r="G4592">
        <v>0</v>
      </c>
    </row>
    <row r="4593" spans="1:7" hidden="1" x14ac:dyDescent="0.3">
      <c r="A4593" t="s">
        <v>7</v>
      </c>
      <c r="B4593" t="s">
        <v>31</v>
      </c>
      <c r="C4593">
        <v>20</v>
      </c>
      <c r="D4593">
        <v>3</v>
      </c>
      <c r="E4593" t="s">
        <v>9</v>
      </c>
      <c r="F4593" s="2">
        <v>1.06862E+18</v>
      </c>
      <c r="G4593">
        <v>0</v>
      </c>
    </row>
    <row r="4594" spans="1:7" x14ac:dyDescent="0.3">
      <c r="A4594" t="s">
        <v>25</v>
      </c>
      <c r="B4594" t="s">
        <v>31</v>
      </c>
      <c r="C4594">
        <v>20</v>
      </c>
      <c r="D4594">
        <v>3</v>
      </c>
      <c r="E4594" s="1">
        <v>1733.6298839999999</v>
      </c>
      <c r="F4594" s="1">
        <v>1.52417E-2</v>
      </c>
      <c r="G4594">
        <v>0</v>
      </c>
    </row>
    <row r="4595" spans="1:7" x14ac:dyDescent="0.3">
      <c r="A4595" t="s">
        <v>19</v>
      </c>
      <c r="B4595" t="s">
        <v>31</v>
      </c>
      <c r="C4595">
        <v>20</v>
      </c>
      <c r="D4595">
        <v>3</v>
      </c>
      <c r="E4595" s="1">
        <v>2659.642147</v>
      </c>
      <c r="F4595" s="1">
        <v>10.1041232</v>
      </c>
      <c r="G4595">
        <v>0</v>
      </c>
    </row>
    <row r="4596" spans="1:7" x14ac:dyDescent="0.3">
      <c r="A4596" t="s">
        <v>17</v>
      </c>
      <c r="B4596" t="s">
        <v>31</v>
      </c>
      <c r="C4596">
        <v>20</v>
      </c>
      <c r="D4596">
        <v>3</v>
      </c>
      <c r="E4596" s="1">
        <v>1474.831629</v>
      </c>
      <c r="F4596" s="1">
        <v>2.1357488999999998</v>
      </c>
      <c r="G4596">
        <v>0</v>
      </c>
    </row>
    <row r="4597" spans="1:7" x14ac:dyDescent="0.3">
      <c r="A4597" t="s">
        <v>18</v>
      </c>
      <c r="B4597" t="s">
        <v>31</v>
      </c>
      <c r="C4597">
        <v>20</v>
      </c>
      <c r="D4597">
        <v>3</v>
      </c>
      <c r="E4597" s="1">
        <v>1471.627217</v>
      </c>
      <c r="F4597" s="1">
        <v>2.5761238</v>
      </c>
      <c r="G4597">
        <v>0</v>
      </c>
    </row>
    <row r="4598" spans="1:7" x14ac:dyDescent="0.3">
      <c r="A4598" t="s">
        <v>22</v>
      </c>
      <c r="B4598" t="s">
        <v>31</v>
      </c>
      <c r="C4598">
        <v>20</v>
      </c>
      <c r="D4598">
        <v>3</v>
      </c>
      <c r="E4598" s="1">
        <v>2657.5446379999998</v>
      </c>
      <c r="F4598" s="1">
        <v>10.0795666</v>
      </c>
      <c r="G4598">
        <v>0</v>
      </c>
    </row>
    <row r="4599" spans="1:7" x14ac:dyDescent="0.3">
      <c r="A4599" t="s">
        <v>20</v>
      </c>
      <c r="B4599" t="s">
        <v>31</v>
      </c>
      <c r="C4599">
        <v>20</v>
      </c>
      <c r="D4599">
        <v>3</v>
      </c>
      <c r="E4599" s="1">
        <v>1477.7546070000001</v>
      </c>
      <c r="F4599" s="1">
        <v>1.8584187000000001</v>
      </c>
      <c r="G4599">
        <v>0</v>
      </c>
    </row>
    <row r="4600" spans="1:7" x14ac:dyDescent="0.3">
      <c r="A4600" t="s">
        <v>21</v>
      </c>
      <c r="B4600" t="s">
        <v>31</v>
      </c>
      <c r="C4600">
        <v>20</v>
      </c>
      <c r="D4600">
        <v>3</v>
      </c>
      <c r="E4600" s="1">
        <v>1469.207281</v>
      </c>
      <c r="F4600" s="1">
        <v>2.2240530000000001</v>
      </c>
      <c r="G4600">
        <v>0</v>
      </c>
    </row>
    <row r="4601" spans="1:7" x14ac:dyDescent="0.3">
      <c r="A4601" t="s">
        <v>26</v>
      </c>
      <c r="B4601" t="s">
        <v>31</v>
      </c>
      <c r="C4601">
        <v>20</v>
      </c>
      <c r="D4601">
        <v>3</v>
      </c>
      <c r="E4601" s="1">
        <v>1741.7674219999999</v>
      </c>
      <c r="F4601" s="1">
        <v>1.2031483999999999</v>
      </c>
      <c r="G4601">
        <v>0</v>
      </c>
    </row>
    <row r="4602" spans="1:7" x14ac:dyDescent="0.3">
      <c r="A4602" t="s">
        <v>10</v>
      </c>
      <c r="B4602" t="s">
        <v>31</v>
      </c>
      <c r="C4602">
        <v>20</v>
      </c>
      <c r="D4602">
        <v>3</v>
      </c>
      <c r="E4602" s="1">
        <v>1474.2905049999999</v>
      </c>
      <c r="F4602" s="1">
        <v>1.071777</v>
      </c>
      <c r="G4602">
        <v>0</v>
      </c>
    </row>
    <row r="4603" spans="1:7" x14ac:dyDescent="0.3">
      <c r="A4603" t="s">
        <v>11</v>
      </c>
      <c r="B4603" t="s">
        <v>31</v>
      </c>
      <c r="C4603">
        <v>20</v>
      </c>
      <c r="D4603">
        <v>3</v>
      </c>
      <c r="E4603" s="1">
        <v>1755.188942</v>
      </c>
      <c r="F4603">
        <v>1.7490499999999999E-2</v>
      </c>
      <c r="G4603">
        <v>0</v>
      </c>
    </row>
    <row r="4604" spans="1:7" x14ac:dyDescent="0.3">
      <c r="A4604" t="s">
        <v>24</v>
      </c>
      <c r="B4604" t="s">
        <v>31</v>
      </c>
      <c r="C4604">
        <v>20</v>
      </c>
      <c r="D4604">
        <v>3</v>
      </c>
      <c r="E4604" s="1">
        <v>1748.045224</v>
      </c>
      <c r="F4604" s="2">
        <v>4.5899999999999998E-5</v>
      </c>
      <c r="G4604">
        <v>0</v>
      </c>
    </row>
    <row r="4605" spans="1:7" x14ac:dyDescent="0.3">
      <c r="A4605" t="s">
        <v>14</v>
      </c>
      <c r="B4605" t="s">
        <v>31</v>
      </c>
      <c r="C4605">
        <v>20</v>
      </c>
      <c r="D4605">
        <v>3</v>
      </c>
      <c r="E4605" s="1">
        <v>1593.7676240000001</v>
      </c>
      <c r="F4605" s="1">
        <v>0.2783291</v>
      </c>
      <c r="G4605">
        <v>0</v>
      </c>
    </row>
    <row r="4606" spans="1:7" x14ac:dyDescent="0.3">
      <c r="A4606" t="s">
        <v>15</v>
      </c>
      <c r="B4606" t="s">
        <v>31</v>
      </c>
      <c r="C4606">
        <v>20</v>
      </c>
      <c r="D4606">
        <v>3</v>
      </c>
      <c r="E4606" s="1">
        <v>1614.5771729999999</v>
      </c>
      <c r="F4606" s="1">
        <v>1.4906300000000001E-2</v>
      </c>
      <c r="G4606">
        <v>0</v>
      </c>
    </row>
    <row r="4607" spans="1:7" x14ac:dyDescent="0.3">
      <c r="A4607" t="s">
        <v>16</v>
      </c>
      <c r="B4607" t="s">
        <v>31</v>
      </c>
      <c r="C4607">
        <v>20</v>
      </c>
      <c r="D4607">
        <v>3</v>
      </c>
      <c r="E4607" s="1">
        <v>1593.7676240000001</v>
      </c>
      <c r="F4607" s="1">
        <v>1.5296236000000001</v>
      </c>
      <c r="G4607">
        <v>0</v>
      </c>
    </row>
    <row r="4608" spans="1:7" x14ac:dyDescent="0.3">
      <c r="A4608" t="s">
        <v>13</v>
      </c>
      <c r="B4608" t="s">
        <v>31</v>
      </c>
      <c r="C4608">
        <v>20</v>
      </c>
      <c r="D4608">
        <v>3</v>
      </c>
      <c r="E4608" s="1">
        <v>2668.0321859999999</v>
      </c>
      <c r="F4608" s="1">
        <v>1.17185E-2</v>
      </c>
      <c r="G4608">
        <v>0</v>
      </c>
    </row>
    <row r="4609" spans="1:7" x14ac:dyDescent="0.3">
      <c r="A4609" t="s">
        <v>12</v>
      </c>
      <c r="B4609" t="s">
        <v>31</v>
      </c>
      <c r="C4609">
        <v>20</v>
      </c>
      <c r="D4609">
        <v>3</v>
      </c>
      <c r="E4609" s="1">
        <v>1604.8882900000001</v>
      </c>
      <c r="F4609">
        <v>1.08223E-2</v>
      </c>
      <c r="G4609">
        <v>0</v>
      </c>
    </row>
    <row r="4610" spans="1:7" hidden="1" x14ac:dyDescent="0.3">
      <c r="A4610" t="s">
        <v>23</v>
      </c>
      <c r="B4610" t="s">
        <v>32</v>
      </c>
      <c r="C4610">
        <v>20</v>
      </c>
      <c r="D4610">
        <v>3</v>
      </c>
      <c r="E4610" t="s">
        <v>9</v>
      </c>
      <c r="F4610" s="2">
        <v>1.06862E+18</v>
      </c>
      <c r="G4610">
        <v>0</v>
      </c>
    </row>
    <row r="4611" spans="1:7" hidden="1" x14ac:dyDescent="0.3">
      <c r="A4611" t="s">
        <v>7</v>
      </c>
      <c r="B4611" t="s">
        <v>32</v>
      </c>
      <c r="C4611">
        <v>20</v>
      </c>
      <c r="D4611">
        <v>3</v>
      </c>
      <c r="E4611" t="s">
        <v>9</v>
      </c>
      <c r="F4611" s="2">
        <v>1.06862E+18</v>
      </c>
      <c r="G4611">
        <v>0</v>
      </c>
    </row>
    <row r="4612" spans="1:7" x14ac:dyDescent="0.3">
      <c r="A4612" t="s">
        <v>25</v>
      </c>
      <c r="B4612" t="s">
        <v>32</v>
      </c>
      <c r="C4612">
        <v>20</v>
      </c>
      <c r="D4612">
        <v>3</v>
      </c>
      <c r="E4612" s="1">
        <v>1882.9345530000001</v>
      </c>
      <c r="F4612" s="1">
        <v>1.50539E-2</v>
      </c>
      <c r="G4612">
        <v>0</v>
      </c>
    </row>
    <row r="4613" spans="1:7" x14ac:dyDescent="0.3">
      <c r="A4613" t="s">
        <v>19</v>
      </c>
      <c r="B4613" t="s">
        <v>32</v>
      </c>
      <c r="C4613">
        <v>20</v>
      </c>
      <c r="D4613">
        <v>3</v>
      </c>
      <c r="E4613" s="1">
        <v>2885.1244270000002</v>
      </c>
      <c r="F4613" s="1">
        <v>12.651707099999999</v>
      </c>
      <c r="G4613">
        <v>0</v>
      </c>
    </row>
    <row r="4614" spans="1:7" x14ac:dyDescent="0.3">
      <c r="A4614" t="s">
        <v>17</v>
      </c>
      <c r="B4614" t="s">
        <v>32</v>
      </c>
      <c r="C4614">
        <v>20</v>
      </c>
      <c r="D4614">
        <v>3</v>
      </c>
      <c r="E4614" s="1">
        <v>1599.0137580000001</v>
      </c>
      <c r="F4614" s="1">
        <v>2.0029963</v>
      </c>
      <c r="G4614">
        <v>0</v>
      </c>
    </row>
    <row r="4615" spans="1:7" x14ac:dyDescent="0.3">
      <c r="A4615" t="s">
        <v>18</v>
      </c>
      <c r="B4615" t="s">
        <v>32</v>
      </c>
      <c r="C4615">
        <v>20</v>
      </c>
      <c r="D4615">
        <v>3</v>
      </c>
      <c r="E4615" s="1">
        <v>1594.458067</v>
      </c>
      <c r="F4615" s="1">
        <v>2.4285722999999999</v>
      </c>
      <c r="G4615">
        <v>0</v>
      </c>
    </row>
    <row r="4616" spans="1:7" x14ac:dyDescent="0.3">
      <c r="A4616" t="s">
        <v>22</v>
      </c>
      <c r="B4616" t="s">
        <v>32</v>
      </c>
      <c r="C4616">
        <v>20</v>
      </c>
      <c r="D4616">
        <v>3</v>
      </c>
      <c r="E4616" s="1">
        <v>2883.026918</v>
      </c>
      <c r="F4616" s="1">
        <v>11.444512700000001</v>
      </c>
      <c r="G4616">
        <v>0</v>
      </c>
    </row>
    <row r="4617" spans="1:7" x14ac:dyDescent="0.3">
      <c r="A4617" t="s">
        <v>20</v>
      </c>
      <c r="B4617" t="s">
        <v>32</v>
      </c>
      <c r="C4617">
        <v>20</v>
      </c>
      <c r="D4617">
        <v>3</v>
      </c>
      <c r="E4617" s="1">
        <v>1599.54609</v>
      </c>
      <c r="F4617" s="1">
        <v>1.8995888999999999</v>
      </c>
      <c r="G4617">
        <v>0</v>
      </c>
    </row>
    <row r="4618" spans="1:7" x14ac:dyDescent="0.3">
      <c r="A4618" t="s">
        <v>21</v>
      </c>
      <c r="B4618" t="s">
        <v>32</v>
      </c>
      <c r="C4618">
        <v>20</v>
      </c>
      <c r="D4618">
        <v>3</v>
      </c>
      <c r="E4618" s="1">
        <v>1594.498321</v>
      </c>
      <c r="F4618" s="1">
        <v>2.2156655999999999</v>
      </c>
      <c r="G4618">
        <v>0</v>
      </c>
    </row>
    <row r="4619" spans="1:7" x14ac:dyDescent="0.3">
      <c r="A4619" t="s">
        <v>26</v>
      </c>
      <c r="B4619" t="s">
        <v>32</v>
      </c>
      <c r="C4619">
        <v>20</v>
      </c>
      <c r="D4619">
        <v>3</v>
      </c>
      <c r="E4619" s="1">
        <v>1906.1030069999999</v>
      </c>
      <c r="F4619" s="1">
        <v>1.2217047000000001</v>
      </c>
      <c r="G4619">
        <v>0</v>
      </c>
    </row>
    <row r="4620" spans="1:7" x14ac:dyDescent="0.3">
      <c r="A4620" t="s">
        <v>10</v>
      </c>
      <c r="B4620" t="s">
        <v>32</v>
      </c>
      <c r="C4620">
        <v>20</v>
      </c>
      <c r="D4620">
        <v>3</v>
      </c>
      <c r="E4620" s="1">
        <v>1606.5585229999999</v>
      </c>
      <c r="F4620" s="1">
        <v>1.0737692000000001</v>
      </c>
      <c r="G4620">
        <v>0</v>
      </c>
    </row>
    <row r="4621" spans="1:7" x14ac:dyDescent="0.3">
      <c r="A4621" t="s">
        <v>11</v>
      </c>
      <c r="B4621" t="s">
        <v>32</v>
      </c>
      <c r="C4621">
        <v>20</v>
      </c>
      <c r="D4621">
        <v>3</v>
      </c>
      <c r="E4621" s="1">
        <v>1894.261115</v>
      </c>
      <c r="F4621" s="1">
        <v>1.7058899999999998E-2</v>
      </c>
      <c r="G4621">
        <v>0</v>
      </c>
    </row>
    <row r="4622" spans="1:7" x14ac:dyDescent="0.3">
      <c r="A4622" t="s">
        <v>24</v>
      </c>
      <c r="B4622" t="s">
        <v>32</v>
      </c>
      <c r="C4622">
        <v>20</v>
      </c>
      <c r="D4622">
        <v>3</v>
      </c>
      <c r="E4622" s="1">
        <v>1884.910519</v>
      </c>
      <c r="F4622" s="2">
        <v>4.3999999999999999E-5</v>
      </c>
      <c r="G4622">
        <v>0</v>
      </c>
    </row>
    <row r="4623" spans="1:7" x14ac:dyDescent="0.3">
      <c r="A4623" t="s">
        <v>14</v>
      </c>
      <c r="B4623" t="s">
        <v>32</v>
      </c>
      <c r="C4623">
        <v>20</v>
      </c>
      <c r="D4623">
        <v>3</v>
      </c>
      <c r="E4623" s="1">
        <v>1998.585601</v>
      </c>
      <c r="F4623" s="1">
        <v>17.8507833</v>
      </c>
      <c r="G4623">
        <v>0</v>
      </c>
    </row>
    <row r="4624" spans="1:7" x14ac:dyDescent="0.3">
      <c r="A4624" t="s">
        <v>15</v>
      </c>
      <c r="B4624" t="s">
        <v>32</v>
      </c>
      <c r="C4624">
        <v>20</v>
      </c>
      <c r="D4624">
        <v>3</v>
      </c>
      <c r="E4624" s="1">
        <v>2011.639373</v>
      </c>
      <c r="F4624" s="1">
        <v>1.77818E-2</v>
      </c>
      <c r="G4624">
        <v>0</v>
      </c>
    </row>
    <row r="4625" spans="1:7" x14ac:dyDescent="0.3">
      <c r="A4625" t="s">
        <v>16</v>
      </c>
      <c r="B4625" t="s">
        <v>32</v>
      </c>
      <c r="C4625">
        <v>20</v>
      </c>
      <c r="D4625">
        <v>3</v>
      </c>
      <c r="E4625" s="1">
        <v>2000.186878</v>
      </c>
      <c r="F4625" s="1">
        <v>1.4576254</v>
      </c>
      <c r="G4625">
        <v>0</v>
      </c>
    </row>
    <row r="4626" spans="1:7" x14ac:dyDescent="0.3">
      <c r="A4626" t="s">
        <v>13</v>
      </c>
      <c r="B4626" t="s">
        <v>32</v>
      </c>
      <c r="C4626">
        <v>20</v>
      </c>
      <c r="D4626">
        <v>3</v>
      </c>
      <c r="E4626" s="1">
        <v>2888.2706920000001</v>
      </c>
      <c r="F4626" s="1">
        <v>1.3149599999999999E-2</v>
      </c>
      <c r="G4626">
        <v>0</v>
      </c>
    </row>
    <row r="4627" spans="1:7" x14ac:dyDescent="0.3">
      <c r="A4627" t="s">
        <v>12</v>
      </c>
      <c r="B4627" t="s">
        <v>32</v>
      </c>
      <c r="C4627">
        <v>20</v>
      </c>
      <c r="D4627">
        <v>3</v>
      </c>
      <c r="E4627" s="1">
        <v>2000.186878</v>
      </c>
      <c r="F4627" s="1">
        <v>1.20947E-2</v>
      </c>
      <c r="G4627">
        <v>0</v>
      </c>
    </row>
    <row r="4628" spans="1:7" hidden="1" x14ac:dyDescent="0.3">
      <c r="A4628" t="s">
        <v>23</v>
      </c>
      <c r="B4628" t="s">
        <v>33</v>
      </c>
      <c r="C4628">
        <v>20</v>
      </c>
      <c r="D4628">
        <v>3</v>
      </c>
      <c r="E4628" t="s">
        <v>9</v>
      </c>
      <c r="F4628" s="2">
        <v>1.06862E+18</v>
      </c>
      <c r="G4628">
        <v>0</v>
      </c>
    </row>
    <row r="4629" spans="1:7" hidden="1" x14ac:dyDescent="0.3">
      <c r="A4629" t="s">
        <v>7</v>
      </c>
      <c r="B4629" t="s">
        <v>33</v>
      </c>
      <c r="C4629">
        <v>20</v>
      </c>
      <c r="D4629">
        <v>3</v>
      </c>
      <c r="E4629" t="s">
        <v>9</v>
      </c>
      <c r="F4629" s="2">
        <v>1.06862E+18</v>
      </c>
      <c r="G4629">
        <v>0</v>
      </c>
    </row>
    <row r="4630" spans="1:7" x14ac:dyDescent="0.3">
      <c r="A4630" t="s">
        <v>25</v>
      </c>
      <c r="B4630" t="s">
        <v>33</v>
      </c>
      <c r="C4630">
        <v>20</v>
      </c>
      <c r="D4630">
        <v>3</v>
      </c>
      <c r="E4630" s="1">
        <v>1604.9051099999999</v>
      </c>
      <c r="F4630">
        <v>1.6289000000000001E-2</v>
      </c>
      <c r="G4630">
        <v>0</v>
      </c>
    </row>
    <row r="4631" spans="1:7" x14ac:dyDescent="0.3">
      <c r="A4631" t="s">
        <v>19</v>
      </c>
      <c r="B4631" t="s">
        <v>33</v>
      </c>
      <c r="C4631">
        <v>20</v>
      </c>
      <c r="D4631">
        <v>3</v>
      </c>
      <c r="E4631" s="1">
        <v>2463.5250019999999</v>
      </c>
      <c r="F4631" s="1">
        <v>9.8198045</v>
      </c>
      <c r="G4631">
        <v>0</v>
      </c>
    </row>
    <row r="4632" spans="1:7" x14ac:dyDescent="0.3">
      <c r="A4632" t="s">
        <v>17</v>
      </c>
      <c r="B4632" t="s">
        <v>33</v>
      </c>
      <c r="C4632">
        <v>20</v>
      </c>
      <c r="D4632">
        <v>3</v>
      </c>
      <c r="E4632" s="1">
        <v>1371.264058</v>
      </c>
      <c r="F4632" s="1">
        <v>2.0799023000000001</v>
      </c>
      <c r="G4632">
        <v>0</v>
      </c>
    </row>
    <row r="4633" spans="1:7" x14ac:dyDescent="0.3">
      <c r="A4633" t="s">
        <v>18</v>
      </c>
      <c r="B4633" t="s">
        <v>33</v>
      </c>
      <c r="C4633">
        <v>20</v>
      </c>
      <c r="D4633">
        <v>3</v>
      </c>
      <c r="E4633" s="1">
        <v>1368.7332180000001</v>
      </c>
      <c r="F4633" s="1">
        <v>2.3551288000000001</v>
      </c>
      <c r="G4633">
        <v>0</v>
      </c>
    </row>
    <row r="4634" spans="1:7" x14ac:dyDescent="0.3">
      <c r="A4634" t="s">
        <v>22</v>
      </c>
      <c r="B4634" t="s">
        <v>33</v>
      </c>
      <c r="C4634">
        <v>20</v>
      </c>
      <c r="D4634">
        <v>3</v>
      </c>
      <c r="E4634" s="1">
        <v>2464.5737559999998</v>
      </c>
      <c r="F4634" s="1">
        <v>9.8268153999999992</v>
      </c>
      <c r="G4634">
        <v>0</v>
      </c>
    </row>
    <row r="4635" spans="1:7" x14ac:dyDescent="0.3">
      <c r="A4635" t="s">
        <v>20</v>
      </c>
      <c r="B4635" t="s">
        <v>33</v>
      </c>
      <c r="C4635">
        <v>20</v>
      </c>
      <c r="D4635">
        <v>3</v>
      </c>
      <c r="E4635" s="1">
        <v>1398.3894</v>
      </c>
      <c r="F4635" s="1">
        <v>1.9213089999999999</v>
      </c>
      <c r="G4635">
        <v>0</v>
      </c>
    </row>
    <row r="4636" spans="1:7" x14ac:dyDescent="0.3">
      <c r="A4636" t="s">
        <v>21</v>
      </c>
      <c r="B4636" t="s">
        <v>33</v>
      </c>
      <c r="C4636">
        <v>20</v>
      </c>
      <c r="D4636">
        <v>3</v>
      </c>
      <c r="E4636" s="1">
        <v>1384.2259059999999</v>
      </c>
      <c r="F4636" s="1">
        <v>2.1950246</v>
      </c>
      <c r="G4636">
        <v>0</v>
      </c>
    </row>
    <row r="4637" spans="1:7" x14ac:dyDescent="0.3">
      <c r="A4637" t="s">
        <v>26</v>
      </c>
      <c r="B4637" t="s">
        <v>33</v>
      </c>
      <c r="C4637">
        <v>20</v>
      </c>
      <c r="D4637">
        <v>3</v>
      </c>
      <c r="E4637" s="1">
        <v>1634.2045390000001</v>
      </c>
      <c r="F4637" s="1">
        <v>1.0168112</v>
      </c>
      <c r="G4637">
        <v>0</v>
      </c>
    </row>
    <row r="4638" spans="1:7" x14ac:dyDescent="0.3">
      <c r="A4638" t="s">
        <v>10</v>
      </c>
      <c r="B4638" t="s">
        <v>33</v>
      </c>
      <c r="C4638">
        <v>20</v>
      </c>
      <c r="D4638">
        <v>3</v>
      </c>
      <c r="E4638" s="1">
        <v>1366.683012</v>
      </c>
      <c r="F4638" s="1">
        <v>1.1333854999999999</v>
      </c>
      <c r="G4638">
        <v>0</v>
      </c>
    </row>
    <row r="4639" spans="1:7" x14ac:dyDescent="0.3">
      <c r="A4639" t="s">
        <v>11</v>
      </c>
      <c r="B4639" t="s">
        <v>33</v>
      </c>
      <c r="C4639">
        <v>20</v>
      </c>
      <c r="D4639">
        <v>3</v>
      </c>
      <c r="E4639" s="1">
        <v>1619.7960109999999</v>
      </c>
      <c r="F4639">
        <v>2.5404699999999999E-2</v>
      </c>
      <c r="G4639">
        <v>0</v>
      </c>
    </row>
    <row r="4640" spans="1:7" x14ac:dyDescent="0.3">
      <c r="A4640" t="s">
        <v>24</v>
      </c>
      <c r="B4640" t="s">
        <v>33</v>
      </c>
      <c r="C4640">
        <v>20</v>
      </c>
      <c r="D4640">
        <v>3</v>
      </c>
      <c r="E4640" s="1">
        <v>1616.3833709999999</v>
      </c>
      <c r="F4640" s="1">
        <v>5.3580000000000001E-4</v>
      </c>
      <c r="G4640">
        <v>0</v>
      </c>
    </row>
    <row r="4641" spans="1:7" hidden="1" x14ac:dyDescent="0.3">
      <c r="A4641" t="s">
        <v>14</v>
      </c>
      <c r="B4641" t="s">
        <v>33</v>
      </c>
      <c r="C4641">
        <v>20</v>
      </c>
      <c r="D4641">
        <v>3</v>
      </c>
      <c r="E4641" s="1" t="s">
        <v>9</v>
      </c>
      <c r="F4641" s="1">
        <v>1650</v>
      </c>
      <c r="G4641">
        <v>0</v>
      </c>
    </row>
    <row r="4642" spans="1:7" x14ac:dyDescent="0.3">
      <c r="A4642" t="s">
        <v>15</v>
      </c>
      <c r="B4642" t="s">
        <v>33</v>
      </c>
      <c r="C4642">
        <v>20</v>
      </c>
      <c r="D4642">
        <v>3</v>
      </c>
      <c r="E4642" s="1">
        <v>1806.4133509999999</v>
      </c>
      <c r="F4642" s="1">
        <v>1.7084700000000001E-2</v>
      </c>
      <c r="G4642">
        <v>0</v>
      </c>
    </row>
    <row r="4643" spans="1:7" x14ac:dyDescent="0.3">
      <c r="A4643" t="s">
        <v>16</v>
      </c>
      <c r="B4643" t="s">
        <v>33</v>
      </c>
      <c r="C4643">
        <v>20</v>
      </c>
      <c r="D4643">
        <v>3</v>
      </c>
      <c r="E4643" s="1">
        <v>1775.207116</v>
      </c>
      <c r="F4643" s="1">
        <v>1.5495055</v>
      </c>
      <c r="G4643">
        <v>0</v>
      </c>
    </row>
    <row r="4644" spans="1:7" x14ac:dyDescent="0.3">
      <c r="A4644" t="s">
        <v>13</v>
      </c>
      <c r="B4644" t="s">
        <v>33</v>
      </c>
      <c r="C4644">
        <v>20</v>
      </c>
      <c r="D4644">
        <v>3</v>
      </c>
      <c r="E4644" s="1">
        <v>2487.646362</v>
      </c>
      <c r="F4644">
        <v>1.3303799999999999E-2</v>
      </c>
      <c r="G4644">
        <v>0</v>
      </c>
    </row>
    <row r="4645" spans="1:7" x14ac:dyDescent="0.3">
      <c r="A4645" t="s">
        <v>12</v>
      </c>
      <c r="B4645" t="s">
        <v>33</v>
      </c>
      <c r="C4645">
        <v>20</v>
      </c>
      <c r="D4645">
        <v>3</v>
      </c>
      <c r="E4645" s="1">
        <v>1782.2091640000001</v>
      </c>
      <c r="F4645" s="1">
        <v>1.2129600000000001E-2</v>
      </c>
      <c r="G4645">
        <v>0</v>
      </c>
    </row>
    <row r="4646" spans="1:7" hidden="1" x14ac:dyDescent="0.3">
      <c r="A4646" t="s">
        <v>23</v>
      </c>
      <c r="B4646" t="s">
        <v>34</v>
      </c>
      <c r="C4646">
        <v>20</v>
      </c>
      <c r="D4646">
        <v>3</v>
      </c>
      <c r="E4646" t="s">
        <v>9</v>
      </c>
      <c r="F4646" s="2">
        <v>1.06862E+18</v>
      </c>
      <c r="G4646">
        <v>0</v>
      </c>
    </row>
    <row r="4647" spans="1:7" hidden="1" x14ac:dyDescent="0.3">
      <c r="A4647" t="s">
        <v>7</v>
      </c>
      <c r="B4647" t="s">
        <v>34</v>
      </c>
      <c r="C4647">
        <v>20</v>
      </c>
      <c r="D4647">
        <v>3</v>
      </c>
      <c r="E4647" t="s">
        <v>9</v>
      </c>
      <c r="F4647" s="2">
        <v>1.06862E+18</v>
      </c>
      <c r="G4647">
        <v>0</v>
      </c>
    </row>
    <row r="4648" spans="1:7" x14ac:dyDescent="0.3">
      <c r="A4648" t="s">
        <v>25</v>
      </c>
      <c r="B4648" t="s">
        <v>34</v>
      </c>
      <c r="C4648">
        <v>20</v>
      </c>
      <c r="D4648">
        <v>3</v>
      </c>
      <c r="E4648" s="1">
        <v>1970.8600650000001</v>
      </c>
      <c r="F4648">
        <v>1.62139E-2</v>
      </c>
      <c r="G4648">
        <v>0</v>
      </c>
    </row>
    <row r="4649" spans="1:7" x14ac:dyDescent="0.3">
      <c r="A4649" t="s">
        <v>19</v>
      </c>
      <c r="B4649" t="s">
        <v>34</v>
      </c>
      <c r="C4649">
        <v>20</v>
      </c>
      <c r="D4649">
        <v>3</v>
      </c>
      <c r="E4649" s="1">
        <v>2961.6835270000001</v>
      </c>
      <c r="F4649" s="1">
        <v>12.358821000000001</v>
      </c>
      <c r="G4649">
        <v>0</v>
      </c>
    </row>
    <row r="4650" spans="1:7" x14ac:dyDescent="0.3">
      <c r="A4650" t="s">
        <v>17</v>
      </c>
      <c r="B4650" t="s">
        <v>34</v>
      </c>
      <c r="C4650">
        <v>20</v>
      </c>
      <c r="D4650">
        <v>3</v>
      </c>
      <c r="E4650" s="1">
        <v>1655.6985930000001</v>
      </c>
      <c r="F4650" s="1">
        <v>2.6089999000000001</v>
      </c>
      <c r="G4650">
        <v>0</v>
      </c>
    </row>
    <row r="4651" spans="1:7" x14ac:dyDescent="0.3">
      <c r="A4651" t="s">
        <v>18</v>
      </c>
      <c r="B4651" t="s">
        <v>34</v>
      </c>
      <c r="C4651">
        <v>20</v>
      </c>
      <c r="D4651">
        <v>3</v>
      </c>
      <c r="E4651" s="1">
        <v>1650.086282</v>
      </c>
      <c r="F4651" s="1">
        <v>2.9825064999999999</v>
      </c>
      <c r="G4651">
        <v>0</v>
      </c>
    </row>
    <row r="4652" spans="1:7" x14ac:dyDescent="0.3">
      <c r="A4652" t="s">
        <v>22</v>
      </c>
      <c r="B4652" t="s">
        <v>34</v>
      </c>
      <c r="C4652">
        <v>20</v>
      </c>
      <c r="D4652">
        <v>3</v>
      </c>
      <c r="E4652" s="1">
        <v>2948.0497150000001</v>
      </c>
      <c r="F4652" s="1">
        <v>11.3474431</v>
      </c>
      <c r="G4652">
        <v>0</v>
      </c>
    </row>
    <row r="4653" spans="1:7" x14ac:dyDescent="0.3">
      <c r="A4653" t="s">
        <v>20</v>
      </c>
      <c r="B4653" t="s">
        <v>34</v>
      </c>
      <c r="C4653">
        <v>20</v>
      </c>
      <c r="D4653">
        <v>3</v>
      </c>
      <c r="E4653" s="1">
        <v>1673.0959640000001</v>
      </c>
      <c r="F4653" s="1">
        <v>2.1186544999999999</v>
      </c>
      <c r="G4653">
        <v>0</v>
      </c>
    </row>
    <row r="4654" spans="1:7" x14ac:dyDescent="0.3">
      <c r="A4654" t="s">
        <v>21</v>
      </c>
      <c r="B4654" t="s">
        <v>34</v>
      </c>
      <c r="C4654">
        <v>20</v>
      </c>
      <c r="D4654">
        <v>3</v>
      </c>
      <c r="E4654" s="1">
        <v>1666.3810120000001</v>
      </c>
      <c r="F4654" s="1">
        <v>4.8148068000000004</v>
      </c>
      <c r="G4654">
        <v>0</v>
      </c>
    </row>
    <row r="4655" spans="1:7" x14ac:dyDescent="0.3">
      <c r="A4655" t="s">
        <v>26</v>
      </c>
      <c r="B4655" t="s">
        <v>34</v>
      </c>
      <c r="C4655">
        <v>20</v>
      </c>
      <c r="D4655">
        <v>3</v>
      </c>
      <c r="E4655" s="1">
        <v>1943.0663830000001</v>
      </c>
      <c r="F4655" s="1">
        <v>1.5390516000000001</v>
      </c>
      <c r="G4655">
        <v>0</v>
      </c>
    </row>
    <row r="4656" spans="1:7" x14ac:dyDescent="0.3">
      <c r="A4656" t="s">
        <v>10</v>
      </c>
      <c r="B4656" t="s">
        <v>34</v>
      </c>
      <c r="C4656">
        <v>20</v>
      </c>
      <c r="D4656">
        <v>3</v>
      </c>
      <c r="E4656" s="1">
        <v>1664.008016</v>
      </c>
      <c r="F4656" s="1">
        <v>1.29854</v>
      </c>
      <c r="G4656">
        <v>0</v>
      </c>
    </row>
    <row r="4657" spans="1:7" x14ac:dyDescent="0.3">
      <c r="A4657" t="s">
        <v>11</v>
      </c>
      <c r="B4657" t="s">
        <v>34</v>
      </c>
      <c r="C4657">
        <v>20</v>
      </c>
      <c r="D4657">
        <v>3</v>
      </c>
      <c r="E4657" s="1">
        <v>1939.7343249999999</v>
      </c>
      <c r="F4657" s="1">
        <v>3.21397E-2</v>
      </c>
      <c r="G4657">
        <v>0</v>
      </c>
    </row>
    <row r="4658" spans="1:7" x14ac:dyDescent="0.3">
      <c r="A4658" t="s">
        <v>24</v>
      </c>
      <c r="B4658" t="s">
        <v>34</v>
      </c>
      <c r="C4658">
        <v>20</v>
      </c>
      <c r="D4658">
        <v>3</v>
      </c>
      <c r="E4658" s="1">
        <v>1963.7134699999999</v>
      </c>
      <c r="F4658" s="2">
        <v>4.5500000000000001E-5</v>
      </c>
      <c r="G4658">
        <v>0</v>
      </c>
    </row>
    <row r="4659" spans="1:7" x14ac:dyDescent="0.3">
      <c r="A4659" t="s">
        <v>14</v>
      </c>
      <c r="B4659" t="s">
        <v>34</v>
      </c>
      <c r="C4659">
        <v>20</v>
      </c>
      <c r="D4659">
        <v>3</v>
      </c>
      <c r="E4659" s="1">
        <v>1821.5409609999999</v>
      </c>
      <c r="F4659" s="1">
        <v>18.237470200000001</v>
      </c>
      <c r="G4659">
        <v>0</v>
      </c>
    </row>
    <row r="4660" spans="1:7" x14ac:dyDescent="0.3">
      <c r="A4660" t="s">
        <v>15</v>
      </c>
      <c r="B4660" t="s">
        <v>34</v>
      </c>
      <c r="C4660">
        <v>20</v>
      </c>
      <c r="D4660">
        <v>3</v>
      </c>
      <c r="E4660" s="1">
        <v>1836.12177</v>
      </c>
      <c r="F4660" s="1">
        <v>1.5280699999999999E-2</v>
      </c>
      <c r="G4660">
        <v>0</v>
      </c>
    </row>
    <row r="4661" spans="1:7" x14ac:dyDescent="0.3">
      <c r="A4661" t="s">
        <v>16</v>
      </c>
      <c r="B4661" t="s">
        <v>34</v>
      </c>
      <c r="C4661">
        <v>20</v>
      </c>
      <c r="D4661">
        <v>3</v>
      </c>
      <c r="E4661" s="1">
        <v>1821.5409609999999</v>
      </c>
      <c r="F4661" s="1">
        <v>1.4677833</v>
      </c>
      <c r="G4661">
        <v>0</v>
      </c>
    </row>
    <row r="4662" spans="1:7" x14ac:dyDescent="0.3">
      <c r="A4662" t="s">
        <v>13</v>
      </c>
      <c r="B4662" t="s">
        <v>34</v>
      </c>
      <c r="C4662">
        <v>20</v>
      </c>
      <c r="D4662">
        <v>3</v>
      </c>
      <c r="E4662" s="1">
        <v>2962.7322819999999</v>
      </c>
      <c r="F4662" s="1">
        <v>1.19826E-2</v>
      </c>
      <c r="G4662">
        <v>0</v>
      </c>
    </row>
    <row r="4663" spans="1:7" x14ac:dyDescent="0.3">
      <c r="A4663" t="s">
        <v>12</v>
      </c>
      <c r="B4663" t="s">
        <v>34</v>
      </c>
      <c r="C4663">
        <v>20</v>
      </c>
      <c r="D4663">
        <v>3</v>
      </c>
      <c r="E4663" s="1">
        <v>1826.9337860000001</v>
      </c>
      <c r="F4663">
        <v>1.09877E-2</v>
      </c>
      <c r="G4663">
        <v>0</v>
      </c>
    </row>
    <row r="4664" spans="1:7" hidden="1" x14ac:dyDescent="0.3">
      <c r="A4664" t="s">
        <v>23</v>
      </c>
      <c r="B4664" t="s">
        <v>35</v>
      </c>
      <c r="C4664">
        <v>20</v>
      </c>
      <c r="D4664">
        <v>3</v>
      </c>
      <c r="E4664" t="s">
        <v>9</v>
      </c>
      <c r="F4664" s="2">
        <v>1.06862E+18</v>
      </c>
      <c r="G4664">
        <v>0</v>
      </c>
    </row>
    <row r="4665" spans="1:7" hidden="1" x14ac:dyDescent="0.3">
      <c r="A4665" t="s">
        <v>7</v>
      </c>
      <c r="B4665" t="s">
        <v>35</v>
      </c>
      <c r="C4665">
        <v>20</v>
      </c>
      <c r="D4665">
        <v>3</v>
      </c>
      <c r="E4665" t="s">
        <v>9</v>
      </c>
      <c r="F4665" s="2">
        <v>1.06862E+18</v>
      </c>
      <c r="G4665">
        <v>0</v>
      </c>
    </row>
    <row r="4666" spans="1:7" x14ac:dyDescent="0.3">
      <c r="A4666" t="s">
        <v>25</v>
      </c>
      <c r="B4666" t="s">
        <v>35</v>
      </c>
      <c r="C4666">
        <v>20</v>
      </c>
      <c r="D4666">
        <v>3</v>
      </c>
      <c r="E4666" s="1">
        <v>1436.304412</v>
      </c>
      <c r="F4666">
        <v>1.54371E-2</v>
      </c>
      <c r="G4666">
        <v>0</v>
      </c>
    </row>
    <row r="4667" spans="1:7" x14ac:dyDescent="0.3">
      <c r="A4667" t="s">
        <v>19</v>
      </c>
      <c r="B4667" t="s">
        <v>35</v>
      </c>
      <c r="C4667">
        <v>20</v>
      </c>
      <c r="D4667">
        <v>3</v>
      </c>
      <c r="E4667" s="1">
        <v>2231.7501929999999</v>
      </c>
      <c r="F4667" s="1">
        <v>9.4063671000000006</v>
      </c>
      <c r="G4667">
        <v>0</v>
      </c>
    </row>
    <row r="4668" spans="1:7" x14ac:dyDescent="0.3">
      <c r="A4668" t="s">
        <v>17</v>
      </c>
      <c r="B4668" t="s">
        <v>35</v>
      </c>
      <c r="C4668">
        <v>20</v>
      </c>
      <c r="D4668">
        <v>3</v>
      </c>
      <c r="E4668" s="1">
        <v>1247.354137</v>
      </c>
      <c r="F4668" s="1">
        <v>2.1381196</v>
      </c>
      <c r="G4668">
        <v>0</v>
      </c>
    </row>
    <row r="4669" spans="1:7" x14ac:dyDescent="0.3">
      <c r="A4669" t="s">
        <v>18</v>
      </c>
      <c r="B4669" t="s">
        <v>35</v>
      </c>
      <c r="C4669">
        <v>20</v>
      </c>
      <c r="D4669">
        <v>3</v>
      </c>
      <c r="E4669" s="1">
        <v>1245.047358</v>
      </c>
      <c r="F4669" s="1">
        <v>2.4270019</v>
      </c>
      <c r="G4669">
        <v>0</v>
      </c>
    </row>
    <row r="4670" spans="1:7" x14ac:dyDescent="0.3">
      <c r="A4670" t="s">
        <v>22</v>
      </c>
      <c r="B4670" t="s">
        <v>35</v>
      </c>
      <c r="C4670">
        <v>20</v>
      </c>
      <c r="D4670">
        <v>3</v>
      </c>
      <c r="E4670" s="1">
        <v>2246.4327600000001</v>
      </c>
      <c r="F4670" s="1">
        <v>10.082824</v>
      </c>
      <c r="G4670">
        <v>0</v>
      </c>
    </row>
    <row r="4671" spans="1:7" x14ac:dyDescent="0.3">
      <c r="A4671" t="s">
        <v>20</v>
      </c>
      <c r="B4671" t="s">
        <v>35</v>
      </c>
      <c r="C4671">
        <v>20</v>
      </c>
      <c r="D4671">
        <v>3</v>
      </c>
      <c r="E4671" s="1">
        <v>1253.0770010000001</v>
      </c>
      <c r="F4671" s="1">
        <v>1.8354937</v>
      </c>
      <c r="G4671">
        <v>0</v>
      </c>
    </row>
    <row r="4672" spans="1:7" x14ac:dyDescent="0.3">
      <c r="A4672" t="s">
        <v>21</v>
      </c>
      <c r="B4672" t="s">
        <v>35</v>
      </c>
      <c r="C4672">
        <v>20</v>
      </c>
      <c r="D4672">
        <v>3</v>
      </c>
      <c r="E4672" s="1">
        <v>1237.547472</v>
      </c>
      <c r="F4672" s="1">
        <v>2.132126</v>
      </c>
      <c r="G4672">
        <v>0</v>
      </c>
    </row>
    <row r="4673" spans="1:7" x14ac:dyDescent="0.3">
      <c r="A4673" t="s">
        <v>26</v>
      </c>
      <c r="B4673" t="s">
        <v>35</v>
      </c>
      <c r="C4673">
        <v>20</v>
      </c>
      <c r="D4673">
        <v>3</v>
      </c>
      <c r="E4673" s="1">
        <v>1463.8368809999999</v>
      </c>
      <c r="F4673" s="1">
        <v>1.0612334999999999</v>
      </c>
      <c r="G4673">
        <v>0</v>
      </c>
    </row>
    <row r="4674" spans="1:7" x14ac:dyDescent="0.3">
      <c r="A4674" t="s">
        <v>10</v>
      </c>
      <c r="B4674" t="s">
        <v>35</v>
      </c>
      <c r="C4674">
        <v>20</v>
      </c>
      <c r="D4674">
        <v>3</v>
      </c>
      <c r="E4674" s="1">
        <v>1242.038403</v>
      </c>
      <c r="F4674" s="1">
        <v>1.1526886000000001</v>
      </c>
      <c r="G4674">
        <v>0</v>
      </c>
    </row>
    <row r="4675" spans="1:7" x14ac:dyDescent="0.3">
      <c r="A4675" t="s">
        <v>11</v>
      </c>
      <c r="B4675" t="s">
        <v>35</v>
      </c>
      <c r="C4675">
        <v>20</v>
      </c>
      <c r="D4675">
        <v>3</v>
      </c>
      <c r="E4675" s="1">
        <v>1438.7735829999999</v>
      </c>
      <c r="F4675">
        <v>1.6711500000000001E-2</v>
      </c>
      <c r="G4675">
        <v>0</v>
      </c>
    </row>
    <row r="4676" spans="1:7" x14ac:dyDescent="0.3">
      <c r="A4676" t="s">
        <v>24</v>
      </c>
      <c r="B4676" t="s">
        <v>35</v>
      </c>
      <c r="C4676">
        <v>20</v>
      </c>
      <c r="D4676">
        <v>3</v>
      </c>
      <c r="E4676" s="1">
        <v>1442.2842559999999</v>
      </c>
      <c r="F4676" s="2">
        <v>4.4400000000000002E-5</v>
      </c>
      <c r="G4676">
        <v>0</v>
      </c>
    </row>
    <row r="4677" spans="1:7" hidden="1" x14ac:dyDescent="0.3">
      <c r="A4677" t="s">
        <v>14</v>
      </c>
      <c r="B4677" t="s">
        <v>35</v>
      </c>
      <c r="C4677">
        <v>20</v>
      </c>
      <c r="D4677">
        <v>3</v>
      </c>
      <c r="E4677" t="s">
        <v>9</v>
      </c>
      <c r="F4677">
        <v>1650</v>
      </c>
      <c r="G4677">
        <v>0</v>
      </c>
    </row>
    <row r="4678" spans="1:7" x14ac:dyDescent="0.3">
      <c r="A4678" t="s">
        <v>15</v>
      </c>
      <c r="B4678" t="s">
        <v>35</v>
      </c>
      <c r="C4678">
        <v>20</v>
      </c>
      <c r="D4678">
        <v>3</v>
      </c>
      <c r="E4678" s="1">
        <v>1636.2850510000001</v>
      </c>
      <c r="F4678">
        <v>1.6335800000000001E-2</v>
      </c>
      <c r="G4678">
        <v>0</v>
      </c>
    </row>
    <row r="4679" spans="1:7" x14ac:dyDescent="0.3">
      <c r="A4679" t="s">
        <v>16</v>
      </c>
      <c r="B4679" t="s">
        <v>35</v>
      </c>
      <c r="C4679">
        <v>20</v>
      </c>
      <c r="D4679">
        <v>3</v>
      </c>
      <c r="E4679" s="1">
        <v>1599.2263700000001</v>
      </c>
      <c r="F4679" s="1">
        <v>1.6146529999999999</v>
      </c>
      <c r="G4679">
        <v>0</v>
      </c>
    </row>
    <row r="4680" spans="1:7" x14ac:dyDescent="0.3">
      <c r="A4680" t="s">
        <v>13</v>
      </c>
      <c r="B4680" t="s">
        <v>35</v>
      </c>
      <c r="C4680">
        <v>20</v>
      </c>
      <c r="D4680">
        <v>3</v>
      </c>
      <c r="E4680" s="1">
        <v>2281.0416679999998</v>
      </c>
      <c r="F4680" s="1">
        <v>1.28626E-2</v>
      </c>
      <c r="G4680">
        <v>0</v>
      </c>
    </row>
    <row r="4681" spans="1:7" x14ac:dyDescent="0.3">
      <c r="A4681" t="s">
        <v>12</v>
      </c>
      <c r="B4681" t="s">
        <v>35</v>
      </c>
      <c r="C4681">
        <v>20</v>
      </c>
      <c r="D4681">
        <v>3</v>
      </c>
      <c r="E4681" s="1">
        <v>1605.867461</v>
      </c>
      <c r="F4681" s="1">
        <v>1.17205E-2</v>
      </c>
      <c r="G4681">
        <v>0</v>
      </c>
    </row>
    <row r="4682" spans="1:7" hidden="1" x14ac:dyDescent="0.3">
      <c r="A4682" t="s">
        <v>23</v>
      </c>
      <c r="B4682" t="s">
        <v>36</v>
      </c>
      <c r="C4682">
        <v>20</v>
      </c>
      <c r="D4682">
        <v>3</v>
      </c>
      <c r="E4682" t="s">
        <v>9</v>
      </c>
      <c r="F4682" s="2">
        <v>1.06862E+18</v>
      </c>
      <c r="G4682">
        <v>0</v>
      </c>
    </row>
    <row r="4683" spans="1:7" hidden="1" x14ac:dyDescent="0.3">
      <c r="A4683" t="s">
        <v>7</v>
      </c>
      <c r="B4683" t="s">
        <v>36</v>
      </c>
      <c r="C4683">
        <v>20</v>
      </c>
      <c r="D4683">
        <v>3</v>
      </c>
      <c r="E4683" t="s">
        <v>9</v>
      </c>
      <c r="F4683" s="2">
        <v>1.06862E+18</v>
      </c>
      <c r="G4683">
        <v>0</v>
      </c>
    </row>
    <row r="4684" spans="1:7" x14ac:dyDescent="0.3">
      <c r="A4684" t="s">
        <v>25</v>
      </c>
      <c r="B4684" t="s">
        <v>36</v>
      </c>
      <c r="C4684">
        <v>20</v>
      </c>
      <c r="D4684">
        <v>3</v>
      </c>
      <c r="E4684" s="1">
        <v>1931.6398830000001</v>
      </c>
      <c r="F4684" s="1">
        <v>1.51489E-2</v>
      </c>
      <c r="G4684">
        <v>0</v>
      </c>
    </row>
    <row r="4685" spans="1:7" x14ac:dyDescent="0.3">
      <c r="A4685" t="s">
        <v>19</v>
      </c>
      <c r="B4685" t="s">
        <v>36</v>
      </c>
      <c r="C4685">
        <v>20</v>
      </c>
      <c r="D4685">
        <v>3</v>
      </c>
      <c r="E4685" s="1">
        <v>3195.5558449999999</v>
      </c>
      <c r="F4685" s="1">
        <v>10.384801</v>
      </c>
      <c r="G4685">
        <v>0</v>
      </c>
    </row>
    <row r="4686" spans="1:7" x14ac:dyDescent="0.3">
      <c r="A4686" t="s">
        <v>17</v>
      </c>
      <c r="B4686" t="s">
        <v>36</v>
      </c>
      <c r="C4686">
        <v>20</v>
      </c>
      <c r="D4686">
        <v>3</v>
      </c>
      <c r="E4686" s="1">
        <v>1792.5133510000001</v>
      </c>
      <c r="F4686">
        <v>2.0518744</v>
      </c>
      <c r="G4686">
        <v>0</v>
      </c>
    </row>
    <row r="4687" spans="1:7" x14ac:dyDescent="0.3">
      <c r="A4687" t="s">
        <v>18</v>
      </c>
      <c r="B4687" t="s">
        <v>36</v>
      </c>
      <c r="C4687">
        <v>20</v>
      </c>
      <c r="D4687">
        <v>3</v>
      </c>
      <c r="E4687" s="1">
        <v>1775.112742</v>
      </c>
      <c r="F4687" s="1">
        <v>2.3366180000000001</v>
      </c>
      <c r="G4687">
        <v>0</v>
      </c>
    </row>
    <row r="4688" spans="1:7" x14ac:dyDescent="0.3">
      <c r="A4688" t="s">
        <v>22</v>
      </c>
      <c r="B4688" t="s">
        <v>36</v>
      </c>
      <c r="C4688">
        <v>20</v>
      </c>
      <c r="D4688">
        <v>3</v>
      </c>
      <c r="E4688" s="1">
        <v>3164.0932010000001</v>
      </c>
      <c r="F4688" s="1">
        <v>10.6997398</v>
      </c>
      <c r="G4688">
        <v>0</v>
      </c>
    </row>
    <row r="4689" spans="1:7" x14ac:dyDescent="0.3">
      <c r="A4689" t="s">
        <v>20</v>
      </c>
      <c r="B4689" t="s">
        <v>36</v>
      </c>
      <c r="C4689">
        <v>20</v>
      </c>
      <c r="D4689">
        <v>3</v>
      </c>
      <c r="E4689" s="1">
        <v>1743.99415</v>
      </c>
      <c r="F4689" s="1">
        <v>1.7936034999999999</v>
      </c>
      <c r="G4689">
        <v>0</v>
      </c>
    </row>
    <row r="4690" spans="1:7" x14ac:dyDescent="0.3">
      <c r="A4690" t="s">
        <v>21</v>
      </c>
      <c r="B4690" t="s">
        <v>36</v>
      </c>
      <c r="C4690">
        <v>20</v>
      </c>
      <c r="D4690">
        <v>3</v>
      </c>
      <c r="E4690" s="1">
        <v>1731.015181</v>
      </c>
      <c r="F4690" s="1">
        <v>3.7937908999999999</v>
      </c>
      <c r="G4690">
        <v>0</v>
      </c>
    </row>
    <row r="4691" spans="1:7" x14ac:dyDescent="0.3">
      <c r="A4691" t="s">
        <v>26</v>
      </c>
      <c r="B4691" t="s">
        <v>36</v>
      </c>
      <c r="C4691">
        <v>20</v>
      </c>
      <c r="D4691">
        <v>3</v>
      </c>
      <c r="E4691" s="1">
        <v>1983.2613409999999</v>
      </c>
      <c r="F4691" s="1">
        <v>1.0315643000000001</v>
      </c>
      <c r="G4691">
        <v>0</v>
      </c>
    </row>
    <row r="4692" spans="1:7" x14ac:dyDescent="0.3">
      <c r="A4692" t="s">
        <v>10</v>
      </c>
      <c r="B4692" t="s">
        <v>36</v>
      </c>
      <c r="C4692">
        <v>20</v>
      </c>
      <c r="D4692">
        <v>3</v>
      </c>
      <c r="E4692" s="1">
        <v>1795.1606810000001</v>
      </c>
      <c r="F4692" s="1">
        <v>1.1217623000000001</v>
      </c>
      <c r="G4692">
        <v>0</v>
      </c>
    </row>
    <row r="4693" spans="1:7" x14ac:dyDescent="0.3">
      <c r="A4693" t="s">
        <v>11</v>
      </c>
      <c r="B4693" t="s">
        <v>36</v>
      </c>
      <c r="C4693">
        <v>20</v>
      </c>
      <c r="D4693">
        <v>3</v>
      </c>
      <c r="E4693" s="1">
        <v>1993.2442759999999</v>
      </c>
      <c r="F4693">
        <v>1.9129899999999998E-2</v>
      </c>
      <c r="G4693">
        <v>0</v>
      </c>
    </row>
    <row r="4694" spans="1:7" x14ac:dyDescent="0.3">
      <c r="A4694" t="s">
        <v>24</v>
      </c>
      <c r="B4694" t="s">
        <v>36</v>
      </c>
      <c r="C4694">
        <v>20</v>
      </c>
      <c r="D4694">
        <v>3</v>
      </c>
      <c r="E4694" s="1">
        <v>2111.4397309999999</v>
      </c>
      <c r="F4694" s="2">
        <v>4.7700000000000001E-5</v>
      </c>
      <c r="G4694">
        <v>0</v>
      </c>
    </row>
    <row r="4695" spans="1:7" x14ac:dyDescent="0.3">
      <c r="A4695" t="s">
        <v>14</v>
      </c>
      <c r="B4695" t="s">
        <v>36</v>
      </c>
      <c r="C4695">
        <v>20</v>
      </c>
      <c r="D4695">
        <v>3</v>
      </c>
      <c r="E4695">
        <v>2064.5334739999998</v>
      </c>
      <c r="F4695">
        <v>161.75862799999999</v>
      </c>
      <c r="G4695">
        <v>0</v>
      </c>
    </row>
    <row r="4696" spans="1:7" x14ac:dyDescent="0.3">
      <c r="A4696" t="s">
        <v>15</v>
      </c>
      <c r="B4696" t="s">
        <v>36</v>
      </c>
      <c r="C4696">
        <v>20</v>
      </c>
      <c r="D4696">
        <v>3</v>
      </c>
      <c r="E4696" s="1">
        <v>2085.5006480000002</v>
      </c>
      <c r="F4696" s="1">
        <v>1.6376600000000002E-2</v>
      </c>
      <c r="G4696">
        <v>0</v>
      </c>
    </row>
    <row r="4697" spans="1:7" x14ac:dyDescent="0.3">
      <c r="A4697" t="s">
        <v>16</v>
      </c>
      <c r="B4697" t="s">
        <v>36</v>
      </c>
      <c r="C4697">
        <v>20</v>
      </c>
      <c r="D4697">
        <v>3</v>
      </c>
      <c r="E4697" s="1">
        <v>2071.3488990000001</v>
      </c>
      <c r="F4697" s="1">
        <v>1.389275</v>
      </c>
      <c r="G4697">
        <v>0</v>
      </c>
    </row>
    <row r="4698" spans="1:7" x14ac:dyDescent="0.3">
      <c r="A4698" t="s">
        <v>13</v>
      </c>
      <c r="B4698" t="s">
        <v>36</v>
      </c>
      <c r="C4698">
        <v>20</v>
      </c>
      <c r="D4698">
        <v>3</v>
      </c>
      <c r="E4698" s="1">
        <v>3253.2373590000002</v>
      </c>
      <c r="F4698" s="1">
        <v>1.2086100000000001E-2</v>
      </c>
      <c r="G4698">
        <v>0</v>
      </c>
    </row>
    <row r="4699" spans="1:7" x14ac:dyDescent="0.3">
      <c r="A4699" t="s">
        <v>12</v>
      </c>
      <c r="B4699" t="s">
        <v>36</v>
      </c>
      <c r="C4699">
        <v>20</v>
      </c>
      <c r="D4699">
        <v>3</v>
      </c>
      <c r="E4699" s="1">
        <v>2092.9291010000002</v>
      </c>
      <c r="F4699" s="1">
        <v>1.1032200000000001E-2</v>
      </c>
      <c r="G4699">
        <v>0</v>
      </c>
    </row>
    <row r="4700" spans="1:7" hidden="1" x14ac:dyDescent="0.3">
      <c r="A4700" t="s">
        <v>23</v>
      </c>
      <c r="B4700" t="s">
        <v>37</v>
      </c>
      <c r="C4700">
        <v>20</v>
      </c>
      <c r="D4700">
        <v>3</v>
      </c>
      <c r="E4700" t="s">
        <v>9</v>
      </c>
      <c r="F4700" s="2">
        <v>1.06862E+18</v>
      </c>
      <c r="G4700">
        <v>0</v>
      </c>
    </row>
    <row r="4701" spans="1:7" hidden="1" x14ac:dyDescent="0.3">
      <c r="A4701" t="s">
        <v>7</v>
      </c>
      <c r="B4701" t="s">
        <v>37</v>
      </c>
      <c r="C4701">
        <v>20</v>
      </c>
      <c r="D4701">
        <v>3</v>
      </c>
      <c r="E4701" t="s">
        <v>9</v>
      </c>
      <c r="F4701" s="2">
        <v>1.06862E+18</v>
      </c>
      <c r="G4701">
        <v>0</v>
      </c>
    </row>
    <row r="4702" spans="1:7" x14ac:dyDescent="0.3">
      <c r="A4702" t="s">
        <v>25</v>
      </c>
      <c r="B4702" t="s">
        <v>37</v>
      </c>
      <c r="C4702">
        <v>20</v>
      </c>
      <c r="D4702">
        <v>3</v>
      </c>
      <c r="E4702" s="1">
        <v>1491.37572</v>
      </c>
      <c r="F4702">
        <v>1.4893099999999999E-2</v>
      </c>
      <c r="G4702">
        <v>0</v>
      </c>
    </row>
    <row r="4703" spans="1:7" x14ac:dyDescent="0.3">
      <c r="A4703" t="s">
        <v>19</v>
      </c>
      <c r="B4703" t="s">
        <v>37</v>
      </c>
      <c r="C4703">
        <v>20</v>
      </c>
      <c r="D4703">
        <v>3</v>
      </c>
      <c r="E4703" s="1">
        <v>2304.114274</v>
      </c>
      <c r="F4703" s="1">
        <v>10.815443699999999</v>
      </c>
      <c r="G4703">
        <v>0</v>
      </c>
    </row>
    <row r="4704" spans="1:7" x14ac:dyDescent="0.3">
      <c r="A4704" t="s">
        <v>17</v>
      </c>
      <c r="B4704" t="s">
        <v>37</v>
      </c>
      <c r="C4704">
        <v>20</v>
      </c>
      <c r="D4704">
        <v>3</v>
      </c>
      <c r="E4704" s="1">
        <v>1264.4896080000001</v>
      </c>
      <c r="F4704" s="1">
        <v>2.5728390000000001</v>
      </c>
      <c r="G4704">
        <v>0</v>
      </c>
    </row>
    <row r="4705" spans="1:7" x14ac:dyDescent="0.3">
      <c r="A4705" t="s">
        <v>18</v>
      </c>
      <c r="B4705" t="s">
        <v>37</v>
      </c>
      <c r="C4705">
        <v>20</v>
      </c>
      <c r="D4705">
        <v>3</v>
      </c>
      <c r="E4705" s="1">
        <v>1261.904849</v>
      </c>
      <c r="F4705" s="1">
        <v>3.1586593000000001</v>
      </c>
      <c r="G4705">
        <v>0</v>
      </c>
    </row>
    <row r="4706" spans="1:7" x14ac:dyDescent="0.3">
      <c r="A4706" t="s">
        <v>22</v>
      </c>
      <c r="B4706" t="s">
        <v>37</v>
      </c>
      <c r="C4706">
        <v>20</v>
      </c>
      <c r="D4706">
        <v>3</v>
      </c>
      <c r="E4706" s="1">
        <v>2324.0406149999999</v>
      </c>
      <c r="F4706" s="1">
        <v>11.0508647</v>
      </c>
      <c r="G4706">
        <v>0</v>
      </c>
    </row>
    <row r="4707" spans="1:7" x14ac:dyDescent="0.3">
      <c r="A4707" t="s">
        <v>20</v>
      </c>
      <c r="B4707" t="s">
        <v>37</v>
      </c>
      <c r="C4707">
        <v>20</v>
      </c>
      <c r="D4707">
        <v>3</v>
      </c>
      <c r="E4707" s="1">
        <v>1274.195048</v>
      </c>
      <c r="F4707" s="1">
        <v>2.1809721999999998</v>
      </c>
      <c r="G4707">
        <v>0</v>
      </c>
    </row>
    <row r="4708" spans="1:7" x14ac:dyDescent="0.3">
      <c r="A4708" t="s">
        <v>21</v>
      </c>
      <c r="B4708" t="s">
        <v>37</v>
      </c>
      <c r="C4708">
        <v>20</v>
      </c>
      <c r="D4708">
        <v>3</v>
      </c>
      <c r="E4708" s="1">
        <v>1264.282332</v>
      </c>
      <c r="F4708" s="1">
        <v>4.3778648000000002</v>
      </c>
      <c r="G4708">
        <v>0</v>
      </c>
    </row>
    <row r="4709" spans="1:7" x14ac:dyDescent="0.3">
      <c r="A4709" t="s">
        <v>26</v>
      </c>
      <c r="B4709" t="s">
        <v>37</v>
      </c>
      <c r="C4709">
        <v>20</v>
      </c>
      <c r="D4709">
        <v>3</v>
      </c>
      <c r="E4709" s="1">
        <v>1532.7213469999999</v>
      </c>
      <c r="F4709" s="1">
        <v>1.1205399</v>
      </c>
      <c r="G4709">
        <v>0</v>
      </c>
    </row>
    <row r="4710" spans="1:7" x14ac:dyDescent="0.3">
      <c r="A4710" t="s">
        <v>10</v>
      </c>
      <c r="B4710" t="s">
        <v>37</v>
      </c>
      <c r="C4710">
        <v>20</v>
      </c>
      <c r="D4710">
        <v>3</v>
      </c>
      <c r="E4710" s="1">
        <v>1286.79186</v>
      </c>
      <c r="F4710" s="1">
        <v>1.2839118</v>
      </c>
      <c r="G4710">
        <v>0</v>
      </c>
    </row>
    <row r="4711" spans="1:7" x14ac:dyDescent="0.3">
      <c r="A4711" t="s">
        <v>11</v>
      </c>
      <c r="B4711" t="s">
        <v>37</v>
      </c>
      <c r="C4711">
        <v>20</v>
      </c>
      <c r="D4711">
        <v>3</v>
      </c>
      <c r="E4711" s="1">
        <v>1485.099091</v>
      </c>
      <c r="F4711">
        <v>3.26264E-2</v>
      </c>
      <c r="G4711">
        <v>0</v>
      </c>
    </row>
    <row r="4712" spans="1:7" x14ac:dyDescent="0.3">
      <c r="A4712" t="s">
        <v>24</v>
      </c>
      <c r="B4712" t="s">
        <v>37</v>
      </c>
      <c r="C4712">
        <v>20</v>
      </c>
      <c r="D4712">
        <v>3</v>
      </c>
      <c r="E4712" s="1">
        <v>1497.288053</v>
      </c>
      <c r="F4712" s="2">
        <v>4.8300000000000002E-5</v>
      </c>
      <c r="G4712">
        <v>0</v>
      </c>
    </row>
    <row r="4713" spans="1:7" hidden="1" x14ac:dyDescent="0.3">
      <c r="A4713" t="s">
        <v>14</v>
      </c>
      <c r="B4713" t="s">
        <v>37</v>
      </c>
      <c r="C4713">
        <v>20</v>
      </c>
      <c r="D4713">
        <v>3</v>
      </c>
      <c r="E4713" s="1" t="s">
        <v>9</v>
      </c>
      <c r="F4713" s="1">
        <v>257400</v>
      </c>
      <c r="G4713">
        <v>0</v>
      </c>
    </row>
    <row r="4714" spans="1:7" x14ac:dyDescent="0.3">
      <c r="A4714" t="s">
        <v>15</v>
      </c>
      <c r="B4714" t="s">
        <v>37</v>
      </c>
      <c r="C4714">
        <v>20</v>
      </c>
      <c r="D4714">
        <v>3</v>
      </c>
      <c r="E4714" s="1">
        <v>1876.740444</v>
      </c>
      <c r="F4714">
        <v>3.3584999999999997E-2</v>
      </c>
      <c r="G4714">
        <v>0</v>
      </c>
    </row>
    <row r="4715" spans="1:7" x14ac:dyDescent="0.3">
      <c r="A4715" t="s">
        <v>16</v>
      </c>
      <c r="B4715" t="s">
        <v>37</v>
      </c>
      <c r="C4715">
        <v>20</v>
      </c>
      <c r="D4715">
        <v>3</v>
      </c>
      <c r="E4715" s="1">
        <v>1876.17893</v>
      </c>
      <c r="F4715" s="1">
        <v>1.7114628000000001</v>
      </c>
      <c r="G4715">
        <v>0</v>
      </c>
    </row>
    <row r="4716" spans="1:7" x14ac:dyDescent="0.3">
      <c r="A4716" t="s">
        <v>13</v>
      </c>
      <c r="B4716" t="s">
        <v>37</v>
      </c>
      <c r="C4716">
        <v>20</v>
      </c>
      <c r="D4716">
        <v>3</v>
      </c>
      <c r="E4716" s="1">
        <v>2364.942051</v>
      </c>
      <c r="F4716">
        <v>2.0250500000000001E-2</v>
      </c>
      <c r="G4716">
        <v>0</v>
      </c>
    </row>
    <row r="4717" spans="1:7" x14ac:dyDescent="0.3">
      <c r="A4717" t="s">
        <v>12</v>
      </c>
      <c r="B4717" t="s">
        <v>37</v>
      </c>
      <c r="C4717">
        <v>20</v>
      </c>
      <c r="D4717">
        <v>3</v>
      </c>
      <c r="E4717" s="1">
        <v>1873.050203</v>
      </c>
      <c r="F4717" s="1">
        <v>1.8947499999999999E-2</v>
      </c>
      <c r="G4717">
        <v>0</v>
      </c>
    </row>
    <row r="4718" spans="1:7" hidden="1" x14ac:dyDescent="0.3">
      <c r="A4718" t="s">
        <v>23</v>
      </c>
      <c r="B4718" t="s">
        <v>38</v>
      </c>
      <c r="C4718">
        <v>20</v>
      </c>
      <c r="D4718">
        <v>3</v>
      </c>
      <c r="E4718" t="s">
        <v>9</v>
      </c>
      <c r="F4718" s="2">
        <v>1.06862E+18</v>
      </c>
      <c r="G4718">
        <v>0</v>
      </c>
    </row>
    <row r="4719" spans="1:7" hidden="1" x14ac:dyDescent="0.3">
      <c r="A4719" t="s">
        <v>7</v>
      </c>
      <c r="B4719" t="s">
        <v>38</v>
      </c>
      <c r="C4719">
        <v>20</v>
      </c>
      <c r="D4719">
        <v>3</v>
      </c>
      <c r="E4719" t="s">
        <v>9</v>
      </c>
      <c r="F4719" s="2">
        <v>1.06862E+18</v>
      </c>
      <c r="G4719">
        <v>0</v>
      </c>
    </row>
    <row r="4720" spans="1:7" x14ac:dyDescent="0.3">
      <c r="A4720" t="s">
        <v>25</v>
      </c>
      <c r="B4720" t="s">
        <v>38</v>
      </c>
      <c r="C4720">
        <v>20</v>
      </c>
      <c r="D4720">
        <v>3</v>
      </c>
      <c r="E4720" s="1">
        <v>2435.1127310000002</v>
      </c>
      <c r="F4720">
        <v>2.7380999999999999E-2</v>
      </c>
      <c r="G4720">
        <v>0</v>
      </c>
    </row>
    <row r="4721" spans="1:7" x14ac:dyDescent="0.3">
      <c r="A4721" t="s">
        <v>19</v>
      </c>
      <c r="B4721" t="s">
        <v>38</v>
      </c>
      <c r="C4721">
        <v>20</v>
      </c>
      <c r="D4721">
        <v>3</v>
      </c>
      <c r="E4721" s="1">
        <v>3197.6533549999999</v>
      </c>
      <c r="F4721" s="1">
        <v>10.824121399999999</v>
      </c>
      <c r="G4721">
        <v>0</v>
      </c>
    </row>
    <row r="4722" spans="1:7" x14ac:dyDescent="0.3">
      <c r="A4722" t="s">
        <v>17</v>
      </c>
      <c r="B4722" t="s">
        <v>38</v>
      </c>
      <c r="C4722">
        <v>20</v>
      </c>
      <c r="D4722">
        <v>3</v>
      </c>
      <c r="E4722" s="1">
        <v>2050.417841</v>
      </c>
      <c r="F4722" s="1">
        <v>2.0160206000000001</v>
      </c>
      <c r="G4722">
        <v>0</v>
      </c>
    </row>
    <row r="4723" spans="1:7" x14ac:dyDescent="0.3">
      <c r="A4723" t="s">
        <v>18</v>
      </c>
      <c r="B4723" t="s">
        <v>38</v>
      </c>
      <c r="C4723">
        <v>20</v>
      </c>
      <c r="D4723">
        <v>3</v>
      </c>
      <c r="E4723" s="1">
        <v>2038.157072</v>
      </c>
      <c r="F4723" s="1">
        <v>20.600436899999998</v>
      </c>
      <c r="G4723">
        <v>0</v>
      </c>
    </row>
    <row r="4724" spans="1:7" x14ac:dyDescent="0.3">
      <c r="A4724" t="s">
        <v>22</v>
      </c>
      <c r="B4724" t="s">
        <v>38</v>
      </c>
      <c r="C4724">
        <v>20</v>
      </c>
      <c r="D4724">
        <v>3</v>
      </c>
      <c r="E4724" s="1">
        <v>3225.9697339999998</v>
      </c>
      <c r="F4724" s="1">
        <v>11.814735199999999</v>
      </c>
      <c r="G4724">
        <v>0</v>
      </c>
    </row>
    <row r="4725" spans="1:7" x14ac:dyDescent="0.3">
      <c r="A4725" t="s">
        <v>20</v>
      </c>
      <c r="B4725" t="s">
        <v>38</v>
      </c>
      <c r="C4725">
        <v>20</v>
      </c>
      <c r="D4725">
        <v>3</v>
      </c>
      <c r="E4725" s="1">
        <v>2032.623654</v>
      </c>
      <c r="F4725" s="1">
        <v>1.8776512000000001</v>
      </c>
      <c r="G4725">
        <v>0</v>
      </c>
    </row>
    <row r="4726" spans="1:7" x14ac:dyDescent="0.3">
      <c r="A4726" t="s">
        <v>21</v>
      </c>
      <c r="B4726" t="s">
        <v>38</v>
      </c>
      <c r="C4726">
        <v>20</v>
      </c>
      <c r="D4726">
        <v>3</v>
      </c>
      <c r="E4726" s="1">
        <v>2026.5550129999999</v>
      </c>
      <c r="F4726" s="1">
        <v>21.3214805</v>
      </c>
      <c r="G4726">
        <v>0</v>
      </c>
    </row>
    <row r="4727" spans="1:7" x14ac:dyDescent="0.3">
      <c r="A4727" t="s">
        <v>26</v>
      </c>
      <c r="B4727" t="s">
        <v>38</v>
      </c>
      <c r="C4727">
        <v>20</v>
      </c>
      <c r="D4727">
        <v>3</v>
      </c>
      <c r="E4727" s="1">
        <v>2414.5930760000001</v>
      </c>
      <c r="F4727" s="1">
        <v>1.2653110000000001</v>
      </c>
      <c r="G4727">
        <v>0</v>
      </c>
    </row>
    <row r="4728" spans="1:7" x14ac:dyDescent="0.3">
      <c r="A4728" t="s">
        <v>10</v>
      </c>
      <c r="B4728" t="s">
        <v>38</v>
      </c>
      <c r="C4728">
        <v>20</v>
      </c>
      <c r="D4728">
        <v>3</v>
      </c>
      <c r="E4728" s="1">
        <v>2056.9008979999999</v>
      </c>
      <c r="F4728" s="1">
        <v>1.1121456000000001</v>
      </c>
      <c r="G4728">
        <v>0</v>
      </c>
    </row>
    <row r="4729" spans="1:7" x14ac:dyDescent="0.3">
      <c r="A4729" t="s">
        <v>11</v>
      </c>
      <c r="B4729" t="s">
        <v>38</v>
      </c>
      <c r="C4729">
        <v>20</v>
      </c>
      <c r="D4729">
        <v>3</v>
      </c>
      <c r="E4729" s="1">
        <v>2237.0737760000002</v>
      </c>
      <c r="F4729" s="1">
        <v>1.56046E-2</v>
      </c>
      <c r="G4729">
        <v>0</v>
      </c>
    </row>
    <row r="4730" spans="1:7" x14ac:dyDescent="0.3">
      <c r="A4730" t="s">
        <v>24</v>
      </c>
      <c r="B4730" t="s">
        <v>38</v>
      </c>
      <c r="C4730">
        <v>20</v>
      </c>
      <c r="D4730">
        <v>3</v>
      </c>
      <c r="E4730" s="1">
        <v>2440.909478</v>
      </c>
      <c r="F4730" s="2">
        <v>4.5800000000000002E-5</v>
      </c>
      <c r="G4730">
        <v>0</v>
      </c>
    </row>
    <row r="4731" spans="1:7" x14ac:dyDescent="0.3">
      <c r="A4731" t="s">
        <v>14</v>
      </c>
      <c r="B4731" t="s">
        <v>38</v>
      </c>
      <c r="C4731">
        <v>20</v>
      </c>
      <c r="D4731">
        <v>3</v>
      </c>
      <c r="E4731" s="1">
        <v>2476.7609309999998</v>
      </c>
      <c r="F4731" s="1">
        <v>2.2087271999999998</v>
      </c>
      <c r="G4731">
        <v>0</v>
      </c>
    </row>
    <row r="4732" spans="1:7" x14ac:dyDescent="0.3">
      <c r="A4732" t="s">
        <v>15</v>
      </c>
      <c r="B4732" t="s">
        <v>38</v>
      </c>
      <c r="C4732">
        <v>20</v>
      </c>
      <c r="D4732">
        <v>3</v>
      </c>
      <c r="E4732" s="1">
        <v>2481.6448289999998</v>
      </c>
      <c r="F4732" s="1">
        <v>1.68845E-2</v>
      </c>
      <c r="G4732">
        <v>0</v>
      </c>
    </row>
    <row r="4733" spans="1:7" x14ac:dyDescent="0.3">
      <c r="A4733" t="s">
        <v>16</v>
      </c>
      <c r="B4733" t="s">
        <v>38</v>
      </c>
      <c r="C4733">
        <v>20</v>
      </c>
      <c r="D4733">
        <v>3</v>
      </c>
      <c r="E4733" s="1">
        <v>2479.81898</v>
      </c>
      <c r="F4733" s="1">
        <v>1.9141581999999999</v>
      </c>
      <c r="G4733">
        <v>0</v>
      </c>
    </row>
    <row r="4734" spans="1:7" x14ac:dyDescent="0.3">
      <c r="A4734" t="s">
        <v>13</v>
      </c>
      <c r="B4734" t="s">
        <v>38</v>
      </c>
      <c r="C4734">
        <v>20</v>
      </c>
      <c r="D4734">
        <v>3</v>
      </c>
      <c r="E4734" s="1">
        <v>3688.4705960000001</v>
      </c>
      <c r="F4734" s="1">
        <v>1.21698E-2</v>
      </c>
      <c r="G4734">
        <v>0</v>
      </c>
    </row>
    <row r="4735" spans="1:7" x14ac:dyDescent="0.3">
      <c r="A4735" t="s">
        <v>12</v>
      </c>
      <c r="B4735" t="s">
        <v>38</v>
      </c>
      <c r="C4735">
        <v>20</v>
      </c>
      <c r="D4735">
        <v>3</v>
      </c>
      <c r="E4735" s="1">
        <v>2483.6940869999999</v>
      </c>
      <c r="F4735" s="1">
        <v>1.1190200000000001E-2</v>
      </c>
      <c r="G4735">
        <v>0</v>
      </c>
    </row>
    <row r="4736" spans="1:7" hidden="1" x14ac:dyDescent="0.3">
      <c r="A4736" t="s">
        <v>23</v>
      </c>
      <c r="B4736" t="s">
        <v>39</v>
      </c>
      <c r="C4736">
        <v>20</v>
      </c>
      <c r="D4736">
        <v>3</v>
      </c>
      <c r="E4736" t="s">
        <v>9</v>
      </c>
      <c r="F4736" s="2">
        <v>1.06862E+18</v>
      </c>
      <c r="G4736">
        <v>0</v>
      </c>
    </row>
    <row r="4737" spans="1:7" hidden="1" x14ac:dyDescent="0.3">
      <c r="A4737" t="s">
        <v>7</v>
      </c>
      <c r="B4737" t="s">
        <v>39</v>
      </c>
      <c r="C4737">
        <v>20</v>
      </c>
      <c r="D4737">
        <v>3</v>
      </c>
      <c r="E4737" t="s">
        <v>9</v>
      </c>
      <c r="F4737" s="2">
        <v>1.06862E+18</v>
      </c>
      <c r="G4737">
        <v>0</v>
      </c>
    </row>
    <row r="4738" spans="1:7" x14ac:dyDescent="0.3">
      <c r="A4738" t="s">
        <v>25</v>
      </c>
      <c r="B4738" t="s">
        <v>39</v>
      </c>
      <c r="C4738">
        <v>20</v>
      </c>
      <c r="D4738">
        <v>3</v>
      </c>
      <c r="E4738" s="1">
        <v>1295.782854</v>
      </c>
      <c r="F4738">
        <v>2.1910099999999998E-2</v>
      </c>
      <c r="G4738">
        <v>0</v>
      </c>
    </row>
    <row r="4739" spans="1:7" x14ac:dyDescent="0.3">
      <c r="A4739" t="s">
        <v>19</v>
      </c>
      <c r="B4739" t="s">
        <v>39</v>
      </c>
      <c r="C4739">
        <v>20</v>
      </c>
      <c r="D4739">
        <v>3</v>
      </c>
      <c r="E4739" s="1">
        <v>1971.659005</v>
      </c>
      <c r="F4739" s="1">
        <v>11.188345399999999</v>
      </c>
      <c r="G4739">
        <v>0</v>
      </c>
    </row>
    <row r="4740" spans="1:7" x14ac:dyDescent="0.3">
      <c r="A4740" t="s">
        <v>17</v>
      </c>
      <c r="B4740" t="s">
        <v>39</v>
      </c>
      <c r="C4740">
        <v>20</v>
      </c>
      <c r="D4740">
        <v>3</v>
      </c>
      <c r="E4740" s="1">
        <v>1117.6965250000001</v>
      </c>
      <c r="F4740" s="1">
        <v>2.2566367999999999</v>
      </c>
      <c r="G4740">
        <v>0</v>
      </c>
    </row>
    <row r="4741" spans="1:7" x14ac:dyDescent="0.3">
      <c r="A4741" t="s">
        <v>18</v>
      </c>
      <c r="B4741" t="s">
        <v>39</v>
      </c>
      <c r="C4741">
        <v>20</v>
      </c>
      <c r="D4741">
        <v>3</v>
      </c>
      <c r="E4741" s="1">
        <v>1115.2911280000001</v>
      </c>
      <c r="F4741" s="1">
        <v>4.3601483999999999</v>
      </c>
      <c r="G4741">
        <v>0</v>
      </c>
    </row>
    <row r="4742" spans="1:7" x14ac:dyDescent="0.3">
      <c r="A4742" t="s">
        <v>22</v>
      </c>
      <c r="B4742" t="s">
        <v>39</v>
      </c>
      <c r="C4742">
        <v>20</v>
      </c>
      <c r="D4742">
        <v>3</v>
      </c>
      <c r="E4742" s="1">
        <v>1953.8301739999999</v>
      </c>
      <c r="F4742" s="1">
        <v>12.131003700000001</v>
      </c>
      <c r="G4742">
        <v>0</v>
      </c>
    </row>
    <row r="4743" spans="1:7" x14ac:dyDescent="0.3">
      <c r="A4743" t="s">
        <v>20</v>
      </c>
      <c r="B4743" t="s">
        <v>39</v>
      </c>
      <c r="C4743">
        <v>20</v>
      </c>
      <c r="D4743">
        <v>3</v>
      </c>
      <c r="E4743" s="1">
        <v>1107.495891</v>
      </c>
      <c r="F4743" s="1">
        <v>2.1341049999999999</v>
      </c>
      <c r="G4743">
        <v>0</v>
      </c>
    </row>
    <row r="4744" spans="1:7" x14ac:dyDescent="0.3">
      <c r="A4744" t="s">
        <v>21</v>
      </c>
      <c r="B4744" t="s">
        <v>39</v>
      </c>
      <c r="C4744">
        <v>20</v>
      </c>
      <c r="D4744">
        <v>3</v>
      </c>
      <c r="E4744">
        <v>1097.459061</v>
      </c>
      <c r="F4744" s="1">
        <v>19.270695700000001</v>
      </c>
      <c r="G4744">
        <v>0</v>
      </c>
    </row>
    <row r="4745" spans="1:7" x14ac:dyDescent="0.3">
      <c r="A4745" t="s">
        <v>26</v>
      </c>
      <c r="B4745" t="s">
        <v>39</v>
      </c>
      <c r="C4745">
        <v>20</v>
      </c>
      <c r="D4745">
        <v>3</v>
      </c>
      <c r="E4745" s="1">
        <v>1251.683309</v>
      </c>
      <c r="F4745" s="1">
        <v>1.1303924999999999</v>
      </c>
      <c r="G4745">
        <v>0</v>
      </c>
    </row>
    <row r="4746" spans="1:7" x14ac:dyDescent="0.3">
      <c r="A4746" t="s">
        <v>10</v>
      </c>
      <c r="B4746" t="s">
        <v>39</v>
      </c>
      <c r="C4746">
        <v>20</v>
      </c>
      <c r="D4746">
        <v>3</v>
      </c>
      <c r="E4746" s="1">
        <v>1113.612059</v>
      </c>
      <c r="F4746" s="1">
        <v>1.2010403999999999</v>
      </c>
      <c r="G4746">
        <v>0</v>
      </c>
    </row>
    <row r="4747" spans="1:7" x14ac:dyDescent="0.3">
      <c r="A4747" t="s">
        <v>11</v>
      </c>
      <c r="B4747" t="s">
        <v>39</v>
      </c>
      <c r="C4747">
        <v>20</v>
      </c>
      <c r="D4747">
        <v>3</v>
      </c>
      <c r="E4747" s="1">
        <v>1264.047926</v>
      </c>
      <c r="F4747">
        <v>1.6730999999999999E-2</v>
      </c>
      <c r="G4747">
        <v>0</v>
      </c>
    </row>
    <row r="4748" spans="1:7" x14ac:dyDescent="0.3">
      <c r="A4748" t="s">
        <v>24</v>
      </c>
      <c r="B4748" t="s">
        <v>39</v>
      </c>
      <c r="C4748">
        <v>20</v>
      </c>
      <c r="D4748">
        <v>3</v>
      </c>
      <c r="E4748" s="1">
        <v>1319.7393380000001</v>
      </c>
      <c r="F4748" s="2">
        <v>7.1500000000000003E-5</v>
      </c>
      <c r="G4748">
        <v>0</v>
      </c>
    </row>
    <row r="4749" spans="1:7" hidden="1" x14ac:dyDescent="0.3">
      <c r="A4749" t="s">
        <v>14</v>
      </c>
      <c r="B4749" t="s">
        <v>39</v>
      </c>
      <c r="C4749">
        <v>20</v>
      </c>
      <c r="D4749">
        <v>3</v>
      </c>
      <c r="E4749" t="s">
        <v>9</v>
      </c>
      <c r="F4749">
        <v>1650</v>
      </c>
      <c r="G4749">
        <v>0</v>
      </c>
    </row>
    <row r="4750" spans="1:7" x14ac:dyDescent="0.3">
      <c r="A4750" t="s">
        <v>15</v>
      </c>
      <c r="B4750" t="s">
        <v>39</v>
      </c>
      <c r="C4750">
        <v>20</v>
      </c>
      <c r="D4750">
        <v>3</v>
      </c>
      <c r="E4750" s="1">
        <v>1278.002393</v>
      </c>
      <c r="F4750">
        <v>1.6057800000000001E-2</v>
      </c>
      <c r="G4750">
        <v>0</v>
      </c>
    </row>
    <row r="4751" spans="1:7" x14ac:dyDescent="0.3">
      <c r="A4751" t="s">
        <v>16</v>
      </c>
      <c r="B4751" t="s">
        <v>39</v>
      </c>
      <c r="C4751">
        <v>20</v>
      </c>
      <c r="D4751">
        <v>3</v>
      </c>
      <c r="E4751" s="1">
        <v>1260.9326679999999</v>
      </c>
      <c r="F4751" s="1">
        <v>1.6766649</v>
      </c>
      <c r="G4751">
        <v>0</v>
      </c>
    </row>
    <row r="4752" spans="1:7" x14ac:dyDescent="0.3">
      <c r="A4752" t="s">
        <v>13</v>
      </c>
      <c r="B4752" t="s">
        <v>39</v>
      </c>
      <c r="C4752">
        <v>20</v>
      </c>
      <c r="D4752">
        <v>3</v>
      </c>
      <c r="E4752" s="1">
        <v>1971.659005</v>
      </c>
      <c r="F4752" s="1">
        <v>1.3068400000000001E-2</v>
      </c>
      <c r="G4752">
        <v>0</v>
      </c>
    </row>
    <row r="4753" spans="1:7" x14ac:dyDescent="0.3">
      <c r="A4753" t="s">
        <v>12</v>
      </c>
      <c r="B4753" t="s">
        <v>39</v>
      </c>
      <c r="C4753">
        <v>20</v>
      </c>
      <c r="D4753">
        <v>3</v>
      </c>
      <c r="E4753" s="1">
        <v>1266.556568</v>
      </c>
      <c r="F4753" s="1">
        <v>1.1572799999999999E-2</v>
      </c>
      <c r="G4753">
        <v>0</v>
      </c>
    </row>
    <row r="4754" spans="1:7" hidden="1" x14ac:dyDescent="0.3">
      <c r="A4754" t="s">
        <v>23</v>
      </c>
      <c r="B4754" t="s">
        <v>40</v>
      </c>
      <c r="C4754">
        <v>20</v>
      </c>
      <c r="D4754">
        <v>3</v>
      </c>
      <c r="E4754" t="s">
        <v>9</v>
      </c>
      <c r="F4754" s="2">
        <v>1.06862E+18</v>
      </c>
      <c r="G4754">
        <v>0</v>
      </c>
    </row>
    <row r="4755" spans="1:7" hidden="1" x14ac:dyDescent="0.3">
      <c r="A4755" t="s">
        <v>7</v>
      </c>
      <c r="B4755" t="s">
        <v>40</v>
      </c>
      <c r="C4755">
        <v>20</v>
      </c>
      <c r="D4755">
        <v>3</v>
      </c>
      <c r="E4755" t="s">
        <v>9</v>
      </c>
      <c r="F4755" s="2">
        <v>1.06862E+18</v>
      </c>
      <c r="G4755">
        <v>0</v>
      </c>
    </row>
    <row r="4756" spans="1:7" x14ac:dyDescent="0.3">
      <c r="A4756" t="s">
        <v>25</v>
      </c>
      <c r="B4756" t="s">
        <v>40</v>
      </c>
      <c r="C4756">
        <v>20</v>
      </c>
      <c r="D4756">
        <v>3</v>
      </c>
      <c r="E4756" s="1">
        <v>1786.140725</v>
      </c>
      <c r="F4756">
        <v>1.52342E-2</v>
      </c>
      <c r="G4756">
        <v>0</v>
      </c>
    </row>
    <row r="4757" spans="1:7" x14ac:dyDescent="0.3">
      <c r="A4757" t="s">
        <v>19</v>
      </c>
      <c r="B4757" t="s">
        <v>40</v>
      </c>
      <c r="C4757">
        <v>20</v>
      </c>
      <c r="D4757">
        <v>3</v>
      </c>
      <c r="E4757" s="1">
        <v>2790.736496</v>
      </c>
      <c r="F4757" s="1">
        <v>18.996210699999999</v>
      </c>
      <c r="G4757">
        <v>0</v>
      </c>
    </row>
    <row r="4758" spans="1:7" x14ac:dyDescent="0.3">
      <c r="A4758" t="s">
        <v>17</v>
      </c>
      <c r="B4758" t="s">
        <v>40</v>
      </c>
      <c r="C4758">
        <v>20</v>
      </c>
      <c r="D4758">
        <v>3</v>
      </c>
      <c r="E4758" s="1">
        <v>1561.144425</v>
      </c>
      <c r="F4758" s="1">
        <v>2.4512238000000002</v>
      </c>
      <c r="G4758">
        <v>0</v>
      </c>
    </row>
    <row r="4759" spans="1:7" x14ac:dyDescent="0.3">
      <c r="A4759" t="s">
        <v>18</v>
      </c>
      <c r="B4759" t="s">
        <v>40</v>
      </c>
      <c r="C4759">
        <v>20</v>
      </c>
      <c r="D4759">
        <v>3</v>
      </c>
      <c r="E4759" s="1">
        <v>1555.5714740000001</v>
      </c>
      <c r="F4759" s="1">
        <v>2.7734793</v>
      </c>
      <c r="G4759">
        <v>0</v>
      </c>
    </row>
    <row r="4760" spans="1:7" x14ac:dyDescent="0.3">
      <c r="A4760" t="s">
        <v>22</v>
      </c>
      <c r="B4760" t="s">
        <v>40</v>
      </c>
      <c r="C4760">
        <v>20</v>
      </c>
      <c r="D4760">
        <v>3</v>
      </c>
      <c r="E4760" s="1">
        <v>2789.6877410000002</v>
      </c>
      <c r="F4760" s="1">
        <v>16.054480699999999</v>
      </c>
      <c r="G4760">
        <v>0</v>
      </c>
    </row>
    <row r="4761" spans="1:7" x14ac:dyDescent="0.3">
      <c r="A4761" t="s">
        <v>20</v>
      </c>
      <c r="B4761" t="s">
        <v>40</v>
      </c>
      <c r="C4761">
        <v>20</v>
      </c>
      <c r="D4761">
        <v>3</v>
      </c>
      <c r="E4761" s="1">
        <v>1578.847939</v>
      </c>
      <c r="F4761" s="1">
        <v>2.4182096</v>
      </c>
      <c r="G4761">
        <v>0</v>
      </c>
    </row>
    <row r="4762" spans="1:7" x14ac:dyDescent="0.3">
      <c r="A4762" t="s">
        <v>21</v>
      </c>
      <c r="B4762" t="s">
        <v>40</v>
      </c>
      <c r="C4762">
        <v>20</v>
      </c>
      <c r="D4762">
        <v>3</v>
      </c>
      <c r="E4762" s="1">
        <v>1568.611079</v>
      </c>
      <c r="F4762" s="1">
        <v>4.6885459000000003</v>
      </c>
      <c r="G4762">
        <v>0</v>
      </c>
    </row>
    <row r="4763" spans="1:7" x14ac:dyDescent="0.3">
      <c r="A4763" t="s">
        <v>26</v>
      </c>
      <c r="B4763" t="s">
        <v>40</v>
      </c>
      <c r="C4763">
        <v>20</v>
      </c>
      <c r="D4763">
        <v>3</v>
      </c>
      <c r="E4763" s="1">
        <v>1816.6183940000001</v>
      </c>
      <c r="F4763" s="1">
        <v>1.2102857</v>
      </c>
      <c r="G4763">
        <v>0</v>
      </c>
    </row>
    <row r="4764" spans="1:7" x14ac:dyDescent="0.3">
      <c r="A4764" t="s">
        <v>10</v>
      </c>
      <c r="B4764" t="s">
        <v>40</v>
      </c>
      <c r="C4764">
        <v>20</v>
      </c>
      <c r="D4764">
        <v>3</v>
      </c>
      <c r="E4764" s="1">
        <v>1559.2611890000001</v>
      </c>
      <c r="F4764" s="1">
        <v>1.3757060000000001</v>
      </c>
      <c r="G4764">
        <v>0</v>
      </c>
    </row>
    <row r="4765" spans="1:7" x14ac:dyDescent="0.3">
      <c r="A4765" t="s">
        <v>11</v>
      </c>
      <c r="B4765" t="s">
        <v>40</v>
      </c>
      <c r="C4765">
        <v>20</v>
      </c>
      <c r="D4765">
        <v>3</v>
      </c>
      <c r="E4765" s="1">
        <v>1787.1998000000001</v>
      </c>
      <c r="F4765">
        <v>1.59066E-2</v>
      </c>
      <c r="G4765">
        <v>0</v>
      </c>
    </row>
    <row r="4766" spans="1:7" x14ac:dyDescent="0.3">
      <c r="A4766" t="s">
        <v>24</v>
      </c>
      <c r="B4766" t="s">
        <v>40</v>
      </c>
      <c r="C4766">
        <v>20</v>
      </c>
      <c r="D4766">
        <v>3</v>
      </c>
      <c r="E4766" s="1">
        <v>1853.5526199999999</v>
      </c>
      <c r="F4766" s="2">
        <v>6.8499999999999998E-5</v>
      </c>
      <c r="G4766">
        <v>0</v>
      </c>
    </row>
    <row r="4767" spans="1:7" x14ac:dyDescent="0.3">
      <c r="A4767" t="s">
        <v>14</v>
      </c>
      <c r="B4767" t="s">
        <v>40</v>
      </c>
      <c r="C4767">
        <v>20</v>
      </c>
      <c r="D4767">
        <v>3</v>
      </c>
      <c r="E4767">
        <v>1670.188502</v>
      </c>
      <c r="F4767">
        <v>23.5586521</v>
      </c>
      <c r="G4767">
        <v>0</v>
      </c>
    </row>
    <row r="4768" spans="1:7" x14ac:dyDescent="0.3">
      <c r="A4768" t="s">
        <v>15</v>
      </c>
      <c r="B4768" t="s">
        <v>40</v>
      </c>
      <c r="C4768">
        <v>20</v>
      </c>
      <c r="D4768">
        <v>3</v>
      </c>
      <c r="E4768" s="1">
        <v>1684.9163450000001</v>
      </c>
      <c r="F4768" s="1">
        <v>2.0451500000000001E-2</v>
      </c>
      <c r="G4768">
        <v>0</v>
      </c>
    </row>
    <row r="4769" spans="1:7" x14ac:dyDescent="0.3">
      <c r="A4769" t="s">
        <v>16</v>
      </c>
      <c r="B4769" t="s">
        <v>40</v>
      </c>
      <c r="C4769">
        <v>20</v>
      </c>
      <c r="D4769">
        <v>3</v>
      </c>
      <c r="E4769" s="1">
        <v>1670.881345</v>
      </c>
      <c r="F4769" s="1">
        <v>1.5285143999999999</v>
      </c>
      <c r="G4769">
        <v>0</v>
      </c>
    </row>
    <row r="4770" spans="1:7" x14ac:dyDescent="0.3">
      <c r="A4770" t="s">
        <v>13</v>
      </c>
      <c r="B4770" t="s">
        <v>40</v>
      </c>
      <c r="C4770">
        <v>20</v>
      </c>
      <c r="D4770">
        <v>3</v>
      </c>
      <c r="E4770" s="1">
        <v>2804.370308</v>
      </c>
      <c r="F4770" s="1">
        <v>1.2951499999999999E-2</v>
      </c>
      <c r="G4770">
        <v>0</v>
      </c>
    </row>
    <row r="4771" spans="1:7" x14ac:dyDescent="0.3">
      <c r="A4771" t="s">
        <v>12</v>
      </c>
      <c r="B4771" t="s">
        <v>40</v>
      </c>
      <c r="C4771">
        <v>20</v>
      </c>
      <c r="D4771">
        <v>3</v>
      </c>
      <c r="E4771" s="1">
        <v>1680.285277</v>
      </c>
      <c r="F4771" s="1">
        <v>1.1942899999999999E-2</v>
      </c>
      <c r="G4771">
        <v>0</v>
      </c>
    </row>
    <row r="4772" spans="1:7" hidden="1" x14ac:dyDescent="0.3">
      <c r="A4772" t="s">
        <v>23</v>
      </c>
      <c r="B4772" t="s">
        <v>41</v>
      </c>
      <c r="C4772">
        <v>20</v>
      </c>
      <c r="D4772">
        <v>3</v>
      </c>
      <c r="E4772" t="s">
        <v>9</v>
      </c>
      <c r="F4772" s="2">
        <v>1.06862E+18</v>
      </c>
      <c r="G4772">
        <v>0</v>
      </c>
    </row>
    <row r="4773" spans="1:7" hidden="1" x14ac:dyDescent="0.3">
      <c r="A4773" t="s">
        <v>7</v>
      </c>
      <c r="B4773" t="s">
        <v>41</v>
      </c>
      <c r="C4773">
        <v>20</v>
      </c>
      <c r="D4773">
        <v>3</v>
      </c>
      <c r="E4773" t="s">
        <v>9</v>
      </c>
      <c r="F4773" s="2">
        <v>1.06862E+18</v>
      </c>
      <c r="G4773">
        <v>0</v>
      </c>
    </row>
    <row r="4774" spans="1:7" x14ac:dyDescent="0.3">
      <c r="A4774" t="s">
        <v>25</v>
      </c>
      <c r="B4774" t="s">
        <v>41</v>
      </c>
      <c r="C4774">
        <v>20</v>
      </c>
      <c r="D4774">
        <v>3</v>
      </c>
      <c r="E4774" s="1">
        <v>1625.5110560000001</v>
      </c>
      <c r="F4774" s="1">
        <v>9.9821000000000007E-3</v>
      </c>
      <c r="G4774">
        <v>0</v>
      </c>
    </row>
    <row r="4775" spans="1:7" x14ac:dyDescent="0.3">
      <c r="A4775" t="s">
        <v>19</v>
      </c>
      <c r="B4775" t="s">
        <v>41</v>
      </c>
      <c r="C4775">
        <v>20</v>
      </c>
      <c r="D4775">
        <v>3</v>
      </c>
      <c r="E4775">
        <v>2422.6235649999999</v>
      </c>
      <c r="F4775" s="1">
        <v>9.7365215999999997</v>
      </c>
      <c r="G4775">
        <v>0</v>
      </c>
    </row>
    <row r="4776" spans="1:7" x14ac:dyDescent="0.3">
      <c r="A4776" t="s">
        <v>17</v>
      </c>
      <c r="B4776" t="s">
        <v>41</v>
      </c>
      <c r="C4776">
        <v>20</v>
      </c>
      <c r="D4776">
        <v>3</v>
      </c>
      <c r="E4776" s="1">
        <v>1348.9305790000001</v>
      </c>
      <c r="F4776" s="1">
        <v>2.1340941</v>
      </c>
      <c r="G4776">
        <v>0</v>
      </c>
    </row>
    <row r="4777" spans="1:7" x14ac:dyDescent="0.3">
      <c r="A4777" t="s">
        <v>18</v>
      </c>
      <c r="B4777" t="s">
        <v>41</v>
      </c>
      <c r="C4777">
        <v>20</v>
      </c>
      <c r="D4777">
        <v>3</v>
      </c>
      <c r="E4777" s="1">
        <v>1346.3720740000001</v>
      </c>
      <c r="F4777">
        <v>2.5187824000000001</v>
      </c>
      <c r="G4777">
        <v>0</v>
      </c>
    </row>
    <row r="4778" spans="1:7" x14ac:dyDescent="0.3">
      <c r="A4778" t="s">
        <v>22</v>
      </c>
      <c r="B4778" t="s">
        <v>41</v>
      </c>
      <c r="C4778">
        <v>20</v>
      </c>
      <c r="D4778">
        <v>3</v>
      </c>
      <c r="E4778" s="1">
        <v>2422.6235649999999</v>
      </c>
      <c r="F4778" s="1">
        <v>11.943504799999999</v>
      </c>
      <c r="G4778">
        <v>0</v>
      </c>
    </row>
    <row r="4779" spans="1:7" x14ac:dyDescent="0.3">
      <c r="A4779" t="s">
        <v>20</v>
      </c>
      <c r="B4779" t="s">
        <v>41</v>
      </c>
      <c r="C4779">
        <v>20</v>
      </c>
      <c r="D4779">
        <v>3</v>
      </c>
      <c r="E4779" s="1">
        <v>1353.679588</v>
      </c>
      <c r="F4779" s="1">
        <v>1.8402257</v>
      </c>
      <c r="G4779">
        <v>0</v>
      </c>
    </row>
    <row r="4780" spans="1:7" x14ac:dyDescent="0.3">
      <c r="A4780" t="s">
        <v>21</v>
      </c>
      <c r="B4780" t="s">
        <v>41</v>
      </c>
      <c r="C4780">
        <v>20</v>
      </c>
      <c r="D4780">
        <v>3</v>
      </c>
      <c r="E4780" s="1">
        <v>1348.029078</v>
      </c>
      <c r="F4780" s="1">
        <v>2.1147035999999999</v>
      </c>
      <c r="G4780">
        <v>0</v>
      </c>
    </row>
    <row r="4781" spans="1:7" x14ac:dyDescent="0.3">
      <c r="A4781" t="s">
        <v>26</v>
      </c>
      <c r="B4781" t="s">
        <v>41</v>
      </c>
      <c r="C4781">
        <v>20</v>
      </c>
      <c r="D4781">
        <v>3</v>
      </c>
      <c r="E4781" s="1">
        <v>1579.353953</v>
      </c>
      <c r="F4781" s="1">
        <v>1.100533</v>
      </c>
      <c r="G4781">
        <v>0</v>
      </c>
    </row>
    <row r="4782" spans="1:7" x14ac:dyDescent="0.3">
      <c r="A4782" t="s">
        <v>10</v>
      </c>
      <c r="B4782" t="s">
        <v>41</v>
      </c>
      <c r="C4782">
        <v>20</v>
      </c>
      <c r="D4782">
        <v>3</v>
      </c>
      <c r="E4782" s="1">
        <v>1350.3899019999999</v>
      </c>
      <c r="F4782" s="1">
        <v>1.0584022</v>
      </c>
      <c r="G4782">
        <v>0</v>
      </c>
    </row>
    <row r="4783" spans="1:7" x14ac:dyDescent="0.3">
      <c r="A4783" t="s">
        <v>11</v>
      </c>
      <c r="B4783" t="s">
        <v>41</v>
      </c>
      <c r="C4783">
        <v>20</v>
      </c>
      <c r="D4783">
        <v>3</v>
      </c>
      <c r="E4783" s="1">
        <v>1582.793381</v>
      </c>
      <c r="F4783">
        <v>2.28988E-2</v>
      </c>
      <c r="G4783">
        <v>0</v>
      </c>
    </row>
    <row r="4784" spans="1:7" x14ac:dyDescent="0.3">
      <c r="A4784" t="s">
        <v>24</v>
      </c>
      <c r="B4784" t="s">
        <v>41</v>
      </c>
      <c r="C4784">
        <v>20</v>
      </c>
      <c r="D4784">
        <v>3</v>
      </c>
      <c r="E4784" s="1">
        <v>1582.7690620000001</v>
      </c>
      <c r="F4784" s="2">
        <v>4.4499999999999997E-5</v>
      </c>
      <c r="G4784">
        <v>0</v>
      </c>
    </row>
    <row r="4785" spans="1:7" x14ac:dyDescent="0.3">
      <c r="A4785" t="s">
        <v>14</v>
      </c>
      <c r="B4785" t="s">
        <v>41</v>
      </c>
      <c r="C4785">
        <v>20</v>
      </c>
      <c r="D4785">
        <v>3</v>
      </c>
      <c r="E4785">
        <v>1442.1370649999999</v>
      </c>
      <c r="F4785">
        <v>1.832171</v>
      </c>
      <c r="G4785">
        <v>0</v>
      </c>
    </row>
    <row r="4786" spans="1:7" x14ac:dyDescent="0.3">
      <c r="A4786" t="s">
        <v>15</v>
      </c>
      <c r="B4786" t="s">
        <v>41</v>
      </c>
      <c r="C4786">
        <v>20</v>
      </c>
      <c r="D4786">
        <v>3</v>
      </c>
      <c r="E4786" s="1">
        <v>1467.3803849999999</v>
      </c>
      <c r="F4786" s="1">
        <v>2.60495E-2</v>
      </c>
      <c r="G4786">
        <v>0</v>
      </c>
    </row>
    <row r="4787" spans="1:7" x14ac:dyDescent="0.3">
      <c r="A4787" t="s">
        <v>16</v>
      </c>
      <c r="B4787" t="s">
        <v>41</v>
      </c>
      <c r="C4787">
        <v>20</v>
      </c>
      <c r="D4787">
        <v>3</v>
      </c>
      <c r="E4787" s="1">
        <v>1446.0413900000001</v>
      </c>
      <c r="F4787" s="1">
        <v>1.5239393000000001</v>
      </c>
      <c r="G4787">
        <v>0</v>
      </c>
    </row>
    <row r="4788" spans="1:7" x14ac:dyDescent="0.3">
      <c r="A4788" t="s">
        <v>13</v>
      </c>
      <c r="B4788" t="s">
        <v>41</v>
      </c>
      <c r="C4788">
        <v>20</v>
      </c>
      <c r="D4788">
        <v>3</v>
      </c>
      <c r="E4788">
        <v>2451.988699</v>
      </c>
      <c r="F4788">
        <v>2.3075600000000002E-2</v>
      </c>
      <c r="G4788">
        <v>0</v>
      </c>
    </row>
    <row r="4789" spans="1:7" x14ac:dyDescent="0.3">
      <c r="A4789" t="s">
        <v>12</v>
      </c>
      <c r="B4789" t="s">
        <v>41</v>
      </c>
      <c r="C4789">
        <v>20</v>
      </c>
      <c r="D4789">
        <v>3</v>
      </c>
      <c r="E4789" s="1">
        <v>1452.079295</v>
      </c>
      <c r="F4789" s="1">
        <v>2.21879E-2</v>
      </c>
      <c r="G4789">
        <v>0</v>
      </c>
    </row>
    <row r="4790" spans="1:7" hidden="1" x14ac:dyDescent="0.3">
      <c r="A4790" t="s">
        <v>23</v>
      </c>
      <c r="B4790" t="s">
        <v>42</v>
      </c>
      <c r="C4790">
        <v>20</v>
      </c>
      <c r="D4790">
        <v>3</v>
      </c>
      <c r="E4790" t="s">
        <v>9</v>
      </c>
      <c r="F4790" s="2">
        <v>1.06862E+18</v>
      </c>
      <c r="G4790">
        <v>0</v>
      </c>
    </row>
    <row r="4791" spans="1:7" hidden="1" x14ac:dyDescent="0.3">
      <c r="A4791" t="s">
        <v>7</v>
      </c>
      <c r="B4791" t="s">
        <v>42</v>
      </c>
      <c r="C4791">
        <v>20</v>
      </c>
      <c r="D4791">
        <v>3</v>
      </c>
      <c r="E4791" t="s">
        <v>9</v>
      </c>
      <c r="F4791" s="2">
        <v>1.06862E+18</v>
      </c>
      <c r="G4791">
        <v>0</v>
      </c>
    </row>
    <row r="4792" spans="1:7" x14ac:dyDescent="0.3">
      <c r="A4792" t="s">
        <v>25</v>
      </c>
      <c r="B4792" t="s">
        <v>42</v>
      </c>
      <c r="C4792">
        <v>20</v>
      </c>
      <c r="D4792">
        <v>3</v>
      </c>
      <c r="E4792" s="1">
        <v>1590.432806</v>
      </c>
      <c r="F4792" s="1">
        <v>1.70878E-2</v>
      </c>
      <c r="G4792">
        <v>0</v>
      </c>
    </row>
    <row r="4793" spans="1:7" x14ac:dyDescent="0.3">
      <c r="A4793" t="s">
        <v>19</v>
      </c>
      <c r="B4793" t="s">
        <v>42</v>
      </c>
      <c r="C4793">
        <v>20</v>
      </c>
      <c r="D4793">
        <v>3</v>
      </c>
      <c r="E4793" s="1">
        <v>2429.9648480000001</v>
      </c>
      <c r="F4793" s="1">
        <v>11.270466900000001</v>
      </c>
      <c r="G4793">
        <v>0</v>
      </c>
    </row>
    <row r="4794" spans="1:7" x14ac:dyDescent="0.3">
      <c r="A4794" t="s">
        <v>17</v>
      </c>
      <c r="B4794" t="s">
        <v>42</v>
      </c>
      <c r="C4794">
        <v>20</v>
      </c>
      <c r="D4794">
        <v>3</v>
      </c>
      <c r="E4794" s="1">
        <v>1366.067906</v>
      </c>
      <c r="F4794" s="1">
        <v>2.3317326</v>
      </c>
      <c r="G4794">
        <v>0</v>
      </c>
    </row>
    <row r="4795" spans="1:7" x14ac:dyDescent="0.3">
      <c r="A4795" t="s">
        <v>18</v>
      </c>
      <c r="B4795" t="s">
        <v>42</v>
      </c>
      <c r="C4795">
        <v>20</v>
      </c>
      <c r="D4795">
        <v>3</v>
      </c>
      <c r="E4795" s="1">
        <v>1361.460092</v>
      </c>
      <c r="F4795" s="1">
        <v>4.2973505000000003</v>
      </c>
      <c r="G4795">
        <v>0</v>
      </c>
    </row>
    <row r="4796" spans="1:7" x14ac:dyDescent="0.3">
      <c r="A4796" t="s">
        <v>22</v>
      </c>
      <c r="B4796" t="s">
        <v>42</v>
      </c>
      <c r="C4796">
        <v>20</v>
      </c>
      <c r="D4796">
        <v>3</v>
      </c>
      <c r="E4796" s="1">
        <v>2416.331036</v>
      </c>
      <c r="F4796" s="1">
        <v>11.8881999</v>
      </c>
      <c r="G4796">
        <v>0</v>
      </c>
    </row>
    <row r="4797" spans="1:7" x14ac:dyDescent="0.3">
      <c r="A4797" t="s">
        <v>20</v>
      </c>
      <c r="B4797" t="s">
        <v>42</v>
      </c>
      <c r="C4797">
        <v>20</v>
      </c>
      <c r="D4797">
        <v>3</v>
      </c>
      <c r="E4797" s="1">
        <v>1385.4596329999999</v>
      </c>
      <c r="F4797" s="1">
        <v>2.0021439999999999</v>
      </c>
      <c r="G4797">
        <v>0</v>
      </c>
    </row>
    <row r="4798" spans="1:7" x14ac:dyDescent="0.3">
      <c r="A4798" t="s">
        <v>21</v>
      </c>
      <c r="B4798" t="s">
        <v>42</v>
      </c>
      <c r="C4798">
        <v>20</v>
      </c>
      <c r="D4798">
        <v>3</v>
      </c>
      <c r="E4798" s="1">
        <v>1375.8669010000001</v>
      </c>
      <c r="F4798" s="1">
        <v>164.05593110000001</v>
      </c>
      <c r="G4798">
        <v>0</v>
      </c>
    </row>
    <row r="4799" spans="1:7" x14ac:dyDescent="0.3">
      <c r="A4799" t="s">
        <v>26</v>
      </c>
      <c r="B4799" t="s">
        <v>42</v>
      </c>
      <c r="C4799">
        <v>20</v>
      </c>
      <c r="D4799">
        <v>3</v>
      </c>
      <c r="E4799" s="1">
        <v>1604.459826</v>
      </c>
      <c r="F4799" s="1">
        <v>1.1233754</v>
      </c>
      <c r="G4799">
        <v>0</v>
      </c>
    </row>
    <row r="4800" spans="1:7" x14ac:dyDescent="0.3">
      <c r="A4800" t="s">
        <v>10</v>
      </c>
      <c r="B4800" t="s">
        <v>42</v>
      </c>
      <c r="C4800">
        <v>20</v>
      </c>
      <c r="D4800">
        <v>3</v>
      </c>
      <c r="E4800" s="1">
        <v>1378.0849679999999</v>
      </c>
      <c r="F4800" s="1">
        <v>1.0766354</v>
      </c>
      <c r="G4800">
        <v>0</v>
      </c>
    </row>
    <row r="4801" spans="1:7" x14ac:dyDescent="0.3">
      <c r="A4801" t="s">
        <v>11</v>
      </c>
      <c r="B4801" t="s">
        <v>42</v>
      </c>
      <c r="C4801">
        <v>20</v>
      </c>
      <c r="D4801">
        <v>3</v>
      </c>
      <c r="E4801" s="1">
        <v>1647.654972</v>
      </c>
      <c r="F4801">
        <v>1.6995300000000001E-2</v>
      </c>
      <c r="G4801">
        <v>0</v>
      </c>
    </row>
    <row r="4802" spans="1:7" x14ac:dyDescent="0.3">
      <c r="A4802" t="s">
        <v>24</v>
      </c>
      <c r="B4802" t="s">
        <v>42</v>
      </c>
      <c r="C4802">
        <v>20</v>
      </c>
      <c r="D4802">
        <v>3</v>
      </c>
      <c r="E4802" s="1">
        <v>1616.313815</v>
      </c>
      <c r="F4802" s="2">
        <v>4.6300000000000001E-5</v>
      </c>
      <c r="G4802">
        <v>0</v>
      </c>
    </row>
    <row r="4803" spans="1:7" hidden="1" x14ac:dyDescent="0.3">
      <c r="A4803" t="s">
        <v>14</v>
      </c>
      <c r="B4803" t="s">
        <v>42</v>
      </c>
      <c r="C4803">
        <v>20</v>
      </c>
      <c r="D4803">
        <v>3</v>
      </c>
      <c r="E4803" s="1" t="s">
        <v>9</v>
      </c>
      <c r="F4803" s="1">
        <v>1650</v>
      </c>
      <c r="G4803">
        <v>0</v>
      </c>
    </row>
    <row r="4804" spans="1:7" x14ac:dyDescent="0.3">
      <c r="A4804" t="s">
        <v>15</v>
      </c>
      <c r="B4804" t="s">
        <v>42</v>
      </c>
      <c r="C4804">
        <v>20</v>
      </c>
      <c r="D4804">
        <v>3</v>
      </c>
      <c r="E4804" s="1">
        <v>1570.110741</v>
      </c>
      <c r="F4804" s="1">
        <v>1.66204E-2</v>
      </c>
      <c r="G4804">
        <v>0</v>
      </c>
    </row>
    <row r="4805" spans="1:7" x14ac:dyDescent="0.3">
      <c r="A4805" t="s">
        <v>16</v>
      </c>
      <c r="B4805" t="s">
        <v>42</v>
      </c>
      <c r="C4805">
        <v>20</v>
      </c>
      <c r="D4805">
        <v>3</v>
      </c>
      <c r="E4805" s="1">
        <v>1557.124902</v>
      </c>
      <c r="F4805" s="1">
        <v>1.5830979000000001</v>
      </c>
      <c r="G4805">
        <v>0</v>
      </c>
    </row>
    <row r="4806" spans="1:7" x14ac:dyDescent="0.3">
      <c r="A4806" t="s">
        <v>13</v>
      </c>
      <c r="B4806" t="s">
        <v>42</v>
      </c>
      <c r="C4806">
        <v>20</v>
      </c>
      <c r="D4806">
        <v>3</v>
      </c>
      <c r="E4806" s="1">
        <v>2446.744925</v>
      </c>
      <c r="F4806" s="1">
        <v>1.17675E-2</v>
      </c>
      <c r="G4806">
        <v>0</v>
      </c>
    </row>
    <row r="4807" spans="1:7" x14ac:dyDescent="0.3">
      <c r="A4807" t="s">
        <v>12</v>
      </c>
      <c r="B4807" t="s">
        <v>42</v>
      </c>
      <c r="C4807">
        <v>20</v>
      </c>
      <c r="D4807">
        <v>3</v>
      </c>
      <c r="E4807" s="1">
        <v>1566.2800990000001</v>
      </c>
      <c r="F4807" s="1">
        <v>1.0630499999999999E-2</v>
      </c>
      <c r="G4807">
        <v>0</v>
      </c>
    </row>
    <row r="4808" spans="1:7" hidden="1" x14ac:dyDescent="0.3">
      <c r="A4808" t="s">
        <v>23</v>
      </c>
      <c r="B4808" t="s">
        <v>43</v>
      </c>
      <c r="C4808">
        <v>20</v>
      </c>
      <c r="D4808">
        <v>3</v>
      </c>
      <c r="E4808" t="s">
        <v>9</v>
      </c>
      <c r="F4808" s="2">
        <v>1.06862E+18</v>
      </c>
      <c r="G4808">
        <v>0</v>
      </c>
    </row>
    <row r="4809" spans="1:7" hidden="1" x14ac:dyDescent="0.3">
      <c r="A4809" t="s">
        <v>7</v>
      </c>
      <c r="B4809" t="s">
        <v>43</v>
      </c>
      <c r="C4809">
        <v>20</v>
      </c>
      <c r="D4809">
        <v>3</v>
      </c>
      <c r="E4809" t="s">
        <v>9</v>
      </c>
      <c r="F4809" s="2">
        <v>1.06862E+18</v>
      </c>
      <c r="G4809">
        <v>0</v>
      </c>
    </row>
    <row r="4810" spans="1:7" x14ac:dyDescent="0.3">
      <c r="A4810" t="s">
        <v>25</v>
      </c>
      <c r="B4810" t="s">
        <v>43</v>
      </c>
      <c r="C4810">
        <v>20</v>
      </c>
      <c r="D4810">
        <v>3</v>
      </c>
      <c r="E4810" s="1">
        <v>1482.3725489999999</v>
      </c>
      <c r="F4810" s="1">
        <v>1.5977600000000002E-2</v>
      </c>
      <c r="G4810">
        <v>0</v>
      </c>
    </row>
    <row r="4811" spans="1:7" x14ac:dyDescent="0.3">
      <c r="A4811" t="s">
        <v>19</v>
      </c>
      <c r="B4811" t="s">
        <v>43</v>
      </c>
      <c r="C4811">
        <v>20</v>
      </c>
      <c r="D4811">
        <v>3</v>
      </c>
      <c r="E4811" s="1">
        <v>2246.4327600000001</v>
      </c>
      <c r="F4811" s="1">
        <v>9.5446196000000008</v>
      </c>
      <c r="G4811">
        <v>0</v>
      </c>
    </row>
    <row r="4812" spans="1:7" x14ac:dyDescent="0.3">
      <c r="A4812" t="s">
        <v>17</v>
      </c>
      <c r="B4812" t="s">
        <v>43</v>
      </c>
      <c r="C4812">
        <v>20</v>
      </c>
      <c r="D4812">
        <v>3</v>
      </c>
      <c r="E4812" s="1">
        <v>1270.0832170000001</v>
      </c>
      <c r="F4812" s="1">
        <v>2.4009613999999999</v>
      </c>
      <c r="G4812">
        <v>0</v>
      </c>
    </row>
    <row r="4813" spans="1:7" x14ac:dyDescent="0.3">
      <c r="A4813" t="s">
        <v>18</v>
      </c>
      <c r="B4813" t="s">
        <v>43</v>
      </c>
      <c r="C4813">
        <v>20</v>
      </c>
      <c r="D4813">
        <v>3</v>
      </c>
      <c r="E4813" s="1">
        <v>1263.4051870000001</v>
      </c>
      <c r="F4813" s="1">
        <v>2.7421064999999998</v>
      </c>
      <c r="G4813">
        <v>0</v>
      </c>
    </row>
    <row r="4814" spans="1:7" x14ac:dyDescent="0.3">
      <c r="A4814" t="s">
        <v>22</v>
      </c>
      <c r="B4814" t="s">
        <v>43</v>
      </c>
      <c r="C4814">
        <v>20</v>
      </c>
      <c r="D4814">
        <v>3</v>
      </c>
      <c r="E4814" s="1">
        <v>2252.725289</v>
      </c>
      <c r="F4814" s="1">
        <v>11.2000952</v>
      </c>
      <c r="G4814">
        <v>0</v>
      </c>
    </row>
    <row r="4815" spans="1:7" x14ac:dyDescent="0.3">
      <c r="A4815" t="s">
        <v>20</v>
      </c>
      <c r="B4815" t="s">
        <v>43</v>
      </c>
      <c r="C4815">
        <v>20</v>
      </c>
      <c r="D4815">
        <v>3</v>
      </c>
      <c r="E4815" s="1">
        <v>1261.181392</v>
      </c>
      <c r="F4815" s="1">
        <v>2.1230693999999999</v>
      </c>
      <c r="G4815">
        <v>0</v>
      </c>
    </row>
    <row r="4816" spans="1:7" x14ac:dyDescent="0.3">
      <c r="A4816" t="s">
        <v>21</v>
      </c>
      <c r="B4816" t="s">
        <v>43</v>
      </c>
      <c r="C4816">
        <v>20</v>
      </c>
      <c r="D4816">
        <v>3</v>
      </c>
      <c r="E4816" s="1">
        <v>1257.540137</v>
      </c>
      <c r="F4816" s="1">
        <v>4.0393406000000001</v>
      </c>
      <c r="G4816">
        <v>0</v>
      </c>
    </row>
    <row r="4817" spans="1:7" x14ac:dyDescent="0.3">
      <c r="A4817" t="s">
        <v>26</v>
      </c>
      <c r="B4817" t="s">
        <v>43</v>
      </c>
      <c r="C4817">
        <v>20</v>
      </c>
      <c r="D4817">
        <v>3</v>
      </c>
      <c r="E4817" s="1">
        <v>1495.522614</v>
      </c>
      <c r="F4817" s="1">
        <v>1.0400216</v>
      </c>
      <c r="G4817">
        <v>0</v>
      </c>
    </row>
    <row r="4818" spans="1:7" x14ac:dyDescent="0.3">
      <c r="A4818" t="s">
        <v>10</v>
      </c>
      <c r="B4818" t="s">
        <v>43</v>
      </c>
      <c r="C4818">
        <v>20</v>
      </c>
      <c r="D4818">
        <v>3</v>
      </c>
      <c r="E4818" s="1">
        <v>1280.7009720000001</v>
      </c>
      <c r="F4818">
        <v>1.1053801999999999</v>
      </c>
      <c r="G4818">
        <v>0</v>
      </c>
    </row>
    <row r="4819" spans="1:7" x14ac:dyDescent="0.3">
      <c r="A4819" t="s">
        <v>11</v>
      </c>
      <c r="B4819" t="s">
        <v>43</v>
      </c>
      <c r="C4819">
        <v>20</v>
      </c>
      <c r="D4819">
        <v>3</v>
      </c>
      <c r="E4819" s="1">
        <v>1487.4499639999999</v>
      </c>
      <c r="F4819">
        <v>2.7408800000000001E-2</v>
      </c>
      <c r="G4819">
        <v>0</v>
      </c>
    </row>
    <row r="4820" spans="1:7" x14ac:dyDescent="0.3">
      <c r="A4820" t="s">
        <v>24</v>
      </c>
      <c r="B4820" t="s">
        <v>43</v>
      </c>
      <c r="C4820">
        <v>20</v>
      </c>
      <c r="D4820">
        <v>3</v>
      </c>
      <c r="E4820" s="1">
        <v>1479.943561</v>
      </c>
      <c r="F4820" s="2">
        <v>4.6199999999999998E-5</v>
      </c>
      <c r="G4820">
        <v>0</v>
      </c>
    </row>
    <row r="4821" spans="1:7" x14ac:dyDescent="0.3">
      <c r="A4821" t="s">
        <v>14</v>
      </c>
      <c r="B4821" t="s">
        <v>43</v>
      </c>
      <c r="C4821">
        <v>20</v>
      </c>
      <c r="D4821">
        <v>3</v>
      </c>
      <c r="E4821">
        <v>1351.4373399999999</v>
      </c>
      <c r="F4821">
        <v>0.43276720000000002</v>
      </c>
      <c r="G4821">
        <v>0</v>
      </c>
    </row>
    <row r="4822" spans="1:7" x14ac:dyDescent="0.3">
      <c r="A4822" t="s">
        <v>15</v>
      </c>
      <c r="B4822" t="s">
        <v>43</v>
      </c>
      <c r="C4822">
        <v>20</v>
      </c>
      <c r="D4822">
        <v>3</v>
      </c>
      <c r="E4822" s="1">
        <v>1362.550645</v>
      </c>
      <c r="F4822" s="1">
        <v>2.19215E-2</v>
      </c>
      <c r="G4822">
        <v>0</v>
      </c>
    </row>
    <row r="4823" spans="1:7" x14ac:dyDescent="0.3">
      <c r="A4823" t="s">
        <v>16</v>
      </c>
      <c r="B4823" t="s">
        <v>43</v>
      </c>
      <c r="C4823">
        <v>20</v>
      </c>
      <c r="D4823">
        <v>3</v>
      </c>
      <c r="E4823" s="1">
        <v>1351.4373399999999</v>
      </c>
      <c r="F4823" s="1">
        <v>1.5603115000000001</v>
      </c>
      <c r="G4823">
        <v>0</v>
      </c>
    </row>
    <row r="4824" spans="1:7" x14ac:dyDescent="0.3">
      <c r="A4824" t="s">
        <v>13</v>
      </c>
      <c r="B4824" t="s">
        <v>43</v>
      </c>
      <c r="C4824">
        <v>20</v>
      </c>
      <c r="D4824">
        <v>3</v>
      </c>
      <c r="E4824" s="1">
        <v>2275.7978939999998</v>
      </c>
      <c r="F4824" s="1">
        <v>1.9118E-2</v>
      </c>
      <c r="G4824">
        <v>0</v>
      </c>
    </row>
    <row r="4825" spans="1:7" x14ac:dyDescent="0.3">
      <c r="A4825" t="s">
        <v>12</v>
      </c>
      <c r="B4825" t="s">
        <v>43</v>
      </c>
      <c r="C4825">
        <v>20</v>
      </c>
      <c r="D4825">
        <v>3</v>
      </c>
      <c r="E4825" s="1">
        <v>1357.3544919999999</v>
      </c>
      <c r="F4825" s="1">
        <v>1.8187999999999999E-2</v>
      </c>
      <c r="G4825">
        <v>0</v>
      </c>
    </row>
    <row r="4826" spans="1:7" hidden="1" x14ac:dyDescent="0.3">
      <c r="A4826" t="s">
        <v>23</v>
      </c>
      <c r="B4826" t="s">
        <v>44</v>
      </c>
      <c r="C4826">
        <v>20</v>
      </c>
      <c r="D4826">
        <v>3</v>
      </c>
      <c r="E4826" t="s">
        <v>9</v>
      </c>
      <c r="F4826" s="2">
        <v>1.06862E+18</v>
      </c>
      <c r="G4826">
        <v>0</v>
      </c>
    </row>
    <row r="4827" spans="1:7" hidden="1" x14ac:dyDescent="0.3">
      <c r="A4827" t="s">
        <v>7</v>
      </c>
      <c r="B4827" t="s">
        <v>44</v>
      </c>
      <c r="C4827">
        <v>20</v>
      </c>
      <c r="D4827">
        <v>3</v>
      </c>
      <c r="E4827" t="s">
        <v>9</v>
      </c>
      <c r="F4827" s="2">
        <v>1.06862E+18</v>
      </c>
      <c r="G4827">
        <v>0</v>
      </c>
    </row>
    <row r="4828" spans="1:7" x14ac:dyDescent="0.3">
      <c r="A4828" t="s">
        <v>25</v>
      </c>
      <c r="B4828" t="s">
        <v>44</v>
      </c>
      <c r="C4828">
        <v>20</v>
      </c>
      <c r="D4828">
        <v>3</v>
      </c>
      <c r="E4828" s="1">
        <v>1834.2770579999999</v>
      </c>
      <c r="F4828">
        <v>9.0539000000000001E-3</v>
      </c>
      <c r="G4828">
        <v>0</v>
      </c>
    </row>
    <row r="4829" spans="1:7" x14ac:dyDescent="0.3">
      <c r="A4829" t="s">
        <v>19</v>
      </c>
      <c r="B4829" t="s">
        <v>44</v>
      </c>
      <c r="C4829">
        <v>20</v>
      </c>
      <c r="D4829">
        <v>3</v>
      </c>
      <c r="E4829" s="1">
        <v>2772.9076650000002</v>
      </c>
      <c r="F4829" s="1">
        <v>11.0106777</v>
      </c>
      <c r="G4829">
        <v>0</v>
      </c>
    </row>
    <row r="4830" spans="1:7" x14ac:dyDescent="0.3">
      <c r="A4830" t="s">
        <v>17</v>
      </c>
      <c r="B4830" t="s">
        <v>44</v>
      </c>
      <c r="C4830">
        <v>20</v>
      </c>
      <c r="D4830">
        <v>3</v>
      </c>
      <c r="E4830" s="1">
        <v>1539.885687</v>
      </c>
      <c r="F4830" s="1">
        <v>2.3517139999999999</v>
      </c>
      <c r="G4830">
        <v>0</v>
      </c>
    </row>
    <row r="4831" spans="1:7" x14ac:dyDescent="0.3">
      <c r="A4831" t="s">
        <v>18</v>
      </c>
      <c r="B4831" t="s">
        <v>44</v>
      </c>
      <c r="C4831">
        <v>20</v>
      </c>
      <c r="D4831">
        <v>3</v>
      </c>
      <c r="E4831" s="1">
        <v>1539.5385719999999</v>
      </c>
      <c r="F4831" s="1">
        <v>2.9146993000000001</v>
      </c>
      <c r="G4831">
        <v>0</v>
      </c>
    </row>
    <row r="4832" spans="1:7" x14ac:dyDescent="0.3">
      <c r="A4832" t="s">
        <v>22</v>
      </c>
      <c r="B4832" t="s">
        <v>44</v>
      </c>
      <c r="C4832">
        <v>20</v>
      </c>
      <c r="D4832">
        <v>3</v>
      </c>
      <c r="E4832" s="1">
        <v>2761.3713619999999</v>
      </c>
      <c r="F4832" s="1">
        <v>10.407007699999999</v>
      </c>
      <c r="G4832">
        <v>0</v>
      </c>
    </row>
    <row r="4833" spans="1:7" x14ac:dyDescent="0.3">
      <c r="A4833" t="s">
        <v>20</v>
      </c>
      <c r="B4833" t="s">
        <v>44</v>
      </c>
      <c r="C4833">
        <v>20</v>
      </c>
      <c r="D4833">
        <v>3</v>
      </c>
      <c r="E4833">
        <v>1538.1560420000001</v>
      </c>
      <c r="F4833" s="1">
        <v>2.1993543999999998</v>
      </c>
      <c r="G4833">
        <v>0</v>
      </c>
    </row>
    <row r="4834" spans="1:7" x14ac:dyDescent="0.3">
      <c r="A4834" t="s">
        <v>21</v>
      </c>
      <c r="B4834" t="s">
        <v>44</v>
      </c>
      <c r="C4834">
        <v>20</v>
      </c>
      <c r="D4834">
        <v>3</v>
      </c>
      <c r="E4834" s="1">
        <v>1531.805507</v>
      </c>
      <c r="F4834" s="1">
        <v>2.6464001000000001</v>
      </c>
      <c r="G4834">
        <v>0</v>
      </c>
    </row>
    <row r="4835" spans="1:7" x14ac:dyDescent="0.3">
      <c r="A4835" t="s">
        <v>26</v>
      </c>
      <c r="B4835" t="s">
        <v>44</v>
      </c>
      <c r="C4835">
        <v>20</v>
      </c>
      <c r="D4835">
        <v>3</v>
      </c>
      <c r="E4835" s="1">
        <v>1808.941206</v>
      </c>
      <c r="F4835" s="1">
        <v>1.1888034999999999</v>
      </c>
      <c r="G4835">
        <v>0</v>
      </c>
    </row>
    <row r="4836" spans="1:7" x14ac:dyDescent="0.3">
      <c r="A4836" t="s">
        <v>10</v>
      </c>
      <c r="B4836" t="s">
        <v>44</v>
      </c>
      <c r="C4836">
        <v>20</v>
      </c>
      <c r="D4836">
        <v>3</v>
      </c>
      <c r="E4836" s="1">
        <v>1540.841923</v>
      </c>
      <c r="F4836" s="1">
        <v>1.3695105999999999</v>
      </c>
      <c r="G4836">
        <v>0</v>
      </c>
    </row>
    <row r="4837" spans="1:7" x14ac:dyDescent="0.3">
      <c r="A4837" t="s">
        <v>11</v>
      </c>
      <c r="B4837" t="s">
        <v>44</v>
      </c>
      <c r="C4837">
        <v>20</v>
      </c>
      <c r="D4837">
        <v>3</v>
      </c>
      <c r="E4837" s="1">
        <v>1807.5657859999999</v>
      </c>
      <c r="F4837" s="1">
        <v>1.5278099999999999E-2</v>
      </c>
      <c r="G4837">
        <v>0</v>
      </c>
    </row>
    <row r="4838" spans="1:7" x14ac:dyDescent="0.3">
      <c r="A4838" t="s">
        <v>24</v>
      </c>
      <c r="B4838" t="s">
        <v>44</v>
      </c>
      <c r="C4838">
        <v>20</v>
      </c>
      <c r="D4838">
        <v>3</v>
      </c>
      <c r="E4838" s="1">
        <v>1794.921059</v>
      </c>
      <c r="F4838" s="2">
        <v>6.9599999999999998E-5</v>
      </c>
      <c r="G4838">
        <v>0</v>
      </c>
    </row>
    <row r="4839" spans="1:7" x14ac:dyDescent="0.3">
      <c r="A4839" t="s">
        <v>14</v>
      </c>
      <c r="B4839" t="s">
        <v>44</v>
      </c>
      <c r="C4839">
        <v>20</v>
      </c>
      <c r="D4839">
        <v>3</v>
      </c>
      <c r="E4839">
        <v>1887.559894</v>
      </c>
      <c r="F4839">
        <v>17.080673300000001</v>
      </c>
      <c r="G4839">
        <v>0</v>
      </c>
    </row>
    <row r="4840" spans="1:7" x14ac:dyDescent="0.3">
      <c r="A4840" t="s">
        <v>15</v>
      </c>
      <c r="B4840" t="s">
        <v>44</v>
      </c>
      <c r="C4840">
        <v>20</v>
      </c>
      <c r="D4840">
        <v>3</v>
      </c>
      <c r="E4840" s="1">
        <v>1914.2408350000001</v>
      </c>
      <c r="F4840">
        <v>1.8402600000000002E-2</v>
      </c>
      <c r="G4840">
        <v>0</v>
      </c>
    </row>
    <row r="4841" spans="1:7" x14ac:dyDescent="0.3">
      <c r="A4841" t="s">
        <v>16</v>
      </c>
      <c r="B4841" t="s">
        <v>44</v>
      </c>
      <c r="C4841">
        <v>20</v>
      </c>
      <c r="D4841">
        <v>3</v>
      </c>
      <c r="E4841" s="1">
        <v>1892.4196850000001</v>
      </c>
      <c r="F4841" s="1">
        <v>1.5129802000000001</v>
      </c>
      <c r="G4841">
        <v>0</v>
      </c>
    </row>
    <row r="4842" spans="1:7" x14ac:dyDescent="0.3">
      <c r="A4842" t="s">
        <v>13</v>
      </c>
      <c r="B4842" t="s">
        <v>44</v>
      </c>
      <c r="C4842">
        <v>20</v>
      </c>
      <c r="D4842">
        <v>3</v>
      </c>
      <c r="E4842" s="1">
        <v>2778.1514390000002</v>
      </c>
      <c r="F4842" s="1">
        <v>1.2410600000000001E-2</v>
      </c>
      <c r="G4842">
        <v>0</v>
      </c>
    </row>
    <row r="4843" spans="1:7" x14ac:dyDescent="0.3">
      <c r="A4843" t="s">
        <v>12</v>
      </c>
      <c r="B4843" t="s">
        <v>44</v>
      </c>
      <c r="C4843">
        <v>20</v>
      </c>
      <c r="D4843">
        <v>3</v>
      </c>
      <c r="E4843" s="1">
        <v>1894.597845</v>
      </c>
      <c r="F4843" s="1">
        <v>1.13603E-2</v>
      </c>
      <c r="G4843">
        <v>0</v>
      </c>
    </row>
    <row r="4844" spans="1:7" hidden="1" x14ac:dyDescent="0.3">
      <c r="A4844" t="s">
        <v>23</v>
      </c>
      <c r="B4844" t="s">
        <v>45</v>
      </c>
      <c r="C4844">
        <v>20</v>
      </c>
      <c r="D4844">
        <v>3</v>
      </c>
      <c r="E4844" t="s">
        <v>9</v>
      </c>
      <c r="F4844" s="2">
        <v>1.06862E+18</v>
      </c>
      <c r="G4844">
        <v>0</v>
      </c>
    </row>
    <row r="4845" spans="1:7" hidden="1" x14ac:dyDescent="0.3">
      <c r="A4845" t="s">
        <v>7</v>
      </c>
      <c r="B4845" t="s">
        <v>45</v>
      </c>
      <c r="C4845">
        <v>20</v>
      </c>
      <c r="D4845">
        <v>3</v>
      </c>
      <c r="E4845" t="s">
        <v>9</v>
      </c>
      <c r="F4845" s="2">
        <v>1.06862E+18</v>
      </c>
      <c r="G4845">
        <v>0</v>
      </c>
    </row>
    <row r="4846" spans="1:7" x14ac:dyDescent="0.3">
      <c r="A4846" t="s">
        <v>25</v>
      </c>
      <c r="B4846" t="s">
        <v>45</v>
      </c>
      <c r="C4846">
        <v>20</v>
      </c>
      <c r="D4846">
        <v>3</v>
      </c>
      <c r="E4846" s="1">
        <v>1488.3455160000001</v>
      </c>
      <c r="F4846">
        <v>1.8576800000000001E-2</v>
      </c>
      <c r="G4846">
        <v>0</v>
      </c>
    </row>
    <row r="4847" spans="1:7" x14ac:dyDescent="0.3">
      <c r="A4847" t="s">
        <v>19</v>
      </c>
      <c r="B4847" t="s">
        <v>45</v>
      </c>
      <c r="C4847">
        <v>20</v>
      </c>
      <c r="D4847">
        <v>3</v>
      </c>
      <c r="E4847" s="1">
        <v>2354.4545039999998</v>
      </c>
      <c r="F4847" s="1">
        <v>10.544861300000001</v>
      </c>
      <c r="G4847">
        <v>0</v>
      </c>
    </row>
    <row r="4848" spans="1:7" x14ac:dyDescent="0.3">
      <c r="A4848" t="s">
        <v>17</v>
      </c>
      <c r="B4848" t="s">
        <v>45</v>
      </c>
      <c r="C4848">
        <v>20</v>
      </c>
      <c r="D4848">
        <v>3</v>
      </c>
      <c r="E4848" s="1">
        <v>1299.8546020000001</v>
      </c>
      <c r="F4848" s="1">
        <v>2.4922026000000002</v>
      </c>
      <c r="G4848">
        <v>0</v>
      </c>
    </row>
    <row r="4849" spans="1:7" x14ac:dyDescent="0.3">
      <c r="A4849" t="s">
        <v>18</v>
      </c>
      <c r="B4849" t="s">
        <v>45</v>
      </c>
      <c r="C4849">
        <v>20</v>
      </c>
      <c r="D4849">
        <v>3</v>
      </c>
      <c r="E4849" s="1">
        <v>1298.35481</v>
      </c>
      <c r="F4849" s="1">
        <v>2.7893321000000002</v>
      </c>
      <c r="G4849">
        <v>0</v>
      </c>
    </row>
    <row r="4850" spans="1:7" x14ac:dyDescent="0.3">
      <c r="A4850" t="s">
        <v>22</v>
      </c>
      <c r="B4850" t="s">
        <v>45</v>
      </c>
      <c r="C4850">
        <v>20</v>
      </c>
      <c r="D4850">
        <v>3</v>
      </c>
      <c r="E4850" s="1">
        <v>2350.2594840000002</v>
      </c>
      <c r="F4850" s="1">
        <v>12.021607899999999</v>
      </c>
      <c r="G4850">
        <v>0</v>
      </c>
    </row>
    <row r="4851" spans="1:7" x14ac:dyDescent="0.3">
      <c r="A4851" t="s">
        <v>20</v>
      </c>
      <c r="B4851" t="s">
        <v>45</v>
      </c>
      <c r="C4851">
        <v>20</v>
      </c>
      <c r="D4851">
        <v>3</v>
      </c>
      <c r="E4851" s="1">
        <v>1307.7932840000001</v>
      </c>
      <c r="F4851" s="1">
        <v>2.2548607000000001</v>
      </c>
      <c r="G4851">
        <v>0</v>
      </c>
    </row>
    <row r="4852" spans="1:7" x14ac:dyDescent="0.3">
      <c r="A4852" t="s">
        <v>21</v>
      </c>
      <c r="B4852" t="s">
        <v>45</v>
      </c>
      <c r="C4852">
        <v>20</v>
      </c>
      <c r="D4852">
        <v>3</v>
      </c>
      <c r="E4852" s="1">
        <v>1301.1402310000001</v>
      </c>
      <c r="F4852" s="1">
        <v>2.5224848999999998</v>
      </c>
      <c r="G4852">
        <v>0</v>
      </c>
    </row>
    <row r="4853" spans="1:7" x14ac:dyDescent="0.3">
      <c r="A4853" t="s">
        <v>26</v>
      </c>
      <c r="B4853" t="s">
        <v>45</v>
      </c>
      <c r="C4853">
        <v>20</v>
      </c>
      <c r="D4853">
        <v>3</v>
      </c>
      <c r="E4853" s="1">
        <v>1560.1230800000001</v>
      </c>
      <c r="F4853" s="1">
        <v>1.2031132</v>
      </c>
      <c r="G4853">
        <v>0</v>
      </c>
    </row>
    <row r="4854" spans="1:7" x14ac:dyDescent="0.3">
      <c r="A4854" t="s">
        <v>10</v>
      </c>
      <c r="B4854" t="s">
        <v>45</v>
      </c>
      <c r="C4854">
        <v>20</v>
      </c>
      <c r="D4854">
        <v>3</v>
      </c>
      <c r="E4854" s="1">
        <v>1316.8193160000001</v>
      </c>
      <c r="F4854" s="1">
        <v>1.2496891999999999</v>
      </c>
      <c r="G4854">
        <v>0</v>
      </c>
    </row>
    <row r="4855" spans="1:7" x14ac:dyDescent="0.3">
      <c r="A4855" t="s">
        <v>11</v>
      </c>
      <c r="B4855" t="s">
        <v>45</v>
      </c>
      <c r="C4855">
        <v>20</v>
      </c>
      <c r="D4855">
        <v>3</v>
      </c>
      <c r="E4855" s="1">
        <v>1556.9148479999999</v>
      </c>
      <c r="F4855" s="1">
        <v>1.5560299999999999E-2</v>
      </c>
      <c r="G4855">
        <v>0</v>
      </c>
    </row>
    <row r="4856" spans="1:7" x14ac:dyDescent="0.3">
      <c r="A4856" t="s">
        <v>24</v>
      </c>
      <c r="B4856" t="s">
        <v>45</v>
      </c>
      <c r="C4856">
        <v>20</v>
      </c>
      <c r="D4856">
        <v>3</v>
      </c>
      <c r="E4856" s="1">
        <v>1561.658005</v>
      </c>
      <c r="F4856" s="2">
        <v>7.0900000000000002E-5</v>
      </c>
      <c r="G4856">
        <v>0</v>
      </c>
    </row>
    <row r="4857" spans="1:7" hidden="1" x14ac:dyDescent="0.3">
      <c r="A4857" t="s">
        <v>14</v>
      </c>
      <c r="B4857" t="s">
        <v>45</v>
      </c>
      <c r="C4857">
        <v>20</v>
      </c>
      <c r="D4857">
        <v>3</v>
      </c>
      <c r="E4857" s="1" t="s">
        <v>9</v>
      </c>
      <c r="F4857" s="1">
        <v>1650</v>
      </c>
      <c r="G4857">
        <v>0</v>
      </c>
    </row>
    <row r="4858" spans="1:7" x14ac:dyDescent="0.3">
      <c r="A4858" t="s">
        <v>15</v>
      </c>
      <c r="B4858" t="s">
        <v>45</v>
      </c>
      <c r="C4858">
        <v>20</v>
      </c>
      <c r="D4858">
        <v>3</v>
      </c>
      <c r="E4858" s="1">
        <v>1661.4381169999999</v>
      </c>
      <c r="F4858" s="1">
        <v>1.50259E-2</v>
      </c>
      <c r="G4858">
        <v>0</v>
      </c>
    </row>
    <row r="4859" spans="1:7" x14ac:dyDescent="0.3">
      <c r="A4859" t="s">
        <v>16</v>
      </c>
      <c r="B4859" t="s">
        <v>45</v>
      </c>
      <c r="C4859">
        <v>20</v>
      </c>
      <c r="D4859">
        <v>3</v>
      </c>
      <c r="E4859" s="1">
        <v>1638.485203</v>
      </c>
      <c r="F4859" s="1">
        <v>1.8974188999999999</v>
      </c>
      <c r="G4859">
        <v>0</v>
      </c>
    </row>
    <row r="4860" spans="1:7" x14ac:dyDescent="0.3">
      <c r="A4860" t="s">
        <v>13</v>
      </c>
      <c r="B4860" t="s">
        <v>45</v>
      </c>
      <c r="C4860">
        <v>20</v>
      </c>
      <c r="D4860">
        <v>3</v>
      </c>
      <c r="E4860" s="1">
        <v>2370.185825</v>
      </c>
      <c r="F4860" s="1">
        <v>1.1734899999999999E-2</v>
      </c>
      <c r="G4860">
        <v>0</v>
      </c>
    </row>
    <row r="4861" spans="1:7" x14ac:dyDescent="0.3">
      <c r="A4861" t="s">
        <v>12</v>
      </c>
      <c r="B4861" t="s">
        <v>45</v>
      </c>
      <c r="C4861">
        <v>20</v>
      </c>
      <c r="D4861">
        <v>3</v>
      </c>
      <c r="E4861" s="1">
        <v>1646.0297869999999</v>
      </c>
      <c r="F4861" s="1">
        <v>1.06023E-2</v>
      </c>
      <c r="G4861">
        <v>0</v>
      </c>
    </row>
    <row r="4862" spans="1:7" hidden="1" x14ac:dyDescent="0.3">
      <c r="A4862" t="s">
        <v>23</v>
      </c>
      <c r="B4862" t="s">
        <v>46</v>
      </c>
      <c r="C4862">
        <v>20</v>
      </c>
      <c r="D4862">
        <v>3</v>
      </c>
      <c r="E4862" t="s">
        <v>9</v>
      </c>
      <c r="F4862" s="2">
        <v>1.06862E+18</v>
      </c>
      <c r="G4862">
        <v>0</v>
      </c>
    </row>
    <row r="4863" spans="1:7" hidden="1" x14ac:dyDescent="0.3">
      <c r="A4863" t="s">
        <v>7</v>
      </c>
      <c r="B4863" t="s">
        <v>46</v>
      </c>
      <c r="C4863">
        <v>20</v>
      </c>
      <c r="D4863">
        <v>3</v>
      </c>
      <c r="E4863" t="s">
        <v>9</v>
      </c>
      <c r="F4863" s="2">
        <v>1.06862E+18</v>
      </c>
      <c r="G4863">
        <v>0</v>
      </c>
    </row>
    <row r="4864" spans="1:7" x14ac:dyDescent="0.3">
      <c r="A4864" t="s">
        <v>25</v>
      </c>
      <c r="B4864" t="s">
        <v>46</v>
      </c>
      <c r="C4864">
        <v>20</v>
      </c>
      <c r="D4864">
        <v>3</v>
      </c>
      <c r="E4864" s="1">
        <v>2018.8683349999999</v>
      </c>
      <c r="F4864" s="1">
        <v>9.7351999999999994E-3</v>
      </c>
      <c r="G4864">
        <v>0</v>
      </c>
    </row>
    <row r="4865" spans="1:7" x14ac:dyDescent="0.3">
      <c r="A4865" t="s">
        <v>19</v>
      </c>
      <c r="B4865" t="s">
        <v>46</v>
      </c>
      <c r="C4865">
        <v>20</v>
      </c>
      <c r="D4865">
        <v>3</v>
      </c>
      <c r="E4865" s="1">
        <v>3071.80278</v>
      </c>
      <c r="F4865" s="1">
        <v>12.929486600000001</v>
      </c>
      <c r="G4865">
        <v>0</v>
      </c>
    </row>
    <row r="4866" spans="1:7" x14ac:dyDescent="0.3">
      <c r="A4866" t="s">
        <v>17</v>
      </c>
      <c r="B4866" t="s">
        <v>46</v>
      </c>
      <c r="C4866">
        <v>20</v>
      </c>
      <c r="D4866">
        <v>3</v>
      </c>
      <c r="E4866" s="1">
        <v>1723.8872469999999</v>
      </c>
      <c r="F4866">
        <v>2.1593594</v>
      </c>
      <c r="G4866">
        <v>0</v>
      </c>
    </row>
    <row r="4867" spans="1:7" x14ac:dyDescent="0.3">
      <c r="A4867" t="s">
        <v>18</v>
      </c>
      <c r="B4867" t="s">
        <v>46</v>
      </c>
      <c r="C4867">
        <v>20</v>
      </c>
      <c r="D4867">
        <v>3</v>
      </c>
      <c r="E4867" s="1">
        <v>1718.185647</v>
      </c>
      <c r="F4867" s="1">
        <v>4.3298684999999999</v>
      </c>
      <c r="G4867">
        <v>0</v>
      </c>
    </row>
    <row r="4868" spans="1:7" x14ac:dyDescent="0.3">
      <c r="A4868" t="s">
        <v>22</v>
      </c>
      <c r="B4868" t="s">
        <v>46</v>
      </c>
      <c r="C4868">
        <v>20</v>
      </c>
      <c r="D4868">
        <v>3</v>
      </c>
      <c r="E4868" s="1">
        <v>3060.2664770000001</v>
      </c>
      <c r="F4868" s="1">
        <v>14.690109700000001</v>
      </c>
      <c r="G4868">
        <v>0</v>
      </c>
    </row>
    <row r="4869" spans="1:7" x14ac:dyDescent="0.3">
      <c r="A4869" t="s">
        <v>20</v>
      </c>
      <c r="B4869" t="s">
        <v>46</v>
      </c>
      <c r="C4869">
        <v>20</v>
      </c>
      <c r="D4869">
        <v>3</v>
      </c>
      <c r="E4869" s="1">
        <v>1758.0953199999999</v>
      </c>
      <c r="F4869" s="1">
        <v>1.8486374000000001</v>
      </c>
      <c r="G4869">
        <v>0</v>
      </c>
    </row>
    <row r="4870" spans="1:7" x14ac:dyDescent="0.3">
      <c r="A4870" t="s">
        <v>21</v>
      </c>
      <c r="B4870" t="s">
        <v>46</v>
      </c>
      <c r="C4870">
        <v>20</v>
      </c>
      <c r="D4870">
        <v>3</v>
      </c>
      <c r="E4870" s="1">
        <v>1749.9793669999999</v>
      </c>
      <c r="F4870" s="1">
        <v>4.3462440000000004</v>
      </c>
      <c r="G4870">
        <v>0</v>
      </c>
    </row>
    <row r="4871" spans="1:7" x14ac:dyDescent="0.3">
      <c r="A4871" t="s">
        <v>26</v>
      </c>
      <c r="B4871" t="s">
        <v>46</v>
      </c>
      <c r="C4871">
        <v>20</v>
      </c>
      <c r="D4871">
        <v>3</v>
      </c>
      <c r="E4871" s="1">
        <v>2044.78376</v>
      </c>
      <c r="F4871" s="1">
        <v>1.0448641000000001</v>
      </c>
      <c r="G4871">
        <v>0</v>
      </c>
    </row>
    <row r="4872" spans="1:7" x14ac:dyDescent="0.3">
      <c r="A4872" t="s">
        <v>10</v>
      </c>
      <c r="B4872" t="s">
        <v>46</v>
      </c>
      <c r="C4872">
        <v>20</v>
      </c>
      <c r="D4872">
        <v>3</v>
      </c>
      <c r="E4872" s="1">
        <v>1726.5867940000001</v>
      </c>
      <c r="F4872" s="1">
        <v>1.0841676</v>
      </c>
      <c r="G4872">
        <v>0</v>
      </c>
    </row>
    <row r="4873" spans="1:7" x14ac:dyDescent="0.3">
      <c r="A4873" t="s">
        <v>11</v>
      </c>
      <c r="B4873" t="s">
        <v>46</v>
      </c>
      <c r="C4873">
        <v>20</v>
      </c>
      <c r="D4873">
        <v>3</v>
      </c>
      <c r="E4873" s="1">
        <v>2034.3885250000001</v>
      </c>
      <c r="F4873">
        <v>1.5382099999999999E-2</v>
      </c>
      <c r="G4873">
        <v>0</v>
      </c>
    </row>
    <row r="4874" spans="1:7" x14ac:dyDescent="0.3">
      <c r="A4874" t="s">
        <v>24</v>
      </c>
      <c r="B4874" t="s">
        <v>46</v>
      </c>
      <c r="C4874">
        <v>20</v>
      </c>
      <c r="D4874">
        <v>3</v>
      </c>
      <c r="E4874" s="1">
        <v>2041.7818649999999</v>
      </c>
      <c r="F4874" s="2">
        <v>4.7200000000000002E-5</v>
      </c>
      <c r="G4874">
        <v>0</v>
      </c>
    </row>
    <row r="4875" spans="1:7" hidden="1" x14ac:dyDescent="0.3">
      <c r="A4875" t="s">
        <v>14</v>
      </c>
      <c r="B4875" t="s">
        <v>46</v>
      </c>
      <c r="C4875">
        <v>20</v>
      </c>
      <c r="D4875">
        <v>3</v>
      </c>
      <c r="E4875" s="1" t="s">
        <v>9</v>
      </c>
      <c r="F4875" s="1">
        <v>54054000</v>
      </c>
      <c r="G4875">
        <v>0</v>
      </c>
    </row>
    <row r="4876" spans="1:7" x14ac:dyDescent="0.3">
      <c r="A4876" t="s">
        <v>15</v>
      </c>
      <c r="B4876" t="s">
        <v>46</v>
      </c>
      <c r="C4876">
        <v>20</v>
      </c>
      <c r="D4876">
        <v>3</v>
      </c>
      <c r="E4876" s="1">
        <v>2788.8115659999999</v>
      </c>
      <c r="F4876" s="1">
        <v>1.6939699999999999E-2</v>
      </c>
      <c r="G4876">
        <v>0</v>
      </c>
    </row>
    <row r="4877" spans="1:7" x14ac:dyDescent="0.3">
      <c r="A4877" t="s">
        <v>16</v>
      </c>
      <c r="B4877" t="s">
        <v>46</v>
      </c>
      <c r="C4877">
        <v>20</v>
      </c>
      <c r="D4877">
        <v>3</v>
      </c>
      <c r="E4877" s="1">
        <v>2718.4911109999998</v>
      </c>
      <c r="F4877" s="1">
        <v>1.5485376</v>
      </c>
      <c r="G4877">
        <v>0</v>
      </c>
    </row>
    <row r="4878" spans="1:7" x14ac:dyDescent="0.3">
      <c r="A4878" t="s">
        <v>13</v>
      </c>
      <c r="B4878" t="s">
        <v>46</v>
      </c>
      <c r="C4878">
        <v>20</v>
      </c>
      <c r="D4878">
        <v>3</v>
      </c>
      <c r="E4878" s="1">
        <v>3123.191765</v>
      </c>
      <c r="F4878" s="1">
        <v>1.2066199999999999E-2</v>
      </c>
      <c r="G4878">
        <v>0</v>
      </c>
    </row>
    <row r="4879" spans="1:7" x14ac:dyDescent="0.3">
      <c r="A4879" t="s">
        <v>12</v>
      </c>
      <c r="B4879" t="s">
        <v>46</v>
      </c>
      <c r="C4879">
        <v>20</v>
      </c>
      <c r="D4879">
        <v>3</v>
      </c>
      <c r="E4879" s="1">
        <v>2730.8321620000002</v>
      </c>
      <c r="F4879" s="1">
        <v>1.04236E-2</v>
      </c>
      <c r="G4879">
        <v>0</v>
      </c>
    </row>
    <row r="4880" spans="1:7" hidden="1" x14ac:dyDescent="0.3">
      <c r="A4880" t="s">
        <v>23</v>
      </c>
      <c r="B4880" t="s">
        <v>47</v>
      </c>
      <c r="C4880">
        <v>20</v>
      </c>
      <c r="D4880">
        <v>3</v>
      </c>
      <c r="E4880" t="s">
        <v>9</v>
      </c>
      <c r="F4880" s="2">
        <v>1.06862E+18</v>
      </c>
      <c r="G4880">
        <v>0</v>
      </c>
    </row>
    <row r="4881" spans="1:7" hidden="1" x14ac:dyDescent="0.3">
      <c r="A4881" t="s">
        <v>7</v>
      </c>
      <c r="B4881" t="s">
        <v>47</v>
      </c>
      <c r="C4881">
        <v>20</v>
      </c>
      <c r="D4881">
        <v>3</v>
      </c>
      <c r="E4881" t="s">
        <v>9</v>
      </c>
      <c r="F4881" s="2">
        <v>1.06862E+18</v>
      </c>
      <c r="G4881">
        <v>0</v>
      </c>
    </row>
    <row r="4882" spans="1:7" x14ac:dyDescent="0.3">
      <c r="A4882" t="s">
        <v>25</v>
      </c>
      <c r="B4882" t="s">
        <v>47</v>
      </c>
      <c r="C4882">
        <v>20</v>
      </c>
      <c r="D4882">
        <v>3</v>
      </c>
      <c r="E4882" s="1">
        <v>1717.063382</v>
      </c>
      <c r="F4882" s="1">
        <v>1.57991E-2</v>
      </c>
      <c r="G4882">
        <v>0</v>
      </c>
    </row>
    <row r="4883" spans="1:7" x14ac:dyDescent="0.3">
      <c r="A4883" t="s">
        <v>19</v>
      </c>
      <c r="B4883" t="s">
        <v>47</v>
      </c>
      <c r="C4883">
        <v>20</v>
      </c>
      <c r="D4883">
        <v>3</v>
      </c>
      <c r="E4883" s="1">
        <v>2618.7407109999999</v>
      </c>
      <c r="F4883" s="1">
        <v>10.9227401</v>
      </c>
      <c r="G4883">
        <v>0</v>
      </c>
    </row>
    <row r="4884" spans="1:7" x14ac:dyDescent="0.3">
      <c r="A4884" t="s">
        <v>17</v>
      </c>
      <c r="B4884" t="s">
        <v>47</v>
      </c>
      <c r="C4884">
        <v>20</v>
      </c>
      <c r="D4884">
        <v>3</v>
      </c>
      <c r="E4884" s="1">
        <v>1451.824036</v>
      </c>
      <c r="F4884" s="1">
        <v>2.4158113999999999</v>
      </c>
      <c r="G4884">
        <v>0</v>
      </c>
    </row>
    <row r="4885" spans="1:7" x14ac:dyDescent="0.3">
      <c r="A4885" t="s">
        <v>18</v>
      </c>
      <c r="B4885" t="s">
        <v>47</v>
      </c>
      <c r="C4885">
        <v>20</v>
      </c>
      <c r="D4885">
        <v>3</v>
      </c>
      <c r="E4885" s="1">
        <v>1450.396395</v>
      </c>
      <c r="F4885" s="1">
        <v>4.5673187000000004</v>
      </c>
      <c r="G4885">
        <v>0</v>
      </c>
    </row>
    <row r="4886" spans="1:7" x14ac:dyDescent="0.3">
      <c r="A4886" t="s">
        <v>22</v>
      </c>
      <c r="B4886" t="s">
        <v>47</v>
      </c>
      <c r="C4886">
        <v>20</v>
      </c>
      <c r="D4886">
        <v>3</v>
      </c>
      <c r="E4886" s="1">
        <v>2608.2531629999999</v>
      </c>
      <c r="F4886" s="1">
        <v>11.009888399999999</v>
      </c>
      <c r="G4886">
        <v>0</v>
      </c>
    </row>
    <row r="4887" spans="1:7" x14ac:dyDescent="0.3">
      <c r="A4887" t="s">
        <v>20</v>
      </c>
      <c r="B4887" t="s">
        <v>47</v>
      </c>
      <c r="C4887">
        <v>20</v>
      </c>
      <c r="D4887">
        <v>3</v>
      </c>
      <c r="E4887" s="1">
        <v>1470.0626950000001</v>
      </c>
      <c r="F4887" s="1">
        <v>2.3889851000000002</v>
      </c>
      <c r="G4887">
        <v>0</v>
      </c>
    </row>
    <row r="4888" spans="1:7" x14ac:dyDescent="0.3">
      <c r="A4888" t="s">
        <v>21</v>
      </c>
      <c r="B4888" t="s">
        <v>47</v>
      </c>
      <c r="C4888">
        <v>20</v>
      </c>
      <c r="D4888">
        <v>3</v>
      </c>
      <c r="E4888" s="1">
        <v>1466.4661189999999</v>
      </c>
      <c r="F4888" s="1">
        <v>2.9440862000000001</v>
      </c>
      <c r="G4888">
        <v>0</v>
      </c>
    </row>
    <row r="4889" spans="1:7" x14ac:dyDescent="0.3">
      <c r="A4889" t="s">
        <v>26</v>
      </c>
      <c r="B4889" t="s">
        <v>47</v>
      </c>
      <c r="C4889">
        <v>20</v>
      </c>
      <c r="D4889">
        <v>3</v>
      </c>
      <c r="E4889" s="1">
        <v>1751.100336</v>
      </c>
      <c r="F4889" s="1">
        <v>1.3043252000000001</v>
      </c>
      <c r="G4889">
        <v>0</v>
      </c>
    </row>
    <row r="4890" spans="1:7" x14ac:dyDescent="0.3">
      <c r="A4890" t="s">
        <v>10</v>
      </c>
      <c r="B4890" t="s">
        <v>47</v>
      </c>
      <c r="C4890">
        <v>20</v>
      </c>
      <c r="D4890">
        <v>3</v>
      </c>
      <c r="E4890" s="1">
        <v>1463.2603260000001</v>
      </c>
      <c r="F4890" s="1">
        <v>1.2137909</v>
      </c>
      <c r="G4890">
        <v>0</v>
      </c>
    </row>
    <row r="4891" spans="1:7" x14ac:dyDescent="0.3">
      <c r="A4891" t="s">
        <v>11</v>
      </c>
      <c r="B4891" t="s">
        <v>47</v>
      </c>
      <c r="C4891">
        <v>20</v>
      </c>
      <c r="D4891">
        <v>3</v>
      </c>
      <c r="E4891" s="1">
        <v>1700.530884</v>
      </c>
      <c r="F4891">
        <v>1.6047800000000001E-2</v>
      </c>
      <c r="G4891">
        <v>0</v>
      </c>
    </row>
    <row r="4892" spans="1:7" x14ac:dyDescent="0.3">
      <c r="A4892" t="s">
        <v>24</v>
      </c>
      <c r="B4892" t="s">
        <v>47</v>
      </c>
      <c r="C4892">
        <v>20</v>
      </c>
      <c r="D4892">
        <v>3</v>
      </c>
      <c r="E4892" s="1">
        <v>1701.602729</v>
      </c>
      <c r="F4892" s="2">
        <v>7.0500000000000006E-5</v>
      </c>
      <c r="G4892">
        <v>0</v>
      </c>
    </row>
    <row r="4893" spans="1:7" hidden="1" x14ac:dyDescent="0.3">
      <c r="A4893" t="s">
        <v>14</v>
      </c>
      <c r="B4893" t="s">
        <v>47</v>
      </c>
      <c r="C4893">
        <v>20</v>
      </c>
      <c r="D4893">
        <v>3</v>
      </c>
      <c r="E4893" s="1" t="s">
        <v>9</v>
      </c>
      <c r="F4893" s="1">
        <v>864864000</v>
      </c>
      <c r="G4893">
        <v>0</v>
      </c>
    </row>
    <row r="4894" spans="1:7" x14ac:dyDescent="0.3">
      <c r="A4894" t="s">
        <v>15</v>
      </c>
      <c r="B4894" t="s">
        <v>47</v>
      </c>
      <c r="C4894">
        <v>20</v>
      </c>
      <c r="D4894">
        <v>3</v>
      </c>
      <c r="E4894" s="1">
        <v>2256.5890429999999</v>
      </c>
      <c r="F4894" s="1">
        <v>2.7753300000000002E-2</v>
      </c>
      <c r="G4894">
        <v>0</v>
      </c>
    </row>
    <row r="4895" spans="1:7" x14ac:dyDescent="0.3">
      <c r="A4895" t="s">
        <v>16</v>
      </c>
      <c r="B4895" t="s">
        <v>47</v>
      </c>
      <c r="C4895">
        <v>20</v>
      </c>
      <c r="D4895">
        <v>3</v>
      </c>
      <c r="E4895" s="1">
        <v>2261.8207699999998</v>
      </c>
      <c r="F4895" s="1">
        <v>1.5962946</v>
      </c>
      <c r="G4895">
        <v>0</v>
      </c>
    </row>
    <row r="4896" spans="1:7" x14ac:dyDescent="0.3">
      <c r="A4896" t="s">
        <v>13</v>
      </c>
      <c r="B4896" t="s">
        <v>47</v>
      </c>
      <c r="C4896">
        <v>20</v>
      </c>
      <c r="D4896">
        <v>3</v>
      </c>
      <c r="E4896" s="1">
        <v>2632.374523</v>
      </c>
      <c r="F4896" s="1">
        <v>1.9015600000000001E-2</v>
      </c>
      <c r="G4896">
        <v>0</v>
      </c>
    </row>
    <row r="4897" spans="1:7" x14ac:dyDescent="0.3">
      <c r="A4897" t="s">
        <v>12</v>
      </c>
      <c r="B4897" t="s">
        <v>47</v>
      </c>
      <c r="C4897">
        <v>20</v>
      </c>
      <c r="D4897">
        <v>3</v>
      </c>
      <c r="E4897" s="1">
        <v>2264.9598409999999</v>
      </c>
      <c r="F4897" s="1">
        <v>1.7189099999999999E-2</v>
      </c>
      <c r="G4897">
        <v>0</v>
      </c>
    </row>
    <row r="4898" spans="1:7" hidden="1" x14ac:dyDescent="0.3">
      <c r="A4898" t="s">
        <v>23</v>
      </c>
      <c r="B4898" t="s">
        <v>48</v>
      </c>
      <c r="C4898">
        <v>20</v>
      </c>
      <c r="D4898">
        <v>3</v>
      </c>
      <c r="E4898" t="s">
        <v>9</v>
      </c>
      <c r="F4898" s="2">
        <v>1.06862E+18</v>
      </c>
      <c r="G4898">
        <v>0</v>
      </c>
    </row>
    <row r="4899" spans="1:7" hidden="1" x14ac:dyDescent="0.3">
      <c r="A4899" t="s">
        <v>7</v>
      </c>
      <c r="B4899" t="s">
        <v>48</v>
      </c>
      <c r="C4899">
        <v>20</v>
      </c>
      <c r="D4899">
        <v>3</v>
      </c>
      <c r="E4899" t="s">
        <v>9</v>
      </c>
      <c r="F4899" s="2">
        <v>1.06862E+18</v>
      </c>
      <c r="G4899">
        <v>0</v>
      </c>
    </row>
    <row r="4900" spans="1:7" x14ac:dyDescent="0.3">
      <c r="A4900" t="s">
        <v>25</v>
      </c>
      <c r="B4900" t="s">
        <v>48</v>
      </c>
      <c r="C4900">
        <v>20</v>
      </c>
      <c r="D4900">
        <v>3</v>
      </c>
      <c r="E4900" s="1">
        <v>1921.1298320000001</v>
      </c>
      <c r="F4900">
        <v>9.5676000000000008E-3</v>
      </c>
      <c r="G4900">
        <v>0</v>
      </c>
    </row>
    <row r="4901" spans="1:7" x14ac:dyDescent="0.3">
      <c r="A4901" t="s">
        <v>19</v>
      </c>
      <c r="B4901" t="s">
        <v>48</v>
      </c>
      <c r="C4901">
        <v>20</v>
      </c>
      <c r="D4901">
        <v>3</v>
      </c>
      <c r="E4901" s="1">
        <v>2901.9045040000001</v>
      </c>
      <c r="F4901" s="1">
        <v>9.6453523000000008</v>
      </c>
      <c r="G4901">
        <v>0</v>
      </c>
    </row>
    <row r="4902" spans="1:7" x14ac:dyDescent="0.3">
      <c r="A4902" t="s">
        <v>17</v>
      </c>
      <c r="B4902" t="s">
        <v>48</v>
      </c>
      <c r="C4902">
        <v>20</v>
      </c>
      <c r="D4902">
        <v>3</v>
      </c>
      <c r="E4902" s="1">
        <v>1609.5033960000001</v>
      </c>
      <c r="F4902" s="1">
        <v>2.0419502999999999</v>
      </c>
      <c r="G4902">
        <v>0</v>
      </c>
    </row>
    <row r="4903" spans="1:7" x14ac:dyDescent="0.3">
      <c r="A4903" t="s">
        <v>18</v>
      </c>
      <c r="B4903" t="s">
        <v>48</v>
      </c>
      <c r="C4903">
        <v>20</v>
      </c>
      <c r="D4903">
        <v>3</v>
      </c>
      <c r="E4903" s="1">
        <v>1606.8229679999999</v>
      </c>
      <c r="F4903" s="1">
        <v>3.9436285</v>
      </c>
      <c r="G4903">
        <v>0</v>
      </c>
    </row>
    <row r="4904" spans="1:7" x14ac:dyDescent="0.3">
      <c r="A4904" t="s">
        <v>22</v>
      </c>
      <c r="B4904" t="s">
        <v>48</v>
      </c>
      <c r="C4904">
        <v>20</v>
      </c>
      <c r="D4904">
        <v>3</v>
      </c>
      <c r="E4904" s="1">
        <v>2878.8318979999999</v>
      </c>
      <c r="F4904" s="1">
        <v>9.7411475000000003</v>
      </c>
      <c r="G4904">
        <v>0</v>
      </c>
    </row>
    <row r="4905" spans="1:7" x14ac:dyDescent="0.3">
      <c r="A4905" t="s">
        <v>20</v>
      </c>
      <c r="B4905" t="s">
        <v>48</v>
      </c>
      <c r="C4905">
        <v>20</v>
      </c>
      <c r="D4905">
        <v>3</v>
      </c>
      <c r="E4905" s="1">
        <v>1641.3130550000001</v>
      </c>
      <c r="F4905" s="1">
        <v>1.9252681</v>
      </c>
      <c r="G4905">
        <v>0</v>
      </c>
    </row>
    <row r="4906" spans="1:7" x14ac:dyDescent="0.3">
      <c r="A4906" t="s">
        <v>21</v>
      </c>
      <c r="B4906" t="s">
        <v>48</v>
      </c>
      <c r="C4906">
        <v>20</v>
      </c>
      <c r="D4906">
        <v>3</v>
      </c>
      <c r="E4906" s="1">
        <v>1635.721951</v>
      </c>
      <c r="F4906" s="1">
        <v>2.1978311000000001</v>
      </c>
      <c r="G4906">
        <v>0</v>
      </c>
    </row>
    <row r="4907" spans="1:7" x14ac:dyDescent="0.3">
      <c r="A4907" t="s">
        <v>26</v>
      </c>
      <c r="B4907" t="s">
        <v>48</v>
      </c>
      <c r="C4907">
        <v>20</v>
      </c>
      <c r="D4907">
        <v>3</v>
      </c>
      <c r="E4907" s="1">
        <v>1903.5372219999999</v>
      </c>
      <c r="F4907" s="1">
        <v>1.0440578</v>
      </c>
      <c r="G4907">
        <v>0</v>
      </c>
    </row>
    <row r="4908" spans="1:7" x14ac:dyDescent="0.3">
      <c r="A4908" t="s">
        <v>10</v>
      </c>
      <c r="B4908" t="s">
        <v>48</v>
      </c>
      <c r="C4908">
        <v>20</v>
      </c>
      <c r="D4908">
        <v>3</v>
      </c>
      <c r="E4908" s="1">
        <v>1608.2196260000001</v>
      </c>
      <c r="F4908" s="1">
        <v>1.0902828</v>
      </c>
      <c r="G4908">
        <v>0</v>
      </c>
    </row>
    <row r="4909" spans="1:7" x14ac:dyDescent="0.3">
      <c r="A4909" t="s">
        <v>11</v>
      </c>
      <c r="B4909" t="s">
        <v>48</v>
      </c>
      <c r="C4909">
        <v>20</v>
      </c>
      <c r="D4909">
        <v>3</v>
      </c>
      <c r="E4909" s="1">
        <v>1876.657952</v>
      </c>
      <c r="F4909" s="1">
        <v>1.54161E-2</v>
      </c>
      <c r="G4909">
        <v>0</v>
      </c>
    </row>
    <row r="4910" spans="1:7" x14ac:dyDescent="0.3">
      <c r="A4910" t="s">
        <v>24</v>
      </c>
      <c r="B4910" t="s">
        <v>48</v>
      </c>
      <c r="C4910">
        <v>20</v>
      </c>
      <c r="D4910">
        <v>3</v>
      </c>
      <c r="E4910" s="1">
        <v>1914.354826</v>
      </c>
      <c r="F4910" s="2">
        <v>4.4700000000000002E-5</v>
      </c>
      <c r="G4910">
        <v>0</v>
      </c>
    </row>
    <row r="4911" spans="1:7" hidden="1" x14ac:dyDescent="0.3">
      <c r="A4911" t="s">
        <v>14</v>
      </c>
      <c r="B4911" t="s">
        <v>48</v>
      </c>
      <c r="C4911">
        <v>20</v>
      </c>
      <c r="D4911">
        <v>3</v>
      </c>
      <c r="E4911" s="1" t="s">
        <v>9</v>
      </c>
      <c r="F4911">
        <v>1650</v>
      </c>
      <c r="G4911">
        <v>0</v>
      </c>
    </row>
    <row r="4912" spans="1:7" x14ac:dyDescent="0.3">
      <c r="A4912" t="s">
        <v>15</v>
      </c>
      <c r="B4912" t="s">
        <v>48</v>
      </c>
      <c r="C4912">
        <v>20</v>
      </c>
      <c r="D4912">
        <v>3</v>
      </c>
      <c r="E4912" s="1">
        <v>2183.7699630000002</v>
      </c>
      <c r="F4912" s="1">
        <v>1.76096E-2</v>
      </c>
      <c r="G4912">
        <v>0</v>
      </c>
    </row>
    <row r="4913" spans="1:7" x14ac:dyDescent="0.3">
      <c r="A4913" t="s">
        <v>16</v>
      </c>
      <c r="B4913" t="s">
        <v>48</v>
      </c>
      <c r="C4913">
        <v>20</v>
      </c>
      <c r="D4913">
        <v>3</v>
      </c>
      <c r="E4913" s="1">
        <v>2151.014322</v>
      </c>
      <c r="F4913" s="1">
        <v>1.4516122</v>
      </c>
      <c r="G4913">
        <v>0</v>
      </c>
    </row>
    <row r="4914" spans="1:7" x14ac:dyDescent="0.3">
      <c r="A4914" t="s">
        <v>13</v>
      </c>
      <c r="B4914" t="s">
        <v>48</v>
      </c>
      <c r="C4914">
        <v>20</v>
      </c>
      <c r="D4914">
        <v>3</v>
      </c>
      <c r="E4914" s="1">
        <v>2916.5870709999999</v>
      </c>
      <c r="F4914" s="1">
        <v>1.3026299999999999E-2</v>
      </c>
      <c r="G4914">
        <v>0</v>
      </c>
    </row>
    <row r="4915" spans="1:7" x14ac:dyDescent="0.3">
      <c r="A4915" t="s">
        <v>12</v>
      </c>
      <c r="B4915" t="s">
        <v>48</v>
      </c>
      <c r="C4915">
        <v>20</v>
      </c>
      <c r="D4915">
        <v>3</v>
      </c>
      <c r="E4915" s="1">
        <v>2156.1046219999998</v>
      </c>
      <c r="F4915" s="1">
        <v>1.1402000000000001E-2</v>
      </c>
      <c r="G4915">
        <v>0</v>
      </c>
    </row>
    <row r="4916" spans="1:7" hidden="1" x14ac:dyDescent="0.3">
      <c r="A4916" t="s">
        <v>23</v>
      </c>
      <c r="B4916" t="s">
        <v>49</v>
      </c>
      <c r="C4916">
        <v>20</v>
      </c>
      <c r="D4916">
        <v>3</v>
      </c>
      <c r="E4916" t="s">
        <v>9</v>
      </c>
      <c r="F4916" s="2">
        <v>1.06862E+18</v>
      </c>
      <c r="G4916">
        <v>0</v>
      </c>
    </row>
    <row r="4917" spans="1:7" hidden="1" x14ac:dyDescent="0.3">
      <c r="A4917" t="s">
        <v>7</v>
      </c>
      <c r="B4917" t="s">
        <v>49</v>
      </c>
      <c r="C4917">
        <v>20</v>
      </c>
      <c r="D4917">
        <v>3</v>
      </c>
      <c r="E4917" t="s">
        <v>9</v>
      </c>
      <c r="F4917" s="2">
        <v>1.06862E+18</v>
      </c>
      <c r="G4917">
        <v>0</v>
      </c>
    </row>
    <row r="4918" spans="1:7" x14ac:dyDescent="0.3">
      <c r="A4918" t="s">
        <v>25</v>
      </c>
      <c r="B4918" t="s">
        <v>49</v>
      </c>
      <c r="C4918">
        <v>20</v>
      </c>
      <c r="D4918">
        <v>3</v>
      </c>
      <c r="E4918" s="1">
        <v>2029.867307</v>
      </c>
      <c r="F4918">
        <v>1.8789899999999998E-2</v>
      </c>
      <c r="G4918">
        <v>0</v>
      </c>
    </row>
    <row r="4919" spans="1:7" x14ac:dyDescent="0.3">
      <c r="A4919" t="s">
        <v>19</v>
      </c>
      <c r="B4919" t="s">
        <v>49</v>
      </c>
      <c r="C4919">
        <v>20</v>
      </c>
      <c r="D4919">
        <v>3</v>
      </c>
      <c r="E4919" s="1">
        <v>3114.8017260000001</v>
      </c>
      <c r="F4919" s="1">
        <v>12.310516700000001</v>
      </c>
      <c r="G4919">
        <v>0</v>
      </c>
    </row>
    <row r="4920" spans="1:7" x14ac:dyDescent="0.3">
      <c r="A4920" t="s">
        <v>17</v>
      </c>
      <c r="B4920" t="s">
        <v>49</v>
      </c>
      <c r="C4920">
        <v>20</v>
      </c>
      <c r="D4920">
        <v>3</v>
      </c>
      <c r="E4920" s="1">
        <v>1736.0835059999999</v>
      </c>
      <c r="F4920" s="1">
        <v>2.9258522999999999</v>
      </c>
      <c r="G4920">
        <v>0</v>
      </c>
    </row>
    <row r="4921" spans="1:7" x14ac:dyDescent="0.3">
      <c r="A4921" t="s">
        <v>18</v>
      </c>
      <c r="B4921" t="s">
        <v>49</v>
      </c>
      <c r="C4921">
        <v>20</v>
      </c>
      <c r="D4921">
        <v>3</v>
      </c>
      <c r="E4921" s="1">
        <v>1732.3499340000001</v>
      </c>
      <c r="F4921" s="1">
        <v>3.2946183000000002</v>
      </c>
      <c r="G4921">
        <v>0</v>
      </c>
    </row>
    <row r="4922" spans="1:7" x14ac:dyDescent="0.3">
      <c r="A4922" t="s">
        <v>22</v>
      </c>
      <c r="B4922" t="s">
        <v>49</v>
      </c>
      <c r="C4922">
        <v>20</v>
      </c>
      <c r="D4922">
        <v>3</v>
      </c>
      <c r="E4922" s="1">
        <v>3106.4116880000001</v>
      </c>
      <c r="F4922" s="1">
        <v>12.1610376</v>
      </c>
      <c r="G4922">
        <v>0</v>
      </c>
    </row>
    <row r="4923" spans="1:7" x14ac:dyDescent="0.3">
      <c r="A4923" t="s">
        <v>20</v>
      </c>
      <c r="B4923" t="s">
        <v>49</v>
      </c>
      <c r="C4923">
        <v>20</v>
      </c>
      <c r="D4923">
        <v>3</v>
      </c>
      <c r="E4923" s="1">
        <v>1766.876289</v>
      </c>
      <c r="F4923" s="1">
        <v>3.0071569</v>
      </c>
      <c r="G4923">
        <v>0</v>
      </c>
    </row>
    <row r="4924" spans="1:7" x14ac:dyDescent="0.3">
      <c r="A4924" t="s">
        <v>21</v>
      </c>
      <c r="B4924" t="s">
        <v>49</v>
      </c>
      <c r="C4924">
        <v>20</v>
      </c>
      <c r="D4924">
        <v>3</v>
      </c>
      <c r="E4924" s="1">
        <v>1763.7209499999999</v>
      </c>
      <c r="F4924" s="1">
        <v>3.4852134000000001</v>
      </c>
      <c r="G4924">
        <v>0</v>
      </c>
    </row>
    <row r="4925" spans="1:7" x14ac:dyDescent="0.3">
      <c r="A4925" t="s">
        <v>26</v>
      </c>
      <c r="B4925" t="s">
        <v>49</v>
      </c>
      <c r="C4925">
        <v>20</v>
      </c>
      <c r="D4925">
        <v>3</v>
      </c>
      <c r="E4925" s="1">
        <v>2021.4328620000001</v>
      </c>
      <c r="F4925" s="1">
        <v>1.3477581000000001</v>
      </c>
      <c r="G4925">
        <v>0</v>
      </c>
    </row>
    <row r="4926" spans="1:7" x14ac:dyDescent="0.3">
      <c r="A4926" t="s">
        <v>10</v>
      </c>
      <c r="B4926" t="s">
        <v>49</v>
      </c>
      <c r="C4926">
        <v>20</v>
      </c>
      <c r="D4926">
        <v>3</v>
      </c>
      <c r="E4926" s="1">
        <v>1734.2031239999999</v>
      </c>
      <c r="F4926" s="1">
        <v>1.5408027</v>
      </c>
      <c r="G4926">
        <v>0</v>
      </c>
    </row>
    <row r="4927" spans="1:7" x14ac:dyDescent="0.3">
      <c r="A4927" t="s">
        <v>11</v>
      </c>
      <c r="B4927" t="s">
        <v>49</v>
      </c>
      <c r="C4927">
        <v>20</v>
      </c>
      <c r="D4927">
        <v>3</v>
      </c>
      <c r="E4927" s="1">
        <v>2054.4573759999998</v>
      </c>
      <c r="F4927" s="1">
        <v>1.9314399999999999E-2</v>
      </c>
      <c r="G4927">
        <v>0</v>
      </c>
    </row>
    <row r="4928" spans="1:7" x14ac:dyDescent="0.3">
      <c r="A4928" t="s">
        <v>24</v>
      </c>
      <c r="B4928" t="s">
        <v>49</v>
      </c>
      <c r="C4928">
        <v>20</v>
      </c>
      <c r="D4928">
        <v>3</v>
      </c>
      <c r="E4928" s="1">
        <v>2051.9021859999998</v>
      </c>
      <c r="F4928" s="2">
        <v>5.77E-5</v>
      </c>
      <c r="G4928">
        <v>0</v>
      </c>
    </row>
    <row r="4929" spans="1:7" x14ac:dyDescent="0.3">
      <c r="A4929" t="s">
        <v>14</v>
      </c>
      <c r="B4929" t="s">
        <v>49</v>
      </c>
      <c r="C4929">
        <v>20</v>
      </c>
      <c r="D4929">
        <v>3</v>
      </c>
      <c r="E4929">
        <v>1904.6437550000001</v>
      </c>
      <c r="F4929">
        <v>18.651517500000001</v>
      </c>
      <c r="G4929">
        <v>0</v>
      </c>
    </row>
    <row r="4930" spans="1:7" x14ac:dyDescent="0.3">
      <c r="A4930" t="s">
        <v>15</v>
      </c>
      <c r="B4930" t="s">
        <v>49</v>
      </c>
      <c r="C4930">
        <v>20</v>
      </c>
      <c r="D4930">
        <v>3</v>
      </c>
      <c r="E4930" s="1">
        <v>1920.5543279999999</v>
      </c>
      <c r="F4930">
        <v>1.7129499999999999E-2</v>
      </c>
      <c r="G4930">
        <v>0</v>
      </c>
    </row>
    <row r="4931" spans="1:7" x14ac:dyDescent="0.3">
      <c r="A4931" t="s">
        <v>16</v>
      </c>
      <c r="B4931" t="s">
        <v>49</v>
      </c>
      <c r="C4931">
        <v>20</v>
      </c>
      <c r="D4931">
        <v>3</v>
      </c>
      <c r="E4931" s="1">
        <v>1904.6437550000001</v>
      </c>
      <c r="F4931" s="1">
        <v>1.7126265000000001</v>
      </c>
      <c r="G4931">
        <v>0</v>
      </c>
    </row>
    <row r="4932" spans="1:7" x14ac:dyDescent="0.3">
      <c r="A4932" t="s">
        <v>13</v>
      </c>
      <c r="B4932" t="s">
        <v>49</v>
      </c>
      <c r="C4932">
        <v>20</v>
      </c>
      <c r="D4932">
        <v>3</v>
      </c>
      <c r="E4932" s="1">
        <v>3133.6793120000002</v>
      </c>
      <c r="F4932" s="1">
        <v>1.3856800000000001E-2</v>
      </c>
      <c r="G4932">
        <v>0</v>
      </c>
    </row>
    <row r="4933" spans="1:7" x14ac:dyDescent="0.3">
      <c r="A4933" t="s">
        <v>12</v>
      </c>
      <c r="B4933" t="s">
        <v>49</v>
      </c>
      <c r="C4933">
        <v>20</v>
      </c>
      <c r="D4933">
        <v>3</v>
      </c>
      <c r="E4933" s="1">
        <v>1910.3828040000001</v>
      </c>
      <c r="F4933" s="1">
        <v>1.25892E-2</v>
      </c>
      <c r="G4933">
        <v>0</v>
      </c>
    </row>
    <row r="4934" spans="1:7" hidden="1" x14ac:dyDescent="0.3">
      <c r="A4934" t="s">
        <v>23</v>
      </c>
      <c r="B4934" t="s">
        <v>50</v>
      </c>
      <c r="C4934">
        <v>20</v>
      </c>
      <c r="D4934">
        <v>3</v>
      </c>
      <c r="E4934" t="s">
        <v>9</v>
      </c>
      <c r="F4934" s="2">
        <v>1.06862E+18</v>
      </c>
      <c r="G4934">
        <v>0</v>
      </c>
    </row>
    <row r="4935" spans="1:7" hidden="1" x14ac:dyDescent="0.3">
      <c r="A4935" t="s">
        <v>7</v>
      </c>
      <c r="B4935" t="s">
        <v>50</v>
      </c>
      <c r="C4935">
        <v>20</v>
      </c>
      <c r="D4935">
        <v>3</v>
      </c>
      <c r="E4935" t="s">
        <v>9</v>
      </c>
      <c r="F4935" s="2">
        <v>1.06862E+18</v>
      </c>
      <c r="G4935">
        <v>0</v>
      </c>
    </row>
    <row r="4936" spans="1:7" x14ac:dyDescent="0.3">
      <c r="A4936" t="s">
        <v>25</v>
      </c>
      <c r="B4936" t="s">
        <v>50</v>
      </c>
      <c r="C4936">
        <v>20</v>
      </c>
      <c r="D4936">
        <v>3</v>
      </c>
      <c r="E4936" s="1">
        <v>1426.9784440000001</v>
      </c>
      <c r="F4936">
        <v>2.3209899999999999E-2</v>
      </c>
      <c r="G4936">
        <v>0</v>
      </c>
    </row>
    <row r="4937" spans="1:7" x14ac:dyDescent="0.3">
      <c r="A4937" t="s">
        <v>19</v>
      </c>
      <c r="B4937" t="s">
        <v>50</v>
      </c>
      <c r="C4937">
        <v>20</v>
      </c>
      <c r="D4937">
        <v>3</v>
      </c>
      <c r="E4937" s="1">
        <v>2162.532377</v>
      </c>
      <c r="F4937" s="1">
        <v>13.1017812</v>
      </c>
      <c r="G4937">
        <v>0</v>
      </c>
    </row>
    <row r="4938" spans="1:7" x14ac:dyDescent="0.3">
      <c r="A4938" t="s">
        <v>17</v>
      </c>
      <c r="B4938" t="s">
        <v>50</v>
      </c>
      <c r="C4938">
        <v>20</v>
      </c>
      <c r="D4938">
        <v>3</v>
      </c>
      <c r="E4938" s="1">
        <v>1205.8728209999999</v>
      </c>
      <c r="F4938" s="1">
        <v>3.1568193999999998</v>
      </c>
      <c r="G4938">
        <v>0</v>
      </c>
    </row>
    <row r="4939" spans="1:7" x14ac:dyDescent="0.3">
      <c r="A4939" t="s">
        <v>18</v>
      </c>
      <c r="B4939" t="s">
        <v>50</v>
      </c>
      <c r="C4939">
        <v>20</v>
      </c>
      <c r="D4939">
        <v>3</v>
      </c>
      <c r="E4939" s="1">
        <v>1201.407586</v>
      </c>
      <c r="F4939" s="1">
        <v>5.8509403999999998</v>
      </c>
      <c r="G4939">
        <v>0</v>
      </c>
    </row>
    <row r="4940" spans="1:7" x14ac:dyDescent="0.3">
      <c r="A4940" t="s">
        <v>22</v>
      </c>
      <c r="B4940" t="s">
        <v>50</v>
      </c>
      <c r="C4940">
        <v>20</v>
      </c>
      <c r="D4940">
        <v>3</v>
      </c>
      <c r="E4940" s="1">
        <v>2161.4836220000002</v>
      </c>
      <c r="F4940" s="1">
        <v>14.6895106</v>
      </c>
      <c r="G4940">
        <v>0</v>
      </c>
    </row>
    <row r="4941" spans="1:7" x14ac:dyDescent="0.3">
      <c r="A4941" t="s">
        <v>20</v>
      </c>
      <c r="B4941" t="s">
        <v>50</v>
      </c>
      <c r="C4941">
        <v>20</v>
      </c>
      <c r="D4941">
        <v>3</v>
      </c>
      <c r="E4941" s="1">
        <v>1208.986977</v>
      </c>
      <c r="F4941" s="1">
        <v>2.7937618999999998</v>
      </c>
      <c r="G4941">
        <v>0</v>
      </c>
    </row>
    <row r="4942" spans="1:7" x14ac:dyDescent="0.3">
      <c r="A4942" t="s">
        <v>21</v>
      </c>
      <c r="B4942" t="s">
        <v>50</v>
      </c>
      <c r="C4942">
        <v>20</v>
      </c>
      <c r="D4942">
        <v>3</v>
      </c>
      <c r="E4942" s="1">
        <v>1198.6325260000001</v>
      </c>
      <c r="F4942" s="1">
        <v>5.7896691999999996</v>
      </c>
      <c r="G4942">
        <v>0</v>
      </c>
    </row>
    <row r="4943" spans="1:7" x14ac:dyDescent="0.3">
      <c r="A4943" t="s">
        <v>26</v>
      </c>
      <c r="B4943" t="s">
        <v>50</v>
      </c>
      <c r="C4943">
        <v>20</v>
      </c>
      <c r="D4943">
        <v>3</v>
      </c>
      <c r="E4943" s="1">
        <v>1415.3226079999999</v>
      </c>
      <c r="F4943" s="1">
        <v>1.5482194</v>
      </c>
      <c r="G4943">
        <v>0</v>
      </c>
    </row>
    <row r="4944" spans="1:7" x14ac:dyDescent="0.3">
      <c r="A4944" t="s">
        <v>10</v>
      </c>
      <c r="B4944" t="s">
        <v>50</v>
      </c>
      <c r="C4944">
        <v>20</v>
      </c>
      <c r="D4944">
        <v>3</v>
      </c>
      <c r="E4944" s="1">
        <v>1213.261726</v>
      </c>
      <c r="F4944" s="1">
        <v>1.7130367</v>
      </c>
      <c r="G4944">
        <v>0</v>
      </c>
    </row>
    <row r="4945" spans="1:7" x14ac:dyDescent="0.3">
      <c r="A4945" t="s">
        <v>11</v>
      </c>
      <c r="B4945" t="s">
        <v>50</v>
      </c>
      <c r="C4945">
        <v>20</v>
      </c>
      <c r="D4945">
        <v>3</v>
      </c>
      <c r="E4945" s="1">
        <v>1437.850702</v>
      </c>
      <c r="F4945">
        <v>1.9866000000000002E-2</v>
      </c>
      <c r="G4945">
        <v>0</v>
      </c>
    </row>
    <row r="4946" spans="1:7" x14ac:dyDescent="0.3">
      <c r="A4946" t="s">
        <v>24</v>
      </c>
      <c r="B4946" t="s">
        <v>50</v>
      </c>
      <c r="C4946">
        <v>20</v>
      </c>
      <c r="D4946">
        <v>3</v>
      </c>
      <c r="E4946" s="1">
        <v>1385.5265790000001</v>
      </c>
      <c r="F4946" s="2">
        <v>5.5600000000000003E-5</v>
      </c>
      <c r="G4946">
        <v>0</v>
      </c>
    </row>
    <row r="4947" spans="1:7" hidden="1" x14ac:dyDescent="0.3">
      <c r="A4947" t="s">
        <v>14</v>
      </c>
      <c r="B4947" t="s">
        <v>50</v>
      </c>
      <c r="C4947">
        <v>20</v>
      </c>
      <c r="D4947">
        <v>3</v>
      </c>
      <c r="E4947" t="s">
        <v>9</v>
      </c>
      <c r="F4947">
        <v>1650</v>
      </c>
      <c r="G4947">
        <v>0</v>
      </c>
    </row>
    <row r="4948" spans="1:7" x14ac:dyDescent="0.3">
      <c r="A4948" t="s">
        <v>15</v>
      </c>
      <c r="B4948" t="s">
        <v>50</v>
      </c>
      <c r="C4948">
        <v>20</v>
      </c>
      <c r="D4948">
        <v>3</v>
      </c>
      <c r="E4948" s="1">
        <v>1533.1596810000001</v>
      </c>
      <c r="F4948" s="1">
        <v>2.0340199999999999E-2</v>
      </c>
      <c r="G4948">
        <v>0</v>
      </c>
    </row>
    <row r="4949" spans="1:7" x14ac:dyDescent="0.3">
      <c r="A4949" t="s">
        <v>16</v>
      </c>
      <c r="B4949" t="s">
        <v>50</v>
      </c>
      <c r="C4949">
        <v>20</v>
      </c>
      <c r="D4949">
        <v>3</v>
      </c>
      <c r="E4949" s="1">
        <v>1507.2730779999999</v>
      </c>
      <c r="F4949">
        <v>2.3410179000000002</v>
      </c>
      <c r="G4949">
        <v>0</v>
      </c>
    </row>
    <row r="4950" spans="1:7" x14ac:dyDescent="0.3">
      <c r="A4950" t="s">
        <v>13</v>
      </c>
      <c r="B4950" t="s">
        <v>50</v>
      </c>
      <c r="C4950">
        <v>20</v>
      </c>
      <c r="D4950">
        <v>3</v>
      </c>
      <c r="E4950" s="1">
        <v>2207.6288330000002</v>
      </c>
      <c r="F4950">
        <v>1.6505800000000001E-2</v>
      </c>
      <c r="G4950">
        <v>0</v>
      </c>
    </row>
    <row r="4951" spans="1:7" x14ac:dyDescent="0.3">
      <c r="A4951" t="s">
        <v>12</v>
      </c>
      <c r="B4951" t="s">
        <v>50</v>
      </c>
      <c r="C4951">
        <v>20</v>
      </c>
      <c r="D4951">
        <v>3</v>
      </c>
      <c r="E4951" s="1">
        <v>1512.065511</v>
      </c>
      <c r="F4951" s="1">
        <v>1.47622E-2</v>
      </c>
      <c r="G4951">
        <v>0</v>
      </c>
    </row>
    <row r="4952" spans="1:7" hidden="1" x14ac:dyDescent="0.3">
      <c r="A4952" t="s">
        <v>23</v>
      </c>
      <c r="B4952" t="s">
        <v>8</v>
      </c>
      <c r="C4952">
        <v>20</v>
      </c>
      <c r="D4952">
        <v>4</v>
      </c>
      <c r="E4952" s="1" t="s">
        <v>9</v>
      </c>
      <c r="F4952" s="2">
        <v>2.56468E+19</v>
      </c>
      <c r="G4952">
        <v>0</v>
      </c>
    </row>
    <row r="4953" spans="1:7" hidden="1" x14ac:dyDescent="0.3">
      <c r="A4953" t="s">
        <v>7</v>
      </c>
      <c r="B4953" t="s">
        <v>8</v>
      </c>
      <c r="C4953">
        <v>20</v>
      </c>
      <c r="D4953">
        <v>4</v>
      </c>
      <c r="E4953" s="1" t="s">
        <v>9</v>
      </c>
      <c r="F4953" s="2">
        <v>2.56468E+19</v>
      </c>
      <c r="G4953">
        <v>0</v>
      </c>
    </row>
    <row r="4954" spans="1:7" x14ac:dyDescent="0.3">
      <c r="A4954" t="s">
        <v>25</v>
      </c>
      <c r="B4954" t="s">
        <v>8</v>
      </c>
      <c r="C4954">
        <v>20</v>
      </c>
      <c r="D4954">
        <v>4</v>
      </c>
      <c r="E4954" s="1">
        <v>935.60082420000003</v>
      </c>
      <c r="F4954" s="1">
        <v>1.50005E-2</v>
      </c>
      <c r="G4954">
        <v>0</v>
      </c>
    </row>
    <row r="4955" spans="1:7" x14ac:dyDescent="0.3">
      <c r="A4955" t="s">
        <v>19</v>
      </c>
      <c r="B4955" t="s">
        <v>8</v>
      </c>
      <c r="C4955">
        <v>20</v>
      </c>
      <c r="D4955">
        <v>4</v>
      </c>
      <c r="E4955" s="1">
        <v>1633.7052409999999</v>
      </c>
      <c r="F4955" s="1">
        <v>9.9007266000000005</v>
      </c>
      <c r="G4955">
        <v>0</v>
      </c>
    </row>
    <row r="4956" spans="1:7" x14ac:dyDescent="0.3">
      <c r="A4956" t="s">
        <v>17</v>
      </c>
      <c r="B4956" t="s">
        <v>8</v>
      </c>
      <c r="C4956">
        <v>20</v>
      </c>
      <c r="D4956">
        <v>4</v>
      </c>
      <c r="E4956" s="1">
        <v>904.08414240000002</v>
      </c>
      <c r="F4956" s="1">
        <v>3.2670973000000001</v>
      </c>
      <c r="G4956">
        <v>0</v>
      </c>
    </row>
    <row r="4957" spans="1:7" x14ac:dyDescent="0.3">
      <c r="A4957" t="s">
        <v>18</v>
      </c>
      <c r="B4957" t="s">
        <v>8</v>
      </c>
      <c r="C4957">
        <v>20</v>
      </c>
      <c r="D4957">
        <v>4</v>
      </c>
      <c r="E4957" s="1">
        <v>902.24621130000003</v>
      </c>
      <c r="F4957">
        <v>3.3759948</v>
      </c>
      <c r="G4957">
        <v>0</v>
      </c>
    </row>
    <row r="4958" spans="1:7" x14ac:dyDescent="0.3">
      <c r="A4958" t="s">
        <v>22</v>
      </c>
      <c r="B4958" t="s">
        <v>8</v>
      </c>
      <c r="C4958">
        <v>20</v>
      </c>
      <c r="D4958">
        <v>4</v>
      </c>
      <c r="E4958" s="1">
        <v>1629.9731899999999</v>
      </c>
      <c r="F4958" s="1">
        <v>10.7477657</v>
      </c>
      <c r="G4958">
        <v>0</v>
      </c>
    </row>
    <row r="4959" spans="1:7" x14ac:dyDescent="0.3">
      <c r="A4959" t="s">
        <v>20</v>
      </c>
      <c r="B4959" t="s">
        <v>8</v>
      </c>
      <c r="C4959">
        <v>20</v>
      </c>
      <c r="D4959">
        <v>4</v>
      </c>
      <c r="E4959" s="1">
        <v>907.5934929</v>
      </c>
      <c r="F4959" s="1">
        <v>2.1174521999999998</v>
      </c>
      <c r="G4959">
        <v>0</v>
      </c>
    </row>
    <row r="4960" spans="1:7" x14ac:dyDescent="0.3">
      <c r="A4960" t="s">
        <v>21</v>
      </c>
      <c r="B4960" t="s">
        <v>8</v>
      </c>
      <c r="C4960">
        <v>20</v>
      </c>
      <c r="D4960">
        <v>4</v>
      </c>
      <c r="E4960" s="1">
        <v>905.96961650000003</v>
      </c>
      <c r="F4960" s="1">
        <v>2.1317979999999999</v>
      </c>
      <c r="G4960">
        <v>0</v>
      </c>
    </row>
    <row r="4961" spans="1:7" x14ac:dyDescent="0.3">
      <c r="A4961" t="s">
        <v>26</v>
      </c>
      <c r="B4961" t="s">
        <v>8</v>
      </c>
      <c r="C4961">
        <v>20</v>
      </c>
      <c r="D4961">
        <v>4</v>
      </c>
      <c r="E4961">
        <v>937.27535609999995</v>
      </c>
      <c r="F4961" s="1">
        <v>1.2357068</v>
      </c>
      <c r="G4961">
        <v>0</v>
      </c>
    </row>
    <row r="4962" spans="1:7" x14ac:dyDescent="0.3">
      <c r="A4962" t="s">
        <v>10</v>
      </c>
      <c r="B4962" t="s">
        <v>8</v>
      </c>
      <c r="C4962">
        <v>20</v>
      </c>
      <c r="D4962">
        <v>4</v>
      </c>
      <c r="E4962">
        <v>903.96331569999995</v>
      </c>
      <c r="F4962" s="1">
        <v>1.3593012</v>
      </c>
      <c r="G4962">
        <v>0</v>
      </c>
    </row>
    <row r="4963" spans="1:7" x14ac:dyDescent="0.3">
      <c r="A4963" t="s">
        <v>11</v>
      </c>
      <c r="B4963" t="s">
        <v>8</v>
      </c>
      <c r="C4963">
        <v>20</v>
      </c>
      <c r="D4963">
        <v>4</v>
      </c>
      <c r="E4963" s="1">
        <v>942.30284349999999</v>
      </c>
      <c r="F4963" s="1">
        <v>2.8813499999999999E-2</v>
      </c>
      <c r="G4963">
        <v>0</v>
      </c>
    </row>
    <row r="4964" spans="1:7" x14ac:dyDescent="0.3">
      <c r="A4964" t="s">
        <v>24</v>
      </c>
      <c r="B4964" t="s">
        <v>8</v>
      </c>
      <c r="C4964">
        <v>20</v>
      </c>
      <c r="D4964">
        <v>4</v>
      </c>
      <c r="E4964" s="1">
        <v>935.90751569999998</v>
      </c>
      <c r="F4964" s="2">
        <v>4.4199999999999997E-5</v>
      </c>
      <c r="G4964">
        <v>0</v>
      </c>
    </row>
    <row r="4965" spans="1:7" x14ac:dyDescent="0.3">
      <c r="A4965" t="s">
        <v>14</v>
      </c>
      <c r="B4965" t="s">
        <v>8</v>
      </c>
      <c r="C4965">
        <v>20</v>
      </c>
      <c r="D4965">
        <v>4</v>
      </c>
      <c r="E4965" s="1">
        <v>1147.30197</v>
      </c>
      <c r="F4965" s="1">
        <v>160.35052039999999</v>
      </c>
      <c r="G4965">
        <v>0</v>
      </c>
    </row>
    <row r="4966" spans="1:7" x14ac:dyDescent="0.3">
      <c r="A4966" t="s">
        <v>15</v>
      </c>
      <c r="B4966" t="s">
        <v>8</v>
      </c>
      <c r="C4966">
        <v>20</v>
      </c>
      <c r="D4966">
        <v>4</v>
      </c>
      <c r="E4966" s="1">
        <v>1169.4012319999999</v>
      </c>
      <c r="F4966" s="1">
        <v>2.8817300000000001E-2</v>
      </c>
      <c r="G4966">
        <v>0</v>
      </c>
    </row>
    <row r="4967" spans="1:7" x14ac:dyDescent="0.3">
      <c r="A4967" t="s">
        <v>16</v>
      </c>
      <c r="B4967" t="s">
        <v>8</v>
      </c>
      <c r="C4967">
        <v>20</v>
      </c>
      <c r="D4967">
        <v>4</v>
      </c>
      <c r="E4967" s="1">
        <v>1150.019194</v>
      </c>
      <c r="F4967" s="1">
        <v>1.5629930000000001</v>
      </c>
      <c r="G4967">
        <v>0</v>
      </c>
    </row>
    <row r="4968" spans="1:7" x14ac:dyDescent="0.3">
      <c r="A4968" t="s">
        <v>13</v>
      </c>
      <c r="B4968" t="s">
        <v>8</v>
      </c>
      <c r="C4968">
        <v>20</v>
      </c>
      <c r="D4968">
        <v>4</v>
      </c>
      <c r="E4968" s="1">
        <v>1654.23152</v>
      </c>
      <c r="F4968" s="1">
        <v>2.2635800000000001E-2</v>
      </c>
      <c r="G4968">
        <v>0</v>
      </c>
    </row>
    <row r="4969" spans="1:7" x14ac:dyDescent="0.3">
      <c r="A4969" t="s">
        <v>12</v>
      </c>
      <c r="B4969" t="s">
        <v>8</v>
      </c>
      <c r="C4969">
        <v>20</v>
      </c>
      <c r="D4969">
        <v>4</v>
      </c>
      <c r="E4969">
        <v>1153.734389</v>
      </c>
      <c r="F4969" s="1">
        <v>2.1587599999999998E-2</v>
      </c>
      <c r="G4969">
        <v>0</v>
      </c>
    </row>
    <row r="4970" spans="1:7" hidden="1" x14ac:dyDescent="0.3">
      <c r="A4970" t="s">
        <v>23</v>
      </c>
      <c r="B4970" t="s">
        <v>27</v>
      </c>
      <c r="C4970">
        <v>20</v>
      </c>
      <c r="D4970">
        <v>4</v>
      </c>
      <c r="E4970" s="1" t="s">
        <v>9</v>
      </c>
      <c r="F4970" s="2">
        <v>2.56468E+19</v>
      </c>
      <c r="G4970">
        <v>0</v>
      </c>
    </row>
    <row r="4971" spans="1:7" hidden="1" x14ac:dyDescent="0.3">
      <c r="A4971" t="s">
        <v>7</v>
      </c>
      <c r="B4971" t="s">
        <v>27</v>
      </c>
      <c r="C4971">
        <v>20</v>
      </c>
      <c r="D4971">
        <v>4</v>
      </c>
      <c r="E4971" s="1" t="s">
        <v>9</v>
      </c>
      <c r="F4971" s="2">
        <v>2.56468E+19</v>
      </c>
      <c r="G4971">
        <v>0</v>
      </c>
    </row>
    <row r="4972" spans="1:7" x14ac:dyDescent="0.3">
      <c r="A4972" t="s">
        <v>25</v>
      </c>
      <c r="B4972" t="s">
        <v>27</v>
      </c>
      <c r="C4972">
        <v>20</v>
      </c>
      <c r="D4972">
        <v>4</v>
      </c>
      <c r="E4972" s="1">
        <v>1111.9168199999999</v>
      </c>
      <c r="F4972" s="1">
        <v>1.5248599999999999E-2</v>
      </c>
      <c r="G4972">
        <v>0</v>
      </c>
    </row>
    <row r="4973" spans="1:7" x14ac:dyDescent="0.3">
      <c r="A4973" t="s">
        <v>19</v>
      </c>
      <c r="B4973" t="s">
        <v>27</v>
      </c>
      <c r="C4973">
        <v>20</v>
      </c>
      <c r="D4973">
        <v>4</v>
      </c>
      <c r="E4973" s="1">
        <v>1956.527636</v>
      </c>
      <c r="F4973" s="1">
        <v>8.5252078000000004</v>
      </c>
      <c r="G4973">
        <v>0</v>
      </c>
    </row>
    <row r="4974" spans="1:7" x14ac:dyDescent="0.3">
      <c r="A4974" t="s">
        <v>17</v>
      </c>
      <c r="B4974" t="s">
        <v>27</v>
      </c>
      <c r="C4974">
        <v>20</v>
      </c>
      <c r="D4974">
        <v>4</v>
      </c>
      <c r="E4974" s="1">
        <v>1084.1014319999999</v>
      </c>
      <c r="F4974" s="1">
        <v>2.2833985000000001</v>
      </c>
      <c r="G4974">
        <v>0</v>
      </c>
    </row>
    <row r="4975" spans="1:7" x14ac:dyDescent="0.3">
      <c r="A4975" t="s">
        <v>18</v>
      </c>
      <c r="B4975" t="s">
        <v>27</v>
      </c>
      <c r="C4975">
        <v>20</v>
      </c>
      <c r="D4975">
        <v>4</v>
      </c>
      <c r="E4975" s="1">
        <v>1078.5524869999999</v>
      </c>
      <c r="F4975" s="1">
        <v>2.2980369</v>
      </c>
      <c r="G4975">
        <v>0</v>
      </c>
    </row>
    <row r="4976" spans="1:7" x14ac:dyDescent="0.3">
      <c r="A4976" t="s">
        <v>22</v>
      </c>
      <c r="B4976" t="s">
        <v>27</v>
      </c>
      <c r="C4976">
        <v>20</v>
      </c>
      <c r="D4976">
        <v>4</v>
      </c>
      <c r="E4976" s="1">
        <v>1943.4654579999999</v>
      </c>
      <c r="F4976" s="1">
        <v>8.6347722000000005</v>
      </c>
      <c r="G4976">
        <v>0</v>
      </c>
    </row>
    <row r="4977" spans="1:7" x14ac:dyDescent="0.3">
      <c r="A4977" t="s">
        <v>20</v>
      </c>
      <c r="B4977" t="s">
        <v>27</v>
      </c>
      <c r="C4977">
        <v>20</v>
      </c>
      <c r="D4977">
        <v>4</v>
      </c>
      <c r="E4977" s="1">
        <v>1089.762373</v>
      </c>
      <c r="F4977" s="1">
        <v>1.7767432000000001</v>
      </c>
      <c r="G4977">
        <v>0</v>
      </c>
    </row>
    <row r="4978" spans="1:7" x14ac:dyDescent="0.3">
      <c r="A4978" t="s">
        <v>21</v>
      </c>
      <c r="B4978" t="s">
        <v>27</v>
      </c>
      <c r="C4978">
        <v>20</v>
      </c>
      <c r="D4978">
        <v>4</v>
      </c>
      <c r="E4978" s="1">
        <v>1088.889187</v>
      </c>
      <c r="F4978">
        <v>1.7912378</v>
      </c>
      <c r="G4978">
        <v>0</v>
      </c>
    </row>
    <row r="4979" spans="1:7" x14ac:dyDescent="0.3">
      <c r="A4979" t="s">
        <v>26</v>
      </c>
      <c r="B4979" t="s">
        <v>27</v>
      </c>
      <c r="C4979">
        <v>20</v>
      </c>
      <c r="D4979">
        <v>4</v>
      </c>
      <c r="E4979">
        <v>1126.523719</v>
      </c>
      <c r="F4979" s="1">
        <v>1.0508599000000001</v>
      </c>
      <c r="G4979">
        <v>0</v>
      </c>
    </row>
    <row r="4980" spans="1:7" x14ac:dyDescent="0.3">
      <c r="A4980" t="s">
        <v>10</v>
      </c>
      <c r="B4980" t="s">
        <v>27</v>
      </c>
      <c r="C4980">
        <v>20</v>
      </c>
      <c r="D4980">
        <v>4</v>
      </c>
      <c r="E4980" s="1">
        <v>1078.2065560000001</v>
      </c>
      <c r="F4980" s="1">
        <v>1.047607</v>
      </c>
      <c r="G4980">
        <v>0</v>
      </c>
    </row>
    <row r="4981" spans="1:7" x14ac:dyDescent="0.3">
      <c r="A4981" t="s">
        <v>11</v>
      </c>
      <c r="B4981" t="s">
        <v>27</v>
      </c>
      <c r="C4981">
        <v>20</v>
      </c>
      <c r="D4981">
        <v>4</v>
      </c>
      <c r="E4981" s="1">
        <v>1101.5614800000001</v>
      </c>
      <c r="F4981" s="1">
        <v>1.8676600000000002E-2</v>
      </c>
      <c r="G4981">
        <v>0</v>
      </c>
    </row>
    <row r="4982" spans="1:7" x14ac:dyDescent="0.3">
      <c r="A4982" t="s">
        <v>24</v>
      </c>
      <c r="B4982" t="s">
        <v>27</v>
      </c>
      <c r="C4982">
        <v>20</v>
      </c>
      <c r="D4982">
        <v>4</v>
      </c>
      <c r="E4982" s="1">
        <v>1124.6404419999999</v>
      </c>
      <c r="F4982" s="2">
        <v>4.3800000000000001E-5</v>
      </c>
      <c r="G4982">
        <v>0</v>
      </c>
    </row>
    <row r="4983" spans="1:7" x14ac:dyDescent="0.3">
      <c r="A4983" t="s">
        <v>14</v>
      </c>
      <c r="B4983" t="s">
        <v>27</v>
      </c>
      <c r="C4983">
        <v>20</v>
      </c>
      <c r="D4983">
        <v>4</v>
      </c>
      <c r="E4983">
        <v>1180.6627530000001</v>
      </c>
      <c r="F4983" s="1">
        <v>1.8737138</v>
      </c>
      <c r="G4983">
        <v>0</v>
      </c>
    </row>
    <row r="4984" spans="1:7" x14ac:dyDescent="0.3">
      <c r="A4984" t="s">
        <v>15</v>
      </c>
      <c r="B4984" t="s">
        <v>27</v>
      </c>
      <c r="C4984">
        <v>20</v>
      </c>
      <c r="D4984">
        <v>4</v>
      </c>
      <c r="E4984" s="1">
        <v>1210.8401289999999</v>
      </c>
      <c r="F4984" s="1">
        <v>2.5002400000000001E-2</v>
      </c>
      <c r="G4984">
        <v>0</v>
      </c>
    </row>
    <row r="4985" spans="1:7" x14ac:dyDescent="0.3">
      <c r="A4985" t="s">
        <v>16</v>
      </c>
      <c r="B4985" t="s">
        <v>27</v>
      </c>
      <c r="C4985">
        <v>20</v>
      </c>
      <c r="D4985">
        <v>4</v>
      </c>
      <c r="E4985" s="1">
        <v>1180.6627530000001</v>
      </c>
      <c r="F4985" s="1">
        <v>1.7497834000000001</v>
      </c>
      <c r="G4985">
        <v>0</v>
      </c>
    </row>
    <row r="4986" spans="1:7" x14ac:dyDescent="0.3">
      <c r="A4986" t="s">
        <v>13</v>
      </c>
      <c r="B4986" t="s">
        <v>27</v>
      </c>
      <c r="C4986">
        <v>20</v>
      </c>
      <c r="D4986">
        <v>4</v>
      </c>
      <c r="E4986" s="1">
        <v>1997.580195</v>
      </c>
      <c r="F4986" s="1">
        <v>2.2912200000000001E-2</v>
      </c>
      <c r="G4986">
        <v>0</v>
      </c>
    </row>
    <row r="4987" spans="1:7" x14ac:dyDescent="0.3">
      <c r="A4987" t="s">
        <v>12</v>
      </c>
      <c r="B4987" t="s">
        <v>27</v>
      </c>
      <c r="C4987">
        <v>20</v>
      </c>
      <c r="D4987">
        <v>4</v>
      </c>
      <c r="E4987">
        <v>1182.659009</v>
      </c>
      <c r="F4987" s="1">
        <v>2.06835E-2</v>
      </c>
      <c r="G4987">
        <v>0</v>
      </c>
    </row>
    <row r="4988" spans="1:7" hidden="1" x14ac:dyDescent="0.3">
      <c r="A4988" t="s">
        <v>23</v>
      </c>
      <c r="B4988" t="s">
        <v>28</v>
      </c>
      <c r="C4988">
        <v>20</v>
      </c>
      <c r="D4988">
        <v>4</v>
      </c>
      <c r="E4988" s="1" t="s">
        <v>9</v>
      </c>
      <c r="F4988" s="2">
        <v>2.56468E+19</v>
      </c>
      <c r="G4988">
        <v>0</v>
      </c>
    </row>
    <row r="4989" spans="1:7" hidden="1" x14ac:dyDescent="0.3">
      <c r="A4989" t="s">
        <v>7</v>
      </c>
      <c r="B4989" t="s">
        <v>28</v>
      </c>
      <c r="C4989">
        <v>20</v>
      </c>
      <c r="D4989">
        <v>4</v>
      </c>
      <c r="E4989" s="1" t="s">
        <v>9</v>
      </c>
      <c r="F4989" s="2">
        <v>2.56468E+19</v>
      </c>
      <c r="G4989">
        <v>0</v>
      </c>
    </row>
    <row r="4990" spans="1:7" x14ac:dyDescent="0.3">
      <c r="A4990" t="s">
        <v>25</v>
      </c>
      <c r="B4990" t="s">
        <v>28</v>
      </c>
      <c r="C4990">
        <v>20</v>
      </c>
      <c r="D4990">
        <v>4</v>
      </c>
      <c r="E4990" s="1">
        <v>1174.004089</v>
      </c>
      <c r="F4990" s="1">
        <v>1.54346E-2</v>
      </c>
      <c r="G4990">
        <v>0</v>
      </c>
    </row>
    <row r="4991" spans="1:7" x14ac:dyDescent="0.3">
      <c r="A4991" t="s">
        <v>19</v>
      </c>
      <c r="B4991" t="s">
        <v>28</v>
      </c>
      <c r="C4991">
        <v>20</v>
      </c>
      <c r="D4991">
        <v>4</v>
      </c>
      <c r="E4991" s="1">
        <v>2051.694931</v>
      </c>
      <c r="F4991" s="1">
        <v>8.9374491000000003</v>
      </c>
      <c r="G4991">
        <v>0</v>
      </c>
    </row>
    <row r="4992" spans="1:7" x14ac:dyDescent="0.3">
      <c r="A4992" t="s">
        <v>17</v>
      </c>
      <c r="B4992" t="s">
        <v>28</v>
      </c>
      <c r="C4992">
        <v>20</v>
      </c>
      <c r="D4992">
        <v>4</v>
      </c>
      <c r="E4992">
        <v>1123.0277349999999</v>
      </c>
      <c r="F4992">
        <v>2.7974025</v>
      </c>
      <c r="G4992">
        <v>0</v>
      </c>
    </row>
    <row r="4993" spans="1:7" x14ac:dyDescent="0.3">
      <c r="A4993" t="s">
        <v>18</v>
      </c>
      <c r="B4993" t="s">
        <v>28</v>
      </c>
      <c r="C4993">
        <v>20</v>
      </c>
      <c r="D4993">
        <v>4</v>
      </c>
      <c r="E4993" s="1">
        <v>1119.8994949999999</v>
      </c>
      <c r="F4993" s="1">
        <v>2.8120162999999998</v>
      </c>
      <c r="G4993">
        <v>0</v>
      </c>
    </row>
    <row r="4994" spans="1:7" x14ac:dyDescent="0.3">
      <c r="A4994" t="s">
        <v>22</v>
      </c>
      <c r="B4994" t="s">
        <v>28</v>
      </c>
      <c r="C4994">
        <v>20</v>
      </c>
      <c r="D4994">
        <v>4</v>
      </c>
      <c r="E4994" s="1">
        <v>2043.2978169999999</v>
      </c>
      <c r="F4994" s="1">
        <v>10.600204700000001</v>
      </c>
      <c r="G4994">
        <v>0</v>
      </c>
    </row>
    <row r="4995" spans="1:7" x14ac:dyDescent="0.3">
      <c r="A4995" t="s">
        <v>20</v>
      </c>
      <c r="B4995" t="s">
        <v>28</v>
      </c>
      <c r="C4995">
        <v>20</v>
      </c>
      <c r="D4995">
        <v>4</v>
      </c>
      <c r="E4995" s="1">
        <v>1160.8120799999999</v>
      </c>
      <c r="F4995" s="1">
        <v>2.0416180000000002</v>
      </c>
      <c r="G4995">
        <v>0</v>
      </c>
    </row>
    <row r="4996" spans="1:7" x14ac:dyDescent="0.3">
      <c r="A4996" t="s">
        <v>21</v>
      </c>
      <c r="B4996" t="s">
        <v>28</v>
      </c>
      <c r="C4996">
        <v>20</v>
      </c>
      <c r="D4996">
        <v>4</v>
      </c>
      <c r="E4996">
        <v>1155.2883260000001</v>
      </c>
      <c r="F4996" s="1">
        <v>2.0792104</v>
      </c>
      <c r="G4996">
        <v>0</v>
      </c>
    </row>
    <row r="4997" spans="1:7" x14ac:dyDescent="0.3">
      <c r="A4997" t="s">
        <v>26</v>
      </c>
      <c r="B4997" t="s">
        <v>28</v>
      </c>
      <c r="C4997">
        <v>20</v>
      </c>
      <c r="D4997">
        <v>4</v>
      </c>
      <c r="E4997">
        <v>1143.5673879999999</v>
      </c>
      <c r="F4997" s="1">
        <v>1.0516612000000001</v>
      </c>
      <c r="G4997">
        <v>0</v>
      </c>
    </row>
    <row r="4998" spans="1:7" x14ac:dyDescent="0.3">
      <c r="A4998" t="s">
        <v>10</v>
      </c>
      <c r="B4998" t="s">
        <v>28</v>
      </c>
      <c r="C4998">
        <v>20</v>
      </c>
      <c r="D4998">
        <v>4</v>
      </c>
      <c r="E4998" s="1">
        <v>1153.208905</v>
      </c>
      <c r="F4998">
        <v>1.2433581</v>
      </c>
      <c r="G4998">
        <v>0</v>
      </c>
    </row>
    <row r="4999" spans="1:7" x14ac:dyDescent="0.3">
      <c r="A4999" t="s">
        <v>11</v>
      </c>
      <c r="B4999" t="s">
        <v>28</v>
      </c>
      <c r="C4999">
        <v>20</v>
      </c>
      <c r="D4999">
        <v>4</v>
      </c>
      <c r="E4999" s="1">
        <v>1150.9297320000001</v>
      </c>
      <c r="F4999" s="1">
        <v>3.3649499999999999E-2</v>
      </c>
      <c r="G4999">
        <v>0</v>
      </c>
    </row>
    <row r="5000" spans="1:7" x14ac:dyDescent="0.3">
      <c r="A5000" t="s">
        <v>24</v>
      </c>
      <c r="B5000" t="s">
        <v>28</v>
      </c>
      <c r="C5000">
        <v>20</v>
      </c>
      <c r="D5000">
        <v>4</v>
      </c>
      <c r="E5000" s="1">
        <v>1130.355427</v>
      </c>
      <c r="F5000" s="2">
        <v>6.7799999999999995E-5</v>
      </c>
      <c r="G5000">
        <v>0</v>
      </c>
    </row>
    <row r="5001" spans="1:7" hidden="1" x14ac:dyDescent="0.3">
      <c r="A5001" t="s">
        <v>14</v>
      </c>
      <c r="B5001" t="s">
        <v>28</v>
      </c>
      <c r="C5001">
        <v>20</v>
      </c>
      <c r="D5001">
        <v>4</v>
      </c>
      <c r="E5001" t="s">
        <v>9</v>
      </c>
      <c r="F5001" s="1">
        <v>1650</v>
      </c>
      <c r="G5001">
        <v>0</v>
      </c>
    </row>
    <row r="5002" spans="1:7" x14ac:dyDescent="0.3">
      <c r="A5002" t="s">
        <v>15</v>
      </c>
      <c r="B5002" t="s">
        <v>28</v>
      </c>
      <c r="C5002">
        <v>20</v>
      </c>
      <c r="D5002">
        <v>4</v>
      </c>
      <c r="E5002" s="1">
        <v>1446.060389</v>
      </c>
      <c r="F5002" s="1">
        <v>1.8008099999999999E-2</v>
      </c>
      <c r="G5002">
        <v>0</v>
      </c>
    </row>
    <row r="5003" spans="1:7" x14ac:dyDescent="0.3">
      <c r="A5003" t="s">
        <v>16</v>
      </c>
      <c r="B5003" t="s">
        <v>28</v>
      </c>
      <c r="C5003">
        <v>20</v>
      </c>
      <c r="D5003">
        <v>4</v>
      </c>
      <c r="E5003" s="1">
        <v>1445.255547</v>
      </c>
      <c r="F5003" s="1">
        <v>2.2007528000000001</v>
      </c>
      <c r="G5003">
        <v>0</v>
      </c>
    </row>
    <row r="5004" spans="1:7" x14ac:dyDescent="0.3">
      <c r="A5004" t="s">
        <v>13</v>
      </c>
      <c r="B5004" t="s">
        <v>28</v>
      </c>
      <c r="C5004">
        <v>20</v>
      </c>
      <c r="D5004">
        <v>4</v>
      </c>
      <c r="E5004" s="1">
        <v>2083.417363</v>
      </c>
      <c r="F5004" s="1">
        <v>1.22585E-2</v>
      </c>
      <c r="G5004">
        <v>0</v>
      </c>
    </row>
    <row r="5005" spans="1:7" x14ac:dyDescent="0.3">
      <c r="A5005" t="s">
        <v>12</v>
      </c>
      <c r="B5005" t="s">
        <v>28</v>
      </c>
      <c r="C5005">
        <v>20</v>
      </c>
      <c r="D5005">
        <v>4</v>
      </c>
      <c r="E5005">
        <v>1451.151181</v>
      </c>
      <c r="F5005" s="1">
        <v>1.11839E-2</v>
      </c>
      <c r="G5005">
        <v>0</v>
      </c>
    </row>
    <row r="5006" spans="1:7" hidden="1" x14ac:dyDescent="0.3">
      <c r="A5006" t="s">
        <v>23</v>
      </c>
      <c r="B5006" t="s">
        <v>29</v>
      </c>
      <c r="C5006">
        <v>20</v>
      </c>
      <c r="D5006">
        <v>4</v>
      </c>
      <c r="E5006" s="1" t="s">
        <v>9</v>
      </c>
      <c r="F5006" s="2">
        <v>2.56468E+19</v>
      </c>
      <c r="G5006">
        <v>0</v>
      </c>
    </row>
    <row r="5007" spans="1:7" hidden="1" x14ac:dyDescent="0.3">
      <c r="A5007" t="s">
        <v>7</v>
      </c>
      <c r="B5007" t="s">
        <v>29</v>
      </c>
      <c r="C5007">
        <v>20</v>
      </c>
      <c r="D5007">
        <v>4</v>
      </c>
      <c r="E5007" s="1" t="s">
        <v>9</v>
      </c>
      <c r="F5007" s="2">
        <v>2.56468E+19</v>
      </c>
      <c r="G5007">
        <v>0</v>
      </c>
    </row>
    <row r="5008" spans="1:7" x14ac:dyDescent="0.3">
      <c r="A5008" t="s">
        <v>25</v>
      </c>
      <c r="B5008" t="s">
        <v>29</v>
      </c>
      <c r="C5008">
        <v>20</v>
      </c>
      <c r="D5008">
        <v>4</v>
      </c>
      <c r="E5008" s="1">
        <v>1368.389903</v>
      </c>
      <c r="F5008">
        <v>2.3432000000000001E-2</v>
      </c>
      <c r="G5008">
        <v>0</v>
      </c>
    </row>
    <row r="5009" spans="1:7" x14ac:dyDescent="0.3">
      <c r="A5009" t="s">
        <v>19</v>
      </c>
      <c r="B5009" t="s">
        <v>29</v>
      </c>
      <c r="C5009">
        <v>20</v>
      </c>
      <c r="D5009">
        <v>4</v>
      </c>
      <c r="E5009" s="1">
        <v>2399.7086690000001</v>
      </c>
      <c r="F5009" s="1">
        <v>9.2899437000000002</v>
      </c>
      <c r="G5009">
        <v>0</v>
      </c>
    </row>
    <row r="5010" spans="1:7" x14ac:dyDescent="0.3">
      <c r="A5010" t="s">
        <v>17</v>
      </c>
      <c r="B5010" t="s">
        <v>29</v>
      </c>
      <c r="C5010">
        <v>20</v>
      </c>
      <c r="D5010">
        <v>4</v>
      </c>
      <c r="E5010" s="1">
        <v>1321.6168439999999</v>
      </c>
      <c r="F5010" s="1">
        <v>2.3715212999999999</v>
      </c>
      <c r="G5010">
        <v>0</v>
      </c>
    </row>
    <row r="5011" spans="1:7" x14ac:dyDescent="0.3">
      <c r="A5011" t="s">
        <v>18</v>
      </c>
      <c r="B5011" t="s">
        <v>29</v>
      </c>
      <c r="C5011">
        <v>20</v>
      </c>
      <c r="D5011">
        <v>4</v>
      </c>
      <c r="E5011" s="1">
        <v>1319.565732</v>
      </c>
      <c r="F5011">
        <v>2.3883173000000002</v>
      </c>
      <c r="G5011">
        <v>0</v>
      </c>
    </row>
    <row r="5012" spans="1:7" x14ac:dyDescent="0.3">
      <c r="A5012" t="s">
        <v>22</v>
      </c>
      <c r="B5012" t="s">
        <v>29</v>
      </c>
      <c r="C5012">
        <v>20</v>
      </c>
      <c r="D5012">
        <v>4</v>
      </c>
      <c r="E5012" s="1">
        <v>2414.636872</v>
      </c>
      <c r="F5012" s="1">
        <v>9.0499299999999998</v>
      </c>
      <c r="G5012">
        <v>0</v>
      </c>
    </row>
    <row r="5013" spans="1:7" x14ac:dyDescent="0.3">
      <c r="A5013" t="s">
        <v>20</v>
      </c>
      <c r="B5013" t="s">
        <v>29</v>
      </c>
      <c r="C5013">
        <v>20</v>
      </c>
      <c r="D5013">
        <v>4</v>
      </c>
      <c r="E5013" s="1">
        <v>1343.9983970000001</v>
      </c>
      <c r="F5013" s="1">
        <v>2.1381044</v>
      </c>
      <c r="G5013">
        <v>0</v>
      </c>
    </row>
    <row r="5014" spans="1:7" x14ac:dyDescent="0.3">
      <c r="A5014" t="s">
        <v>21</v>
      </c>
      <c r="B5014" t="s">
        <v>29</v>
      </c>
      <c r="C5014">
        <v>20</v>
      </c>
      <c r="D5014">
        <v>4</v>
      </c>
      <c r="E5014" s="1">
        <v>1323.937402</v>
      </c>
      <c r="F5014">
        <v>2.1549444000000002</v>
      </c>
      <c r="G5014">
        <v>0</v>
      </c>
    </row>
    <row r="5015" spans="1:7" x14ac:dyDescent="0.3">
      <c r="A5015" t="s">
        <v>26</v>
      </c>
      <c r="B5015" t="s">
        <v>29</v>
      </c>
      <c r="C5015">
        <v>20</v>
      </c>
      <c r="D5015">
        <v>4</v>
      </c>
      <c r="E5015">
        <v>1333.5916649999999</v>
      </c>
      <c r="F5015" s="1">
        <v>1.0328056999999999</v>
      </c>
      <c r="G5015">
        <v>0</v>
      </c>
    </row>
    <row r="5016" spans="1:7" x14ac:dyDescent="0.3">
      <c r="A5016" t="s">
        <v>10</v>
      </c>
      <c r="B5016" t="s">
        <v>29</v>
      </c>
      <c r="C5016">
        <v>20</v>
      </c>
      <c r="D5016">
        <v>4</v>
      </c>
      <c r="E5016" s="1">
        <v>1320.3075229999999</v>
      </c>
      <c r="F5016" s="1">
        <v>1.1081497</v>
      </c>
      <c r="G5016">
        <v>0</v>
      </c>
    </row>
    <row r="5017" spans="1:7" x14ac:dyDescent="0.3">
      <c r="A5017" t="s">
        <v>11</v>
      </c>
      <c r="B5017" t="s">
        <v>29</v>
      </c>
      <c r="C5017">
        <v>20</v>
      </c>
      <c r="D5017">
        <v>4</v>
      </c>
      <c r="E5017" s="1">
        <v>1349.3834240000001</v>
      </c>
      <c r="F5017" s="1">
        <v>1.8397799999999999E-2</v>
      </c>
      <c r="G5017">
        <v>0</v>
      </c>
    </row>
    <row r="5018" spans="1:7" x14ac:dyDescent="0.3">
      <c r="A5018" t="s">
        <v>24</v>
      </c>
      <c r="B5018" t="s">
        <v>29</v>
      </c>
      <c r="C5018">
        <v>20</v>
      </c>
      <c r="D5018">
        <v>4</v>
      </c>
      <c r="E5018" s="1">
        <v>1383.364603</v>
      </c>
      <c r="F5018" s="2">
        <v>4.1300000000000001E-5</v>
      </c>
      <c r="G5018">
        <v>0</v>
      </c>
    </row>
    <row r="5019" spans="1:7" x14ac:dyDescent="0.3">
      <c r="A5019" t="s">
        <v>14</v>
      </c>
      <c r="B5019" t="s">
        <v>29</v>
      </c>
      <c r="C5019">
        <v>20</v>
      </c>
      <c r="D5019">
        <v>4</v>
      </c>
      <c r="E5019" s="1">
        <v>1589.897939</v>
      </c>
      <c r="F5019" s="1">
        <v>2.1449387999999998</v>
      </c>
      <c r="G5019">
        <v>0</v>
      </c>
    </row>
    <row r="5020" spans="1:7" x14ac:dyDescent="0.3">
      <c r="A5020" t="s">
        <v>15</v>
      </c>
      <c r="B5020" t="s">
        <v>29</v>
      </c>
      <c r="C5020">
        <v>20</v>
      </c>
      <c r="D5020">
        <v>4</v>
      </c>
      <c r="E5020" s="1">
        <v>1591.915338</v>
      </c>
      <c r="F5020" s="1">
        <v>1.5616100000000001E-2</v>
      </c>
      <c r="G5020">
        <v>0</v>
      </c>
    </row>
    <row r="5021" spans="1:7" x14ac:dyDescent="0.3">
      <c r="A5021" t="s">
        <v>16</v>
      </c>
      <c r="B5021" t="s">
        <v>29</v>
      </c>
      <c r="C5021">
        <v>20</v>
      </c>
      <c r="D5021">
        <v>4</v>
      </c>
      <c r="E5021">
        <v>1591.975876</v>
      </c>
      <c r="F5021" s="1">
        <v>1.7583262</v>
      </c>
      <c r="G5021">
        <v>0</v>
      </c>
    </row>
    <row r="5022" spans="1:7" x14ac:dyDescent="0.3">
      <c r="A5022" t="s">
        <v>13</v>
      </c>
      <c r="B5022" t="s">
        <v>29</v>
      </c>
      <c r="C5022">
        <v>20</v>
      </c>
      <c r="D5022">
        <v>4</v>
      </c>
      <c r="E5022" s="1">
        <v>2442.627254</v>
      </c>
      <c r="F5022" s="1">
        <v>1.22256E-2</v>
      </c>
      <c r="G5022">
        <v>0</v>
      </c>
    </row>
    <row r="5023" spans="1:7" x14ac:dyDescent="0.3">
      <c r="A5023" t="s">
        <v>12</v>
      </c>
      <c r="B5023" t="s">
        <v>29</v>
      </c>
      <c r="C5023">
        <v>20</v>
      </c>
      <c r="D5023">
        <v>4</v>
      </c>
      <c r="E5023">
        <v>1614.0897629999999</v>
      </c>
      <c r="F5023" s="1">
        <v>1.12491E-2</v>
      </c>
      <c r="G5023">
        <v>0</v>
      </c>
    </row>
    <row r="5024" spans="1:7" hidden="1" x14ac:dyDescent="0.3">
      <c r="A5024" t="s">
        <v>23</v>
      </c>
      <c r="B5024" t="s">
        <v>30</v>
      </c>
      <c r="C5024">
        <v>20</v>
      </c>
      <c r="D5024">
        <v>4</v>
      </c>
      <c r="E5024" s="1" t="s">
        <v>9</v>
      </c>
      <c r="F5024" s="2">
        <v>2.56468E+19</v>
      </c>
      <c r="G5024">
        <v>0</v>
      </c>
    </row>
    <row r="5025" spans="1:7" hidden="1" x14ac:dyDescent="0.3">
      <c r="A5025" t="s">
        <v>7</v>
      </c>
      <c r="B5025" t="s">
        <v>30</v>
      </c>
      <c r="C5025">
        <v>20</v>
      </c>
      <c r="D5025">
        <v>4</v>
      </c>
      <c r="E5025" s="1" t="s">
        <v>9</v>
      </c>
      <c r="F5025" s="2">
        <v>2.56468E+19</v>
      </c>
      <c r="G5025">
        <v>0</v>
      </c>
    </row>
    <row r="5026" spans="1:7" x14ac:dyDescent="0.3">
      <c r="A5026" t="s">
        <v>25</v>
      </c>
      <c r="B5026" t="s">
        <v>30</v>
      </c>
      <c r="C5026">
        <v>20</v>
      </c>
      <c r="D5026">
        <v>4</v>
      </c>
      <c r="E5026" s="1">
        <v>1341.8676270000001</v>
      </c>
      <c r="F5026" s="1">
        <v>1.53916E-2</v>
      </c>
      <c r="G5026">
        <v>0</v>
      </c>
    </row>
    <row r="5027" spans="1:7" x14ac:dyDescent="0.3">
      <c r="A5027" t="s">
        <v>19</v>
      </c>
      <c r="B5027" t="s">
        <v>30</v>
      </c>
      <c r="C5027">
        <v>20</v>
      </c>
      <c r="D5027">
        <v>4</v>
      </c>
      <c r="E5027">
        <v>2349.3259830000002</v>
      </c>
      <c r="F5027" s="1">
        <v>8.4434348999999997</v>
      </c>
      <c r="G5027">
        <v>0</v>
      </c>
    </row>
    <row r="5028" spans="1:7" x14ac:dyDescent="0.3">
      <c r="A5028" t="s">
        <v>17</v>
      </c>
      <c r="B5028" t="s">
        <v>30</v>
      </c>
      <c r="C5028">
        <v>20</v>
      </c>
      <c r="D5028">
        <v>4</v>
      </c>
      <c r="E5028">
        <v>1289.6168439999999</v>
      </c>
      <c r="F5028">
        <v>2.2627761999999998</v>
      </c>
      <c r="G5028">
        <v>0</v>
      </c>
    </row>
    <row r="5029" spans="1:7" x14ac:dyDescent="0.3">
      <c r="A5029" t="s">
        <v>18</v>
      </c>
      <c r="B5029" t="s">
        <v>30</v>
      </c>
      <c r="C5029">
        <v>20</v>
      </c>
      <c r="D5029">
        <v>4</v>
      </c>
      <c r="E5029" s="1">
        <v>1289.199856</v>
      </c>
      <c r="F5029" s="1">
        <v>2.2966177999999999</v>
      </c>
      <c r="G5029">
        <v>0</v>
      </c>
    </row>
    <row r="5030" spans="1:7" x14ac:dyDescent="0.3">
      <c r="A5030" t="s">
        <v>22</v>
      </c>
      <c r="B5030" t="s">
        <v>30</v>
      </c>
      <c r="C5030">
        <v>20</v>
      </c>
      <c r="D5030">
        <v>4</v>
      </c>
      <c r="E5030" s="1">
        <v>2343.727907</v>
      </c>
      <c r="F5030" s="1">
        <v>9.0389444999999995</v>
      </c>
      <c r="G5030">
        <v>0</v>
      </c>
    </row>
    <row r="5031" spans="1:7" x14ac:dyDescent="0.3">
      <c r="A5031" t="s">
        <v>20</v>
      </c>
      <c r="B5031" t="s">
        <v>30</v>
      </c>
      <c r="C5031">
        <v>20</v>
      </c>
      <c r="D5031">
        <v>4</v>
      </c>
      <c r="E5031" s="1">
        <v>1295.76656</v>
      </c>
      <c r="F5031" s="1">
        <v>2.0385392000000002</v>
      </c>
      <c r="G5031">
        <v>0</v>
      </c>
    </row>
    <row r="5032" spans="1:7" x14ac:dyDescent="0.3">
      <c r="A5032" t="s">
        <v>21</v>
      </c>
      <c r="B5032" t="s">
        <v>30</v>
      </c>
      <c r="C5032">
        <v>20</v>
      </c>
      <c r="D5032">
        <v>4</v>
      </c>
      <c r="E5032" s="1">
        <v>1293.7634370000001</v>
      </c>
      <c r="F5032" s="1">
        <v>2.0745776999999999</v>
      </c>
      <c r="G5032">
        <v>0</v>
      </c>
    </row>
    <row r="5033" spans="1:7" x14ac:dyDescent="0.3">
      <c r="A5033" t="s">
        <v>26</v>
      </c>
      <c r="B5033" t="s">
        <v>30</v>
      </c>
      <c r="C5033">
        <v>20</v>
      </c>
      <c r="D5033">
        <v>4</v>
      </c>
      <c r="E5033">
        <v>1318.4578759999999</v>
      </c>
      <c r="F5033" s="1">
        <v>1.1074226</v>
      </c>
      <c r="G5033">
        <v>0</v>
      </c>
    </row>
    <row r="5034" spans="1:7" x14ac:dyDescent="0.3">
      <c r="A5034" t="s">
        <v>10</v>
      </c>
      <c r="B5034" t="s">
        <v>30</v>
      </c>
      <c r="C5034">
        <v>20</v>
      </c>
      <c r="D5034">
        <v>4</v>
      </c>
      <c r="E5034" s="1">
        <v>1297.9247170000001</v>
      </c>
      <c r="F5034" s="1">
        <v>1.0741757000000001</v>
      </c>
      <c r="G5034">
        <v>0</v>
      </c>
    </row>
    <row r="5035" spans="1:7" x14ac:dyDescent="0.3">
      <c r="A5035" t="s">
        <v>11</v>
      </c>
      <c r="B5035" t="s">
        <v>30</v>
      </c>
      <c r="C5035">
        <v>20</v>
      </c>
      <c r="D5035">
        <v>4</v>
      </c>
      <c r="E5035" s="1">
        <v>1304.2678519999999</v>
      </c>
      <c r="F5035" s="1">
        <v>1.6902899999999998E-2</v>
      </c>
      <c r="G5035">
        <v>0</v>
      </c>
    </row>
    <row r="5036" spans="1:7" x14ac:dyDescent="0.3">
      <c r="A5036" t="s">
        <v>24</v>
      </c>
      <c r="B5036" t="s">
        <v>30</v>
      </c>
      <c r="C5036">
        <v>20</v>
      </c>
      <c r="D5036">
        <v>4</v>
      </c>
      <c r="E5036" s="1">
        <v>1312.305087</v>
      </c>
      <c r="F5036" s="1">
        <v>3.4190000000000002E-4</v>
      </c>
      <c r="G5036">
        <v>0</v>
      </c>
    </row>
    <row r="5037" spans="1:7" hidden="1" x14ac:dyDescent="0.3">
      <c r="A5037" t="s">
        <v>14</v>
      </c>
      <c r="B5037" t="s">
        <v>30</v>
      </c>
      <c r="C5037">
        <v>20</v>
      </c>
      <c r="D5037">
        <v>4</v>
      </c>
      <c r="E5037" s="1" t="s">
        <v>9</v>
      </c>
      <c r="F5037" s="1">
        <v>1650</v>
      </c>
      <c r="G5037">
        <v>0</v>
      </c>
    </row>
    <row r="5038" spans="1:7" x14ac:dyDescent="0.3">
      <c r="A5038" t="s">
        <v>15</v>
      </c>
      <c r="B5038" t="s">
        <v>30</v>
      </c>
      <c r="C5038">
        <v>20</v>
      </c>
      <c r="D5038">
        <v>4</v>
      </c>
      <c r="E5038" s="1">
        <v>1774.4441859999999</v>
      </c>
      <c r="F5038" s="1">
        <v>1.6301599999999999E-2</v>
      </c>
      <c r="G5038">
        <v>0</v>
      </c>
    </row>
    <row r="5039" spans="1:7" x14ac:dyDescent="0.3">
      <c r="A5039" t="s">
        <v>16</v>
      </c>
      <c r="B5039" t="s">
        <v>30</v>
      </c>
      <c r="C5039">
        <v>20</v>
      </c>
      <c r="D5039">
        <v>4</v>
      </c>
      <c r="E5039" s="1">
        <v>1757.848688</v>
      </c>
      <c r="F5039">
        <v>1.7130780000000001</v>
      </c>
      <c r="G5039">
        <v>0</v>
      </c>
    </row>
    <row r="5040" spans="1:7" x14ac:dyDescent="0.3">
      <c r="A5040" t="s">
        <v>13</v>
      </c>
      <c r="B5040" t="s">
        <v>30</v>
      </c>
      <c r="C5040">
        <v>20</v>
      </c>
      <c r="D5040">
        <v>4</v>
      </c>
      <c r="E5040" s="1">
        <v>2381.0484150000002</v>
      </c>
      <c r="F5040" s="1">
        <v>1.2560999999999999E-2</v>
      </c>
      <c r="G5040">
        <v>0</v>
      </c>
    </row>
    <row r="5041" spans="1:7" x14ac:dyDescent="0.3">
      <c r="A5041" t="s">
        <v>12</v>
      </c>
      <c r="B5041" t="s">
        <v>30</v>
      </c>
      <c r="C5041">
        <v>20</v>
      </c>
      <c r="D5041">
        <v>4</v>
      </c>
      <c r="E5041">
        <v>1759.187077</v>
      </c>
      <c r="F5041" s="1">
        <v>1.14579E-2</v>
      </c>
      <c r="G5041">
        <v>0</v>
      </c>
    </row>
    <row r="5042" spans="1:7" hidden="1" x14ac:dyDescent="0.3">
      <c r="A5042" t="s">
        <v>23</v>
      </c>
      <c r="B5042" t="s">
        <v>31</v>
      </c>
      <c r="C5042">
        <v>20</v>
      </c>
      <c r="D5042">
        <v>4</v>
      </c>
      <c r="E5042" s="1" t="s">
        <v>9</v>
      </c>
      <c r="F5042" s="2">
        <v>2.56468E+19</v>
      </c>
      <c r="G5042">
        <v>0</v>
      </c>
    </row>
    <row r="5043" spans="1:7" hidden="1" x14ac:dyDescent="0.3">
      <c r="A5043" t="s">
        <v>7</v>
      </c>
      <c r="B5043" t="s">
        <v>31</v>
      </c>
      <c r="C5043">
        <v>20</v>
      </c>
      <c r="D5043">
        <v>4</v>
      </c>
      <c r="E5043" s="1" t="s">
        <v>9</v>
      </c>
      <c r="F5043" s="3">
        <v>2.56468E+19</v>
      </c>
      <c r="G5043">
        <v>0</v>
      </c>
    </row>
    <row r="5044" spans="1:7" x14ac:dyDescent="0.3">
      <c r="A5044" t="s">
        <v>25</v>
      </c>
      <c r="B5044" t="s">
        <v>31</v>
      </c>
      <c r="C5044">
        <v>20</v>
      </c>
      <c r="D5044">
        <v>4</v>
      </c>
      <c r="E5044" s="1">
        <v>1382.290624</v>
      </c>
      <c r="F5044" s="1">
        <v>1.53388E-2</v>
      </c>
      <c r="G5044">
        <v>0</v>
      </c>
    </row>
    <row r="5045" spans="1:7" x14ac:dyDescent="0.3">
      <c r="A5045" t="s">
        <v>19</v>
      </c>
      <c r="B5045" t="s">
        <v>31</v>
      </c>
      <c r="C5045">
        <v>20</v>
      </c>
      <c r="D5045">
        <v>4</v>
      </c>
      <c r="E5045" s="1">
        <v>2445.4262920000001</v>
      </c>
      <c r="F5045" s="1">
        <v>8.9559929</v>
      </c>
      <c r="G5045">
        <v>0</v>
      </c>
    </row>
    <row r="5046" spans="1:7" x14ac:dyDescent="0.3">
      <c r="A5046" t="s">
        <v>17</v>
      </c>
      <c r="B5046" t="s">
        <v>31</v>
      </c>
      <c r="C5046">
        <v>20</v>
      </c>
      <c r="D5046">
        <v>4</v>
      </c>
      <c r="E5046" s="1">
        <v>1335.97902</v>
      </c>
      <c r="F5046" s="1">
        <v>2.6107680000000002</v>
      </c>
      <c r="G5046">
        <v>0</v>
      </c>
    </row>
    <row r="5047" spans="1:7" x14ac:dyDescent="0.3">
      <c r="A5047" t="s">
        <v>18</v>
      </c>
      <c r="B5047" t="s">
        <v>31</v>
      </c>
      <c r="C5047">
        <v>20</v>
      </c>
      <c r="D5047">
        <v>4</v>
      </c>
      <c r="E5047" s="1">
        <v>1331.589725</v>
      </c>
      <c r="F5047" s="1">
        <v>2.6454635999999998</v>
      </c>
      <c r="G5047">
        <v>0</v>
      </c>
    </row>
    <row r="5048" spans="1:7" x14ac:dyDescent="0.3">
      <c r="A5048" t="s">
        <v>22</v>
      </c>
      <c r="B5048" t="s">
        <v>31</v>
      </c>
      <c r="C5048">
        <v>20</v>
      </c>
      <c r="D5048">
        <v>4</v>
      </c>
      <c r="E5048" s="1">
        <v>2440.7612279999998</v>
      </c>
      <c r="F5048" s="1">
        <v>10.583008400000001</v>
      </c>
      <c r="G5048">
        <v>0</v>
      </c>
    </row>
    <row r="5049" spans="1:7" x14ac:dyDescent="0.3">
      <c r="A5049" t="s">
        <v>20</v>
      </c>
      <c r="B5049" t="s">
        <v>31</v>
      </c>
      <c r="C5049">
        <v>20</v>
      </c>
      <c r="D5049">
        <v>4</v>
      </c>
      <c r="E5049" s="1">
        <v>1373.745946</v>
      </c>
      <c r="F5049" s="1">
        <v>2.1497598999999998</v>
      </c>
      <c r="G5049">
        <v>0</v>
      </c>
    </row>
    <row r="5050" spans="1:7" x14ac:dyDescent="0.3">
      <c r="A5050" t="s">
        <v>21</v>
      </c>
      <c r="B5050" t="s">
        <v>31</v>
      </c>
      <c r="C5050">
        <v>20</v>
      </c>
      <c r="D5050">
        <v>4</v>
      </c>
      <c r="E5050" s="1">
        <v>1372.6051789999999</v>
      </c>
      <c r="F5050" s="1">
        <v>2.1857009999999999</v>
      </c>
      <c r="G5050">
        <v>0</v>
      </c>
    </row>
    <row r="5051" spans="1:7" x14ac:dyDescent="0.3">
      <c r="A5051" t="s">
        <v>26</v>
      </c>
      <c r="B5051" t="s">
        <v>31</v>
      </c>
      <c r="C5051">
        <v>20</v>
      </c>
      <c r="D5051">
        <v>4</v>
      </c>
      <c r="E5051">
        <v>1372.256983</v>
      </c>
      <c r="F5051" s="1">
        <v>1.0911633999999999</v>
      </c>
      <c r="G5051">
        <v>0</v>
      </c>
    </row>
    <row r="5052" spans="1:7" x14ac:dyDescent="0.3">
      <c r="A5052" t="s">
        <v>10</v>
      </c>
      <c r="B5052" t="s">
        <v>31</v>
      </c>
      <c r="C5052">
        <v>20</v>
      </c>
      <c r="D5052">
        <v>4</v>
      </c>
      <c r="E5052" s="1">
        <v>1341.061553</v>
      </c>
      <c r="F5052" s="1">
        <v>1.2536788999999999</v>
      </c>
      <c r="G5052">
        <v>0</v>
      </c>
    </row>
    <row r="5053" spans="1:7" x14ac:dyDescent="0.3">
      <c r="A5053" t="s">
        <v>11</v>
      </c>
      <c r="B5053" t="s">
        <v>31</v>
      </c>
      <c r="C5053">
        <v>20</v>
      </c>
      <c r="D5053">
        <v>4</v>
      </c>
      <c r="E5053" s="1">
        <v>1384.698382</v>
      </c>
      <c r="F5053" s="1">
        <v>1.70686E-2</v>
      </c>
      <c r="G5053">
        <v>0</v>
      </c>
    </row>
    <row r="5054" spans="1:7" x14ac:dyDescent="0.3">
      <c r="A5054" t="s">
        <v>24</v>
      </c>
      <c r="B5054" t="s">
        <v>31</v>
      </c>
      <c r="C5054">
        <v>20</v>
      </c>
      <c r="D5054">
        <v>4</v>
      </c>
      <c r="E5054" s="1">
        <v>1371.6291189999999</v>
      </c>
      <c r="F5054" s="2">
        <v>4.2200000000000003E-5</v>
      </c>
      <c r="G5054">
        <v>0</v>
      </c>
    </row>
    <row r="5055" spans="1:7" x14ac:dyDescent="0.3">
      <c r="A5055" t="s">
        <v>14</v>
      </c>
      <c r="B5055" t="s">
        <v>31</v>
      </c>
      <c r="C5055">
        <v>20</v>
      </c>
      <c r="D5055">
        <v>4</v>
      </c>
      <c r="E5055" s="1">
        <v>1668.3747960000001</v>
      </c>
      <c r="F5055" s="1">
        <v>159.7398407</v>
      </c>
      <c r="G5055">
        <v>0</v>
      </c>
    </row>
    <row r="5056" spans="1:7" x14ac:dyDescent="0.3">
      <c r="A5056" t="s">
        <v>15</v>
      </c>
      <c r="B5056" t="s">
        <v>31</v>
      </c>
      <c r="C5056">
        <v>20</v>
      </c>
      <c r="D5056">
        <v>4</v>
      </c>
      <c r="E5056" s="1">
        <v>1697.169351</v>
      </c>
      <c r="F5056" s="1">
        <v>1.47028E-2</v>
      </c>
      <c r="G5056">
        <v>0</v>
      </c>
    </row>
    <row r="5057" spans="1:7" x14ac:dyDescent="0.3">
      <c r="A5057" t="s">
        <v>16</v>
      </c>
      <c r="B5057" t="s">
        <v>31</v>
      </c>
      <c r="C5057">
        <v>20</v>
      </c>
      <c r="D5057">
        <v>4</v>
      </c>
      <c r="E5057" s="1">
        <v>1674.6616160000001</v>
      </c>
      <c r="F5057" s="1">
        <v>1.5401988</v>
      </c>
      <c r="G5057">
        <v>0</v>
      </c>
    </row>
    <row r="5058" spans="1:7" x14ac:dyDescent="0.3">
      <c r="A5058" t="s">
        <v>13</v>
      </c>
      <c r="B5058" t="s">
        <v>31</v>
      </c>
      <c r="C5058">
        <v>20</v>
      </c>
      <c r="D5058">
        <v>4</v>
      </c>
      <c r="E5058" s="1">
        <v>2458.4884689999999</v>
      </c>
      <c r="F5058" s="1">
        <v>1.19744E-2</v>
      </c>
      <c r="G5058">
        <v>0</v>
      </c>
    </row>
    <row r="5059" spans="1:7" x14ac:dyDescent="0.3">
      <c r="A5059" t="s">
        <v>12</v>
      </c>
      <c r="B5059" t="s">
        <v>31</v>
      </c>
      <c r="C5059">
        <v>20</v>
      </c>
      <c r="D5059">
        <v>4</v>
      </c>
      <c r="E5059">
        <v>1675.140461</v>
      </c>
      <c r="F5059" s="1">
        <v>1.0936400000000001E-2</v>
      </c>
      <c r="G5059">
        <v>0</v>
      </c>
    </row>
    <row r="5060" spans="1:7" hidden="1" x14ac:dyDescent="0.3">
      <c r="A5060" t="s">
        <v>23</v>
      </c>
      <c r="B5060" t="s">
        <v>32</v>
      </c>
      <c r="C5060">
        <v>20</v>
      </c>
      <c r="D5060">
        <v>4</v>
      </c>
      <c r="E5060" s="1" t="s">
        <v>9</v>
      </c>
      <c r="F5060" s="2">
        <v>2.56468E+19</v>
      </c>
      <c r="G5060">
        <v>0</v>
      </c>
    </row>
    <row r="5061" spans="1:7" hidden="1" x14ac:dyDescent="0.3">
      <c r="A5061" t="s">
        <v>7</v>
      </c>
      <c r="B5061" t="s">
        <v>32</v>
      </c>
      <c r="C5061">
        <v>20</v>
      </c>
      <c r="D5061">
        <v>4</v>
      </c>
      <c r="E5061" s="1" t="s">
        <v>9</v>
      </c>
      <c r="F5061" s="2">
        <v>2.56468E+19</v>
      </c>
      <c r="G5061">
        <v>0</v>
      </c>
    </row>
    <row r="5062" spans="1:7" x14ac:dyDescent="0.3">
      <c r="A5062" t="s">
        <v>25</v>
      </c>
      <c r="B5062" t="s">
        <v>32</v>
      </c>
      <c r="C5062">
        <v>20</v>
      </c>
      <c r="D5062">
        <v>4</v>
      </c>
      <c r="E5062" s="1">
        <v>1490.3269700000001</v>
      </c>
      <c r="F5062" s="1">
        <v>1.5222100000000001E-2</v>
      </c>
      <c r="G5062">
        <v>0</v>
      </c>
    </row>
    <row r="5063" spans="1:7" x14ac:dyDescent="0.3">
      <c r="A5063" t="s">
        <v>19</v>
      </c>
      <c r="B5063" t="s">
        <v>32</v>
      </c>
      <c r="C5063">
        <v>20</v>
      </c>
      <c r="D5063">
        <v>4</v>
      </c>
      <c r="E5063" s="1">
        <v>2689.8756199999998</v>
      </c>
      <c r="F5063" s="1">
        <v>8.4206830999999998</v>
      </c>
      <c r="G5063">
        <v>0</v>
      </c>
    </row>
    <row r="5064" spans="1:7" x14ac:dyDescent="0.3">
      <c r="A5064" t="s">
        <v>17</v>
      </c>
      <c r="B5064" t="s">
        <v>32</v>
      </c>
      <c r="C5064">
        <v>20</v>
      </c>
      <c r="D5064">
        <v>4</v>
      </c>
      <c r="E5064">
        <v>1469.3896090000001</v>
      </c>
      <c r="F5064">
        <v>2.2572622</v>
      </c>
      <c r="G5064">
        <v>0</v>
      </c>
    </row>
    <row r="5065" spans="1:7" x14ac:dyDescent="0.3">
      <c r="A5065" t="s">
        <v>18</v>
      </c>
      <c r="B5065" t="s">
        <v>32</v>
      </c>
      <c r="C5065">
        <v>20</v>
      </c>
      <c r="D5065">
        <v>4</v>
      </c>
      <c r="E5065" s="1">
        <v>1466.0335669999999</v>
      </c>
      <c r="F5065">
        <v>2.2726256999999999</v>
      </c>
      <c r="G5065">
        <v>0</v>
      </c>
    </row>
    <row r="5066" spans="1:7" x14ac:dyDescent="0.3">
      <c r="A5066" t="s">
        <v>22</v>
      </c>
      <c r="B5066" t="s">
        <v>32</v>
      </c>
      <c r="C5066">
        <v>20</v>
      </c>
      <c r="D5066">
        <v>4</v>
      </c>
      <c r="E5066" s="1">
        <v>2687.0765809999998</v>
      </c>
      <c r="F5066" s="1">
        <v>8.4949817000000003</v>
      </c>
      <c r="G5066">
        <v>0</v>
      </c>
    </row>
    <row r="5067" spans="1:7" x14ac:dyDescent="0.3">
      <c r="A5067" t="s">
        <v>20</v>
      </c>
      <c r="B5067" t="s">
        <v>32</v>
      </c>
      <c r="C5067">
        <v>20</v>
      </c>
      <c r="D5067">
        <v>4</v>
      </c>
      <c r="E5067" s="1">
        <v>1471.3173159999999</v>
      </c>
      <c r="F5067" s="1">
        <v>1.9346026999999999</v>
      </c>
      <c r="G5067">
        <v>0</v>
      </c>
    </row>
    <row r="5068" spans="1:7" x14ac:dyDescent="0.3">
      <c r="A5068" t="s">
        <v>21</v>
      </c>
      <c r="B5068" t="s">
        <v>32</v>
      </c>
      <c r="C5068">
        <v>20</v>
      </c>
      <c r="D5068">
        <v>4</v>
      </c>
      <c r="E5068" s="1">
        <v>1467.334936</v>
      </c>
      <c r="F5068">
        <v>1.9725705</v>
      </c>
      <c r="G5068">
        <v>0</v>
      </c>
    </row>
    <row r="5069" spans="1:7" x14ac:dyDescent="0.3">
      <c r="A5069" t="s">
        <v>26</v>
      </c>
      <c r="B5069" t="s">
        <v>32</v>
      </c>
      <c r="C5069">
        <v>20</v>
      </c>
      <c r="D5069">
        <v>4</v>
      </c>
      <c r="E5069">
        <v>1495.4672840000001</v>
      </c>
      <c r="F5069" s="1">
        <v>0.99941120000000006</v>
      </c>
      <c r="G5069">
        <v>0</v>
      </c>
    </row>
    <row r="5070" spans="1:7" x14ac:dyDescent="0.3">
      <c r="A5070" t="s">
        <v>10</v>
      </c>
      <c r="B5070" t="s">
        <v>32</v>
      </c>
      <c r="C5070">
        <v>20</v>
      </c>
      <c r="D5070">
        <v>4</v>
      </c>
      <c r="E5070" s="1">
        <v>1464.17878</v>
      </c>
      <c r="F5070" s="1">
        <v>1.0405447999999999</v>
      </c>
      <c r="G5070">
        <v>0</v>
      </c>
    </row>
    <row r="5071" spans="1:7" x14ac:dyDescent="0.3">
      <c r="A5071" t="s">
        <v>11</v>
      </c>
      <c r="B5071" t="s">
        <v>32</v>
      </c>
      <c r="C5071">
        <v>20</v>
      </c>
      <c r="D5071">
        <v>4</v>
      </c>
      <c r="E5071" s="1">
        <v>1500.958948</v>
      </c>
      <c r="F5071" s="1">
        <v>1.70779E-2</v>
      </c>
      <c r="G5071">
        <v>0</v>
      </c>
    </row>
    <row r="5072" spans="1:7" x14ac:dyDescent="0.3">
      <c r="A5072" t="s">
        <v>24</v>
      </c>
      <c r="B5072" t="s">
        <v>32</v>
      </c>
      <c r="C5072">
        <v>20</v>
      </c>
      <c r="D5072">
        <v>4</v>
      </c>
      <c r="E5072" s="1">
        <v>1504.9950980000001</v>
      </c>
      <c r="F5072" s="2">
        <v>4.3300000000000002E-5</v>
      </c>
      <c r="G5072">
        <v>0</v>
      </c>
    </row>
    <row r="5073" spans="1:7" hidden="1" x14ac:dyDescent="0.3">
      <c r="A5073" t="s">
        <v>14</v>
      </c>
      <c r="B5073" t="s">
        <v>32</v>
      </c>
      <c r="C5073">
        <v>20</v>
      </c>
      <c r="D5073">
        <v>4</v>
      </c>
      <c r="E5073" s="1" t="s">
        <v>9</v>
      </c>
      <c r="F5073" s="1">
        <v>19800</v>
      </c>
      <c r="G5073">
        <v>0</v>
      </c>
    </row>
    <row r="5074" spans="1:7" x14ac:dyDescent="0.3">
      <c r="A5074" t="s">
        <v>15</v>
      </c>
      <c r="B5074" t="s">
        <v>32</v>
      </c>
      <c r="C5074">
        <v>20</v>
      </c>
      <c r="D5074">
        <v>4</v>
      </c>
      <c r="E5074" s="1">
        <v>2059.8631209999999</v>
      </c>
      <c r="F5074" s="1">
        <v>1.8634299999999999E-2</v>
      </c>
      <c r="G5074">
        <v>0</v>
      </c>
    </row>
    <row r="5075" spans="1:7" x14ac:dyDescent="0.3">
      <c r="A5075" t="s">
        <v>16</v>
      </c>
      <c r="B5075" t="s">
        <v>32</v>
      </c>
      <c r="C5075">
        <v>20</v>
      </c>
      <c r="D5075">
        <v>4</v>
      </c>
      <c r="E5075" s="1">
        <v>2055.9785489999999</v>
      </c>
      <c r="F5075" s="1">
        <v>1.7929279</v>
      </c>
      <c r="G5075">
        <v>0</v>
      </c>
    </row>
    <row r="5076" spans="1:7" x14ac:dyDescent="0.3">
      <c r="A5076" t="s">
        <v>13</v>
      </c>
      <c r="B5076" t="s">
        <v>32</v>
      </c>
      <c r="C5076">
        <v>20</v>
      </c>
      <c r="D5076">
        <v>4</v>
      </c>
      <c r="E5076" s="1">
        <v>2715.9999750000002</v>
      </c>
      <c r="F5076" s="1">
        <v>1.31349E-2</v>
      </c>
      <c r="G5076">
        <v>0</v>
      </c>
    </row>
    <row r="5077" spans="1:7" x14ac:dyDescent="0.3">
      <c r="A5077" t="s">
        <v>12</v>
      </c>
      <c r="B5077" t="s">
        <v>32</v>
      </c>
      <c r="C5077">
        <v>20</v>
      </c>
      <c r="D5077">
        <v>4</v>
      </c>
      <c r="E5077">
        <v>2067.5932830000002</v>
      </c>
      <c r="F5077" s="1">
        <v>1.18858E-2</v>
      </c>
      <c r="G5077">
        <v>0</v>
      </c>
    </row>
    <row r="5078" spans="1:7" hidden="1" x14ac:dyDescent="0.3">
      <c r="A5078" t="s">
        <v>23</v>
      </c>
      <c r="B5078" t="s">
        <v>33</v>
      </c>
      <c r="C5078">
        <v>20</v>
      </c>
      <c r="D5078">
        <v>4</v>
      </c>
      <c r="E5078" s="1" t="s">
        <v>9</v>
      </c>
      <c r="F5078" s="2">
        <v>2.56468E+19</v>
      </c>
      <c r="G5078">
        <v>0</v>
      </c>
    </row>
    <row r="5079" spans="1:7" hidden="1" x14ac:dyDescent="0.3">
      <c r="A5079" t="s">
        <v>7</v>
      </c>
      <c r="B5079" t="s">
        <v>33</v>
      </c>
      <c r="C5079">
        <v>20</v>
      </c>
      <c r="D5079">
        <v>4</v>
      </c>
      <c r="E5079" s="1" t="s">
        <v>9</v>
      </c>
      <c r="F5079" s="2">
        <v>2.56468E+19</v>
      </c>
      <c r="G5079">
        <v>0</v>
      </c>
    </row>
    <row r="5080" spans="1:7" x14ac:dyDescent="0.3">
      <c r="A5080" t="s">
        <v>25</v>
      </c>
      <c r="B5080" t="s">
        <v>33</v>
      </c>
      <c r="C5080">
        <v>20</v>
      </c>
      <c r="D5080">
        <v>4</v>
      </c>
      <c r="E5080" s="1">
        <v>1197.6574599999999</v>
      </c>
      <c r="F5080" s="1">
        <v>1.494E-2</v>
      </c>
      <c r="G5080">
        <v>0</v>
      </c>
    </row>
    <row r="5081" spans="1:7" x14ac:dyDescent="0.3">
      <c r="A5081" t="s">
        <v>19</v>
      </c>
      <c r="B5081" t="s">
        <v>33</v>
      </c>
      <c r="C5081">
        <v>20</v>
      </c>
      <c r="D5081">
        <v>4</v>
      </c>
      <c r="E5081" s="1">
        <v>2165.522481</v>
      </c>
      <c r="F5081" s="1">
        <v>8.6236318999999995</v>
      </c>
      <c r="G5081">
        <v>0</v>
      </c>
    </row>
    <row r="5082" spans="1:7" x14ac:dyDescent="0.3">
      <c r="A5082" t="s">
        <v>17</v>
      </c>
      <c r="B5082" t="s">
        <v>33</v>
      </c>
      <c r="C5082">
        <v>20</v>
      </c>
      <c r="D5082">
        <v>4</v>
      </c>
      <c r="E5082">
        <v>1185.3140510000001</v>
      </c>
      <c r="F5082">
        <v>2.2996116</v>
      </c>
      <c r="G5082">
        <v>0</v>
      </c>
    </row>
    <row r="5083" spans="1:7" x14ac:dyDescent="0.3">
      <c r="A5083" t="s">
        <v>18</v>
      </c>
      <c r="B5083" t="s">
        <v>33</v>
      </c>
      <c r="C5083">
        <v>20</v>
      </c>
      <c r="D5083">
        <v>4</v>
      </c>
      <c r="E5083" s="1">
        <v>1184.917404</v>
      </c>
      <c r="F5083">
        <v>2.3139050999999999</v>
      </c>
      <c r="G5083">
        <v>0</v>
      </c>
    </row>
    <row r="5084" spans="1:7" x14ac:dyDescent="0.3">
      <c r="A5084" t="s">
        <v>22</v>
      </c>
      <c r="B5084" t="s">
        <v>33</v>
      </c>
      <c r="C5084">
        <v>20</v>
      </c>
      <c r="D5084">
        <v>4</v>
      </c>
      <c r="E5084" s="1">
        <v>2159.9244050000002</v>
      </c>
      <c r="F5084" s="1">
        <v>8.6359803999999993</v>
      </c>
      <c r="G5084">
        <v>0</v>
      </c>
    </row>
    <row r="5085" spans="1:7" x14ac:dyDescent="0.3">
      <c r="A5085" t="s">
        <v>20</v>
      </c>
      <c r="B5085" t="s">
        <v>33</v>
      </c>
      <c r="C5085">
        <v>20</v>
      </c>
      <c r="D5085">
        <v>4</v>
      </c>
      <c r="E5085" s="1">
        <v>1204.837057</v>
      </c>
      <c r="F5085" s="1">
        <v>2.0782533000000001</v>
      </c>
      <c r="G5085">
        <v>0</v>
      </c>
    </row>
    <row r="5086" spans="1:7" x14ac:dyDescent="0.3">
      <c r="A5086" t="s">
        <v>21</v>
      </c>
      <c r="B5086" t="s">
        <v>33</v>
      </c>
      <c r="C5086">
        <v>20</v>
      </c>
      <c r="D5086">
        <v>4</v>
      </c>
      <c r="E5086" s="1">
        <v>1199.9310640000001</v>
      </c>
      <c r="F5086" s="1">
        <v>2.0923924</v>
      </c>
      <c r="G5086">
        <v>0</v>
      </c>
    </row>
    <row r="5087" spans="1:7" x14ac:dyDescent="0.3">
      <c r="A5087" t="s">
        <v>26</v>
      </c>
      <c r="B5087" t="s">
        <v>33</v>
      </c>
      <c r="C5087">
        <v>20</v>
      </c>
      <c r="D5087">
        <v>4</v>
      </c>
      <c r="E5087">
        <v>1190.269916</v>
      </c>
      <c r="F5087" s="1">
        <v>0.97918070000000001</v>
      </c>
      <c r="G5087">
        <v>0</v>
      </c>
    </row>
    <row r="5088" spans="1:7" x14ac:dyDescent="0.3">
      <c r="A5088" t="s">
        <v>10</v>
      </c>
      <c r="B5088" t="s">
        <v>33</v>
      </c>
      <c r="C5088">
        <v>20</v>
      </c>
      <c r="D5088">
        <v>4</v>
      </c>
      <c r="E5088" s="1">
        <v>1179.049215</v>
      </c>
      <c r="F5088">
        <v>1.1592832</v>
      </c>
      <c r="G5088">
        <v>0</v>
      </c>
    </row>
    <row r="5089" spans="1:7" x14ac:dyDescent="0.3">
      <c r="A5089" t="s">
        <v>11</v>
      </c>
      <c r="B5089" t="s">
        <v>33</v>
      </c>
      <c r="C5089">
        <v>20</v>
      </c>
      <c r="D5089">
        <v>4</v>
      </c>
      <c r="E5089" s="1">
        <v>1190.3100959999999</v>
      </c>
      <c r="F5089" s="1">
        <v>3.4322100000000001E-2</v>
      </c>
      <c r="G5089">
        <v>0</v>
      </c>
    </row>
    <row r="5090" spans="1:7" x14ac:dyDescent="0.3">
      <c r="A5090" t="s">
        <v>24</v>
      </c>
      <c r="B5090" t="s">
        <v>33</v>
      </c>
      <c r="C5090">
        <v>20</v>
      </c>
      <c r="D5090">
        <v>4</v>
      </c>
      <c r="E5090" s="1">
        <v>1219.263471</v>
      </c>
      <c r="F5090" s="1">
        <v>5.7669999999999998E-4</v>
      </c>
      <c r="G5090">
        <v>0</v>
      </c>
    </row>
    <row r="5091" spans="1:7" hidden="1" x14ac:dyDescent="0.3">
      <c r="A5091" t="s">
        <v>14</v>
      </c>
      <c r="B5091" t="s">
        <v>33</v>
      </c>
      <c r="C5091">
        <v>20</v>
      </c>
      <c r="D5091">
        <v>4</v>
      </c>
      <c r="E5091" s="1" t="s">
        <v>9</v>
      </c>
      <c r="F5091" s="1">
        <v>1650</v>
      </c>
      <c r="G5091">
        <v>0</v>
      </c>
    </row>
    <row r="5092" spans="1:7" x14ac:dyDescent="0.3">
      <c r="A5092" t="s">
        <v>15</v>
      </c>
      <c r="B5092" t="s">
        <v>33</v>
      </c>
      <c r="C5092">
        <v>20</v>
      </c>
      <c r="D5092">
        <v>4</v>
      </c>
      <c r="E5092" s="1">
        <v>1584.9937729999999</v>
      </c>
      <c r="F5092" s="1">
        <v>1.7598200000000001E-2</v>
      </c>
      <c r="G5092">
        <v>0</v>
      </c>
    </row>
    <row r="5093" spans="1:7" x14ac:dyDescent="0.3">
      <c r="A5093" t="s">
        <v>16</v>
      </c>
      <c r="B5093" t="s">
        <v>33</v>
      </c>
      <c r="C5093">
        <v>20</v>
      </c>
      <c r="D5093">
        <v>4</v>
      </c>
      <c r="E5093" s="1">
        <v>1566.496484</v>
      </c>
      <c r="F5093" s="1">
        <v>1.7884916</v>
      </c>
      <c r="G5093">
        <v>0</v>
      </c>
    </row>
    <row r="5094" spans="1:7" x14ac:dyDescent="0.3">
      <c r="A5094" t="s">
        <v>13</v>
      </c>
      <c r="B5094" t="s">
        <v>33</v>
      </c>
      <c r="C5094">
        <v>20</v>
      </c>
      <c r="D5094">
        <v>4</v>
      </c>
      <c r="E5094" s="1">
        <v>2193.512862</v>
      </c>
      <c r="F5094">
        <v>1.28223E-2</v>
      </c>
      <c r="G5094">
        <v>0</v>
      </c>
    </row>
    <row r="5095" spans="1:7" x14ac:dyDescent="0.3">
      <c r="A5095" t="s">
        <v>12</v>
      </c>
      <c r="B5095" t="s">
        <v>33</v>
      </c>
      <c r="C5095">
        <v>20</v>
      </c>
      <c r="D5095">
        <v>4</v>
      </c>
      <c r="E5095">
        <v>1575.1033789999999</v>
      </c>
      <c r="F5095" s="1">
        <v>1.17248E-2</v>
      </c>
      <c r="G5095">
        <v>0</v>
      </c>
    </row>
    <row r="5096" spans="1:7" hidden="1" x14ac:dyDescent="0.3">
      <c r="A5096" t="s">
        <v>23</v>
      </c>
      <c r="B5096" t="s">
        <v>34</v>
      </c>
      <c r="C5096">
        <v>20</v>
      </c>
      <c r="D5096">
        <v>4</v>
      </c>
      <c r="E5096" s="1" t="s">
        <v>9</v>
      </c>
      <c r="F5096" s="2">
        <v>2.56468E+19</v>
      </c>
      <c r="G5096">
        <v>0</v>
      </c>
    </row>
    <row r="5097" spans="1:7" hidden="1" x14ac:dyDescent="0.3">
      <c r="A5097" t="s">
        <v>7</v>
      </c>
      <c r="B5097" t="s">
        <v>34</v>
      </c>
      <c r="C5097">
        <v>20</v>
      </c>
      <c r="D5097">
        <v>4</v>
      </c>
      <c r="E5097" s="1" t="s">
        <v>9</v>
      </c>
      <c r="F5097" s="3">
        <v>2.56468E+19</v>
      </c>
      <c r="G5097">
        <v>0</v>
      </c>
    </row>
    <row r="5098" spans="1:7" x14ac:dyDescent="0.3">
      <c r="A5098" t="s">
        <v>25</v>
      </c>
      <c r="B5098" t="s">
        <v>34</v>
      </c>
      <c r="C5098">
        <v>20</v>
      </c>
      <c r="D5098">
        <v>4</v>
      </c>
      <c r="E5098" s="1">
        <v>1532.8769179999999</v>
      </c>
      <c r="F5098" s="1">
        <v>2.53858E-2</v>
      </c>
      <c r="G5098">
        <v>0</v>
      </c>
    </row>
    <row r="5099" spans="1:7" x14ac:dyDescent="0.3">
      <c r="A5099" t="s">
        <v>19</v>
      </c>
      <c r="B5099" t="s">
        <v>34</v>
      </c>
      <c r="C5099">
        <v>20</v>
      </c>
      <c r="D5099">
        <v>4</v>
      </c>
      <c r="E5099" s="1">
        <v>2684.2775430000002</v>
      </c>
      <c r="F5099" s="1">
        <v>9.4272887999999995</v>
      </c>
      <c r="G5099">
        <v>0</v>
      </c>
    </row>
    <row r="5100" spans="1:7" x14ac:dyDescent="0.3">
      <c r="A5100" t="s">
        <v>17</v>
      </c>
      <c r="B5100" t="s">
        <v>34</v>
      </c>
      <c r="C5100">
        <v>20</v>
      </c>
      <c r="D5100">
        <v>4</v>
      </c>
      <c r="E5100" s="1">
        <v>1495.1063349999999</v>
      </c>
      <c r="F5100" s="1">
        <v>2.5966274999999999</v>
      </c>
      <c r="G5100">
        <v>0</v>
      </c>
    </row>
    <row r="5101" spans="1:7" x14ac:dyDescent="0.3">
      <c r="A5101" t="s">
        <v>18</v>
      </c>
      <c r="B5101" t="s">
        <v>34</v>
      </c>
      <c r="C5101">
        <v>20</v>
      </c>
      <c r="D5101">
        <v>4</v>
      </c>
      <c r="E5101" s="1">
        <v>1489.8271749999999</v>
      </c>
      <c r="F5101" s="1">
        <v>2.6107770000000001</v>
      </c>
      <c r="G5101">
        <v>0</v>
      </c>
    </row>
    <row r="5102" spans="1:7" x14ac:dyDescent="0.3">
      <c r="A5102" t="s">
        <v>22</v>
      </c>
      <c r="B5102" t="s">
        <v>34</v>
      </c>
      <c r="C5102">
        <v>20</v>
      </c>
      <c r="D5102">
        <v>4</v>
      </c>
      <c r="E5102" s="1">
        <v>2670.2823530000001</v>
      </c>
      <c r="F5102" s="1">
        <v>8.8300386</v>
      </c>
      <c r="G5102">
        <v>0</v>
      </c>
    </row>
    <row r="5103" spans="1:7" x14ac:dyDescent="0.3">
      <c r="A5103" t="s">
        <v>20</v>
      </c>
      <c r="B5103" t="s">
        <v>34</v>
      </c>
      <c r="C5103">
        <v>20</v>
      </c>
      <c r="D5103">
        <v>4</v>
      </c>
      <c r="E5103" s="1">
        <v>1483.979945</v>
      </c>
      <c r="F5103" s="1">
        <v>2.1771896000000002</v>
      </c>
      <c r="G5103">
        <v>0</v>
      </c>
    </row>
    <row r="5104" spans="1:7" x14ac:dyDescent="0.3">
      <c r="A5104" t="s">
        <v>21</v>
      </c>
      <c r="B5104" t="s">
        <v>34</v>
      </c>
      <c r="C5104">
        <v>20</v>
      </c>
      <c r="D5104">
        <v>4</v>
      </c>
      <c r="E5104" s="1">
        <v>1479.77142</v>
      </c>
      <c r="F5104">
        <v>2.2121084999999998</v>
      </c>
      <c r="G5104">
        <v>0</v>
      </c>
    </row>
    <row r="5105" spans="1:7" x14ac:dyDescent="0.3">
      <c r="A5105" t="s">
        <v>26</v>
      </c>
      <c r="B5105" t="s">
        <v>34</v>
      </c>
      <c r="C5105">
        <v>20</v>
      </c>
      <c r="D5105">
        <v>4</v>
      </c>
      <c r="E5105">
        <v>1536.420494</v>
      </c>
      <c r="F5105" s="1">
        <v>1.0643043999999999</v>
      </c>
      <c r="G5105">
        <v>0</v>
      </c>
    </row>
    <row r="5106" spans="1:7" x14ac:dyDescent="0.3">
      <c r="A5106" t="s">
        <v>10</v>
      </c>
      <c r="B5106" t="s">
        <v>34</v>
      </c>
      <c r="C5106">
        <v>20</v>
      </c>
      <c r="D5106">
        <v>4</v>
      </c>
      <c r="E5106" s="1">
        <v>1496.0415230000001</v>
      </c>
      <c r="F5106" s="1">
        <v>1.1435549</v>
      </c>
      <c r="G5106">
        <v>0</v>
      </c>
    </row>
    <row r="5107" spans="1:7" x14ac:dyDescent="0.3">
      <c r="A5107" t="s">
        <v>11</v>
      </c>
      <c r="B5107" t="s">
        <v>34</v>
      </c>
      <c r="C5107">
        <v>20</v>
      </c>
      <c r="D5107">
        <v>4</v>
      </c>
      <c r="E5107" s="1">
        <v>1481.3673020000001</v>
      </c>
      <c r="F5107" s="1">
        <v>2.04709E-2</v>
      </c>
      <c r="G5107">
        <v>0</v>
      </c>
    </row>
    <row r="5108" spans="1:7" x14ac:dyDescent="0.3">
      <c r="A5108" t="s">
        <v>24</v>
      </c>
      <c r="B5108" t="s">
        <v>34</v>
      </c>
      <c r="C5108">
        <v>20</v>
      </c>
      <c r="D5108">
        <v>4</v>
      </c>
      <c r="E5108" s="1">
        <v>1484.2524269999999</v>
      </c>
      <c r="F5108" s="2">
        <v>4.1999999999999998E-5</v>
      </c>
      <c r="G5108">
        <v>0</v>
      </c>
    </row>
    <row r="5109" spans="1:7" x14ac:dyDescent="0.3">
      <c r="A5109" t="s">
        <v>14</v>
      </c>
      <c r="B5109" t="s">
        <v>34</v>
      </c>
      <c r="C5109">
        <v>20</v>
      </c>
      <c r="D5109">
        <v>4</v>
      </c>
      <c r="E5109" s="1">
        <v>1840.8939029999999</v>
      </c>
      <c r="F5109" s="1">
        <v>0.45012459999999999</v>
      </c>
      <c r="G5109">
        <v>0</v>
      </c>
    </row>
    <row r="5110" spans="1:7" x14ac:dyDescent="0.3">
      <c r="A5110" t="s">
        <v>15</v>
      </c>
      <c r="B5110" t="s">
        <v>34</v>
      </c>
      <c r="C5110">
        <v>20</v>
      </c>
      <c r="D5110">
        <v>4</v>
      </c>
      <c r="E5110" s="1">
        <v>1869.363961</v>
      </c>
      <c r="F5110">
        <v>2.5361600000000002E-2</v>
      </c>
      <c r="G5110">
        <v>0</v>
      </c>
    </row>
    <row r="5111" spans="1:7" x14ac:dyDescent="0.3">
      <c r="A5111" t="s">
        <v>16</v>
      </c>
      <c r="B5111" t="s">
        <v>34</v>
      </c>
      <c r="C5111">
        <v>20</v>
      </c>
      <c r="D5111">
        <v>4</v>
      </c>
      <c r="E5111" s="1">
        <v>1842.100801</v>
      </c>
      <c r="F5111" s="1">
        <v>2.0454659999999998</v>
      </c>
      <c r="G5111">
        <v>0</v>
      </c>
    </row>
    <row r="5112" spans="1:7" x14ac:dyDescent="0.3">
      <c r="A5112" t="s">
        <v>13</v>
      </c>
      <c r="B5112" t="s">
        <v>34</v>
      </c>
      <c r="C5112">
        <v>20</v>
      </c>
      <c r="D5112">
        <v>4</v>
      </c>
      <c r="E5112" s="1">
        <v>2718.7990129999998</v>
      </c>
      <c r="F5112" s="1">
        <v>2.2516899999999999E-2</v>
      </c>
      <c r="G5112">
        <v>0</v>
      </c>
    </row>
    <row r="5113" spans="1:7" x14ac:dyDescent="0.3">
      <c r="A5113" t="s">
        <v>12</v>
      </c>
      <c r="B5113" t="s">
        <v>34</v>
      </c>
      <c r="C5113">
        <v>20</v>
      </c>
      <c r="D5113">
        <v>4</v>
      </c>
      <c r="E5113">
        <v>1849.092228</v>
      </c>
      <c r="F5113" s="1">
        <v>2.1563300000000001E-2</v>
      </c>
      <c r="G5113">
        <v>0</v>
      </c>
    </row>
    <row r="5114" spans="1:7" hidden="1" x14ac:dyDescent="0.3">
      <c r="A5114" t="s">
        <v>23</v>
      </c>
      <c r="B5114" t="s">
        <v>35</v>
      </c>
      <c r="C5114">
        <v>20</v>
      </c>
      <c r="D5114">
        <v>4</v>
      </c>
      <c r="E5114" t="s">
        <v>9</v>
      </c>
      <c r="F5114" s="2">
        <v>2.56468E+19</v>
      </c>
      <c r="G5114">
        <v>0</v>
      </c>
    </row>
    <row r="5115" spans="1:7" hidden="1" x14ac:dyDescent="0.3">
      <c r="A5115" t="s">
        <v>7</v>
      </c>
      <c r="B5115" t="s">
        <v>35</v>
      </c>
      <c r="C5115">
        <v>20</v>
      </c>
      <c r="D5115">
        <v>4</v>
      </c>
      <c r="E5115" s="1" t="s">
        <v>9</v>
      </c>
      <c r="F5115" s="2">
        <v>2.56468E+19</v>
      </c>
      <c r="G5115">
        <v>0</v>
      </c>
    </row>
    <row r="5116" spans="1:7" x14ac:dyDescent="0.3">
      <c r="A5116" t="s">
        <v>25</v>
      </c>
      <c r="B5116" t="s">
        <v>35</v>
      </c>
      <c r="C5116">
        <v>20</v>
      </c>
      <c r="D5116">
        <v>4</v>
      </c>
      <c r="E5116" s="1">
        <v>1104.041647</v>
      </c>
      <c r="F5116" s="1">
        <v>1.51973E-2</v>
      </c>
      <c r="G5116">
        <v>0</v>
      </c>
    </row>
    <row r="5117" spans="1:7" x14ac:dyDescent="0.3">
      <c r="A5117" t="s">
        <v>19</v>
      </c>
      <c r="B5117" t="s">
        <v>35</v>
      </c>
      <c r="C5117">
        <v>20</v>
      </c>
      <c r="D5117">
        <v>4</v>
      </c>
      <c r="E5117" s="1">
        <v>1968.6568010000001</v>
      </c>
      <c r="F5117" s="1">
        <v>9.2449701999999991</v>
      </c>
      <c r="G5117">
        <v>0</v>
      </c>
    </row>
    <row r="5118" spans="1:7" x14ac:dyDescent="0.3">
      <c r="A5118" t="s">
        <v>17</v>
      </c>
      <c r="B5118" t="s">
        <v>35</v>
      </c>
      <c r="C5118">
        <v>20</v>
      </c>
      <c r="D5118">
        <v>4</v>
      </c>
      <c r="E5118" s="1">
        <v>1093.049215</v>
      </c>
      <c r="F5118" s="1">
        <v>2.3878642000000001</v>
      </c>
      <c r="G5118">
        <v>0</v>
      </c>
    </row>
    <row r="5119" spans="1:7" x14ac:dyDescent="0.3">
      <c r="A5119" t="s">
        <v>18</v>
      </c>
      <c r="B5119" t="s">
        <v>35</v>
      </c>
      <c r="C5119">
        <v>20</v>
      </c>
      <c r="D5119">
        <v>4</v>
      </c>
      <c r="E5119" s="1">
        <v>1092.1241439999999</v>
      </c>
      <c r="F5119" s="1">
        <v>2.4260478999999999</v>
      </c>
      <c r="G5119">
        <v>0</v>
      </c>
    </row>
    <row r="5120" spans="1:7" x14ac:dyDescent="0.3">
      <c r="A5120" t="s">
        <v>22</v>
      </c>
      <c r="B5120" t="s">
        <v>35</v>
      </c>
      <c r="C5120">
        <v>20</v>
      </c>
      <c r="D5120">
        <v>4</v>
      </c>
      <c r="E5120" s="1">
        <v>1975.1878899999999</v>
      </c>
      <c r="F5120" s="1">
        <v>10.2719459</v>
      </c>
      <c r="G5120">
        <v>0</v>
      </c>
    </row>
    <row r="5121" spans="1:7" x14ac:dyDescent="0.3">
      <c r="A5121" t="s">
        <v>20</v>
      </c>
      <c r="B5121" t="s">
        <v>35</v>
      </c>
      <c r="C5121">
        <v>20</v>
      </c>
      <c r="D5121">
        <v>4</v>
      </c>
      <c r="E5121" s="1">
        <v>1100.1472349999999</v>
      </c>
      <c r="F5121" s="1">
        <v>1.9463571</v>
      </c>
      <c r="G5121">
        <v>0</v>
      </c>
    </row>
    <row r="5122" spans="1:7" x14ac:dyDescent="0.3">
      <c r="A5122" t="s">
        <v>21</v>
      </c>
      <c r="B5122" t="s">
        <v>35</v>
      </c>
      <c r="C5122">
        <v>20</v>
      </c>
      <c r="D5122">
        <v>4</v>
      </c>
      <c r="E5122" s="1">
        <v>1095.80126</v>
      </c>
      <c r="F5122" s="1">
        <v>1.9748897000000001</v>
      </c>
      <c r="G5122">
        <v>0</v>
      </c>
    </row>
    <row r="5123" spans="1:7" x14ac:dyDescent="0.3">
      <c r="A5123" t="s">
        <v>26</v>
      </c>
      <c r="B5123" t="s">
        <v>35</v>
      </c>
      <c r="C5123">
        <v>20</v>
      </c>
      <c r="D5123">
        <v>4</v>
      </c>
      <c r="E5123">
        <v>1096.1333139999999</v>
      </c>
      <c r="F5123" s="1">
        <v>1.0305502</v>
      </c>
      <c r="G5123">
        <v>0</v>
      </c>
    </row>
    <row r="5124" spans="1:7" x14ac:dyDescent="0.3">
      <c r="A5124" t="s">
        <v>10</v>
      </c>
      <c r="B5124" t="s">
        <v>35</v>
      </c>
      <c r="C5124">
        <v>20</v>
      </c>
      <c r="D5124">
        <v>4</v>
      </c>
      <c r="E5124" s="1">
        <v>1098.4083270000001</v>
      </c>
      <c r="F5124">
        <v>1.1609841999999999</v>
      </c>
      <c r="G5124">
        <v>0</v>
      </c>
    </row>
    <row r="5125" spans="1:7" x14ac:dyDescent="0.3">
      <c r="A5125" t="s">
        <v>11</v>
      </c>
      <c r="B5125" t="s">
        <v>35</v>
      </c>
      <c r="C5125">
        <v>20</v>
      </c>
      <c r="D5125">
        <v>4</v>
      </c>
      <c r="E5125" s="1">
        <v>1103.128326</v>
      </c>
      <c r="F5125" s="1">
        <v>2.12327E-2</v>
      </c>
      <c r="G5125">
        <v>0</v>
      </c>
    </row>
    <row r="5126" spans="1:7" x14ac:dyDescent="0.3">
      <c r="A5126" t="s">
        <v>24</v>
      </c>
      <c r="B5126" t="s">
        <v>35</v>
      </c>
      <c r="C5126">
        <v>20</v>
      </c>
      <c r="D5126">
        <v>4</v>
      </c>
      <c r="E5126" s="1">
        <v>1085.685299</v>
      </c>
      <c r="F5126" s="2">
        <v>4.1900000000000002E-5</v>
      </c>
      <c r="G5126">
        <v>0</v>
      </c>
    </row>
    <row r="5127" spans="1:7" x14ac:dyDescent="0.3">
      <c r="A5127" t="s">
        <v>14</v>
      </c>
      <c r="B5127" t="s">
        <v>35</v>
      </c>
      <c r="C5127">
        <v>20</v>
      </c>
      <c r="D5127">
        <v>4</v>
      </c>
      <c r="E5127" s="1">
        <v>1314.1219819999999</v>
      </c>
      <c r="F5127">
        <v>16.863391499999999</v>
      </c>
      <c r="G5127">
        <v>0</v>
      </c>
    </row>
    <row r="5128" spans="1:7" x14ac:dyDescent="0.3">
      <c r="A5128" t="s">
        <v>15</v>
      </c>
      <c r="B5128" t="s">
        <v>35</v>
      </c>
      <c r="C5128">
        <v>20</v>
      </c>
      <c r="D5128">
        <v>4</v>
      </c>
      <c r="E5128" s="1">
        <v>1350.9157580000001</v>
      </c>
      <c r="F5128" s="1">
        <v>1.4511700000000001E-2</v>
      </c>
      <c r="G5128">
        <v>0</v>
      </c>
    </row>
    <row r="5129" spans="1:7" x14ac:dyDescent="0.3">
      <c r="A5129" t="s">
        <v>16</v>
      </c>
      <c r="B5129" t="s">
        <v>35</v>
      </c>
      <c r="C5129">
        <v>20</v>
      </c>
      <c r="D5129">
        <v>4</v>
      </c>
      <c r="E5129" s="1">
        <v>1320.4846210000001</v>
      </c>
      <c r="F5129">
        <v>1.6827026</v>
      </c>
      <c r="G5129">
        <v>0</v>
      </c>
    </row>
    <row r="5130" spans="1:7" x14ac:dyDescent="0.3">
      <c r="A5130" t="s">
        <v>13</v>
      </c>
      <c r="B5130" t="s">
        <v>35</v>
      </c>
      <c r="C5130">
        <v>20</v>
      </c>
      <c r="D5130">
        <v>4</v>
      </c>
      <c r="E5130" s="1">
        <v>2009.7093600000001</v>
      </c>
      <c r="F5130" s="1">
        <v>1.16113E-2</v>
      </c>
      <c r="G5130">
        <v>0</v>
      </c>
    </row>
    <row r="5131" spans="1:7" x14ac:dyDescent="0.3">
      <c r="A5131" t="s">
        <v>12</v>
      </c>
      <c r="B5131" t="s">
        <v>35</v>
      </c>
      <c r="C5131">
        <v>20</v>
      </c>
      <c r="D5131">
        <v>4</v>
      </c>
      <c r="E5131">
        <v>1321.6503499999999</v>
      </c>
      <c r="F5131" s="1">
        <v>1.0701E-2</v>
      </c>
      <c r="G5131">
        <v>0</v>
      </c>
    </row>
    <row r="5132" spans="1:7" hidden="1" x14ac:dyDescent="0.3">
      <c r="A5132" t="s">
        <v>23</v>
      </c>
      <c r="B5132" t="s">
        <v>36</v>
      </c>
      <c r="C5132">
        <v>20</v>
      </c>
      <c r="D5132">
        <v>4</v>
      </c>
      <c r="E5132" s="1" t="s">
        <v>9</v>
      </c>
      <c r="F5132" s="2">
        <v>2.56468E+19</v>
      </c>
      <c r="G5132">
        <v>0</v>
      </c>
    </row>
    <row r="5133" spans="1:7" hidden="1" x14ac:dyDescent="0.3">
      <c r="A5133" t="s">
        <v>7</v>
      </c>
      <c r="B5133" t="s">
        <v>36</v>
      </c>
      <c r="C5133">
        <v>20</v>
      </c>
      <c r="D5133">
        <v>4</v>
      </c>
      <c r="E5133" s="1" t="s">
        <v>9</v>
      </c>
      <c r="F5133" s="2">
        <v>2.56468E+19</v>
      </c>
      <c r="G5133">
        <v>0</v>
      </c>
    </row>
    <row r="5134" spans="1:7" x14ac:dyDescent="0.3">
      <c r="A5134" t="s">
        <v>25</v>
      </c>
      <c r="B5134" t="s">
        <v>36</v>
      </c>
      <c r="C5134">
        <v>20</v>
      </c>
      <c r="D5134">
        <v>4</v>
      </c>
      <c r="E5134" s="1">
        <v>1526.9947910000001</v>
      </c>
      <c r="F5134" s="1">
        <v>2.0980599999999999E-2</v>
      </c>
      <c r="G5134">
        <v>0</v>
      </c>
    </row>
    <row r="5135" spans="1:7" x14ac:dyDescent="0.3">
      <c r="A5135" t="s">
        <v>19</v>
      </c>
      <c r="B5135" t="s">
        <v>36</v>
      </c>
      <c r="C5135">
        <v>20</v>
      </c>
      <c r="D5135">
        <v>4</v>
      </c>
      <c r="E5135" s="1">
        <v>2583.5121720000002</v>
      </c>
      <c r="F5135" s="1">
        <v>9.0881448000000002</v>
      </c>
      <c r="G5135">
        <v>0</v>
      </c>
    </row>
    <row r="5136" spans="1:7" x14ac:dyDescent="0.3">
      <c r="A5136" t="s">
        <v>17</v>
      </c>
      <c r="B5136" t="s">
        <v>36</v>
      </c>
      <c r="C5136">
        <v>20</v>
      </c>
      <c r="D5136">
        <v>4</v>
      </c>
      <c r="E5136">
        <v>1493.8321599999999</v>
      </c>
      <c r="F5136" s="1">
        <v>2.6652738</v>
      </c>
      <c r="G5136">
        <v>0</v>
      </c>
    </row>
    <row r="5137" spans="1:7" x14ac:dyDescent="0.3">
      <c r="A5137" t="s">
        <v>18</v>
      </c>
      <c r="B5137" t="s">
        <v>36</v>
      </c>
      <c r="C5137">
        <v>20</v>
      </c>
      <c r="D5137">
        <v>4</v>
      </c>
      <c r="E5137" s="1">
        <v>1492.2340320000001</v>
      </c>
      <c r="F5137" s="1">
        <v>2.6835214999999999</v>
      </c>
      <c r="G5137">
        <v>0</v>
      </c>
    </row>
    <row r="5138" spans="1:7" x14ac:dyDescent="0.3">
      <c r="A5138" t="s">
        <v>22</v>
      </c>
      <c r="B5138" t="s">
        <v>36</v>
      </c>
      <c r="C5138">
        <v>20</v>
      </c>
      <c r="D5138">
        <v>4</v>
      </c>
      <c r="E5138" s="1">
        <v>2576.9810830000001</v>
      </c>
      <c r="F5138" s="1">
        <v>9.2301313</v>
      </c>
      <c r="G5138">
        <v>0</v>
      </c>
    </row>
    <row r="5139" spans="1:7" x14ac:dyDescent="0.3">
      <c r="A5139" t="s">
        <v>20</v>
      </c>
      <c r="B5139" t="s">
        <v>36</v>
      </c>
      <c r="C5139">
        <v>20</v>
      </c>
      <c r="D5139">
        <v>4</v>
      </c>
      <c r="E5139" s="1">
        <v>1453.458615</v>
      </c>
      <c r="F5139" s="1">
        <v>2.2449748999999999</v>
      </c>
      <c r="G5139">
        <v>0</v>
      </c>
    </row>
    <row r="5140" spans="1:7" x14ac:dyDescent="0.3">
      <c r="A5140" t="s">
        <v>21</v>
      </c>
      <c r="B5140" t="s">
        <v>36</v>
      </c>
      <c r="C5140">
        <v>20</v>
      </c>
      <c r="D5140">
        <v>4</v>
      </c>
      <c r="E5140" s="1">
        <v>1443.5931539999999</v>
      </c>
      <c r="F5140" s="1">
        <v>2.2820661000000002</v>
      </c>
      <c r="G5140">
        <v>0</v>
      </c>
    </row>
    <row r="5141" spans="1:7" x14ac:dyDescent="0.3">
      <c r="A5141" t="s">
        <v>26</v>
      </c>
      <c r="B5141" t="s">
        <v>36</v>
      </c>
      <c r="C5141">
        <v>20</v>
      </c>
      <c r="D5141">
        <v>4</v>
      </c>
      <c r="E5141">
        <v>1551.4790499999999</v>
      </c>
      <c r="F5141" s="1">
        <v>1.2605500000000001</v>
      </c>
      <c r="G5141">
        <v>0</v>
      </c>
    </row>
    <row r="5142" spans="1:7" x14ac:dyDescent="0.3">
      <c r="A5142" t="s">
        <v>10</v>
      </c>
      <c r="B5142" t="s">
        <v>36</v>
      </c>
      <c r="C5142">
        <v>20</v>
      </c>
      <c r="D5142">
        <v>4</v>
      </c>
      <c r="E5142" s="1">
        <v>1473.6215910000001</v>
      </c>
      <c r="F5142" s="1">
        <v>1.2506263</v>
      </c>
      <c r="G5142">
        <v>0</v>
      </c>
    </row>
    <row r="5143" spans="1:7" x14ac:dyDescent="0.3">
      <c r="A5143" t="s">
        <v>11</v>
      </c>
      <c r="B5143" t="s">
        <v>36</v>
      </c>
      <c r="C5143">
        <v>20</v>
      </c>
      <c r="D5143">
        <v>4</v>
      </c>
      <c r="E5143" s="1">
        <v>1525.9685280000001</v>
      </c>
      <c r="F5143" s="1">
        <v>2.5111000000000001E-2</v>
      </c>
      <c r="G5143">
        <v>0</v>
      </c>
    </row>
    <row r="5144" spans="1:7" x14ac:dyDescent="0.3">
      <c r="A5144" t="s">
        <v>24</v>
      </c>
      <c r="B5144" t="s">
        <v>36</v>
      </c>
      <c r="C5144">
        <v>20</v>
      </c>
      <c r="D5144">
        <v>4</v>
      </c>
      <c r="E5144" s="1">
        <v>1517.915056</v>
      </c>
      <c r="F5144" s="2">
        <v>4.6999999999999997E-5</v>
      </c>
      <c r="G5144">
        <v>0</v>
      </c>
    </row>
    <row r="5145" spans="1:7" x14ac:dyDescent="0.3">
      <c r="A5145" t="s">
        <v>14</v>
      </c>
      <c r="B5145" t="s">
        <v>36</v>
      </c>
      <c r="C5145">
        <v>20</v>
      </c>
      <c r="D5145">
        <v>4</v>
      </c>
      <c r="E5145" s="1">
        <v>1692.257507</v>
      </c>
      <c r="F5145" s="1">
        <v>16.585743799999999</v>
      </c>
      <c r="G5145">
        <v>0</v>
      </c>
    </row>
    <row r="5146" spans="1:7" x14ac:dyDescent="0.3">
      <c r="A5146" t="s">
        <v>15</v>
      </c>
      <c r="B5146" t="s">
        <v>36</v>
      </c>
      <c r="C5146">
        <v>20</v>
      </c>
      <c r="D5146">
        <v>4</v>
      </c>
      <c r="E5146" s="1">
        <v>1714.2494240000001</v>
      </c>
      <c r="F5146" s="1">
        <v>1.71089E-2</v>
      </c>
      <c r="G5146">
        <v>0</v>
      </c>
    </row>
    <row r="5147" spans="1:7" x14ac:dyDescent="0.3">
      <c r="A5147" t="s">
        <v>16</v>
      </c>
      <c r="B5147" t="s">
        <v>36</v>
      </c>
      <c r="C5147">
        <v>20</v>
      </c>
      <c r="D5147">
        <v>4</v>
      </c>
      <c r="E5147" s="1">
        <v>1698.450349</v>
      </c>
      <c r="F5147" s="1">
        <v>1.5351874000000001</v>
      </c>
      <c r="G5147">
        <v>0</v>
      </c>
    </row>
    <row r="5148" spans="1:7" x14ac:dyDescent="0.3">
      <c r="A5148" t="s">
        <v>13</v>
      </c>
      <c r="B5148" t="s">
        <v>36</v>
      </c>
      <c r="C5148">
        <v>20</v>
      </c>
      <c r="D5148">
        <v>4</v>
      </c>
      <c r="E5148" s="1">
        <v>2700.1387589999999</v>
      </c>
      <c r="F5148" s="1">
        <v>1.42554E-2</v>
      </c>
      <c r="G5148">
        <v>0</v>
      </c>
    </row>
    <row r="5149" spans="1:7" x14ac:dyDescent="0.3">
      <c r="A5149" t="s">
        <v>12</v>
      </c>
      <c r="B5149" t="s">
        <v>36</v>
      </c>
      <c r="C5149">
        <v>20</v>
      </c>
      <c r="D5149">
        <v>4</v>
      </c>
      <c r="E5149">
        <v>1715.6722259999999</v>
      </c>
      <c r="F5149" s="1">
        <v>1.26847E-2</v>
      </c>
      <c r="G5149">
        <v>0</v>
      </c>
    </row>
    <row r="5150" spans="1:7" hidden="1" x14ac:dyDescent="0.3">
      <c r="A5150" t="s">
        <v>23</v>
      </c>
      <c r="B5150" t="s">
        <v>37</v>
      </c>
      <c r="C5150">
        <v>20</v>
      </c>
      <c r="D5150">
        <v>4</v>
      </c>
      <c r="E5150" s="1" t="s">
        <v>9</v>
      </c>
      <c r="F5150" s="2">
        <v>2.56468E+19</v>
      </c>
      <c r="G5150">
        <v>0</v>
      </c>
    </row>
    <row r="5151" spans="1:7" hidden="1" x14ac:dyDescent="0.3">
      <c r="A5151" t="s">
        <v>7</v>
      </c>
      <c r="B5151" t="s">
        <v>37</v>
      </c>
      <c r="C5151">
        <v>20</v>
      </c>
      <c r="D5151">
        <v>4</v>
      </c>
      <c r="E5151" s="1" t="s">
        <v>9</v>
      </c>
      <c r="F5151" s="2">
        <v>2.56468E+19</v>
      </c>
      <c r="G5151">
        <v>0</v>
      </c>
    </row>
    <row r="5152" spans="1:7" x14ac:dyDescent="0.3">
      <c r="A5152" t="s">
        <v>25</v>
      </c>
      <c r="B5152" t="s">
        <v>37</v>
      </c>
      <c r="C5152">
        <v>20</v>
      </c>
      <c r="D5152">
        <v>4</v>
      </c>
      <c r="E5152" s="1">
        <v>1161.5719770000001</v>
      </c>
      <c r="F5152" s="1">
        <v>1.42452E-2</v>
      </c>
      <c r="G5152">
        <v>0</v>
      </c>
    </row>
    <row r="5153" spans="1:7" x14ac:dyDescent="0.3">
      <c r="A5153" t="s">
        <v>19</v>
      </c>
      <c r="B5153" t="s">
        <v>37</v>
      </c>
      <c r="C5153">
        <v>20</v>
      </c>
      <c r="D5153">
        <v>4</v>
      </c>
      <c r="E5153" s="1">
        <v>2093.680503</v>
      </c>
      <c r="F5153" s="1">
        <v>9.2660558000000002</v>
      </c>
      <c r="G5153">
        <v>0</v>
      </c>
    </row>
    <row r="5154" spans="1:7" x14ac:dyDescent="0.3">
      <c r="A5154" t="s">
        <v>17</v>
      </c>
      <c r="B5154" t="s">
        <v>37</v>
      </c>
      <c r="C5154">
        <v>20</v>
      </c>
      <c r="D5154">
        <v>4</v>
      </c>
      <c r="E5154" s="1">
        <v>1136.062019</v>
      </c>
      <c r="F5154" s="1">
        <v>2.5535136999999999</v>
      </c>
      <c r="G5154">
        <v>0</v>
      </c>
    </row>
    <row r="5155" spans="1:7" x14ac:dyDescent="0.3">
      <c r="A5155" t="s">
        <v>18</v>
      </c>
      <c r="B5155" t="s">
        <v>37</v>
      </c>
      <c r="C5155">
        <v>20</v>
      </c>
      <c r="D5155">
        <v>4</v>
      </c>
      <c r="E5155" s="1">
        <v>1130.354102</v>
      </c>
      <c r="F5155" s="1">
        <v>2.5939858</v>
      </c>
      <c r="G5155">
        <v>0</v>
      </c>
    </row>
    <row r="5156" spans="1:7" x14ac:dyDescent="0.3">
      <c r="A5156" t="s">
        <v>22</v>
      </c>
      <c r="B5156" t="s">
        <v>37</v>
      </c>
      <c r="C5156">
        <v>20</v>
      </c>
      <c r="D5156">
        <v>4</v>
      </c>
      <c r="E5156" s="1">
        <v>2114.2067820000002</v>
      </c>
      <c r="F5156" s="1">
        <v>10.626391</v>
      </c>
      <c r="G5156">
        <v>0</v>
      </c>
    </row>
    <row r="5157" spans="1:7" x14ac:dyDescent="0.3">
      <c r="A5157" t="s">
        <v>20</v>
      </c>
      <c r="B5157" t="s">
        <v>37</v>
      </c>
      <c r="C5157">
        <v>20</v>
      </c>
      <c r="D5157">
        <v>4</v>
      </c>
      <c r="E5157" s="1">
        <v>1155.5701079999999</v>
      </c>
      <c r="F5157" s="1">
        <v>2.142379</v>
      </c>
      <c r="G5157">
        <v>0</v>
      </c>
    </row>
    <row r="5158" spans="1:7" x14ac:dyDescent="0.3">
      <c r="A5158" t="s">
        <v>21</v>
      </c>
      <c r="B5158" t="s">
        <v>37</v>
      </c>
      <c r="C5158">
        <v>20</v>
      </c>
      <c r="D5158">
        <v>4</v>
      </c>
      <c r="E5158">
        <v>1150.6554450000001</v>
      </c>
      <c r="F5158" s="1">
        <v>2.1796894</v>
      </c>
      <c r="G5158">
        <v>0</v>
      </c>
    </row>
    <row r="5159" spans="1:7" x14ac:dyDescent="0.3">
      <c r="A5159" t="s">
        <v>26</v>
      </c>
      <c r="B5159" t="s">
        <v>37</v>
      </c>
      <c r="C5159">
        <v>20</v>
      </c>
      <c r="D5159">
        <v>4</v>
      </c>
      <c r="E5159">
        <v>1194.4557130000001</v>
      </c>
      <c r="F5159" s="1">
        <v>1.0288203</v>
      </c>
      <c r="G5159">
        <v>0</v>
      </c>
    </row>
    <row r="5160" spans="1:7" x14ac:dyDescent="0.3">
      <c r="A5160" t="s">
        <v>10</v>
      </c>
      <c r="B5160" t="s">
        <v>37</v>
      </c>
      <c r="C5160">
        <v>20</v>
      </c>
      <c r="D5160">
        <v>4</v>
      </c>
      <c r="E5160" s="1">
        <v>1142.9874689999999</v>
      </c>
      <c r="F5160" s="1">
        <v>1.1488826999999999</v>
      </c>
      <c r="G5160">
        <v>0</v>
      </c>
    </row>
    <row r="5161" spans="1:7" x14ac:dyDescent="0.3">
      <c r="A5161" t="s">
        <v>11</v>
      </c>
      <c r="B5161" t="s">
        <v>37</v>
      </c>
      <c r="C5161">
        <v>20</v>
      </c>
      <c r="D5161">
        <v>4</v>
      </c>
      <c r="E5161" s="1">
        <v>1149.13156</v>
      </c>
      <c r="F5161" s="1">
        <v>2.3593200000000002E-2</v>
      </c>
      <c r="G5161">
        <v>0</v>
      </c>
    </row>
    <row r="5162" spans="1:7" x14ac:dyDescent="0.3">
      <c r="A5162" t="s">
        <v>24</v>
      </c>
      <c r="B5162" t="s">
        <v>37</v>
      </c>
      <c r="C5162">
        <v>20</v>
      </c>
      <c r="D5162">
        <v>4</v>
      </c>
      <c r="E5162" s="1">
        <v>1175.949441</v>
      </c>
      <c r="F5162" s="2">
        <v>4.8399999999999997E-5</v>
      </c>
      <c r="G5162">
        <v>0</v>
      </c>
    </row>
    <row r="5163" spans="1:7" x14ac:dyDescent="0.3">
      <c r="A5163" t="s">
        <v>14</v>
      </c>
      <c r="B5163" t="s">
        <v>37</v>
      </c>
      <c r="C5163">
        <v>20</v>
      </c>
      <c r="D5163">
        <v>4</v>
      </c>
      <c r="E5163" s="1">
        <v>1350.041616</v>
      </c>
      <c r="F5163">
        <v>0.26664979999999999</v>
      </c>
      <c r="G5163">
        <v>0</v>
      </c>
    </row>
    <row r="5164" spans="1:7" x14ac:dyDescent="0.3">
      <c r="A5164" t="s">
        <v>15</v>
      </c>
      <c r="B5164" t="s">
        <v>37</v>
      </c>
      <c r="C5164">
        <v>20</v>
      </c>
      <c r="D5164">
        <v>4</v>
      </c>
      <c r="E5164" s="1">
        <v>1379.495662</v>
      </c>
      <c r="F5164">
        <v>1.77795E-2</v>
      </c>
      <c r="G5164">
        <v>0</v>
      </c>
    </row>
    <row r="5165" spans="1:7" x14ac:dyDescent="0.3">
      <c r="A5165" t="s">
        <v>16</v>
      </c>
      <c r="B5165" t="s">
        <v>37</v>
      </c>
      <c r="C5165">
        <v>20</v>
      </c>
      <c r="D5165">
        <v>4</v>
      </c>
      <c r="E5165" s="1">
        <v>1350.041616</v>
      </c>
      <c r="F5165">
        <v>1.9641888000000001</v>
      </c>
      <c r="G5165">
        <v>0</v>
      </c>
    </row>
    <row r="5166" spans="1:7" x14ac:dyDescent="0.3">
      <c r="A5166" t="s">
        <v>13</v>
      </c>
      <c r="B5166" t="s">
        <v>37</v>
      </c>
      <c r="C5166">
        <v>20</v>
      </c>
      <c r="D5166">
        <v>4</v>
      </c>
      <c r="E5166" s="1">
        <v>2157.1253670000001</v>
      </c>
      <c r="F5166" s="1">
        <v>1.4864799999999999E-2</v>
      </c>
      <c r="G5166">
        <v>0</v>
      </c>
    </row>
    <row r="5167" spans="1:7" x14ac:dyDescent="0.3">
      <c r="A5167" t="s">
        <v>12</v>
      </c>
      <c r="B5167" t="s">
        <v>37</v>
      </c>
      <c r="C5167">
        <v>20</v>
      </c>
      <c r="D5167">
        <v>4</v>
      </c>
      <c r="E5167">
        <v>1354.8643079999999</v>
      </c>
      <c r="F5167" s="1">
        <v>1.4090099999999999E-2</v>
      </c>
      <c r="G5167">
        <v>0</v>
      </c>
    </row>
    <row r="5168" spans="1:7" hidden="1" x14ac:dyDescent="0.3">
      <c r="A5168" t="s">
        <v>23</v>
      </c>
      <c r="B5168" t="s">
        <v>38</v>
      </c>
      <c r="C5168">
        <v>20</v>
      </c>
      <c r="D5168">
        <v>4</v>
      </c>
      <c r="E5168" s="1" t="s">
        <v>9</v>
      </c>
      <c r="F5168" s="2">
        <v>2.56468E+19</v>
      </c>
      <c r="G5168">
        <v>0</v>
      </c>
    </row>
    <row r="5169" spans="1:7" hidden="1" x14ac:dyDescent="0.3">
      <c r="A5169" t="s">
        <v>7</v>
      </c>
      <c r="B5169" t="s">
        <v>38</v>
      </c>
      <c r="C5169">
        <v>20</v>
      </c>
      <c r="D5169">
        <v>4</v>
      </c>
      <c r="E5169" s="1" t="s">
        <v>9</v>
      </c>
      <c r="F5169" s="2">
        <v>2.56468E+19</v>
      </c>
      <c r="G5169">
        <v>0</v>
      </c>
    </row>
    <row r="5170" spans="1:7" x14ac:dyDescent="0.3">
      <c r="A5170" t="s">
        <v>25</v>
      </c>
      <c r="B5170" t="s">
        <v>38</v>
      </c>
      <c r="C5170">
        <v>20</v>
      </c>
      <c r="D5170">
        <v>4</v>
      </c>
      <c r="E5170" s="1">
        <v>2047.2016169999999</v>
      </c>
      <c r="F5170" s="1">
        <v>1.7983599999999999E-2</v>
      </c>
      <c r="G5170">
        <v>0</v>
      </c>
    </row>
    <row r="5171" spans="1:7" x14ac:dyDescent="0.3">
      <c r="A5171" t="s">
        <v>19</v>
      </c>
      <c r="B5171" t="s">
        <v>38</v>
      </c>
      <c r="C5171">
        <v>20</v>
      </c>
      <c r="D5171">
        <v>4</v>
      </c>
      <c r="E5171" s="1">
        <v>3001.5018620000001</v>
      </c>
      <c r="F5171" s="1">
        <v>9.3862486000000001</v>
      </c>
      <c r="G5171">
        <v>0</v>
      </c>
    </row>
    <row r="5172" spans="1:7" x14ac:dyDescent="0.3">
      <c r="A5172" t="s">
        <v>17</v>
      </c>
      <c r="B5172" t="s">
        <v>38</v>
      </c>
      <c r="C5172">
        <v>20</v>
      </c>
      <c r="D5172">
        <v>4</v>
      </c>
      <c r="E5172" s="1">
        <v>1884.4931979999999</v>
      </c>
      <c r="F5172">
        <v>2.2774654999999999</v>
      </c>
      <c r="G5172">
        <v>0</v>
      </c>
    </row>
    <row r="5173" spans="1:7" x14ac:dyDescent="0.3">
      <c r="A5173" t="s">
        <v>18</v>
      </c>
      <c r="B5173" t="s">
        <v>38</v>
      </c>
      <c r="C5173">
        <v>20</v>
      </c>
      <c r="D5173">
        <v>4</v>
      </c>
      <c r="E5173" s="1">
        <v>1883.0467309999999</v>
      </c>
      <c r="F5173">
        <v>2.3470979999999999</v>
      </c>
      <c r="G5173">
        <v>0</v>
      </c>
    </row>
    <row r="5174" spans="1:7" x14ac:dyDescent="0.3">
      <c r="A5174" t="s">
        <v>22</v>
      </c>
      <c r="B5174" t="s">
        <v>38</v>
      </c>
      <c r="C5174">
        <v>20</v>
      </c>
      <c r="D5174">
        <v>4</v>
      </c>
      <c r="E5174" s="1">
        <v>2769.1816990000002</v>
      </c>
      <c r="F5174" s="1">
        <v>10.07612</v>
      </c>
      <c r="G5174">
        <v>0</v>
      </c>
    </row>
    <row r="5175" spans="1:7" x14ac:dyDescent="0.3">
      <c r="A5175" t="s">
        <v>20</v>
      </c>
      <c r="B5175" t="s">
        <v>38</v>
      </c>
      <c r="C5175">
        <v>20</v>
      </c>
      <c r="D5175">
        <v>4</v>
      </c>
      <c r="E5175" s="1">
        <v>1874.7295570000001</v>
      </c>
      <c r="F5175" s="1">
        <v>2.1935538000000001</v>
      </c>
      <c r="G5175">
        <v>0</v>
      </c>
    </row>
    <row r="5176" spans="1:7" x14ac:dyDescent="0.3">
      <c r="A5176" t="s">
        <v>21</v>
      </c>
      <c r="B5176" t="s">
        <v>38</v>
      </c>
      <c r="C5176">
        <v>20</v>
      </c>
      <c r="D5176">
        <v>4</v>
      </c>
      <c r="E5176">
        <v>1872.2935199999999</v>
      </c>
      <c r="F5176" s="1">
        <v>2.2794142000000002</v>
      </c>
      <c r="G5176">
        <v>0</v>
      </c>
    </row>
    <row r="5177" spans="1:7" x14ac:dyDescent="0.3">
      <c r="A5177" t="s">
        <v>26</v>
      </c>
      <c r="B5177" t="s">
        <v>38</v>
      </c>
      <c r="C5177">
        <v>20</v>
      </c>
      <c r="D5177">
        <v>4</v>
      </c>
      <c r="E5177">
        <v>1943.8063420000001</v>
      </c>
      <c r="F5177" s="1">
        <v>1.0431444000000001</v>
      </c>
      <c r="G5177">
        <v>0</v>
      </c>
    </row>
    <row r="5178" spans="1:7" x14ac:dyDescent="0.3">
      <c r="A5178" t="s">
        <v>10</v>
      </c>
      <c r="B5178" t="s">
        <v>38</v>
      </c>
      <c r="C5178">
        <v>20</v>
      </c>
      <c r="D5178">
        <v>4</v>
      </c>
      <c r="E5178" s="1">
        <v>1920.618866</v>
      </c>
      <c r="F5178" s="1">
        <v>1.1227917000000001</v>
      </c>
      <c r="G5178">
        <v>0</v>
      </c>
    </row>
    <row r="5179" spans="1:7" x14ac:dyDescent="0.3">
      <c r="A5179" t="s">
        <v>11</v>
      </c>
      <c r="B5179" t="s">
        <v>38</v>
      </c>
      <c r="C5179">
        <v>20</v>
      </c>
      <c r="D5179">
        <v>4</v>
      </c>
      <c r="E5179" s="1">
        <v>1882.0312469999999</v>
      </c>
      <c r="F5179" s="1">
        <v>1.6794099999999999E-2</v>
      </c>
      <c r="G5179">
        <v>0</v>
      </c>
    </row>
    <row r="5180" spans="1:7" x14ac:dyDescent="0.3">
      <c r="A5180" t="s">
        <v>24</v>
      </c>
      <c r="B5180" t="s">
        <v>38</v>
      </c>
      <c r="C5180">
        <v>20</v>
      </c>
      <c r="D5180">
        <v>4</v>
      </c>
      <c r="E5180" s="1">
        <v>1915.8608389999999</v>
      </c>
      <c r="F5180" s="2">
        <v>7.7200000000000006E-5</v>
      </c>
      <c r="G5180">
        <v>0</v>
      </c>
    </row>
    <row r="5181" spans="1:7" x14ac:dyDescent="0.3">
      <c r="A5181" t="s">
        <v>14</v>
      </c>
      <c r="B5181" t="s">
        <v>38</v>
      </c>
      <c r="C5181">
        <v>20</v>
      </c>
      <c r="D5181">
        <v>4</v>
      </c>
      <c r="E5181" s="1">
        <v>2196.9810219999999</v>
      </c>
      <c r="F5181">
        <v>4.6385000000000003E-2</v>
      </c>
      <c r="G5181">
        <v>0</v>
      </c>
    </row>
    <row r="5182" spans="1:7" x14ac:dyDescent="0.3">
      <c r="A5182" t="s">
        <v>15</v>
      </c>
      <c r="B5182" t="s">
        <v>38</v>
      </c>
      <c r="C5182">
        <v>20</v>
      </c>
      <c r="D5182">
        <v>4</v>
      </c>
      <c r="E5182" s="1">
        <v>2201.013465</v>
      </c>
      <c r="F5182" s="1">
        <v>1.51761E-2</v>
      </c>
      <c r="G5182">
        <v>0</v>
      </c>
    </row>
    <row r="5183" spans="1:7" x14ac:dyDescent="0.3">
      <c r="A5183" t="s">
        <v>16</v>
      </c>
      <c r="B5183" t="s">
        <v>38</v>
      </c>
      <c r="C5183">
        <v>20</v>
      </c>
      <c r="D5183">
        <v>4</v>
      </c>
      <c r="E5183" s="1">
        <v>2196.9810219999999</v>
      </c>
      <c r="F5183" s="1">
        <v>1.8366327</v>
      </c>
      <c r="G5183">
        <v>0</v>
      </c>
    </row>
    <row r="5184" spans="1:7" x14ac:dyDescent="0.3">
      <c r="A5184" t="s">
        <v>13</v>
      </c>
      <c r="B5184" t="s">
        <v>38</v>
      </c>
      <c r="C5184">
        <v>20</v>
      </c>
      <c r="D5184">
        <v>4</v>
      </c>
      <c r="E5184" s="1">
        <v>3153.5829319999998</v>
      </c>
      <c r="F5184" s="1">
        <v>1.23295E-2</v>
      </c>
      <c r="G5184">
        <v>0</v>
      </c>
    </row>
    <row r="5185" spans="1:7" x14ac:dyDescent="0.3">
      <c r="A5185" t="s">
        <v>12</v>
      </c>
      <c r="B5185" t="s">
        <v>38</v>
      </c>
      <c r="C5185">
        <v>20</v>
      </c>
      <c r="D5185">
        <v>4</v>
      </c>
      <c r="E5185">
        <v>2203.754688</v>
      </c>
      <c r="F5185" s="1">
        <v>1.1562299999999999E-2</v>
      </c>
      <c r="G5185">
        <v>0</v>
      </c>
    </row>
    <row r="5186" spans="1:7" hidden="1" x14ac:dyDescent="0.3">
      <c r="A5186" t="s">
        <v>23</v>
      </c>
      <c r="B5186" t="s">
        <v>39</v>
      </c>
      <c r="C5186">
        <v>20</v>
      </c>
      <c r="D5186">
        <v>4</v>
      </c>
      <c r="E5186" t="s">
        <v>9</v>
      </c>
      <c r="F5186" s="2">
        <v>2.56468E+19</v>
      </c>
      <c r="G5186">
        <v>0</v>
      </c>
    </row>
    <row r="5187" spans="1:7" hidden="1" x14ac:dyDescent="0.3">
      <c r="A5187" t="s">
        <v>7</v>
      </c>
      <c r="B5187" t="s">
        <v>39</v>
      </c>
      <c r="C5187">
        <v>20</v>
      </c>
      <c r="D5187">
        <v>4</v>
      </c>
      <c r="E5187" s="1" t="s">
        <v>9</v>
      </c>
      <c r="F5187" s="2">
        <v>2.56468E+19</v>
      </c>
      <c r="G5187">
        <v>0</v>
      </c>
    </row>
    <row r="5188" spans="1:7" x14ac:dyDescent="0.3">
      <c r="A5188" t="s">
        <v>25</v>
      </c>
      <c r="B5188" t="s">
        <v>39</v>
      </c>
      <c r="C5188">
        <v>20</v>
      </c>
      <c r="D5188">
        <v>4</v>
      </c>
      <c r="E5188" s="1">
        <v>999.0356961</v>
      </c>
      <c r="F5188">
        <v>1.8444700000000001E-2</v>
      </c>
      <c r="G5188">
        <v>0</v>
      </c>
    </row>
    <row r="5189" spans="1:7" x14ac:dyDescent="0.3">
      <c r="A5189" t="s">
        <v>19</v>
      </c>
      <c r="B5189" t="s">
        <v>39</v>
      </c>
      <c r="C5189">
        <v>20</v>
      </c>
      <c r="D5189">
        <v>4</v>
      </c>
      <c r="E5189" s="1">
        <v>1746.599778</v>
      </c>
      <c r="F5189" s="1">
        <v>11.3095812</v>
      </c>
      <c r="G5189">
        <v>0</v>
      </c>
    </row>
    <row r="5190" spans="1:7" x14ac:dyDescent="0.3">
      <c r="A5190" t="s">
        <v>17</v>
      </c>
      <c r="B5190" t="s">
        <v>39</v>
      </c>
      <c r="C5190">
        <v>20</v>
      </c>
      <c r="D5190">
        <v>4</v>
      </c>
      <c r="E5190">
        <v>970.77496440000004</v>
      </c>
      <c r="F5190">
        <v>2.9198835999999999</v>
      </c>
      <c r="G5190">
        <v>0</v>
      </c>
    </row>
    <row r="5191" spans="1:7" x14ac:dyDescent="0.3">
      <c r="A5191" t="s">
        <v>18</v>
      </c>
      <c r="B5191" t="s">
        <v>39</v>
      </c>
      <c r="C5191">
        <v>20</v>
      </c>
      <c r="D5191">
        <v>4</v>
      </c>
      <c r="E5191" s="1">
        <v>970.3468057</v>
      </c>
      <c r="F5191">
        <v>2.9633696999999999</v>
      </c>
      <c r="G5191">
        <v>0</v>
      </c>
    </row>
    <row r="5192" spans="1:7" x14ac:dyDescent="0.3">
      <c r="A5192" t="s">
        <v>22</v>
      </c>
      <c r="B5192" t="s">
        <v>39</v>
      </c>
      <c r="C5192">
        <v>20</v>
      </c>
      <c r="D5192">
        <v>4</v>
      </c>
      <c r="E5192" s="1">
        <v>1713.9443329999999</v>
      </c>
      <c r="F5192" s="1">
        <v>12.478097</v>
      </c>
      <c r="G5192">
        <v>0</v>
      </c>
    </row>
    <row r="5193" spans="1:7" x14ac:dyDescent="0.3">
      <c r="A5193" t="s">
        <v>20</v>
      </c>
      <c r="B5193" t="s">
        <v>39</v>
      </c>
      <c r="C5193">
        <v>20</v>
      </c>
      <c r="D5193">
        <v>4</v>
      </c>
      <c r="E5193" s="1">
        <v>998.69663849999995</v>
      </c>
      <c r="F5193" s="1">
        <v>2.9096757000000002</v>
      </c>
      <c r="G5193">
        <v>0</v>
      </c>
    </row>
    <row r="5194" spans="1:7" x14ac:dyDescent="0.3">
      <c r="A5194" t="s">
        <v>21</v>
      </c>
      <c r="B5194" t="s">
        <v>39</v>
      </c>
      <c r="C5194">
        <v>20</v>
      </c>
      <c r="D5194">
        <v>4</v>
      </c>
      <c r="E5194" s="1">
        <v>992.53215390000003</v>
      </c>
      <c r="F5194" s="1">
        <v>5.4433935</v>
      </c>
      <c r="G5194">
        <v>0</v>
      </c>
    </row>
    <row r="5195" spans="1:7" x14ac:dyDescent="0.3">
      <c r="A5195" t="s">
        <v>26</v>
      </c>
      <c r="B5195" t="s">
        <v>39</v>
      </c>
      <c r="C5195">
        <v>20</v>
      </c>
      <c r="D5195">
        <v>4</v>
      </c>
      <c r="E5195">
        <v>1013.421115</v>
      </c>
      <c r="F5195" s="1">
        <v>1.4200754</v>
      </c>
      <c r="G5195">
        <v>0</v>
      </c>
    </row>
    <row r="5196" spans="1:7" x14ac:dyDescent="0.3">
      <c r="A5196" t="s">
        <v>10</v>
      </c>
      <c r="B5196" t="s">
        <v>39</v>
      </c>
      <c r="C5196">
        <v>20</v>
      </c>
      <c r="D5196">
        <v>4</v>
      </c>
      <c r="E5196" s="1">
        <v>981.44745650000004</v>
      </c>
      <c r="F5196">
        <v>1.3724821</v>
      </c>
      <c r="G5196">
        <v>0</v>
      </c>
    </row>
    <row r="5197" spans="1:7" x14ac:dyDescent="0.3">
      <c r="A5197" t="s">
        <v>11</v>
      </c>
      <c r="B5197" t="s">
        <v>39</v>
      </c>
      <c r="C5197">
        <v>20</v>
      </c>
      <c r="D5197">
        <v>4</v>
      </c>
      <c r="E5197" s="1">
        <v>1030.703456</v>
      </c>
      <c r="F5197" s="1">
        <v>2.1242400000000002E-2</v>
      </c>
      <c r="G5197">
        <v>0</v>
      </c>
    </row>
    <row r="5198" spans="1:7" x14ac:dyDescent="0.3">
      <c r="A5198" t="s">
        <v>24</v>
      </c>
      <c r="B5198" t="s">
        <v>39</v>
      </c>
      <c r="C5198">
        <v>20</v>
      </c>
      <c r="D5198">
        <v>4</v>
      </c>
      <c r="E5198" s="1">
        <v>999.36963019999996</v>
      </c>
      <c r="F5198" s="3">
        <v>5.7500000000000002E-5</v>
      </c>
      <c r="G5198">
        <v>0</v>
      </c>
    </row>
    <row r="5199" spans="1:7" hidden="1" x14ac:dyDescent="0.3">
      <c r="A5199" t="s">
        <v>14</v>
      </c>
      <c r="B5199" t="s">
        <v>39</v>
      </c>
      <c r="C5199">
        <v>20</v>
      </c>
      <c r="D5199">
        <v>4</v>
      </c>
      <c r="E5199" s="1" t="s">
        <v>9</v>
      </c>
      <c r="F5199" s="1">
        <v>257400</v>
      </c>
      <c r="G5199">
        <v>0</v>
      </c>
    </row>
    <row r="5200" spans="1:7" x14ac:dyDescent="0.3">
      <c r="A5200" t="s">
        <v>15</v>
      </c>
      <c r="B5200" t="s">
        <v>39</v>
      </c>
      <c r="C5200">
        <v>20</v>
      </c>
      <c r="D5200">
        <v>4</v>
      </c>
      <c r="E5200" s="1">
        <v>1397.695105</v>
      </c>
      <c r="F5200">
        <v>2.1502400000000001E-2</v>
      </c>
      <c r="G5200">
        <v>0</v>
      </c>
    </row>
    <row r="5201" spans="1:7" x14ac:dyDescent="0.3">
      <c r="A5201" t="s">
        <v>16</v>
      </c>
      <c r="B5201" t="s">
        <v>39</v>
      </c>
      <c r="C5201">
        <v>20</v>
      </c>
      <c r="D5201">
        <v>4</v>
      </c>
      <c r="E5201" s="1">
        <v>1388.0127749999999</v>
      </c>
      <c r="F5201" s="1">
        <v>2.2924001999999999</v>
      </c>
      <c r="G5201">
        <v>0</v>
      </c>
    </row>
    <row r="5202" spans="1:7" x14ac:dyDescent="0.3">
      <c r="A5202" t="s">
        <v>13</v>
      </c>
      <c r="B5202" t="s">
        <v>39</v>
      </c>
      <c r="C5202">
        <v>20</v>
      </c>
      <c r="D5202">
        <v>4</v>
      </c>
      <c r="E5202" s="1">
        <v>1750.331829</v>
      </c>
      <c r="F5202" s="1">
        <v>1.3964900000000001E-2</v>
      </c>
      <c r="G5202">
        <v>0</v>
      </c>
    </row>
    <row r="5203" spans="1:7" x14ac:dyDescent="0.3">
      <c r="A5203" t="s">
        <v>12</v>
      </c>
      <c r="B5203" t="s">
        <v>39</v>
      </c>
      <c r="C5203">
        <v>20</v>
      </c>
      <c r="D5203">
        <v>4</v>
      </c>
      <c r="E5203">
        <v>1398.6267210000001</v>
      </c>
      <c r="F5203" s="1">
        <v>1.22811E-2</v>
      </c>
      <c r="G5203">
        <v>0</v>
      </c>
    </row>
    <row r="5204" spans="1:7" hidden="1" x14ac:dyDescent="0.3">
      <c r="A5204" t="s">
        <v>23</v>
      </c>
      <c r="B5204" t="s">
        <v>40</v>
      </c>
      <c r="C5204">
        <v>20</v>
      </c>
      <c r="D5204">
        <v>4</v>
      </c>
      <c r="E5204" s="1" t="s">
        <v>9</v>
      </c>
      <c r="F5204" s="3">
        <v>2.56468E+19</v>
      </c>
      <c r="G5204">
        <v>0</v>
      </c>
    </row>
    <row r="5205" spans="1:7" hidden="1" x14ac:dyDescent="0.3">
      <c r="A5205" t="s">
        <v>7</v>
      </c>
      <c r="B5205" t="s">
        <v>40</v>
      </c>
      <c r="C5205">
        <v>20</v>
      </c>
      <c r="D5205">
        <v>4</v>
      </c>
      <c r="E5205" s="1" t="s">
        <v>9</v>
      </c>
      <c r="F5205" s="2">
        <v>2.56468E+19</v>
      </c>
      <c r="G5205">
        <v>0</v>
      </c>
    </row>
    <row r="5206" spans="1:7" x14ac:dyDescent="0.3">
      <c r="A5206" t="s">
        <v>25</v>
      </c>
      <c r="B5206" t="s">
        <v>40</v>
      </c>
      <c r="C5206">
        <v>20</v>
      </c>
      <c r="D5206">
        <v>4</v>
      </c>
      <c r="E5206" s="1">
        <v>1320.1256969999999</v>
      </c>
      <c r="F5206" s="1">
        <v>1.89737E-2</v>
      </c>
      <c r="G5206">
        <v>0</v>
      </c>
    </row>
    <row r="5207" spans="1:7" x14ac:dyDescent="0.3">
      <c r="A5207" t="s">
        <v>19</v>
      </c>
      <c r="B5207" t="s">
        <v>40</v>
      </c>
      <c r="C5207">
        <v>20</v>
      </c>
      <c r="D5207">
        <v>4</v>
      </c>
      <c r="E5207" s="1">
        <v>2359.5891230000002</v>
      </c>
      <c r="F5207" s="1">
        <v>11.094359900000001</v>
      </c>
      <c r="G5207">
        <v>0</v>
      </c>
    </row>
    <row r="5208" spans="1:7" x14ac:dyDescent="0.3">
      <c r="A5208" t="s">
        <v>17</v>
      </c>
      <c r="B5208" t="s">
        <v>40</v>
      </c>
      <c r="C5208">
        <v>20</v>
      </c>
      <c r="D5208">
        <v>4</v>
      </c>
      <c r="E5208" s="1">
        <v>1285.4074439999999</v>
      </c>
      <c r="F5208" s="1">
        <v>3.6867540999999999</v>
      </c>
      <c r="G5208">
        <v>0</v>
      </c>
    </row>
    <row r="5209" spans="1:7" x14ac:dyDescent="0.3">
      <c r="A5209" t="s">
        <v>18</v>
      </c>
      <c r="B5209" t="s">
        <v>40</v>
      </c>
      <c r="C5209">
        <v>20</v>
      </c>
      <c r="D5209">
        <v>4</v>
      </c>
      <c r="E5209" s="1">
        <v>1279.5</v>
      </c>
      <c r="F5209" s="1">
        <v>3.7323387000000001</v>
      </c>
      <c r="G5209">
        <v>0</v>
      </c>
    </row>
    <row r="5210" spans="1:7" x14ac:dyDescent="0.3">
      <c r="A5210" t="s">
        <v>22</v>
      </c>
      <c r="B5210" t="s">
        <v>40</v>
      </c>
      <c r="C5210">
        <v>20</v>
      </c>
      <c r="D5210">
        <v>4</v>
      </c>
      <c r="E5210" s="1">
        <v>2338.1298310000002</v>
      </c>
      <c r="F5210" s="1">
        <v>11.9917392</v>
      </c>
      <c r="G5210">
        <v>0</v>
      </c>
    </row>
    <row r="5211" spans="1:7" x14ac:dyDescent="0.3">
      <c r="A5211" t="s">
        <v>20</v>
      </c>
      <c r="B5211" t="s">
        <v>40</v>
      </c>
      <c r="C5211">
        <v>20</v>
      </c>
      <c r="D5211">
        <v>4</v>
      </c>
      <c r="E5211">
        <v>1288.302199</v>
      </c>
      <c r="F5211" s="1">
        <v>3.0815663999999998</v>
      </c>
      <c r="G5211">
        <v>0</v>
      </c>
    </row>
    <row r="5212" spans="1:7" x14ac:dyDescent="0.3">
      <c r="A5212" t="s">
        <v>21</v>
      </c>
      <c r="B5212" t="s">
        <v>40</v>
      </c>
      <c r="C5212">
        <v>20</v>
      </c>
      <c r="D5212">
        <v>4</v>
      </c>
      <c r="E5212" s="1">
        <v>1279.4089610000001</v>
      </c>
      <c r="F5212" s="1">
        <v>3.1332822999999999</v>
      </c>
      <c r="G5212">
        <v>0</v>
      </c>
    </row>
    <row r="5213" spans="1:7" x14ac:dyDescent="0.3">
      <c r="A5213" t="s">
        <v>26</v>
      </c>
      <c r="B5213" t="s">
        <v>40</v>
      </c>
      <c r="C5213">
        <v>20</v>
      </c>
      <c r="D5213">
        <v>4</v>
      </c>
      <c r="E5213">
        <v>1318.706449</v>
      </c>
      <c r="F5213" s="1">
        <v>1.3935396</v>
      </c>
      <c r="G5213">
        <v>0</v>
      </c>
    </row>
    <row r="5214" spans="1:7" x14ac:dyDescent="0.3">
      <c r="A5214" t="s">
        <v>10</v>
      </c>
      <c r="B5214" t="s">
        <v>40</v>
      </c>
      <c r="C5214">
        <v>20</v>
      </c>
      <c r="D5214">
        <v>4</v>
      </c>
      <c r="E5214" s="1">
        <v>1284.51171</v>
      </c>
      <c r="F5214">
        <v>1.594368</v>
      </c>
      <c r="G5214">
        <v>0</v>
      </c>
    </row>
    <row r="5215" spans="1:7" x14ac:dyDescent="0.3">
      <c r="A5215" t="s">
        <v>11</v>
      </c>
      <c r="B5215" t="s">
        <v>40</v>
      </c>
      <c r="C5215">
        <v>20</v>
      </c>
      <c r="D5215">
        <v>4</v>
      </c>
      <c r="E5215" s="1">
        <v>1309.142081</v>
      </c>
      <c r="F5215" s="1">
        <v>2.5946400000000001E-2</v>
      </c>
      <c r="G5215">
        <v>0</v>
      </c>
    </row>
    <row r="5216" spans="1:7" x14ac:dyDescent="0.3">
      <c r="A5216" t="s">
        <v>24</v>
      </c>
      <c r="B5216" t="s">
        <v>40</v>
      </c>
      <c r="C5216">
        <v>20</v>
      </c>
      <c r="D5216">
        <v>4</v>
      </c>
      <c r="E5216" s="1">
        <v>1339.347933</v>
      </c>
      <c r="F5216" s="2">
        <v>5.7000000000000003E-5</v>
      </c>
      <c r="G5216">
        <v>0</v>
      </c>
    </row>
    <row r="5217" spans="1:7" x14ac:dyDescent="0.3">
      <c r="A5217" t="s">
        <v>14</v>
      </c>
      <c r="B5217" t="s">
        <v>40</v>
      </c>
      <c r="C5217">
        <v>20</v>
      </c>
      <c r="D5217">
        <v>4</v>
      </c>
      <c r="E5217" s="1">
        <v>1442.046398</v>
      </c>
      <c r="F5217" s="1">
        <v>0.36132950000000003</v>
      </c>
      <c r="G5217">
        <v>0</v>
      </c>
    </row>
    <row r="5218" spans="1:7" x14ac:dyDescent="0.3">
      <c r="A5218" t="s">
        <v>15</v>
      </c>
      <c r="B5218" t="s">
        <v>40</v>
      </c>
      <c r="C5218">
        <v>20</v>
      </c>
      <c r="D5218">
        <v>4</v>
      </c>
      <c r="E5218" s="1">
        <v>1455.614716</v>
      </c>
      <c r="F5218" s="1">
        <v>2.7810399999999999E-2</v>
      </c>
      <c r="G5218">
        <v>0</v>
      </c>
    </row>
    <row r="5219" spans="1:7" x14ac:dyDescent="0.3">
      <c r="A5219" t="s">
        <v>16</v>
      </c>
      <c r="B5219" t="s">
        <v>40</v>
      </c>
      <c r="C5219">
        <v>20</v>
      </c>
      <c r="D5219">
        <v>4</v>
      </c>
      <c r="E5219" s="1">
        <v>1442.6526759999999</v>
      </c>
      <c r="F5219" s="1">
        <v>2.6185130000000001</v>
      </c>
      <c r="G5219">
        <v>0</v>
      </c>
    </row>
    <row r="5220" spans="1:7" x14ac:dyDescent="0.3">
      <c r="A5220" t="s">
        <v>13</v>
      </c>
      <c r="B5220" t="s">
        <v>40</v>
      </c>
      <c r="C5220">
        <v>20</v>
      </c>
      <c r="D5220">
        <v>4</v>
      </c>
      <c r="E5220" s="1">
        <v>2348.3929710000002</v>
      </c>
      <c r="F5220" s="1">
        <v>2.28942E-2</v>
      </c>
      <c r="G5220">
        <v>0</v>
      </c>
    </row>
    <row r="5221" spans="1:7" x14ac:dyDescent="0.3">
      <c r="A5221" t="s">
        <v>12</v>
      </c>
      <c r="B5221" t="s">
        <v>40</v>
      </c>
      <c r="C5221">
        <v>20</v>
      </c>
      <c r="D5221">
        <v>4</v>
      </c>
      <c r="E5221">
        <v>1446.679386</v>
      </c>
      <c r="F5221" s="1">
        <v>2.19256E-2</v>
      </c>
      <c r="G5221">
        <v>0</v>
      </c>
    </row>
    <row r="5222" spans="1:7" hidden="1" x14ac:dyDescent="0.3">
      <c r="A5222" t="s">
        <v>23</v>
      </c>
      <c r="B5222" t="s">
        <v>41</v>
      </c>
      <c r="C5222">
        <v>20</v>
      </c>
      <c r="D5222">
        <v>4</v>
      </c>
      <c r="E5222" s="1" t="s">
        <v>9</v>
      </c>
      <c r="F5222" s="2">
        <v>2.56468E+19</v>
      </c>
      <c r="G5222">
        <v>0</v>
      </c>
    </row>
    <row r="5223" spans="1:7" hidden="1" x14ac:dyDescent="0.3">
      <c r="A5223" t="s">
        <v>7</v>
      </c>
      <c r="B5223" t="s">
        <v>41</v>
      </c>
      <c r="C5223">
        <v>20</v>
      </c>
      <c r="D5223">
        <v>4</v>
      </c>
      <c r="E5223" s="1" t="s">
        <v>9</v>
      </c>
      <c r="F5223" s="2">
        <v>2.56468E+19</v>
      </c>
      <c r="G5223">
        <v>0</v>
      </c>
    </row>
    <row r="5224" spans="1:7" x14ac:dyDescent="0.3">
      <c r="A5224" t="s">
        <v>25</v>
      </c>
      <c r="B5224" t="s">
        <v>41</v>
      </c>
      <c r="C5224">
        <v>20</v>
      </c>
      <c r="D5224">
        <v>4</v>
      </c>
      <c r="E5224" s="1">
        <v>1199.750853</v>
      </c>
      <c r="F5224">
        <v>9.7414000000000008E-3</v>
      </c>
      <c r="G5224">
        <v>0</v>
      </c>
    </row>
    <row r="5225" spans="1:7" x14ac:dyDescent="0.3">
      <c r="A5225" t="s">
        <v>19</v>
      </c>
      <c r="B5225" t="s">
        <v>41</v>
      </c>
      <c r="C5225">
        <v>20</v>
      </c>
      <c r="D5225">
        <v>4</v>
      </c>
      <c r="E5225" s="1">
        <v>2057.2930080000001</v>
      </c>
      <c r="F5225" s="1">
        <v>8.9496804999999995</v>
      </c>
      <c r="G5225">
        <v>0</v>
      </c>
    </row>
    <row r="5226" spans="1:7" x14ac:dyDescent="0.3">
      <c r="A5226" t="s">
        <v>17</v>
      </c>
      <c r="B5226" t="s">
        <v>41</v>
      </c>
      <c r="C5226">
        <v>20</v>
      </c>
      <c r="D5226">
        <v>4</v>
      </c>
      <c r="E5226" s="1">
        <v>1133.1473679999999</v>
      </c>
      <c r="F5226" s="1">
        <v>2.5794755999999999</v>
      </c>
      <c r="G5226">
        <v>0</v>
      </c>
    </row>
    <row r="5227" spans="1:7" x14ac:dyDescent="0.3">
      <c r="A5227" t="s">
        <v>18</v>
      </c>
      <c r="B5227" t="s">
        <v>41</v>
      </c>
      <c r="C5227">
        <v>20</v>
      </c>
      <c r="D5227">
        <v>4</v>
      </c>
      <c r="E5227" s="1">
        <v>1128.912114</v>
      </c>
      <c r="F5227">
        <v>2.5951198</v>
      </c>
      <c r="G5227">
        <v>0</v>
      </c>
    </row>
    <row r="5228" spans="1:7" x14ac:dyDescent="0.3">
      <c r="A5228" t="s">
        <v>22</v>
      </c>
      <c r="B5228" t="s">
        <v>41</v>
      </c>
      <c r="C5228">
        <v>20</v>
      </c>
      <c r="D5228">
        <v>4</v>
      </c>
      <c r="E5228" s="1">
        <v>2026.5035889999999</v>
      </c>
      <c r="F5228" s="1">
        <v>8.7390846999999994</v>
      </c>
      <c r="G5228">
        <v>0</v>
      </c>
    </row>
    <row r="5229" spans="1:7" x14ac:dyDescent="0.3">
      <c r="A5229" t="s">
        <v>20</v>
      </c>
      <c r="B5229" t="s">
        <v>41</v>
      </c>
      <c r="C5229">
        <v>20</v>
      </c>
      <c r="D5229">
        <v>4</v>
      </c>
      <c r="E5229" s="1">
        <v>1146.602948</v>
      </c>
      <c r="F5229" s="1">
        <v>1.9774506999999999</v>
      </c>
      <c r="G5229">
        <v>0</v>
      </c>
    </row>
    <row r="5230" spans="1:7" x14ac:dyDescent="0.3">
      <c r="A5230" t="s">
        <v>21</v>
      </c>
      <c r="B5230" t="s">
        <v>41</v>
      </c>
      <c r="C5230">
        <v>20</v>
      </c>
      <c r="D5230">
        <v>4</v>
      </c>
      <c r="E5230" s="1">
        <v>1142.705678</v>
      </c>
      <c r="F5230" s="1">
        <v>1.9915388000000001</v>
      </c>
      <c r="G5230">
        <v>0</v>
      </c>
    </row>
    <row r="5231" spans="1:7" x14ac:dyDescent="0.3">
      <c r="A5231" t="s">
        <v>26</v>
      </c>
      <c r="B5231" t="s">
        <v>41</v>
      </c>
      <c r="C5231">
        <v>20</v>
      </c>
      <c r="D5231">
        <v>4</v>
      </c>
      <c r="E5231">
        <v>1150.5277679999999</v>
      </c>
      <c r="F5231" s="1">
        <v>1.1259828999999999</v>
      </c>
      <c r="G5231">
        <v>0</v>
      </c>
    </row>
    <row r="5232" spans="1:7" x14ac:dyDescent="0.3">
      <c r="A5232" t="s">
        <v>10</v>
      </c>
      <c r="B5232" t="s">
        <v>41</v>
      </c>
      <c r="C5232">
        <v>20</v>
      </c>
      <c r="D5232">
        <v>4</v>
      </c>
      <c r="E5232" s="1">
        <v>1124.024938</v>
      </c>
      <c r="F5232" s="1">
        <v>1.1790590999999999</v>
      </c>
      <c r="G5232">
        <v>0</v>
      </c>
    </row>
    <row r="5233" spans="1:7" x14ac:dyDescent="0.3">
      <c r="A5233" t="s">
        <v>11</v>
      </c>
      <c r="B5233" t="s">
        <v>41</v>
      </c>
      <c r="C5233">
        <v>20</v>
      </c>
      <c r="D5233">
        <v>4</v>
      </c>
      <c r="E5233" s="1">
        <v>1147.1652409999999</v>
      </c>
      <c r="F5233" s="1">
        <v>2.0978500000000001E-2</v>
      </c>
      <c r="G5233">
        <v>0</v>
      </c>
    </row>
    <row r="5234" spans="1:7" x14ac:dyDescent="0.3">
      <c r="A5234" t="s">
        <v>24</v>
      </c>
      <c r="B5234" t="s">
        <v>41</v>
      </c>
      <c r="C5234">
        <v>20</v>
      </c>
      <c r="D5234">
        <v>4</v>
      </c>
      <c r="E5234" s="1">
        <v>1112.2103609999999</v>
      </c>
      <c r="F5234" s="2">
        <v>4.4700000000000002E-5</v>
      </c>
      <c r="G5234">
        <v>0</v>
      </c>
    </row>
    <row r="5235" spans="1:7" x14ac:dyDescent="0.3">
      <c r="A5235" t="s">
        <v>14</v>
      </c>
      <c r="B5235" t="s">
        <v>41</v>
      </c>
      <c r="C5235">
        <v>20</v>
      </c>
      <c r="D5235">
        <v>4</v>
      </c>
      <c r="E5235" s="1">
        <v>1251.770518</v>
      </c>
      <c r="F5235" s="1">
        <v>0.30585099999999998</v>
      </c>
      <c r="G5235">
        <v>0</v>
      </c>
    </row>
    <row r="5236" spans="1:7" x14ac:dyDescent="0.3">
      <c r="A5236" t="s">
        <v>15</v>
      </c>
      <c r="B5236" t="s">
        <v>41</v>
      </c>
      <c r="C5236">
        <v>20</v>
      </c>
      <c r="D5236">
        <v>4</v>
      </c>
      <c r="E5236" s="1">
        <v>1261.5954429999999</v>
      </c>
      <c r="F5236" s="1">
        <v>1.7986700000000001E-2</v>
      </c>
      <c r="G5236">
        <v>0</v>
      </c>
    </row>
    <row r="5237" spans="1:7" x14ac:dyDescent="0.3">
      <c r="A5237" t="s">
        <v>16</v>
      </c>
      <c r="B5237" t="s">
        <v>41</v>
      </c>
      <c r="C5237">
        <v>20</v>
      </c>
      <c r="D5237">
        <v>4</v>
      </c>
      <c r="E5237" s="1">
        <v>1251.770518</v>
      </c>
      <c r="F5237" s="1">
        <v>2.0607126999999998</v>
      </c>
      <c r="G5237">
        <v>0</v>
      </c>
    </row>
    <row r="5238" spans="1:7" x14ac:dyDescent="0.3">
      <c r="A5238" t="s">
        <v>13</v>
      </c>
      <c r="B5238" t="s">
        <v>41</v>
      </c>
      <c r="C5238">
        <v>20</v>
      </c>
      <c r="D5238">
        <v>4</v>
      </c>
      <c r="E5238" s="1">
        <v>2061.958071</v>
      </c>
      <c r="F5238" s="1">
        <v>1.2604300000000001E-2</v>
      </c>
      <c r="G5238">
        <v>0</v>
      </c>
    </row>
    <row r="5239" spans="1:7" x14ac:dyDescent="0.3">
      <c r="A5239" t="s">
        <v>12</v>
      </c>
      <c r="B5239" t="s">
        <v>41</v>
      </c>
      <c r="C5239">
        <v>20</v>
      </c>
      <c r="D5239">
        <v>4</v>
      </c>
      <c r="E5239">
        <v>1254.559342</v>
      </c>
      <c r="F5239" s="1">
        <v>1.1778200000000001E-2</v>
      </c>
      <c r="G5239">
        <v>0</v>
      </c>
    </row>
    <row r="5240" spans="1:7" hidden="1" x14ac:dyDescent="0.3">
      <c r="A5240" t="s">
        <v>23</v>
      </c>
      <c r="B5240" t="s">
        <v>42</v>
      </c>
      <c r="C5240">
        <v>20</v>
      </c>
      <c r="D5240">
        <v>4</v>
      </c>
      <c r="E5240" s="1" t="s">
        <v>9</v>
      </c>
      <c r="F5240" s="2">
        <v>2.56468E+19</v>
      </c>
      <c r="G5240">
        <v>0</v>
      </c>
    </row>
    <row r="5241" spans="1:7" hidden="1" x14ac:dyDescent="0.3">
      <c r="A5241" t="s">
        <v>7</v>
      </c>
      <c r="B5241" t="s">
        <v>42</v>
      </c>
      <c r="C5241">
        <v>20</v>
      </c>
      <c r="D5241">
        <v>4</v>
      </c>
      <c r="E5241" s="1" t="s">
        <v>9</v>
      </c>
      <c r="F5241" s="2">
        <v>2.56468E+19</v>
      </c>
      <c r="G5241">
        <v>0</v>
      </c>
    </row>
    <row r="5242" spans="1:7" x14ac:dyDescent="0.3">
      <c r="A5242" t="s">
        <v>25</v>
      </c>
      <c r="B5242" t="s">
        <v>42</v>
      </c>
      <c r="C5242">
        <v>20</v>
      </c>
      <c r="D5242">
        <v>4</v>
      </c>
      <c r="E5242" s="1">
        <v>1119.8512169999999</v>
      </c>
      <c r="F5242" s="1">
        <v>1.4389900000000001E-2</v>
      </c>
      <c r="G5242">
        <v>0</v>
      </c>
    </row>
    <row r="5243" spans="1:7" x14ac:dyDescent="0.3">
      <c r="A5243" t="s">
        <v>19</v>
      </c>
      <c r="B5243" t="s">
        <v>42</v>
      </c>
      <c r="C5243">
        <v>20</v>
      </c>
      <c r="D5243">
        <v>4</v>
      </c>
      <c r="E5243" s="1">
        <v>1978.9199410000001</v>
      </c>
      <c r="F5243" s="1">
        <v>8.9444476000000002</v>
      </c>
      <c r="G5243">
        <v>0</v>
      </c>
    </row>
    <row r="5244" spans="1:7" x14ac:dyDescent="0.3">
      <c r="A5244" t="s">
        <v>17</v>
      </c>
      <c r="B5244" t="s">
        <v>42</v>
      </c>
      <c r="C5244">
        <v>20</v>
      </c>
      <c r="D5244">
        <v>4</v>
      </c>
      <c r="E5244" s="1">
        <v>1101.8271749999999</v>
      </c>
      <c r="F5244">
        <v>2.6726314000000002</v>
      </c>
      <c r="G5244">
        <v>0</v>
      </c>
    </row>
    <row r="5245" spans="1:7" x14ac:dyDescent="0.3">
      <c r="A5245" t="s">
        <v>18</v>
      </c>
      <c r="B5245" t="s">
        <v>42</v>
      </c>
      <c r="C5245">
        <v>20</v>
      </c>
      <c r="D5245">
        <v>4</v>
      </c>
      <c r="E5245" s="1">
        <v>1098.17923</v>
      </c>
      <c r="F5245">
        <v>2.7077981000000002</v>
      </c>
      <c r="G5245">
        <v>0</v>
      </c>
    </row>
    <row r="5246" spans="1:7" x14ac:dyDescent="0.3">
      <c r="A5246" t="s">
        <v>22</v>
      </c>
      <c r="B5246" t="s">
        <v>42</v>
      </c>
      <c r="C5246">
        <v>20</v>
      </c>
      <c r="D5246">
        <v>4</v>
      </c>
      <c r="E5246" s="1">
        <v>1967.723788</v>
      </c>
      <c r="F5246" s="1">
        <v>9.7539694000000008</v>
      </c>
      <c r="G5246">
        <v>0</v>
      </c>
    </row>
    <row r="5247" spans="1:7" x14ac:dyDescent="0.3">
      <c r="A5247" t="s">
        <v>20</v>
      </c>
      <c r="B5247" t="s">
        <v>42</v>
      </c>
      <c r="C5247">
        <v>20</v>
      </c>
      <c r="D5247">
        <v>4</v>
      </c>
      <c r="E5247" s="1">
        <v>1121.203477</v>
      </c>
      <c r="F5247" s="1">
        <v>2.5069767000000001</v>
      </c>
      <c r="G5247">
        <v>0</v>
      </c>
    </row>
    <row r="5248" spans="1:7" x14ac:dyDescent="0.3">
      <c r="A5248" t="s">
        <v>21</v>
      </c>
      <c r="B5248" t="s">
        <v>42</v>
      </c>
      <c r="C5248">
        <v>20</v>
      </c>
      <c r="D5248">
        <v>4</v>
      </c>
      <c r="E5248" s="1">
        <v>1114.2446580000001</v>
      </c>
      <c r="F5248">
        <v>2.5410343000000002</v>
      </c>
      <c r="G5248">
        <v>0</v>
      </c>
    </row>
    <row r="5249" spans="1:7" x14ac:dyDescent="0.3">
      <c r="A5249" t="s">
        <v>26</v>
      </c>
      <c r="B5249" t="s">
        <v>42</v>
      </c>
      <c r="C5249">
        <v>20</v>
      </c>
      <c r="D5249">
        <v>4</v>
      </c>
      <c r="E5249">
        <v>1108.9577220000001</v>
      </c>
      <c r="F5249" s="1">
        <v>1.0434642999999999</v>
      </c>
      <c r="G5249">
        <v>0</v>
      </c>
    </row>
    <row r="5250" spans="1:7" x14ac:dyDescent="0.3">
      <c r="A5250" t="s">
        <v>10</v>
      </c>
      <c r="B5250" t="s">
        <v>42</v>
      </c>
      <c r="C5250">
        <v>20</v>
      </c>
      <c r="D5250">
        <v>4</v>
      </c>
      <c r="E5250" s="1">
        <v>1111.732125</v>
      </c>
      <c r="F5250">
        <v>1.1776319</v>
      </c>
      <c r="G5250">
        <v>0</v>
      </c>
    </row>
    <row r="5251" spans="1:7" x14ac:dyDescent="0.3">
      <c r="A5251" t="s">
        <v>11</v>
      </c>
      <c r="B5251" t="s">
        <v>42</v>
      </c>
      <c r="C5251">
        <v>20</v>
      </c>
      <c r="D5251">
        <v>4</v>
      </c>
      <c r="E5251" s="1">
        <v>1134.322134</v>
      </c>
      <c r="F5251" s="1">
        <v>1.6936799999999998E-2</v>
      </c>
      <c r="G5251">
        <v>0</v>
      </c>
    </row>
    <row r="5252" spans="1:7" x14ac:dyDescent="0.3">
      <c r="A5252" t="s">
        <v>24</v>
      </c>
      <c r="B5252" t="s">
        <v>42</v>
      </c>
      <c r="C5252">
        <v>20</v>
      </c>
      <c r="D5252">
        <v>4</v>
      </c>
      <c r="E5252" s="1">
        <v>1137.746032</v>
      </c>
      <c r="F5252" s="2">
        <v>4.57E-5</v>
      </c>
      <c r="G5252">
        <v>0</v>
      </c>
    </row>
    <row r="5253" spans="1:7" x14ac:dyDescent="0.3">
      <c r="A5253" t="s">
        <v>14</v>
      </c>
      <c r="B5253" t="s">
        <v>42</v>
      </c>
      <c r="C5253">
        <v>20</v>
      </c>
      <c r="D5253">
        <v>4</v>
      </c>
      <c r="E5253" s="1">
        <v>1186.0426950000001</v>
      </c>
      <c r="F5253" s="1">
        <v>4.6963600000000001E-2</v>
      </c>
      <c r="G5253">
        <v>0</v>
      </c>
    </row>
    <row r="5254" spans="1:7" x14ac:dyDescent="0.3">
      <c r="A5254" t="s">
        <v>15</v>
      </c>
      <c r="B5254" t="s">
        <v>42</v>
      </c>
      <c r="C5254">
        <v>20</v>
      </c>
      <c r="D5254">
        <v>4</v>
      </c>
      <c r="E5254" s="1">
        <v>1194.8039960000001</v>
      </c>
      <c r="F5254" s="1">
        <v>1.48281E-2</v>
      </c>
      <c r="G5254">
        <v>0</v>
      </c>
    </row>
    <row r="5255" spans="1:7" x14ac:dyDescent="0.3">
      <c r="A5255" t="s">
        <v>16</v>
      </c>
      <c r="B5255" t="s">
        <v>42</v>
      </c>
      <c r="C5255">
        <v>20</v>
      </c>
      <c r="D5255">
        <v>4</v>
      </c>
      <c r="E5255" s="1">
        <v>1186.0426950000001</v>
      </c>
      <c r="F5255" s="1">
        <v>2.2220699000000002</v>
      </c>
      <c r="G5255">
        <v>0</v>
      </c>
    </row>
    <row r="5256" spans="1:7" x14ac:dyDescent="0.3">
      <c r="A5256" t="s">
        <v>13</v>
      </c>
      <c r="B5256" t="s">
        <v>42</v>
      </c>
      <c r="C5256">
        <v>20</v>
      </c>
      <c r="D5256">
        <v>4</v>
      </c>
      <c r="E5256" s="1">
        <v>2012.5083979999999</v>
      </c>
      <c r="F5256" s="1">
        <v>1.16201E-2</v>
      </c>
      <c r="G5256">
        <v>0</v>
      </c>
    </row>
    <row r="5257" spans="1:7" x14ac:dyDescent="0.3">
      <c r="A5257" t="s">
        <v>12</v>
      </c>
      <c r="B5257" t="s">
        <v>42</v>
      </c>
      <c r="C5257">
        <v>20</v>
      </c>
      <c r="D5257">
        <v>4</v>
      </c>
      <c r="E5257">
        <v>1196.7896270000001</v>
      </c>
      <c r="F5257" s="1">
        <v>1.0864499999999999E-2</v>
      </c>
      <c r="G5257">
        <v>0</v>
      </c>
    </row>
    <row r="5258" spans="1:7" hidden="1" x14ac:dyDescent="0.3">
      <c r="A5258" t="s">
        <v>23</v>
      </c>
      <c r="B5258" t="s">
        <v>43</v>
      </c>
      <c r="C5258">
        <v>20</v>
      </c>
      <c r="D5258">
        <v>4</v>
      </c>
      <c r="E5258" s="1" t="s">
        <v>9</v>
      </c>
      <c r="F5258" s="2">
        <v>2.56468E+19</v>
      </c>
      <c r="G5258">
        <v>0</v>
      </c>
    </row>
    <row r="5259" spans="1:7" hidden="1" x14ac:dyDescent="0.3">
      <c r="A5259" t="s">
        <v>7</v>
      </c>
      <c r="B5259" t="s">
        <v>43</v>
      </c>
      <c r="C5259">
        <v>20</v>
      </c>
      <c r="D5259">
        <v>4</v>
      </c>
      <c r="E5259" s="1" t="s">
        <v>9</v>
      </c>
      <c r="F5259" s="2">
        <v>2.56468E+19</v>
      </c>
      <c r="G5259">
        <v>0</v>
      </c>
    </row>
    <row r="5260" spans="1:7" x14ac:dyDescent="0.3">
      <c r="A5260" t="s">
        <v>25</v>
      </c>
      <c r="B5260" t="s">
        <v>43</v>
      </c>
      <c r="C5260">
        <v>20</v>
      </c>
      <c r="D5260">
        <v>4</v>
      </c>
      <c r="E5260" s="1">
        <v>1065.0288800000001</v>
      </c>
      <c r="F5260" s="1">
        <v>1.59282E-2</v>
      </c>
      <c r="G5260">
        <v>0</v>
      </c>
    </row>
    <row r="5261" spans="1:7" x14ac:dyDescent="0.3">
      <c r="A5261" t="s">
        <v>19</v>
      </c>
      <c r="B5261" t="s">
        <v>43</v>
      </c>
      <c r="C5261">
        <v>20</v>
      </c>
      <c r="D5261">
        <v>4</v>
      </c>
      <c r="E5261" s="1">
        <v>1846.432137</v>
      </c>
      <c r="F5261" s="1">
        <v>10.236029500000001</v>
      </c>
      <c r="G5261">
        <v>0</v>
      </c>
    </row>
    <row r="5262" spans="1:7" x14ac:dyDescent="0.3">
      <c r="A5262" t="s">
        <v>17</v>
      </c>
      <c r="B5262" t="s">
        <v>43</v>
      </c>
      <c r="C5262">
        <v>20</v>
      </c>
      <c r="D5262">
        <v>4</v>
      </c>
      <c r="E5262">
        <v>1032.5156050000001</v>
      </c>
      <c r="F5262">
        <v>2.8349495</v>
      </c>
      <c r="G5262">
        <v>0</v>
      </c>
    </row>
    <row r="5263" spans="1:7" x14ac:dyDescent="0.3">
      <c r="A5263" t="s">
        <v>18</v>
      </c>
      <c r="B5263" t="s">
        <v>43</v>
      </c>
      <c r="C5263">
        <v>20</v>
      </c>
      <c r="D5263">
        <v>4</v>
      </c>
      <c r="E5263" s="1">
        <v>1025.5156050000001</v>
      </c>
      <c r="F5263">
        <v>2.8760447999999998</v>
      </c>
      <c r="G5263">
        <v>0</v>
      </c>
    </row>
    <row r="5264" spans="1:7" x14ac:dyDescent="0.3">
      <c r="A5264" t="s">
        <v>22</v>
      </c>
      <c r="B5264" t="s">
        <v>43</v>
      </c>
      <c r="C5264">
        <v>20</v>
      </c>
      <c r="D5264">
        <v>4</v>
      </c>
      <c r="E5264" s="1">
        <v>1844.566112</v>
      </c>
      <c r="F5264" s="1">
        <v>11.214511</v>
      </c>
      <c r="G5264">
        <v>0</v>
      </c>
    </row>
    <row r="5265" spans="1:7" x14ac:dyDescent="0.3">
      <c r="A5265" t="s">
        <v>20</v>
      </c>
      <c r="B5265" t="s">
        <v>43</v>
      </c>
      <c r="C5265">
        <v>20</v>
      </c>
      <c r="D5265">
        <v>4</v>
      </c>
      <c r="E5265" s="1">
        <v>1043.284533</v>
      </c>
      <c r="F5265" s="1">
        <v>2.4115346999999998</v>
      </c>
      <c r="G5265">
        <v>0</v>
      </c>
    </row>
    <row r="5266" spans="1:7" x14ac:dyDescent="0.3">
      <c r="A5266" t="s">
        <v>21</v>
      </c>
      <c r="B5266" t="s">
        <v>43</v>
      </c>
      <c r="C5266">
        <v>20</v>
      </c>
      <c r="D5266">
        <v>4</v>
      </c>
      <c r="E5266" s="1">
        <v>1038.1488360000001</v>
      </c>
      <c r="F5266" s="1">
        <v>2.4748141000000001</v>
      </c>
      <c r="G5266">
        <v>0</v>
      </c>
    </row>
    <row r="5267" spans="1:7" x14ac:dyDescent="0.3">
      <c r="A5267" t="s">
        <v>26</v>
      </c>
      <c r="B5267" t="s">
        <v>43</v>
      </c>
      <c r="C5267">
        <v>20</v>
      </c>
      <c r="D5267">
        <v>4</v>
      </c>
      <c r="E5267">
        <v>1063.90301</v>
      </c>
      <c r="F5267" s="1">
        <v>1.2160057</v>
      </c>
      <c r="G5267">
        <v>0</v>
      </c>
    </row>
    <row r="5268" spans="1:7" x14ac:dyDescent="0.3">
      <c r="A5268" t="s">
        <v>10</v>
      </c>
      <c r="B5268" t="s">
        <v>43</v>
      </c>
      <c r="C5268">
        <v>20</v>
      </c>
      <c r="D5268">
        <v>4</v>
      </c>
      <c r="E5268" s="1">
        <v>1032.902546</v>
      </c>
      <c r="F5268" s="1">
        <v>1.4834613000000001</v>
      </c>
      <c r="G5268">
        <v>0</v>
      </c>
    </row>
    <row r="5269" spans="1:7" x14ac:dyDescent="0.3">
      <c r="A5269" t="s">
        <v>11</v>
      </c>
      <c r="B5269" t="s">
        <v>43</v>
      </c>
      <c r="C5269">
        <v>20</v>
      </c>
      <c r="D5269">
        <v>4</v>
      </c>
      <c r="E5269" s="1">
        <v>1049.9186669999999</v>
      </c>
      <c r="F5269" s="1">
        <v>1.93867E-2</v>
      </c>
      <c r="G5269">
        <v>0</v>
      </c>
    </row>
    <row r="5270" spans="1:7" x14ac:dyDescent="0.3">
      <c r="A5270" t="s">
        <v>24</v>
      </c>
      <c r="B5270" t="s">
        <v>43</v>
      </c>
      <c r="C5270">
        <v>20</v>
      </c>
      <c r="D5270">
        <v>4</v>
      </c>
      <c r="E5270" s="1">
        <v>1087.2020339999999</v>
      </c>
      <c r="F5270" s="2">
        <v>4.3000000000000002E-5</v>
      </c>
      <c r="G5270">
        <v>0</v>
      </c>
    </row>
    <row r="5271" spans="1:7" hidden="1" x14ac:dyDescent="0.3">
      <c r="A5271" t="s">
        <v>14</v>
      </c>
      <c r="B5271" t="s">
        <v>43</v>
      </c>
      <c r="C5271">
        <v>20</v>
      </c>
      <c r="D5271">
        <v>4</v>
      </c>
      <c r="E5271" s="1" t="s">
        <v>9</v>
      </c>
      <c r="F5271">
        <v>1650</v>
      </c>
      <c r="G5271">
        <v>0</v>
      </c>
    </row>
    <row r="5272" spans="1:7" x14ac:dyDescent="0.3">
      <c r="A5272" t="s">
        <v>15</v>
      </c>
      <c r="B5272" t="s">
        <v>43</v>
      </c>
      <c r="C5272">
        <v>20</v>
      </c>
      <c r="D5272">
        <v>4</v>
      </c>
      <c r="E5272" s="1">
        <v>1298.6864700000001</v>
      </c>
      <c r="F5272" s="1">
        <v>1.6057700000000001E-2</v>
      </c>
      <c r="G5272">
        <v>0</v>
      </c>
    </row>
    <row r="5273" spans="1:7" x14ac:dyDescent="0.3">
      <c r="A5273" t="s">
        <v>16</v>
      </c>
      <c r="B5273" t="s">
        <v>43</v>
      </c>
      <c r="C5273">
        <v>20</v>
      </c>
      <c r="D5273">
        <v>4</v>
      </c>
      <c r="E5273" s="1">
        <v>1290.3049470000001</v>
      </c>
      <c r="F5273" s="1">
        <v>2.3295336999999998</v>
      </c>
      <c r="G5273">
        <v>0</v>
      </c>
    </row>
    <row r="5274" spans="1:7" x14ac:dyDescent="0.3">
      <c r="A5274" t="s">
        <v>13</v>
      </c>
      <c r="B5274" t="s">
        <v>43</v>
      </c>
      <c r="C5274">
        <v>20</v>
      </c>
      <c r="D5274">
        <v>4</v>
      </c>
      <c r="E5274" s="1">
        <v>1863.2263660000001</v>
      </c>
      <c r="F5274" s="1">
        <v>1.2782200000000001E-2</v>
      </c>
      <c r="G5274">
        <v>0</v>
      </c>
    </row>
    <row r="5275" spans="1:7" x14ac:dyDescent="0.3">
      <c r="A5275" t="s">
        <v>12</v>
      </c>
      <c r="B5275" t="s">
        <v>43</v>
      </c>
      <c r="C5275">
        <v>20</v>
      </c>
      <c r="D5275">
        <v>4</v>
      </c>
      <c r="E5275">
        <v>1299.4071530000001</v>
      </c>
      <c r="F5275" s="1">
        <v>1.16635E-2</v>
      </c>
      <c r="G5275">
        <v>0</v>
      </c>
    </row>
    <row r="5276" spans="1:7" hidden="1" x14ac:dyDescent="0.3">
      <c r="A5276" t="s">
        <v>23</v>
      </c>
      <c r="B5276" t="s">
        <v>44</v>
      </c>
      <c r="C5276">
        <v>20</v>
      </c>
      <c r="D5276">
        <v>4</v>
      </c>
      <c r="E5276" s="1" t="s">
        <v>9</v>
      </c>
      <c r="F5276" s="2">
        <v>2.56468E+19</v>
      </c>
      <c r="G5276">
        <v>0</v>
      </c>
    </row>
    <row r="5277" spans="1:7" hidden="1" x14ac:dyDescent="0.3">
      <c r="A5277" t="s">
        <v>7</v>
      </c>
      <c r="B5277" t="s">
        <v>44</v>
      </c>
      <c r="C5277">
        <v>20</v>
      </c>
      <c r="D5277">
        <v>4</v>
      </c>
      <c r="E5277" s="1" t="s">
        <v>9</v>
      </c>
      <c r="F5277" s="2">
        <v>2.56468E+19</v>
      </c>
      <c r="G5277">
        <v>0</v>
      </c>
    </row>
    <row r="5278" spans="1:7" x14ac:dyDescent="0.3">
      <c r="A5278" t="s">
        <v>25</v>
      </c>
      <c r="B5278" t="s">
        <v>44</v>
      </c>
      <c r="C5278">
        <v>20</v>
      </c>
      <c r="D5278">
        <v>4</v>
      </c>
      <c r="E5278" s="1">
        <v>1402.5786909999999</v>
      </c>
      <c r="F5278">
        <v>1.14351E-2</v>
      </c>
      <c r="G5278">
        <v>0</v>
      </c>
    </row>
    <row r="5279" spans="1:7" x14ac:dyDescent="0.3">
      <c r="A5279" t="s">
        <v>19</v>
      </c>
      <c r="B5279" t="s">
        <v>44</v>
      </c>
      <c r="C5279">
        <v>20</v>
      </c>
      <c r="D5279">
        <v>4</v>
      </c>
      <c r="E5279" s="1">
        <v>2443.560266</v>
      </c>
      <c r="F5279" s="1">
        <v>10.6876268</v>
      </c>
      <c r="G5279">
        <v>0</v>
      </c>
    </row>
    <row r="5280" spans="1:7" x14ac:dyDescent="0.3">
      <c r="A5280" t="s">
        <v>17</v>
      </c>
      <c r="B5280" t="s">
        <v>44</v>
      </c>
      <c r="C5280">
        <v>20</v>
      </c>
      <c r="D5280">
        <v>4</v>
      </c>
      <c r="E5280" s="1">
        <v>1330.024938</v>
      </c>
      <c r="F5280" s="1">
        <v>2.1813140999999998</v>
      </c>
      <c r="G5280">
        <v>0</v>
      </c>
    </row>
    <row r="5281" spans="1:7" x14ac:dyDescent="0.3">
      <c r="A5281" t="s">
        <v>18</v>
      </c>
      <c r="B5281" t="s">
        <v>44</v>
      </c>
      <c r="C5281">
        <v>20</v>
      </c>
      <c r="D5281">
        <v>4</v>
      </c>
      <c r="E5281" s="1">
        <v>1329.787918</v>
      </c>
      <c r="F5281">
        <v>2.1992349</v>
      </c>
      <c r="G5281">
        <v>0</v>
      </c>
    </row>
    <row r="5282" spans="1:7" x14ac:dyDescent="0.3">
      <c r="A5282" t="s">
        <v>22</v>
      </c>
      <c r="B5282" t="s">
        <v>44</v>
      </c>
      <c r="C5282">
        <v>20</v>
      </c>
      <c r="D5282">
        <v>4</v>
      </c>
      <c r="E5282" s="1">
        <v>2440.7612279999998</v>
      </c>
      <c r="F5282" s="1">
        <v>9.8720134000000002</v>
      </c>
      <c r="G5282">
        <v>0</v>
      </c>
    </row>
    <row r="5283" spans="1:7" x14ac:dyDescent="0.3">
      <c r="A5283" t="s">
        <v>20</v>
      </c>
      <c r="B5283" t="s">
        <v>44</v>
      </c>
      <c r="C5283">
        <v>20</v>
      </c>
      <c r="D5283">
        <v>4</v>
      </c>
      <c r="E5283" s="1">
        <v>1343.7528090000001</v>
      </c>
      <c r="F5283" s="1">
        <v>2.1805881</v>
      </c>
      <c r="G5283">
        <v>0</v>
      </c>
    </row>
    <row r="5284" spans="1:7" x14ac:dyDescent="0.3">
      <c r="A5284" t="s">
        <v>21</v>
      </c>
      <c r="B5284" t="s">
        <v>44</v>
      </c>
      <c r="C5284">
        <v>20</v>
      </c>
      <c r="D5284">
        <v>4</v>
      </c>
      <c r="E5284" s="1">
        <v>1336.2779230000001</v>
      </c>
      <c r="F5284" s="1">
        <v>2.2756980000000002</v>
      </c>
      <c r="G5284">
        <v>0</v>
      </c>
    </row>
    <row r="5285" spans="1:7" x14ac:dyDescent="0.3">
      <c r="A5285" t="s">
        <v>26</v>
      </c>
      <c r="B5285" t="s">
        <v>44</v>
      </c>
      <c r="C5285">
        <v>20</v>
      </c>
      <c r="D5285">
        <v>4</v>
      </c>
      <c r="E5285">
        <v>1351.2972569999999</v>
      </c>
      <c r="F5285" s="1">
        <v>1.0424203000000001</v>
      </c>
      <c r="G5285">
        <v>0</v>
      </c>
    </row>
    <row r="5286" spans="1:7" x14ac:dyDescent="0.3">
      <c r="A5286" t="s">
        <v>10</v>
      </c>
      <c r="B5286" t="s">
        <v>44</v>
      </c>
      <c r="C5286">
        <v>20</v>
      </c>
      <c r="D5286">
        <v>4</v>
      </c>
      <c r="E5286" s="1">
        <v>1342.5524869999999</v>
      </c>
      <c r="F5286" s="1">
        <v>1.0872933</v>
      </c>
      <c r="G5286">
        <v>0</v>
      </c>
    </row>
    <row r="5287" spans="1:7" x14ac:dyDescent="0.3">
      <c r="A5287" t="s">
        <v>11</v>
      </c>
      <c r="B5287" t="s">
        <v>44</v>
      </c>
      <c r="C5287">
        <v>20</v>
      </c>
      <c r="D5287">
        <v>4</v>
      </c>
      <c r="E5287" s="1">
        <v>1355.42614</v>
      </c>
      <c r="F5287" s="1">
        <v>1.8293799999999999E-2</v>
      </c>
      <c r="G5287">
        <v>0</v>
      </c>
    </row>
    <row r="5288" spans="1:7" x14ac:dyDescent="0.3">
      <c r="A5288" t="s">
        <v>24</v>
      </c>
      <c r="B5288" t="s">
        <v>44</v>
      </c>
      <c r="C5288">
        <v>20</v>
      </c>
      <c r="D5288">
        <v>4</v>
      </c>
      <c r="E5288" s="1">
        <v>1362.5444930000001</v>
      </c>
      <c r="F5288" s="1">
        <v>1.12E-4</v>
      </c>
      <c r="G5288">
        <v>0</v>
      </c>
    </row>
    <row r="5289" spans="1:7" x14ac:dyDescent="0.3">
      <c r="A5289" t="s">
        <v>14</v>
      </c>
      <c r="B5289" t="s">
        <v>44</v>
      </c>
      <c r="C5289">
        <v>20</v>
      </c>
      <c r="D5289">
        <v>4</v>
      </c>
      <c r="E5289" s="1">
        <v>1510.127549</v>
      </c>
      <c r="F5289" s="1">
        <v>1.7933798999999999</v>
      </c>
      <c r="G5289">
        <v>0</v>
      </c>
    </row>
    <row r="5290" spans="1:7" x14ac:dyDescent="0.3">
      <c r="A5290" t="s">
        <v>15</v>
      </c>
      <c r="B5290" t="s">
        <v>44</v>
      </c>
      <c r="C5290">
        <v>20</v>
      </c>
      <c r="D5290">
        <v>4</v>
      </c>
      <c r="E5290" s="1">
        <v>1523.838197</v>
      </c>
      <c r="F5290">
        <v>1.6212000000000001E-2</v>
      </c>
      <c r="G5290">
        <v>0</v>
      </c>
    </row>
    <row r="5291" spans="1:7" x14ac:dyDescent="0.3">
      <c r="A5291" t="s">
        <v>16</v>
      </c>
      <c r="B5291" t="s">
        <v>44</v>
      </c>
      <c r="C5291">
        <v>20</v>
      </c>
      <c r="D5291">
        <v>4</v>
      </c>
      <c r="E5291" s="1">
        <v>1511.4257270000001</v>
      </c>
      <c r="F5291">
        <v>1.8051250000000001</v>
      </c>
      <c r="G5291">
        <v>0</v>
      </c>
    </row>
    <row r="5292" spans="1:7" x14ac:dyDescent="0.3">
      <c r="A5292" t="s">
        <v>13</v>
      </c>
      <c r="B5292" t="s">
        <v>44</v>
      </c>
      <c r="C5292">
        <v>20</v>
      </c>
      <c r="D5292">
        <v>4</v>
      </c>
      <c r="E5292" s="1">
        <v>2458.4884689999999</v>
      </c>
      <c r="F5292" s="1">
        <v>1.3507699999999999E-2</v>
      </c>
      <c r="G5292">
        <v>0</v>
      </c>
    </row>
    <row r="5293" spans="1:7" x14ac:dyDescent="0.3">
      <c r="A5293" t="s">
        <v>12</v>
      </c>
      <c r="B5293" t="s">
        <v>44</v>
      </c>
      <c r="C5293">
        <v>20</v>
      </c>
      <c r="D5293">
        <v>4</v>
      </c>
      <c r="E5293">
        <v>1513.486308</v>
      </c>
      <c r="F5293" s="1">
        <v>1.26024E-2</v>
      </c>
      <c r="G5293">
        <v>0</v>
      </c>
    </row>
    <row r="5294" spans="1:7" hidden="1" x14ac:dyDescent="0.3">
      <c r="A5294" t="s">
        <v>23</v>
      </c>
      <c r="B5294" t="s">
        <v>45</v>
      </c>
      <c r="C5294">
        <v>20</v>
      </c>
      <c r="D5294">
        <v>4</v>
      </c>
      <c r="E5294" s="1" t="s">
        <v>9</v>
      </c>
      <c r="F5294" s="2">
        <v>2.56468E+19</v>
      </c>
      <c r="G5294">
        <v>0</v>
      </c>
    </row>
    <row r="5295" spans="1:7" hidden="1" x14ac:dyDescent="0.3">
      <c r="A5295" t="s">
        <v>7</v>
      </c>
      <c r="B5295" t="s">
        <v>45</v>
      </c>
      <c r="C5295">
        <v>20</v>
      </c>
      <c r="D5295">
        <v>4</v>
      </c>
      <c r="E5295" s="1" t="s">
        <v>9</v>
      </c>
      <c r="F5295" s="3">
        <v>2.56468E+19</v>
      </c>
      <c r="G5295">
        <v>0</v>
      </c>
    </row>
    <row r="5296" spans="1:7" x14ac:dyDescent="0.3">
      <c r="A5296" t="s">
        <v>25</v>
      </c>
      <c r="B5296" t="s">
        <v>45</v>
      </c>
      <c r="C5296">
        <v>20</v>
      </c>
      <c r="D5296">
        <v>4</v>
      </c>
      <c r="E5296" s="1">
        <v>1128.8846289999999</v>
      </c>
      <c r="F5296" s="1">
        <v>1.8629699999999999E-2</v>
      </c>
      <c r="G5296">
        <v>0</v>
      </c>
    </row>
    <row r="5297" spans="1:7" x14ac:dyDescent="0.3">
      <c r="A5297" t="s">
        <v>19</v>
      </c>
      <c r="B5297" t="s">
        <v>45</v>
      </c>
      <c r="C5297">
        <v>20</v>
      </c>
      <c r="D5297">
        <v>4</v>
      </c>
      <c r="E5297" s="1">
        <v>2012.5083979999999</v>
      </c>
      <c r="F5297" s="1">
        <v>10.5999585</v>
      </c>
      <c r="G5297">
        <v>0</v>
      </c>
    </row>
    <row r="5298" spans="1:7" x14ac:dyDescent="0.3">
      <c r="A5298" t="s">
        <v>17</v>
      </c>
      <c r="B5298" t="s">
        <v>45</v>
      </c>
      <c r="C5298">
        <v>20</v>
      </c>
      <c r="D5298">
        <v>4</v>
      </c>
      <c r="E5298" s="1">
        <v>1106.319884</v>
      </c>
      <c r="F5298" s="1">
        <v>2.6810705000000001</v>
      </c>
      <c r="G5298">
        <v>0</v>
      </c>
    </row>
    <row r="5299" spans="1:7" x14ac:dyDescent="0.3">
      <c r="A5299" t="s">
        <v>18</v>
      </c>
      <c r="B5299" t="s">
        <v>45</v>
      </c>
      <c r="C5299">
        <v>20</v>
      </c>
      <c r="D5299">
        <v>4</v>
      </c>
      <c r="E5299" s="1">
        <v>1103.731691</v>
      </c>
      <c r="F5299" s="1">
        <v>2.7244033000000001</v>
      </c>
      <c r="G5299">
        <v>0</v>
      </c>
    </row>
    <row r="5300" spans="1:7" x14ac:dyDescent="0.3">
      <c r="A5300" t="s">
        <v>22</v>
      </c>
      <c r="B5300" t="s">
        <v>45</v>
      </c>
      <c r="C5300">
        <v>20</v>
      </c>
      <c r="D5300">
        <v>4</v>
      </c>
      <c r="E5300" s="1">
        <v>2012.5083979999999</v>
      </c>
      <c r="F5300" s="1">
        <v>10.6017505</v>
      </c>
      <c r="G5300">
        <v>0</v>
      </c>
    </row>
    <row r="5301" spans="1:7" x14ac:dyDescent="0.3">
      <c r="A5301" t="s">
        <v>20</v>
      </c>
      <c r="B5301" t="s">
        <v>45</v>
      </c>
      <c r="C5301">
        <v>20</v>
      </c>
      <c r="D5301">
        <v>4</v>
      </c>
      <c r="E5301" s="1">
        <v>1100.757572</v>
      </c>
      <c r="F5301" s="1">
        <v>2.6482147</v>
      </c>
      <c r="G5301">
        <v>0</v>
      </c>
    </row>
    <row r="5302" spans="1:7" x14ac:dyDescent="0.3">
      <c r="A5302" t="s">
        <v>21</v>
      </c>
      <c r="B5302" t="s">
        <v>45</v>
      </c>
      <c r="C5302">
        <v>20</v>
      </c>
      <c r="D5302">
        <v>4</v>
      </c>
      <c r="E5302" s="1">
        <v>1094.7942290000001</v>
      </c>
      <c r="F5302" s="1">
        <v>2.6921146999999999</v>
      </c>
      <c r="G5302">
        <v>0</v>
      </c>
    </row>
    <row r="5303" spans="1:7" x14ac:dyDescent="0.3">
      <c r="A5303" t="s">
        <v>26</v>
      </c>
      <c r="B5303" t="s">
        <v>45</v>
      </c>
      <c r="C5303">
        <v>20</v>
      </c>
      <c r="D5303">
        <v>4</v>
      </c>
      <c r="E5303">
        <v>1140.4355439999999</v>
      </c>
      <c r="F5303" s="1">
        <v>1.3890726</v>
      </c>
      <c r="G5303">
        <v>0</v>
      </c>
    </row>
    <row r="5304" spans="1:7" x14ac:dyDescent="0.3">
      <c r="A5304" t="s">
        <v>10</v>
      </c>
      <c r="B5304" t="s">
        <v>45</v>
      </c>
      <c r="C5304">
        <v>20</v>
      </c>
      <c r="D5304">
        <v>4</v>
      </c>
      <c r="E5304" s="1">
        <v>1114.03963</v>
      </c>
      <c r="F5304">
        <v>1.3162552999999999</v>
      </c>
      <c r="G5304">
        <v>0</v>
      </c>
    </row>
    <row r="5305" spans="1:7" x14ac:dyDescent="0.3">
      <c r="A5305" t="s">
        <v>11</v>
      </c>
      <c r="B5305" t="s">
        <v>45</v>
      </c>
      <c r="C5305">
        <v>20</v>
      </c>
      <c r="D5305">
        <v>4</v>
      </c>
      <c r="E5305" s="1">
        <v>1140.3138650000001</v>
      </c>
      <c r="F5305" s="1">
        <v>2.1192099999999998E-2</v>
      </c>
      <c r="G5305">
        <v>0</v>
      </c>
    </row>
    <row r="5306" spans="1:7" x14ac:dyDescent="0.3">
      <c r="A5306" t="s">
        <v>24</v>
      </c>
      <c r="B5306" t="s">
        <v>45</v>
      </c>
      <c r="C5306">
        <v>20</v>
      </c>
      <c r="D5306">
        <v>4</v>
      </c>
      <c r="E5306">
        <v>1159.689644</v>
      </c>
      <c r="F5306" s="2">
        <v>7.7000000000000001E-5</v>
      </c>
      <c r="G5306">
        <v>0</v>
      </c>
    </row>
    <row r="5307" spans="1:7" x14ac:dyDescent="0.3">
      <c r="A5307" t="s">
        <v>14</v>
      </c>
      <c r="B5307" t="s">
        <v>45</v>
      </c>
      <c r="C5307">
        <v>20</v>
      </c>
      <c r="D5307">
        <v>4</v>
      </c>
      <c r="E5307" s="1">
        <v>1321.5584819999999</v>
      </c>
      <c r="F5307" s="1">
        <v>2.2461007999999998</v>
      </c>
      <c r="G5307">
        <v>0</v>
      </c>
    </row>
    <row r="5308" spans="1:7" x14ac:dyDescent="0.3">
      <c r="A5308" t="s">
        <v>15</v>
      </c>
      <c r="B5308" t="s">
        <v>45</v>
      </c>
      <c r="C5308">
        <v>20</v>
      </c>
      <c r="D5308">
        <v>4</v>
      </c>
      <c r="E5308" s="1">
        <v>1338.5410280000001</v>
      </c>
      <c r="F5308" s="1">
        <v>1.6595200000000001E-2</v>
      </c>
      <c r="G5308">
        <v>0</v>
      </c>
    </row>
    <row r="5309" spans="1:7" x14ac:dyDescent="0.3">
      <c r="A5309" t="s">
        <v>16</v>
      </c>
      <c r="B5309" t="s">
        <v>45</v>
      </c>
      <c r="C5309">
        <v>20</v>
      </c>
      <c r="D5309">
        <v>4</v>
      </c>
      <c r="E5309" s="1">
        <v>1323.105865</v>
      </c>
      <c r="F5309" s="1">
        <v>2.2450057999999999</v>
      </c>
      <c r="G5309">
        <v>0</v>
      </c>
    </row>
    <row r="5310" spans="1:7" x14ac:dyDescent="0.3">
      <c r="A5310" t="s">
        <v>13</v>
      </c>
      <c r="B5310" t="s">
        <v>45</v>
      </c>
      <c r="C5310">
        <v>20</v>
      </c>
      <c r="D5310">
        <v>4</v>
      </c>
      <c r="E5310">
        <v>2019.039487</v>
      </c>
      <c r="F5310" s="1">
        <v>1.3253600000000001E-2</v>
      </c>
      <c r="G5310">
        <v>0</v>
      </c>
    </row>
    <row r="5311" spans="1:7" x14ac:dyDescent="0.3">
      <c r="A5311" t="s">
        <v>12</v>
      </c>
      <c r="B5311" t="s">
        <v>45</v>
      </c>
      <c r="C5311">
        <v>20</v>
      </c>
      <c r="D5311">
        <v>4</v>
      </c>
      <c r="E5311">
        <v>1327.14931</v>
      </c>
      <c r="F5311" s="1">
        <v>1.2191E-2</v>
      </c>
      <c r="G5311">
        <v>0</v>
      </c>
    </row>
    <row r="5312" spans="1:7" hidden="1" x14ac:dyDescent="0.3">
      <c r="A5312" t="s">
        <v>23</v>
      </c>
      <c r="B5312" t="s">
        <v>46</v>
      </c>
      <c r="C5312">
        <v>20</v>
      </c>
      <c r="D5312">
        <v>4</v>
      </c>
      <c r="E5312" s="1" t="s">
        <v>9</v>
      </c>
      <c r="F5312" s="2">
        <v>2.56468E+19</v>
      </c>
      <c r="G5312">
        <v>0</v>
      </c>
    </row>
    <row r="5313" spans="1:7" hidden="1" x14ac:dyDescent="0.3">
      <c r="A5313" t="s">
        <v>7</v>
      </c>
      <c r="B5313" t="s">
        <v>46</v>
      </c>
      <c r="C5313">
        <v>20</v>
      </c>
      <c r="D5313">
        <v>4</v>
      </c>
      <c r="E5313" s="1" t="s">
        <v>9</v>
      </c>
      <c r="F5313" s="2">
        <v>2.56468E+19</v>
      </c>
      <c r="G5313">
        <v>0</v>
      </c>
    </row>
    <row r="5314" spans="1:7" x14ac:dyDescent="0.3">
      <c r="A5314" t="s">
        <v>25</v>
      </c>
      <c r="B5314" t="s">
        <v>46</v>
      </c>
      <c r="C5314">
        <v>20</v>
      </c>
      <c r="D5314">
        <v>4</v>
      </c>
      <c r="E5314">
        <v>1408.708298</v>
      </c>
      <c r="F5314" s="1">
        <v>1.1986E-2</v>
      </c>
      <c r="G5314">
        <v>0</v>
      </c>
    </row>
    <row r="5315" spans="1:7" x14ac:dyDescent="0.3">
      <c r="A5315" t="s">
        <v>19</v>
      </c>
      <c r="B5315" t="s">
        <v>46</v>
      </c>
      <c r="C5315">
        <v>20</v>
      </c>
      <c r="D5315">
        <v>4</v>
      </c>
      <c r="E5315" s="1">
        <v>2499.5410280000001</v>
      </c>
      <c r="F5315" s="1">
        <v>10.2096377</v>
      </c>
      <c r="G5315">
        <v>0</v>
      </c>
    </row>
    <row r="5316" spans="1:7" x14ac:dyDescent="0.3">
      <c r="A5316" t="s">
        <v>17</v>
      </c>
      <c r="B5316" t="s">
        <v>46</v>
      </c>
      <c r="C5316">
        <v>20</v>
      </c>
      <c r="D5316">
        <v>4</v>
      </c>
      <c r="E5316" s="1">
        <v>1649.3367229999999</v>
      </c>
      <c r="F5316" s="1">
        <v>3.0696501999999999</v>
      </c>
      <c r="G5316">
        <v>0</v>
      </c>
    </row>
    <row r="5317" spans="1:7" x14ac:dyDescent="0.3">
      <c r="A5317" t="s">
        <v>18</v>
      </c>
      <c r="B5317" t="s">
        <v>46</v>
      </c>
      <c r="C5317">
        <v>20</v>
      </c>
      <c r="D5317">
        <v>4</v>
      </c>
      <c r="E5317" s="1">
        <v>1647.30197</v>
      </c>
      <c r="F5317" s="1">
        <v>3.3972961000000002</v>
      </c>
      <c r="G5317">
        <v>0</v>
      </c>
    </row>
    <row r="5318" spans="1:7" x14ac:dyDescent="0.3">
      <c r="A5318" t="s">
        <v>22</v>
      </c>
      <c r="B5318" t="s">
        <v>46</v>
      </c>
      <c r="C5318">
        <v>20</v>
      </c>
      <c r="D5318">
        <v>4</v>
      </c>
      <c r="E5318" s="1">
        <v>2501.4070539999998</v>
      </c>
      <c r="F5318" s="1">
        <v>11.2187515</v>
      </c>
      <c r="G5318">
        <v>0</v>
      </c>
    </row>
    <row r="5319" spans="1:7" x14ac:dyDescent="0.3">
      <c r="A5319" t="s">
        <v>20</v>
      </c>
      <c r="B5319" t="s">
        <v>46</v>
      </c>
      <c r="C5319">
        <v>20</v>
      </c>
      <c r="D5319">
        <v>4</v>
      </c>
      <c r="E5319" s="1">
        <v>1411.345114</v>
      </c>
      <c r="F5319" s="1">
        <v>2.5841856999999999</v>
      </c>
      <c r="G5319">
        <v>0</v>
      </c>
    </row>
    <row r="5320" spans="1:7" x14ac:dyDescent="0.3">
      <c r="A5320" t="s">
        <v>21</v>
      </c>
      <c r="B5320" t="s">
        <v>46</v>
      </c>
      <c r="C5320">
        <v>20</v>
      </c>
      <c r="D5320">
        <v>4</v>
      </c>
      <c r="E5320" s="1">
        <v>1405.345454</v>
      </c>
      <c r="F5320" s="1">
        <v>2.6334732999999999</v>
      </c>
      <c r="G5320">
        <v>0</v>
      </c>
    </row>
    <row r="5321" spans="1:7" x14ac:dyDescent="0.3">
      <c r="A5321" t="s">
        <v>26</v>
      </c>
      <c r="B5321" t="s">
        <v>46</v>
      </c>
      <c r="C5321">
        <v>20</v>
      </c>
      <c r="D5321">
        <v>4</v>
      </c>
      <c r="E5321">
        <v>1427.8225259999999</v>
      </c>
      <c r="F5321" s="1">
        <v>1.2748676000000001</v>
      </c>
      <c r="G5321">
        <v>0</v>
      </c>
    </row>
    <row r="5322" spans="1:7" x14ac:dyDescent="0.3">
      <c r="A5322" t="s">
        <v>10</v>
      </c>
      <c r="B5322" t="s">
        <v>46</v>
      </c>
      <c r="C5322">
        <v>20</v>
      </c>
      <c r="D5322">
        <v>4</v>
      </c>
      <c r="E5322" s="1">
        <v>1379.3714070000001</v>
      </c>
      <c r="F5322">
        <v>1.5944480000000001</v>
      </c>
      <c r="G5322">
        <v>0</v>
      </c>
    </row>
    <row r="5323" spans="1:7" x14ac:dyDescent="0.3">
      <c r="A5323" t="s">
        <v>11</v>
      </c>
      <c r="B5323" t="s">
        <v>46</v>
      </c>
      <c r="C5323">
        <v>20</v>
      </c>
      <c r="D5323">
        <v>4</v>
      </c>
      <c r="E5323" s="1">
        <v>1417.6678919999999</v>
      </c>
      <c r="F5323" s="1">
        <v>2.0635000000000001E-2</v>
      </c>
      <c r="G5323">
        <v>0</v>
      </c>
    </row>
    <row r="5324" spans="1:7" x14ac:dyDescent="0.3">
      <c r="A5324" t="s">
        <v>24</v>
      </c>
      <c r="B5324" t="s">
        <v>46</v>
      </c>
      <c r="C5324">
        <v>20</v>
      </c>
      <c r="D5324">
        <v>4</v>
      </c>
      <c r="E5324" s="1">
        <v>1392.2695590000001</v>
      </c>
      <c r="F5324" s="2">
        <v>5.3600000000000002E-5</v>
      </c>
      <c r="G5324">
        <v>0</v>
      </c>
    </row>
    <row r="5325" spans="1:7" x14ac:dyDescent="0.3">
      <c r="A5325" t="s">
        <v>14</v>
      </c>
      <c r="B5325" t="s">
        <v>46</v>
      </c>
      <c r="C5325">
        <v>20</v>
      </c>
      <c r="D5325">
        <v>4</v>
      </c>
      <c r="E5325" s="1">
        <v>1657.717891</v>
      </c>
      <c r="F5325" s="1">
        <v>18.0839888</v>
      </c>
      <c r="G5325">
        <v>0</v>
      </c>
    </row>
    <row r="5326" spans="1:7" x14ac:dyDescent="0.3">
      <c r="A5326" t="s">
        <v>15</v>
      </c>
      <c r="B5326" t="s">
        <v>46</v>
      </c>
      <c r="C5326">
        <v>20</v>
      </c>
      <c r="D5326">
        <v>4</v>
      </c>
      <c r="E5326" s="1">
        <v>1670.0057200000001</v>
      </c>
      <c r="F5326">
        <v>1.79623E-2</v>
      </c>
      <c r="G5326">
        <v>0</v>
      </c>
    </row>
    <row r="5327" spans="1:7" x14ac:dyDescent="0.3">
      <c r="A5327" t="s">
        <v>16</v>
      </c>
      <c r="B5327" t="s">
        <v>46</v>
      </c>
      <c r="C5327">
        <v>20</v>
      </c>
      <c r="D5327">
        <v>4</v>
      </c>
      <c r="E5327" s="1">
        <v>1657.717891</v>
      </c>
      <c r="F5327">
        <v>1.6040338000000001</v>
      </c>
      <c r="G5327">
        <v>0</v>
      </c>
    </row>
    <row r="5328" spans="1:7" x14ac:dyDescent="0.3">
      <c r="A5328" t="s">
        <v>13</v>
      </c>
      <c r="B5328" t="s">
        <v>46</v>
      </c>
      <c r="C5328">
        <v>20</v>
      </c>
      <c r="D5328">
        <v>4</v>
      </c>
      <c r="E5328" s="1">
        <v>2535.9285239999999</v>
      </c>
      <c r="F5328" s="1">
        <v>1.56711E-2</v>
      </c>
      <c r="G5328">
        <v>0</v>
      </c>
    </row>
    <row r="5329" spans="1:7" x14ac:dyDescent="0.3">
      <c r="A5329" t="s">
        <v>12</v>
      </c>
      <c r="B5329" t="s">
        <v>46</v>
      </c>
      <c r="C5329">
        <v>20</v>
      </c>
      <c r="D5329">
        <v>4</v>
      </c>
      <c r="E5329">
        <v>1663.092179</v>
      </c>
      <c r="F5329" s="1">
        <v>1.4580600000000001E-2</v>
      </c>
      <c r="G5329">
        <v>0</v>
      </c>
    </row>
    <row r="5330" spans="1:7" hidden="1" x14ac:dyDescent="0.3">
      <c r="A5330" t="s">
        <v>23</v>
      </c>
      <c r="B5330" t="s">
        <v>47</v>
      </c>
      <c r="C5330">
        <v>20</v>
      </c>
      <c r="D5330">
        <v>4</v>
      </c>
      <c r="E5330" s="1" t="s">
        <v>9</v>
      </c>
      <c r="F5330" s="2">
        <v>2.56468E+19</v>
      </c>
      <c r="G5330">
        <v>0</v>
      </c>
    </row>
    <row r="5331" spans="1:7" hidden="1" x14ac:dyDescent="0.3">
      <c r="A5331" t="s">
        <v>7</v>
      </c>
      <c r="B5331" t="s">
        <v>47</v>
      </c>
      <c r="C5331">
        <v>20</v>
      </c>
      <c r="D5331">
        <v>4</v>
      </c>
      <c r="E5331" s="1" t="s">
        <v>9</v>
      </c>
      <c r="F5331" s="2">
        <v>2.56468E+19</v>
      </c>
      <c r="G5331">
        <v>0</v>
      </c>
    </row>
    <row r="5332" spans="1:7" x14ac:dyDescent="0.3">
      <c r="A5332" t="s">
        <v>25</v>
      </c>
      <c r="B5332" t="s">
        <v>47</v>
      </c>
      <c r="C5332">
        <v>20</v>
      </c>
      <c r="D5332">
        <v>4</v>
      </c>
      <c r="E5332" s="1">
        <v>1323.9223239999999</v>
      </c>
      <c r="F5332" s="1">
        <v>2.73639E-2</v>
      </c>
      <c r="G5332">
        <v>0</v>
      </c>
    </row>
    <row r="5333" spans="1:7" x14ac:dyDescent="0.3">
      <c r="A5333" t="s">
        <v>19</v>
      </c>
      <c r="B5333" t="s">
        <v>47</v>
      </c>
      <c r="C5333">
        <v>20</v>
      </c>
      <c r="D5333">
        <v>4</v>
      </c>
      <c r="E5333" s="1">
        <v>2341.8618820000002</v>
      </c>
      <c r="F5333" s="1">
        <v>11.530440499999999</v>
      </c>
      <c r="G5333">
        <v>0</v>
      </c>
    </row>
    <row r="5334" spans="1:7" x14ac:dyDescent="0.3">
      <c r="A5334" t="s">
        <v>17</v>
      </c>
      <c r="B5334" t="s">
        <v>47</v>
      </c>
      <c r="C5334">
        <v>20</v>
      </c>
      <c r="D5334">
        <v>4</v>
      </c>
      <c r="E5334" s="1">
        <v>1292.062019</v>
      </c>
      <c r="F5334">
        <v>3.0810699000000001</v>
      </c>
      <c r="G5334">
        <v>0</v>
      </c>
    </row>
    <row r="5335" spans="1:7" x14ac:dyDescent="0.3">
      <c r="A5335" t="s">
        <v>18</v>
      </c>
      <c r="B5335" t="s">
        <v>47</v>
      </c>
      <c r="C5335">
        <v>20</v>
      </c>
      <c r="D5335">
        <v>4</v>
      </c>
      <c r="E5335" s="1">
        <v>1289.2666300000001</v>
      </c>
      <c r="F5335" s="1">
        <v>3.1473472999999998</v>
      </c>
      <c r="G5335">
        <v>0</v>
      </c>
    </row>
    <row r="5336" spans="1:7" x14ac:dyDescent="0.3">
      <c r="A5336" t="s">
        <v>22</v>
      </c>
      <c r="B5336" t="s">
        <v>47</v>
      </c>
      <c r="C5336">
        <v>20</v>
      </c>
      <c r="D5336">
        <v>4</v>
      </c>
      <c r="E5336" s="1">
        <v>2351.1920089999999</v>
      </c>
      <c r="F5336" s="1">
        <v>11.394857699999999</v>
      </c>
      <c r="G5336">
        <v>0</v>
      </c>
    </row>
    <row r="5337" spans="1:7" x14ac:dyDescent="0.3">
      <c r="A5337" t="s">
        <v>20</v>
      </c>
      <c r="B5337" t="s">
        <v>47</v>
      </c>
      <c r="C5337">
        <v>20</v>
      </c>
      <c r="D5337">
        <v>4</v>
      </c>
      <c r="E5337">
        <v>1325.5370479999999</v>
      </c>
      <c r="F5337" s="1">
        <v>3.3882321000000002</v>
      </c>
      <c r="G5337">
        <v>0</v>
      </c>
    </row>
    <row r="5338" spans="1:7" x14ac:dyDescent="0.3">
      <c r="A5338" t="s">
        <v>21</v>
      </c>
      <c r="B5338" t="s">
        <v>47</v>
      </c>
      <c r="C5338">
        <v>20</v>
      </c>
      <c r="D5338">
        <v>4</v>
      </c>
      <c r="E5338" s="1">
        <v>1320.8438289999999</v>
      </c>
      <c r="F5338" s="1">
        <v>3.4329616999999999</v>
      </c>
      <c r="G5338">
        <v>0</v>
      </c>
    </row>
    <row r="5339" spans="1:7" x14ac:dyDescent="0.3">
      <c r="A5339" t="s">
        <v>26</v>
      </c>
      <c r="B5339" t="s">
        <v>47</v>
      </c>
      <c r="C5339">
        <v>20</v>
      </c>
      <c r="D5339">
        <v>4</v>
      </c>
      <c r="E5339">
        <v>1319.1529840000001</v>
      </c>
      <c r="F5339" s="1">
        <v>1.3200384000000001</v>
      </c>
      <c r="G5339">
        <v>0</v>
      </c>
    </row>
    <row r="5340" spans="1:7" x14ac:dyDescent="0.3">
      <c r="A5340" t="s">
        <v>10</v>
      </c>
      <c r="B5340" t="s">
        <v>47</v>
      </c>
      <c r="C5340">
        <v>20</v>
      </c>
      <c r="D5340">
        <v>4</v>
      </c>
      <c r="E5340" s="1">
        <v>1304.799802</v>
      </c>
      <c r="F5340" s="1">
        <v>1.5656639999999999</v>
      </c>
      <c r="G5340">
        <v>0</v>
      </c>
    </row>
    <row r="5341" spans="1:7" x14ac:dyDescent="0.3">
      <c r="A5341" t="s">
        <v>11</v>
      </c>
      <c r="B5341" t="s">
        <v>47</v>
      </c>
      <c r="C5341">
        <v>20</v>
      </c>
      <c r="D5341">
        <v>4</v>
      </c>
      <c r="E5341" s="1">
        <v>1347.996011</v>
      </c>
      <c r="F5341" s="1">
        <v>2.1702599999999999E-2</v>
      </c>
      <c r="G5341">
        <v>0</v>
      </c>
    </row>
    <row r="5342" spans="1:7" x14ac:dyDescent="0.3">
      <c r="A5342" t="s">
        <v>24</v>
      </c>
      <c r="B5342" t="s">
        <v>47</v>
      </c>
      <c r="C5342">
        <v>20</v>
      </c>
      <c r="D5342">
        <v>4</v>
      </c>
      <c r="E5342" s="1">
        <v>1317.0121730000001</v>
      </c>
      <c r="F5342" s="2">
        <v>6.6000000000000005E-5</v>
      </c>
      <c r="G5342">
        <v>0</v>
      </c>
    </row>
    <row r="5343" spans="1:7" x14ac:dyDescent="0.3">
      <c r="A5343" t="s">
        <v>14</v>
      </c>
      <c r="B5343" t="s">
        <v>47</v>
      </c>
      <c r="C5343">
        <v>20</v>
      </c>
      <c r="D5343">
        <v>4</v>
      </c>
      <c r="E5343" s="1">
        <v>1436.968844</v>
      </c>
      <c r="F5343">
        <v>9.6979999999999997E-2</v>
      </c>
      <c r="G5343">
        <v>0</v>
      </c>
    </row>
    <row r="5344" spans="1:7" x14ac:dyDescent="0.3">
      <c r="A5344" t="s">
        <v>15</v>
      </c>
      <c r="B5344" t="s">
        <v>47</v>
      </c>
      <c r="C5344">
        <v>20</v>
      </c>
      <c r="D5344">
        <v>4</v>
      </c>
      <c r="E5344" s="1">
        <v>1445.213051</v>
      </c>
      <c r="F5344" s="1">
        <v>2.14466E-2</v>
      </c>
      <c r="G5344">
        <v>0</v>
      </c>
    </row>
    <row r="5345" spans="1:7" x14ac:dyDescent="0.3">
      <c r="A5345" t="s">
        <v>16</v>
      </c>
      <c r="B5345" t="s">
        <v>47</v>
      </c>
      <c r="C5345">
        <v>20</v>
      </c>
      <c r="D5345">
        <v>4</v>
      </c>
      <c r="E5345" s="1">
        <v>1436.871091</v>
      </c>
      <c r="F5345" s="1">
        <v>2.4534077000000001</v>
      </c>
      <c r="G5345">
        <v>0</v>
      </c>
    </row>
    <row r="5346" spans="1:7" x14ac:dyDescent="0.3">
      <c r="A5346" t="s">
        <v>13</v>
      </c>
      <c r="B5346" t="s">
        <v>47</v>
      </c>
      <c r="C5346">
        <v>20</v>
      </c>
      <c r="D5346">
        <v>4</v>
      </c>
      <c r="E5346" s="1">
        <v>2367.9862370000001</v>
      </c>
      <c r="F5346" s="1">
        <v>1.37416E-2</v>
      </c>
      <c r="G5346">
        <v>0</v>
      </c>
    </row>
    <row r="5347" spans="1:7" x14ac:dyDescent="0.3">
      <c r="A5347" t="s">
        <v>12</v>
      </c>
      <c r="B5347" t="s">
        <v>47</v>
      </c>
      <c r="C5347">
        <v>20</v>
      </c>
      <c r="D5347">
        <v>4</v>
      </c>
      <c r="E5347">
        <v>1442.4141360000001</v>
      </c>
      <c r="F5347" s="1">
        <v>1.2708199999999999E-2</v>
      </c>
      <c r="G5347">
        <v>0</v>
      </c>
    </row>
    <row r="5348" spans="1:7" hidden="1" x14ac:dyDescent="0.3">
      <c r="A5348" t="s">
        <v>23</v>
      </c>
      <c r="B5348" t="s">
        <v>48</v>
      </c>
      <c r="C5348">
        <v>20</v>
      </c>
      <c r="D5348">
        <v>4</v>
      </c>
      <c r="E5348" s="1" t="s">
        <v>9</v>
      </c>
      <c r="F5348" s="2">
        <v>2.56468E+19</v>
      </c>
      <c r="G5348">
        <v>0</v>
      </c>
    </row>
    <row r="5349" spans="1:7" hidden="1" x14ac:dyDescent="0.3">
      <c r="A5349" t="s">
        <v>7</v>
      </c>
      <c r="B5349" t="s">
        <v>48</v>
      </c>
      <c r="C5349">
        <v>20</v>
      </c>
      <c r="D5349">
        <v>4</v>
      </c>
      <c r="E5349" s="1" t="s">
        <v>9</v>
      </c>
      <c r="F5349" s="2">
        <v>2.56468E+19</v>
      </c>
      <c r="G5349">
        <v>0</v>
      </c>
    </row>
    <row r="5350" spans="1:7" x14ac:dyDescent="0.3">
      <c r="A5350" t="s">
        <v>25</v>
      </c>
      <c r="B5350" t="s">
        <v>48</v>
      </c>
      <c r="C5350">
        <v>20</v>
      </c>
      <c r="D5350">
        <v>4</v>
      </c>
      <c r="E5350" s="1">
        <v>1496.655816</v>
      </c>
      <c r="F5350" s="1">
        <v>9.9593000000000008E-3</v>
      </c>
      <c r="G5350">
        <v>0</v>
      </c>
    </row>
    <row r="5351" spans="1:7" x14ac:dyDescent="0.3">
      <c r="A5351" t="s">
        <v>19</v>
      </c>
      <c r="B5351" t="s">
        <v>48</v>
      </c>
      <c r="C5351">
        <v>20</v>
      </c>
      <c r="D5351">
        <v>4</v>
      </c>
      <c r="E5351" s="1">
        <v>2546.1916630000001</v>
      </c>
      <c r="F5351" s="1">
        <v>9.8151186999999993</v>
      </c>
      <c r="G5351">
        <v>0</v>
      </c>
    </row>
    <row r="5352" spans="1:7" x14ac:dyDescent="0.3">
      <c r="A5352" t="s">
        <v>17</v>
      </c>
      <c r="B5352" t="s">
        <v>48</v>
      </c>
      <c r="C5352">
        <v>20</v>
      </c>
      <c r="D5352">
        <v>4</v>
      </c>
      <c r="E5352" s="1">
        <v>1392.905125</v>
      </c>
      <c r="F5352" s="1">
        <v>2.7173403</v>
      </c>
      <c r="G5352">
        <v>0</v>
      </c>
    </row>
    <row r="5353" spans="1:7" x14ac:dyDescent="0.3">
      <c r="A5353" t="s">
        <v>18</v>
      </c>
      <c r="B5353" t="s">
        <v>48</v>
      </c>
      <c r="C5353">
        <v>20</v>
      </c>
      <c r="D5353">
        <v>4</v>
      </c>
      <c r="E5353" s="1">
        <v>1391.5355340000001</v>
      </c>
      <c r="F5353" s="1">
        <v>2.7324023</v>
      </c>
      <c r="G5353">
        <v>0</v>
      </c>
    </row>
    <row r="5354" spans="1:7" x14ac:dyDescent="0.3">
      <c r="A5354" t="s">
        <v>22</v>
      </c>
      <c r="B5354" t="s">
        <v>48</v>
      </c>
      <c r="C5354">
        <v>20</v>
      </c>
      <c r="D5354">
        <v>4</v>
      </c>
      <c r="E5354" s="1">
        <v>2548.9907020000001</v>
      </c>
      <c r="F5354" s="1">
        <v>10.855121199999999</v>
      </c>
      <c r="G5354">
        <v>0</v>
      </c>
    </row>
    <row r="5355" spans="1:7" x14ac:dyDescent="0.3">
      <c r="A5355" t="s">
        <v>20</v>
      </c>
      <c r="B5355" t="s">
        <v>48</v>
      </c>
      <c r="C5355">
        <v>20</v>
      </c>
      <c r="D5355">
        <v>4</v>
      </c>
      <c r="E5355" s="1">
        <v>1425.6295339999999</v>
      </c>
      <c r="F5355" s="1">
        <v>2.2225201000000001</v>
      </c>
      <c r="G5355">
        <v>0</v>
      </c>
    </row>
    <row r="5356" spans="1:7" x14ac:dyDescent="0.3">
      <c r="A5356" t="s">
        <v>21</v>
      </c>
      <c r="B5356" t="s">
        <v>48</v>
      </c>
      <c r="C5356">
        <v>20</v>
      </c>
      <c r="D5356">
        <v>4</v>
      </c>
      <c r="E5356" s="1">
        <v>1421.00641</v>
      </c>
      <c r="F5356" s="1">
        <v>2.2378597</v>
      </c>
      <c r="G5356">
        <v>0</v>
      </c>
    </row>
    <row r="5357" spans="1:7" x14ac:dyDescent="0.3">
      <c r="A5357" t="s">
        <v>26</v>
      </c>
      <c r="B5357" t="s">
        <v>48</v>
      </c>
      <c r="C5357">
        <v>20</v>
      </c>
      <c r="D5357">
        <v>4</v>
      </c>
      <c r="E5357">
        <v>1415.4054920000001</v>
      </c>
      <c r="F5357" s="1">
        <v>1.2174638</v>
      </c>
      <c r="G5357">
        <v>0</v>
      </c>
    </row>
    <row r="5358" spans="1:7" x14ac:dyDescent="0.3">
      <c r="A5358" t="s">
        <v>10</v>
      </c>
      <c r="B5358" t="s">
        <v>48</v>
      </c>
      <c r="C5358">
        <v>20</v>
      </c>
      <c r="D5358">
        <v>4</v>
      </c>
      <c r="E5358" s="1">
        <v>1399.8848479999999</v>
      </c>
      <c r="F5358">
        <v>1.2237746</v>
      </c>
      <c r="G5358">
        <v>0</v>
      </c>
    </row>
    <row r="5359" spans="1:7" x14ac:dyDescent="0.3">
      <c r="A5359" t="s">
        <v>11</v>
      </c>
      <c r="B5359" t="s">
        <v>48</v>
      </c>
      <c r="C5359">
        <v>20</v>
      </c>
      <c r="D5359">
        <v>4</v>
      </c>
      <c r="E5359" s="1">
        <v>1464.0665300000001</v>
      </c>
      <c r="F5359" s="1">
        <v>2.0987599999999999E-2</v>
      </c>
      <c r="G5359">
        <v>0</v>
      </c>
    </row>
    <row r="5360" spans="1:7" x14ac:dyDescent="0.3">
      <c r="A5360" t="s">
        <v>24</v>
      </c>
      <c r="B5360" t="s">
        <v>48</v>
      </c>
      <c r="C5360">
        <v>20</v>
      </c>
      <c r="D5360">
        <v>4</v>
      </c>
      <c r="E5360" s="1">
        <v>1465.6399249999999</v>
      </c>
      <c r="F5360" s="2">
        <v>4.3800000000000001E-5</v>
      </c>
      <c r="G5360">
        <v>0</v>
      </c>
    </row>
    <row r="5361" spans="1:7" x14ac:dyDescent="0.3">
      <c r="A5361" t="s">
        <v>14</v>
      </c>
      <c r="B5361" t="s">
        <v>48</v>
      </c>
      <c r="C5361">
        <v>20</v>
      </c>
      <c r="D5361">
        <v>4</v>
      </c>
      <c r="E5361" s="1">
        <v>1782.54981</v>
      </c>
      <c r="F5361" s="1">
        <v>2.4168466</v>
      </c>
      <c r="G5361">
        <v>0</v>
      </c>
    </row>
    <row r="5362" spans="1:7" x14ac:dyDescent="0.3">
      <c r="A5362" t="s">
        <v>15</v>
      </c>
      <c r="B5362" t="s">
        <v>48</v>
      </c>
      <c r="C5362">
        <v>20</v>
      </c>
      <c r="D5362">
        <v>4</v>
      </c>
      <c r="E5362" s="1">
        <v>1795.608185</v>
      </c>
      <c r="F5362">
        <v>1.8719E-2</v>
      </c>
      <c r="G5362">
        <v>0</v>
      </c>
    </row>
    <row r="5363" spans="1:7" x14ac:dyDescent="0.3">
      <c r="A5363" t="s">
        <v>16</v>
      </c>
      <c r="B5363" t="s">
        <v>48</v>
      </c>
      <c r="C5363">
        <v>20</v>
      </c>
      <c r="D5363">
        <v>4</v>
      </c>
      <c r="E5363" s="1">
        <v>1784.8085719999999</v>
      </c>
      <c r="F5363" s="1">
        <v>1.9404726999999999</v>
      </c>
      <c r="G5363">
        <v>0</v>
      </c>
    </row>
    <row r="5364" spans="1:7" x14ac:dyDescent="0.3">
      <c r="A5364" t="s">
        <v>13</v>
      </c>
      <c r="B5364" t="s">
        <v>48</v>
      </c>
      <c r="C5364">
        <v>20</v>
      </c>
      <c r="D5364">
        <v>4</v>
      </c>
      <c r="E5364" s="1">
        <v>2584.4451840000002</v>
      </c>
      <c r="F5364" s="1">
        <v>1.4188299999999999E-2</v>
      </c>
      <c r="G5364">
        <v>0</v>
      </c>
    </row>
    <row r="5365" spans="1:7" x14ac:dyDescent="0.3">
      <c r="A5365" t="s">
        <v>12</v>
      </c>
      <c r="B5365" t="s">
        <v>48</v>
      </c>
      <c r="C5365">
        <v>20</v>
      </c>
      <c r="D5365">
        <v>4</v>
      </c>
      <c r="E5365">
        <v>1785.8067080000001</v>
      </c>
      <c r="F5365" s="1">
        <v>1.3127099999999999E-2</v>
      </c>
      <c r="G5365">
        <v>0</v>
      </c>
    </row>
    <row r="5366" spans="1:7" hidden="1" x14ac:dyDescent="0.3">
      <c r="A5366" t="s">
        <v>23</v>
      </c>
      <c r="B5366" t="s">
        <v>49</v>
      </c>
      <c r="C5366">
        <v>20</v>
      </c>
      <c r="D5366">
        <v>4</v>
      </c>
      <c r="E5366" s="1" t="s">
        <v>9</v>
      </c>
      <c r="F5366" s="2">
        <v>2.56468E+19</v>
      </c>
      <c r="G5366">
        <v>0</v>
      </c>
    </row>
    <row r="5367" spans="1:7" hidden="1" x14ac:dyDescent="0.3">
      <c r="A5367" t="s">
        <v>7</v>
      </c>
      <c r="B5367" t="s">
        <v>49</v>
      </c>
      <c r="C5367">
        <v>20</v>
      </c>
      <c r="D5367">
        <v>4</v>
      </c>
      <c r="E5367" s="1" t="s">
        <v>9</v>
      </c>
      <c r="F5367" s="2">
        <v>2.56468E+19</v>
      </c>
      <c r="G5367">
        <v>0</v>
      </c>
    </row>
    <row r="5368" spans="1:7" x14ac:dyDescent="0.3">
      <c r="A5368" t="s">
        <v>25</v>
      </c>
      <c r="B5368" t="s">
        <v>49</v>
      </c>
      <c r="C5368">
        <v>20</v>
      </c>
      <c r="D5368">
        <v>4</v>
      </c>
      <c r="E5368" s="1">
        <v>1464.7429649999999</v>
      </c>
      <c r="F5368" s="1">
        <v>1.7252300000000002E-2</v>
      </c>
      <c r="G5368">
        <v>0</v>
      </c>
    </row>
    <row r="5369" spans="1:7" x14ac:dyDescent="0.3">
      <c r="A5369" t="s">
        <v>19</v>
      </c>
      <c r="B5369" t="s">
        <v>49</v>
      </c>
      <c r="C5369">
        <v>20</v>
      </c>
      <c r="D5369">
        <v>4</v>
      </c>
      <c r="E5369" s="1">
        <v>2607.7705019999999</v>
      </c>
      <c r="F5369" s="1">
        <v>8.7823223000000006</v>
      </c>
      <c r="G5369">
        <v>0</v>
      </c>
    </row>
    <row r="5370" spans="1:7" x14ac:dyDescent="0.3">
      <c r="A5370" t="s">
        <v>17</v>
      </c>
      <c r="B5370" t="s">
        <v>49</v>
      </c>
      <c r="C5370">
        <v>20</v>
      </c>
      <c r="D5370">
        <v>4</v>
      </c>
      <c r="E5370" s="1">
        <v>1422.7942290000001</v>
      </c>
      <c r="F5370" s="1">
        <v>2.5731630999999999</v>
      </c>
      <c r="G5370">
        <v>0</v>
      </c>
    </row>
    <row r="5371" spans="1:7" x14ac:dyDescent="0.3">
      <c r="A5371" t="s">
        <v>18</v>
      </c>
      <c r="B5371" t="s">
        <v>49</v>
      </c>
      <c r="C5371">
        <v>20</v>
      </c>
      <c r="D5371">
        <v>4</v>
      </c>
      <c r="E5371" s="1">
        <v>1419.905694</v>
      </c>
      <c r="F5371" s="1">
        <v>2.5874997</v>
      </c>
      <c r="G5371">
        <v>0</v>
      </c>
    </row>
    <row r="5372" spans="1:7" x14ac:dyDescent="0.3">
      <c r="A5372" t="s">
        <v>22</v>
      </c>
      <c r="B5372" t="s">
        <v>49</v>
      </c>
      <c r="C5372">
        <v>20</v>
      </c>
      <c r="D5372">
        <v>4</v>
      </c>
      <c r="E5372" s="1">
        <v>2595.641337</v>
      </c>
      <c r="F5372" s="1">
        <v>8.7048722999999999</v>
      </c>
      <c r="G5372">
        <v>0</v>
      </c>
    </row>
    <row r="5373" spans="1:7" x14ac:dyDescent="0.3">
      <c r="A5373" t="s">
        <v>20</v>
      </c>
      <c r="B5373" t="s">
        <v>49</v>
      </c>
      <c r="C5373">
        <v>20</v>
      </c>
      <c r="D5373">
        <v>4</v>
      </c>
      <c r="E5373" s="1">
        <v>1466.572271</v>
      </c>
      <c r="F5373" s="1">
        <v>1.8380889</v>
      </c>
      <c r="G5373">
        <v>0</v>
      </c>
    </row>
    <row r="5374" spans="1:7" x14ac:dyDescent="0.3">
      <c r="A5374" t="s">
        <v>21</v>
      </c>
      <c r="B5374" t="s">
        <v>49</v>
      </c>
      <c r="C5374">
        <v>20</v>
      </c>
      <c r="D5374">
        <v>4</v>
      </c>
      <c r="E5374" s="1">
        <v>1462.3158350000001</v>
      </c>
      <c r="F5374" s="1">
        <v>1.8743434999999999</v>
      </c>
      <c r="G5374">
        <v>0</v>
      </c>
    </row>
    <row r="5375" spans="1:7" x14ac:dyDescent="0.3">
      <c r="A5375" t="s">
        <v>26</v>
      </c>
      <c r="B5375" t="s">
        <v>49</v>
      </c>
      <c r="C5375">
        <v>20</v>
      </c>
      <c r="D5375">
        <v>4</v>
      </c>
      <c r="E5375">
        <v>1472.5620260000001</v>
      </c>
      <c r="F5375" s="1">
        <v>1.0585456</v>
      </c>
      <c r="G5375">
        <v>0</v>
      </c>
    </row>
    <row r="5376" spans="1:7" x14ac:dyDescent="0.3">
      <c r="A5376" t="s">
        <v>10</v>
      </c>
      <c r="B5376" t="s">
        <v>49</v>
      </c>
      <c r="C5376">
        <v>20</v>
      </c>
      <c r="D5376">
        <v>4</v>
      </c>
      <c r="E5376" s="1">
        <v>1424.204837</v>
      </c>
      <c r="F5376">
        <v>1.1012629</v>
      </c>
      <c r="G5376">
        <v>0</v>
      </c>
    </row>
    <row r="5377" spans="1:7" x14ac:dyDescent="0.3">
      <c r="A5377" t="s">
        <v>11</v>
      </c>
      <c r="B5377" t="s">
        <v>49</v>
      </c>
      <c r="C5377">
        <v>20</v>
      </c>
      <c r="D5377">
        <v>4</v>
      </c>
      <c r="E5377" s="1">
        <v>1483.1436619999999</v>
      </c>
      <c r="F5377" s="1">
        <v>2.0074100000000001E-2</v>
      </c>
      <c r="G5377">
        <v>0</v>
      </c>
    </row>
    <row r="5378" spans="1:7" x14ac:dyDescent="0.3">
      <c r="A5378" t="s">
        <v>24</v>
      </c>
      <c r="B5378" t="s">
        <v>49</v>
      </c>
      <c r="C5378">
        <v>20</v>
      </c>
      <c r="D5378">
        <v>4</v>
      </c>
      <c r="E5378" s="1">
        <v>1483.4111969999999</v>
      </c>
      <c r="F5378" s="2">
        <v>4.5300000000000003E-5</v>
      </c>
      <c r="G5378">
        <v>0</v>
      </c>
    </row>
    <row r="5379" spans="1:7" x14ac:dyDescent="0.3">
      <c r="A5379" t="s">
        <v>14</v>
      </c>
      <c r="B5379" t="s">
        <v>49</v>
      </c>
      <c r="C5379">
        <v>20</v>
      </c>
      <c r="D5379">
        <v>4</v>
      </c>
      <c r="E5379" s="1">
        <v>1719.4933900000001</v>
      </c>
      <c r="F5379">
        <v>1.9109929999999999</v>
      </c>
      <c r="G5379">
        <v>0</v>
      </c>
    </row>
    <row r="5380" spans="1:7" x14ac:dyDescent="0.3">
      <c r="A5380" t="s">
        <v>15</v>
      </c>
      <c r="B5380" t="s">
        <v>49</v>
      </c>
      <c r="C5380">
        <v>20</v>
      </c>
      <c r="D5380">
        <v>4</v>
      </c>
      <c r="E5380" s="1">
        <v>1730.5897829999999</v>
      </c>
      <c r="F5380" s="1">
        <v>2.4356900000000001E-2</v>
      </c>
      <c r="G5380">
        <v>0</v>
      </c>
    </row>
    <row r="5381" spans="1:7" x14ac:dyDescent="0.3">
      <c r="A5381" t="s">
        <v>16</v>
      </c>
      <c r="B5381" t="s">
        <v>49</v>
      </c>
      <c r="C5381">
        <v>20</v>
      </c>
      <c r="D5381">
        <v>4</v>
      </c>
      <c r="E5381" s="1">
        <v>1721.660965</v>
      </c>
      <c r="F5381" s="1">
        <v>1.7375343000000001</v>
      </c>
      <c r="G5381">
        <v>0</v>
      </c>
    </row>
    <row r="5382" spans="1:7" x14ac:dyDescent="0.3">
      <c r="A5382" t="s">
        <v>13</v>
      </c>
      <c r="B5382" t="s">
        <v>49</v>
      </c>
      <c r="C5382">
        <v>20</v>
      </c>
      <c r="D5382">
        <v>4</v>
      </c>
      <c r="E5382" s="1">
        <v>2625.4977429999999</v>
      </c>
      <c r="F5382" s="1">
        <v>2.1393300000000001E-2</v>
      </c>
      <c r="G5382">
        <v>0</v>
      </c>
    </row>
    <row r="5383" spans="1:7" x14ac:dyDescent="0.3">
      <c r="A5383" t="s">
        <v>12</v>
      </c>
      <c r="B5383" t="s">
        <v>49</v>
      </c>
      <c r="C5383">
        <v>20</v>
      </c>
      <c r="D5383">
        <v>4</v>
      </c>
      <c r="E5383">
        <v>1725.0085140000001</v>
      </c>
      <c r="F5383" s="1">
        <v>2.0490999999999999E-2</v>
      </c>
      <c r="G5383">
        <v>0</v>
      </c>
    </row>
    <row r="5384" spans="1:7" hidden="1" x14ac:dyDescent="0.3">
      <c r="A5384" t="s">
        <v>23</v>
      </c>
      <c r="B5384" t="s">
        <v>50</v>
      </c>
      <c r="C5384">
        <v>20</v>
      </c>
      <c r="D5384">
        <v>4</v>
      </c>
      <c r="E5384" t="s">
        <v>9</v>
      </c>
      <c r="F5384" s="2">
        <v>2.56468E+19</v>
      </c>
      <c r="G5384">
        <v>0</v>
      </c>
    </row>
    <row r="5385" spans="1:7" hidden="1" x14ac:dyDescent="0.3">
      <c r="A5385" t="s">
        <v>7</v>
      </c>
      <c r="B5385" t="s">
        <v>50</v>
      </c>
      <c r="C5385">
        <v>20</v>
      </c>
      <c r="D5385">
        <v>4</v>
      </c>
      <c r="E5385" s="1" t="s">
        <v>9</v>
      </c>
      <c r="F5385" s="2">
        <v>2.56468E+19</v>
      </c>
      <c r="G5385">
        <v>0</v>
      </c>
    </row>
    <row r="5386" spans="1:7" x14ac:dyDescent="0.3">
      <c r="A5386" t="s">
        <v>25</v>
      </c>
      <c r="B5386" t="s">
        <v>50</v>
      </c>
      <c r="C5386">
        <v>20</v>
      </c>
      <c r="D5386">
        <v>4</v>
      </c>
      <c r="E5386">
        <v>1017.893961</v>
      </c>
      <c r="F5386" s="1">
        <v>1.5654000000000001E-2</v>
      </c>
      <c r="G5386">
        <v>0</v>
      </c>
    </row>
    <row r="5387" spans="1:7" x14ac:dyDescent="0.3">
      <c r="A5387" t="s">
        <v>19</v>
      </c>
      <c r="B5387" t="s">
        <v>50</v>
      </c>
      <c r="C5387">
        <v>20</v>
      </c>
      <c r="D5387">
        <v>4</v>
      </c>
      <c r="E5387" s="1">
        <v>1821.2407940000001</v>
      </c>
      <c r="F5387" s="1">
        <v>7.8991170000000004</v>
      </c>
      <c r="G5387">
        <v>0</v>
      </c>
    </row>
    <row r="5388" spans="1:7" x14ac:dyDescent="0.3">
      <c r="A5388" t="s">
        <v>17</v>
      </c>
      <c r="B5388" t="s">
        <v>50</v>
      </c>
      <c r="C5388">
        <v>20</v>
      </c>
      <c r="D5388">
        <v>4</v>
      </c>
      <c r="E5388">
        <v>996.90602920000003</v>
      </c>
      <c r="F5388">
        <v>2.1537088999999998</v>
      </c>
      <c r="G5388">
        <v>0</v>
      </c>
    </row>
    <row r="5389" spans="1:7" x14ac:dyDescent="0.3">
      <c r="A5389" t="s">
        <v>18</v>
      </c>
      <c r="B5389" t="s">
        <v>50</v>
      </c>
      <c r="C5389">
        <v>20</v>
      </c>
      <c r="D5389">
        <v>4</v>
      </c>
      <c r="E5389" s="1">
        <v>995.74073859999999</v>
      </c>
      <c r="F5389" s="1">
        <v>2.1888607000000002</v>
      </c>
      <c r="G5389">
        <v>0</v>
      </c>
    </row>
    <row r="5390" spans="1:7" x14ac:dyDescent="0.3">
      <c r="A5390" t="s">
        <v>22</v>
      </c>
      <c r="B5390" t="s">
        <v>50</v>
      </c>
      <c r="C5390">
        <v>20</v>
      </c>
      <c r="D5390">
        <v>4</v>
      </c>
      <c r="E5390" s="1">
        <v>1803.513553</v>
      </c>
      <c r="F5390" s="1">
        <v>10.6390744</v>
      </c>
      <c r="G5390">
        <v>0</v>
      </c>
    </row>
    <row r="5391" spans="1:7" x14ac:dyDescent="0.3">
      <c r="A5391" t="s">
        <v>20</v>
      </c>
      <c r="B5391" t="s">
        <v>50</v>
      </c>
      <c r="C5391">
        <v>20</v>
      </c>
      <c r="D5391">
        <v>4</v>
      </c>
      <c r="E5391" s="1">
        <v>999.54078240000001</v>
      </c>
      <c r="F5391" s="1">
        <v>1.9735929999999999</v>
      </c>
      <c r="G5391">
        <v>0</v>
      </c>
    </row>
    <row r="5392" spans="1:7" x14ac:dyDescent="0.3">
      <c r="A5392" t="s">
        <v>21</v>
      </c>
      <c r="B5392" t="s">
        <v>50</v>
      </c>
      <c r="C5392">
        <v>20</v>
      </c>
      <c r="D5392">
        <v>4</v>
      </c>
      <c r="E5392" s="1">
        <v>992.47640460000002</v>
      </c>
      <c r="F5392" s="1">
        <v>2.2124296000000001</v>
      </c>
      <c r="G5392">
        <v>0</v>
      </c>
    </row>
    <row r="5393" spans="1:7" x14ac:dyDescent="0.3">
      <c r="A5393" t="s">
        <v>26</v>
      </c>
      <c r="B5393" t="s">
        <v>50</v>
      </c>
      <c r="C5393">
        <v>20</v>
      </c>
      <c r="D5393">
        <v>4</v>
      </c>
      <c r="E5393">
        <v>1032.394536</v>
      </c>
      <c r="F5393" s="1">
        <v>0.9920966</v>
      </c>
      <c r="G5393">
        <v>0</v>
      </c>
    </row>
    <row r="5394" spans="1:7" x14ac:dyDescent="0.3">
      <c r="A5394" t="s">
        <v>10</v>
      </c>
      <c r="B5394" t="s">
        <v>50</v>
      </c>
      <c r="C5394">
        <v>20</v>
      </c>
      <c r="D5394">
        <v>4</v>
      </c>
      <c r="E5394" s="1">
        <v>985.1032778</v>
      </c>
      <c r="F5394" s="1">
        <v>1.1357159999999999</v>
      </c>
      <c r="G5394">
        <v>0</v>
      </c>
    </row>
    <row r="5395" spans="1:7" x14ac:dyDescent="0.3">
      <c r="A5395" t="s">
        <v>11</v>
      </c>
      <c r="B5395" t="s">
        <v>50</v>
      </c>
      <c r="C5395">
        <v>20</v>
      </c>
      <c r="D5395">
        <v>4</v>
      </c>
      <c r="E5395" s="1">
        <v>1012.131894</v>
      </c>
      <c r="F5395" s="1">
        <v>1.83083E-2</v>
      </c>
      <c r="G5395">
        <v>0</v>
      </c>
    </row>
    <row r="5396" spans="1:7" x14ac:dyDescent="0.3">
      <c r="A5396" t="s">
        <v>24</v>
      </c>
      <c r="B5396" t="s">
        <v>50</v>
      </c>
      <c r="C5396">
        <v>20</v>
      </c>
      <c r="D5396">
        <v>4</v>
      </c>
      <c r="E5396" s="1">
        <v>1010.71311</v>
      </c>
      <c r="F5396" s="2">
        <v>4.5599999999999997E-5</v>
      </c>
      <c r="G5396">
        <v>0</v>
      </c>
    </row>
    <row r="5397" spans="1:7" hidden="1" x14ac:dyDescent="0.3">
      <c r="A5397" t="s">
        <v>14</v>
      </c>
      <c r="B5397" t="s">
        <v>50</v>
      </c>
      <c r="C5397">
        <v>20</v>
      </c>
      <c r="D5397">
        <v>4</v>
      </c>
      <c r="E5397" s="1" t="s">
        <v>9</v>
      </c>
      <c r="F5397">
        <v>19800</v>
      </c>
      <c r="G5397">
        <v>0</v>
      </c>
    </row>
    <row r="5398" spans="1:7" x14ac:dyDescent="0.3">
      <c r="A5398" t="s">
        <v>15</v>
      </c>
      <c r="B5398" t="s">
        <v>50</v>
      </c>
      <c r="C5398">
        <v>20</v>
      </c>
      <c r="D5398">
        <v>4</v>
      </c>
      <c r="E5398" s="1">
        <v>1313.352257</v>
      </c>
      <c r="F5398">
        <v>2.3324399999999999E-2</v>
      </c>
      <c r="G5398">
        <v>0</v>
      </c>
    </row>
    <row r="5399" spans="1:7" x14ac:dyDescent="0.3">
      <c r="A5399" t="s">
        <v>16</v>
      </c>
      <c r="B5399" t="s">
        <v>50</v>
      </c>
      <c r="C5399">
        <v>20</v>
      </c>
      <c r="D5399">
        <v>4</v>
      </c>
      <c r="E5399" s="1">
        <v>1308.05908</v>
      </c>
      <c r="F5399" s="1">
        <v>1.6478151000000001</v>
      </c>
      <c r="G5399">
        <v>0</v>
      </c>
    </row>
    <row r="5400" spans="1:7" x14ac:dyDescent="0.3">
      <c r="A5400" t="s">
        <v>13</v>
      </c>
      <c r="B5400" t="s">
        <v>50</v>
      </c>
      <c r="C5400">
        <v>20</v>
      </c>
      <c r="D5400">
        <v>4</v>
      </c>
      <c r="E5400" s="1">
        <v>1848.298162</v>
      </c>
      <c r="F5400" s="1">
        <v>1.3685900000000001E-2</v>
      </c>
      <c r="G5400">
        <v>0</v>
      </c>
    </row>
    <row r="5401" spans="1:7" x14ac:dyDescent="0.3">
      <c r="A5401" t="s">
        <v>12</v>
      </c>
      <c r="B5401" t="s">
        <v>50</v>
      </c>
      <c r="C5401">
        <v>20</v>
      </c>
      <c r="D5401">
        <v>4</v>
      </c>
      <c r="E5401">
        <v>1316.033087</v>
      </c>
      <c r="F5401" s="1">
        <v>1.24796E-2</v>
      </c>
      <c r="G5401">
        <v>0</v>
      </c>
    </row>
    <row r="5402" spans="1:7" hidden="1" x14ac:dyDescent="0.3">
      <c r="A5402" t="s">
        <v>23</v>
      </c>
      <c r="B5402" t="s">
        <v>8</v>
      </c>
      <c r="C5402">
        <v>20</v>
      </c>
      <c r="D5402">
        <v>5</v>
      </c>
      <c r="E5402" s="1" t="s">
        <v>9</v>
      </c>
      <c r="F5402" s="2">
        <v>6.4117100000000003E+20</v>
      </c>
      <c r="G5402">
        <v>0</v>
      </c>
    </row>
    <row r="5403" spans="1:7" hidden="1" x14ac:dyDescent="0.3">
      <c r="A5403" t="s">
        <v>7</v>
      </c>
      <c r="B5403" t="s">
        <v>8</v>
      </c>
      <c r="C5403">
        <v>20</v>
      </c>
      <c r="D5403">
        <v>5</v>
      </c>
      <c r="E5403" s="1" t="s">
        <v>9</v>
      </c>
      <c r="F5403" s="3">
        <v>6.4117100000000003E+20</v>
      </c>
      <c r="G5403">
        <v>0</v>
      </c>
    </row>
    <row r="5404" spans="1:7" x14ac:dyDescent="0.3">
      <c r="A5404" t="s">
        <v>25</v>
      </c>
      <c r="B5404" t="s">
        <v>8</v>
      </c>
      <c r="C5404">
        <v>20</v>
      </c>
      <c r="D5404">
        <v>5</v>
      </c>
      <c r="E5404" s="1">
        <v>915.60032939999996</v>
      </c>
      <c r="F5404" s="1">
        <v>2.1803199999999998E-2</v>
      </c>
      <c r="G5404">
        <v>0</v>
      </c>
    </row>
    <row r="5405" spans="1:7" x14ac:dyDescent="0.3">
      <c r="A5405" t="s">
        <v>19</v>
      </c>
      <c r="B5405" t="s">
        <v>8</v>
      </c>
      <c r="C5405">
        <v>20</v>
      </c>
      <c r="D5405">
        <v>5</v>
      </c>
      <c r="E5405" s="1">
        <v>1540.2343169999999</v>
      </c>
      <c r="F5405" s="1">
        <v>13.051475999999999</v>
      </c>
      <c r="G5405">
        <v>0</v>
      </c>
    </row>
    <row r="5406" spans="1:7" x14ac:dyDescent="0.3">
      <c r="A5406" t="s">
        <v>17</v>
      </c>
      <c r="B5406" t="s">
        <v>8</v>
      </c>
      <c r="C5406">
        <v>20</v>
      </c>
      <c r="D5406">
        <v>5</v>
      </c>
      <c r="E5406" s="1">
        <v>839.56916530000001</v>
      </c>
      <c r="F5406" s="1">
        <v>3.3594560000000002</v>
      </c>
      <c r="G5406">
        <v>0</v>
      </c>
    </row>
    <row r="5407" spans="1:7" x14ac:dyDescent="0.3">
      <c r="A5407" t="s">
        <v>18</v>
      </c>
      <c r="B5407" t="s">
        <v>8</v>
      </c>
      <c r="C5407">
        <v>20</v>
      </c>
      <c r="D5407">
        <v>5</v>
      </c>
      <c r="E5407" s="1">
        <v>837.90552939999998</v>
      </c>
      <c r="F5407" s="1">
        <v>3.3695286000000002</v>
      </c>
      <c r="G5407">
        <v>0</v>
      </c>
    </row>
    <row r="5408" spans="1:7" x14ac:dyDescent="0.3">
      <c r="A5408" t="s">
        <v>22</v>
      </c>
      <c r="B5408" t="s">
        <v>8</v>
      </c>
      <c r="C5408">
        <v>20</v>
      </c>
      <c r="D5408">
        <v>5</v>
      </c>
      <c r="E5408">
        <v>1527.5261129999999</v>
      </c>
      <c r="F5408">
        <v>14.1454644</v>
      </c>
      <c r="G5408">
        <v>0</v>
      </c>
    </row>
    <row r="5409" spans="1:7" x14ac:dyDescent="0.3">
      <c r="A5409" t="s">
        <v>20</v>
      </c>
      <c r="B5409" t="s">
        <v>8</v>
      </c>
      <c r="C5409">
        <v>20</v>
      </c>
      <c r="D5409">
        <v>5</v>
      </c>
      <c r="E5409">
        <v>872.01804119999997</v>
      </c>
      <c r="F5409" s="1">
        <v>3.8978516999999999</v>
      </c>
      <c r="G5409">
        <v>0</v>
      </c>
    </row>
    <row r="5410" spans="1:7" x14ac:dyDescent="0.3">
      <c r="A5410" t="s">
        <v>21</v>
      </c>
      <c r="B5410" t="s">
        <v>8</v>
      </c>
      <c r="C5410">
        <v>20</v>
      </c>
      <c r="D5410">
        <v>5</v>
      </c>
      <c r="E5410" s="1">
        <v>866.2079943</v>
      </c>
      <c r="F5410" s="1">
        <v>3.9258386999999999</v>
      </c>
      <c r="G5410">
        <v>0</v>
      </c>
    </row>
    <row r="5411" spans="1:7" x14ac:dyDescent="0.3">
      <c r="A5411" t="s">
        <v>26</v>
      </c>
      <c r="B5411" t="s">
        <v>8</v>
      </c>
      <c r="C5411">
        <v>20</v>
      </c>
      <c r="D5411">
        <v>5</v>
      </c>
      <c r="E5411">
        <v>918.08397400000001</v>
      </c>
      <c r="F5411">
        <v>1.3854053</v>
      </c>
      <c r="G5411">
        <v>0</v>
      </c>
    </row>
    <row r="5412" spans="1:7" x14ac:dyDescent="0.3">
      <c r="A5412" t="s">
        <v>10</v>
      </c>
      <c r="B5412" t="s">
        <v>8</v>
      </c>
      <c r="C5412">
        <v>20</v>
      </c>
      <c r="D5412">
        <v>5</v>
      </c>
      <c r="E5412" s="1">
        <v>838.43943060000004</v>
      </c>
      <c r="F5412" s="1">
        <v>1.4585296999999999</v>
      </c>
      <c r="G5412">
        <v>0</v>
      </c>
    </row>
    <row r="5413" spans="1:7" x14ac:dyDescent="0.3">
      <c r="A5413" t="s">
        <v>11</v>
      </c>
      <c r="B5413" t="s">
        <v>8</v>
      </c>
      <c r="C5413">
        <v>20</v>
      </c>
      <c r="D5413">
        <v>5</v>
      </c>
      <c r="E5413" s="1">
        <v>912.36126990000002</v>
      </c>
      <c r="F5413">
        <v>2.54186E-2</v>
      </c>
      <c r="G5413">
        <v>0</v>
      </c>
    </row>
    <row r="5414" spans="1:7" x14ac:dyDescent="0.3">
      <c r="A5414" t="s">
        <v>24</v>
      </c>
      <c r="B5414" t="s">
        <v>8</v>
      </c>
      <c r="C5414">
        <v>20</v>
      </c>
      <c r="D5414">
        <v>5</v>
      </c>
      <c r="E5414" s="1">
        <v>925.53485950000004</v>
      </c>
      <c r="F5414" s="3">
        <v>5.6900000000000001E-5</v>
      </c>
      <c r="G5414">
        <v>0</v>
      </c>
    </row>
    <row r="5415" spans="1:7" x14ac:dyDescent="0.3">
      <c r="A5415" t="s">
        <v>14</v>
      </c>
      <c r="B5415" t="s">
        <v>8</v>
      </c>
      <c r="C5415">
        <v>20</v>
      </c>
      <c r="D5415">
        <v>5</v>
      </c>
      <c r="E5415" s="1">
        <v>866.2079943</v>
      </c>
      <c r="F5415">
        <v>3.6506200000000003E-2</v>
      </c>
      <c r="G5415">
        <v>0</v>
      </c>
    </row>
    <row r="5416" spans="1:7" x14ac:dyDescent="0.3">
      <c r="A5416" t="s">
        <v>15</v>
      </c>
      <c r="B5416" t="s">
        <v>8</v>
      </c>
      <c r="C5416">
        <v>20</v>
      </c>
      <c r="D5416">
        <v>5</v>
      </c>
      <c r="E5416" s="1">
        <v>873.98573929999998</v>
      </c>
      <c r="F5416" s="1">
        <v>2.06749E-2</v>
      </c>
      <c r="G5416">
        <v>0</v>
      </c>
    </row>
    <row r="5417" spans="1:7" x14ac:dyDescent="0.3">
      <c r="A5417" t="s">
        <v>16</v>
      </c>
      <c r="B5417" t="s">
        <v>8</v>
      </c>
      <c r="C5417">
        <v>20</v>
      </c>
      <c r="D5417">
        <v>5</v>
      </c>
      <c r="E5417" s="1">
        <v>866.2079943</v>
      </c>
      <c r="F5417" s="1">
        <v>2.7288953</v>
      </c>
      <c r="G5417">
        <v>0</v>
      </c>
    </row>
    <row r="5418" spans="1:7" x14ac:dyDescent="0.3">
      <c r="A5418" t="s">
        <v>13</v>
      </c>
      <c r="B5418" t="s">
        <v>8</v>
      </c>
      <c r="C5418">
        <v>20</v>
      </c>
      <c r="D5418">
        <v>5</v>
      </c>
      <c r="E5418" s="1">
        <v>1547.012025</v>
      </c>
      <c r="F5418" s="1">
        <v>1.6492300000000001E-2</v>
      </c>
      <c r="G5418">
        <v>0</v>
      </c>
    </row>
    <row r="5419" spans="1:7" x14ac:dyDescent="0.3">
      <c r="A5419" t="s">
        <v>12</v>
      </c>
      <c r="B5419" t="s">
        <v>8</v>
      </c>
      <c r="C5419">
        <v>20</v>
      </c>
      <c r="D5419">
        <v>5</v>
      </c>
      <c r="E5419" s="1">
        <v>872.72721730000001</v>
      </c>
      <c r="F5419">
        <v>1.56069E-2</v>
      </c>
      <c r="G5419">
        <v>0</v>
      </c>
    </row>
    <row r="5420" spans="1:7" hidden="1" x14ac:dyDescent="0.3">
      <c r="A5420" t="s">
        <v>23</v>
      </c>
      <c r="B5420" t="s">
        <v>27</v>
      </c>
      <c r="C5420">
        <v>20</v>
      </c>
      <c r="D5420">
        <v>5</v>
      </c>
      <c r="E5420" s="1" t="s">
        <v>9</v>
      </c>
      <c r="F5420" s="2">
        <v>6.4117100000000003E+20</v>
      </c>
      <c r="G5420">
        <v>0</v>
      </c>
    </row>
    <row r="5421" spans="1:7" hidden="1" x14ac:dyDescent="0.3">
      <c r="A5421" t="s">
        <v>7</v>
      </c>
      <c r="B5421" t="s">
        <v>27</v>
      </c>
      <c r="C5421">
        <v>20</v>
      </c>
      <c r="D5421">
        <v>5</v>
      </c>
      <c r="E5421" s="1" t="s">
        <v>9</v>
      </c>
      <c r="F5421" s="2">
        <v>6.4117100000000003E+20</v>
      </c>
      <c r="G5421">
        <v>0</v>
      </c>
    </row>
    <row r="5422" spans="1:7" x14ac:dyDescent="0.3">
      <c r="A5422" t="s">
        <v>25</v>
      </c>
      <c r="B5422" t="s">
        <v>27</v>
      </c>
      <c r="C5422">
        <v>20</v>
      </c>
      <c r="D5422">
        <v>5</v>
      </c>
      <c r="E5422" s="1">
        <v>1043.972589</v>
      </c>
      <c r="F5422" s="1">
        <v>1.9859999999999999E-2</v>
      </c>
      <c r="G5422">
        <v>0</v>
      </c>
    </row>
    <row r="5423" spans="1:7" x14ac:dyDescent="0.3">
      <c r="A5423" t="s">
        <v>19</v>
      </c>
      <c r="B5423" t="s">
        <v>27</v>
      </c>
      <c r="C5423">
        <v>20</v>
      </c>
      <c r="D5423">
        <v>5</v>
      </c>
      <c r="E5423" s="1">
        <v>1765.5931330000001</v>
      </c>
      <c r="F5423" s="1">
        <v>8.5671806999999998</v>
      </c>
      <c r="G5423">
        <v>0</v>
      </c>
    </row>
    <row r="5424" spans="1:7" x14ac:dyDescent="0.3">
      <c r="A5424" t="s">
        <v>17</v>
      </c>
      <c r="B5424" t="s">
        <v>27</v>
      </c>
      <c r="C5424">
        <v>20</v>
      </c>
      <c r="D5424">
        <v>5</v>
      </c>
      <c r="E5424" s="1">
        <v>971.14923239999996</v>
      </c>
      <c r="F5424" s="1">
        <v>2.9526327000000001</v>
      </c>
      <c r="G5424">
        <v>0</v>
      </c>
    </row>
    <row r="5425" spans="1:7" x14ac:dyDescent="0.3">
      <c r="A5425" t="s">
        <v>18</v>
      </c>
      <c r="B5425" t="s">
        <v>27</v>
      </c>
      <c r="C5425">
        <v>20</v>
      </c>
      <c r="D5425">
        <v>5</v>
      </c>
      <c r="E5425" s="1">
        <v>963.01481969999998</v>
      </c>
      <c r="F5425" s="1">
        <v>2.9571839</v>
      </c>
      <c r="G5425">
        <v>0</v>
      </c>
    </row>
    <row r="5426" spans="1:7" x14ac:dyDescent="0.3">
      <c r="A5426" t="s">
        <v>22</v>
      </c>
      <c r="B5426" t="s">
        <v>27</v>
      </c>
      <c r="C5426">
        <v>20</v>
      </c>
      <c r="D5426">
        <v>5</v>
      </c>
      <c r="E5426">
        <v>1741.0239389999999</v>
      </c>
      <c r="F5426">
        <v>8.6218907999999992</v>
      </c>
      <c r="G5426">
        <v>0</v>
      </c>
    </row>
    <row r="5427" spans="1:7" x14ac:dyDescent="0.3">
      <c r="A5427" t="s">
        <v>20</v>
      </c>
      <c r="B5427" t="s">
        <v>27</v>
      </c>
      <c r="C5427">
        <v>20</v>
      </c>
      <c r="D5427">
        <v>5</v>
      </c>
      <c r="E5427" s="1">
        <v>989.57524109999997</v>
      </c>
      <c r="F5427">
        <v>2.1097196</v>
      </c>
      <c r="G5427">
        <v>0</v>
      </c>
    </row>
    <row r="5428" spans="1:7" x14ac:dyDescent="0.3">
      <c r="A5428" t="s">
        <v>21</v>
      </c>
      <c r="B5428" t="s">
        <v>27</v>
      </c>
      <c r="C5428">
        <v>20</v>
      </c>
      <c r="D5428">
        <v>5</v>
      </c>
      <c r="E5428" s="1">
        <v>983.57945429999995</v>
      </c>
      <c r="F5428" s="1">
        <v>2.1143057999999999</v>
      </c>
      <c r="G5428">
        <v>0</v>
      </c>
    </row>
    <row r="5429" spans="1:7" x14ac:dyDescent="0.3">
      <c r="A5429" t="s">
        <v>26</v>
      </c>
      <c r="B5429" t="s">
        <v>27</v>
      </c>
      <c r="C5429">
        <v>20</v>
      </c>
      <c r="D5429">
        <v>5</v>
      </c>
      <c r="E5429">
        <v>1058.54492</v>
      </c>
      <c r="F5429">
        <v>1.1977283000000001</v>
      </c>
      <c r="G5429">
        <v>0</v>
      </c>
    </row>
    <row r="5430" spans="1:7" x14ac:dyDescent="0.3">
      <c r="A5430" t="s">
        <v>10</v>
      </c>
      <c r="B5430" t="s">
        <v>27</v>
      </c>
      <c r="C5430">
        <v>20</v>
      </c>
      <c r="D5430">
        <v>5</v>
      </c>
      <c r="E5430" s="1">
        <v>991.18967850000001</v>
      </c>
      <c r="F5430" s="1">
        <v>1.3266583000000001</v>
      </c>
      <c r="G5430">
        <v>0</v>
      </c>
    </row>
    <row r="5431" spans="1:7" x14ac:dyDescent="0.3">
      <c r="A5431" t="s">
        <v>11</v>
      </c>
      <c r="B5431" t="s">
        <v>27</v>
      </c>
      <c r="C5431">
        <v>20</v>
      </c>
      <c r="D5431">
        <v>5</v>
      </c>
      <c r="E5431">
        <v>1028.9927929999999</v>
      </c>
      <c r="F5431" s="1">
        <v>2.2159499999999999E-2</v>
      </c>
      <c r="G5431">
        <v>0</v>
      </c>
    </row>
    <row r="5432" spans="1:7" x14ac:dyDescent="0.3">
      <c r="A5432" t="s">
        <v>24</v>
      </c>
      <c r="B5432" t="s">
        <v>27</v>
      </c>
      <c r="C5432">
        <v>20</v>
      </c>
      <c r="D5432">
        <v>5</v>
      </c>
      <c r="E5432" s="1">
        <v>1035.6776279999999</v>
      </c>
      <c r="F5432" s="3">
        <v>5.2899999999999998E-5</v>
      </c>
      <c r="G5432">
        <v>0</v>
      </c>
    </row>
    <row r="5433" spans="1:7" x14ac:dyDescent="0.3">
      <c r="A5433" t="s">
        <v>14</v>
      </c>
      <c r="B5433" t="s">
        <v>27</v>
      </c>
      <c r="C5433">
        <v>20</v>
      </c>
      <c r="D5433">
        <v>5</v>
      </c>
      <c r="E5433" s="1">
        <v>1100.5184469999999</v>
      </c>
      <c r="F5433" s="1">
        <v>0.27351399999999998</v>
      </c>
      <c r="G5433">
        <v>0</v>
      </c>
    </row>
    <row r="5434" spans="1:7" x14ac:dyDescent="0.3">
      <c r="A5434" t="s">
        <v>15</v>
      </c>
      <c r="B5434" t="s">
        <v>27</v>
      </c>
      <c r="C5434">
        <v>20</v>
      </c>
      <c r="D5434">
        <v>5</v>
      </c>
      <c r="E5434" s="1">
        <v>1114.184608</v>
      </c>
      <c r="F5434" s="1">
        <v>1.7454500000000001E-2</v>
      </c>
      <c r="G5434">
        <v>0</v>
      </c>
    </row>
    <row r="5435" spans="1:7" x14ac:dyDescent="0.3">
      <c r="A5435" t="s">
        <v>16</v>
      </c>
      <c r="B5435" t="s">
        <v>27</v>
      </c>
      <c r="C5435">
        <v>20</v>
      </c>
      <c r="D5435">
        <v>5</v>
      </c>
      <c r="E5435" s="1">
        <v>1100.5184469999999</v>
      </c>
      <c r="F5435" s="1">
        <v>2.4534136000000002</v>
      </c>
      <c r="G5435">
        <v>0</v>
      </c>
    </row>
    <row r="5436" spans="1:7" x14ac:dyDescent="0.3">
      <c r="A5436" t="s">
        <v>13</v>
      </c>
      <c r="B5436" t="s">
        <v>27</v>
      </c>
      <c r="C5436">
        <v>20</v>
      </c>
      <c r="D5436">
        <v>5</v>
      </c>
      <c r="E5436" s="1">
        <v>1772.370842</v>
      </c>
      <c r="F5436" s="1">
        <v>1.3713599999999999E-2</v>
      </c>
      <c r="G5436">
        <v>0</v>
      </c>
    </row>
    <row r="5437" spans="1:7" x14ac:dyDescent="0.3">
      <c r="A5437" t="s">
        <v>12</v>
      </c>
      <c r="B5437" t="s">
        <v>27</v>
      </c>
      <c r="C5437">
        <v>20</v>
      </c>
      <c r="D5437">
        <v>5</v>
      </c>
      <c r="E5437" s="1">
        <v>1108.089561</v>
      </c>
      <c r="F5437" s="1">
        <v>1.2852499999999999E-2</v>
      </c>
      <c r="G5437">
        <v>0</v>
      </c>
    </row>
    <row r="5438" spans="1:7" hidden="1" x14ac:dyDescent="0.3">
      <c r="A5438" t="s">
        <v>23</v>
      </c>
      <c r="B5438" t="s">
        <v>28</v>
      </c>
      <c r="C5438">
        <v>20</v>
      </c>
      <c r="D5438">
        <v>5</v>
      </c>
      <c r="E5438" t="s">
        <v>9</v>
      </c>
      <c r="F5438" s="2">
        <v>6.4117100000000003E+20</v>
      </c>
      <c r="G5438">
        <v>0</v>
      </c>
    </row>
    <row r="5439" spans="1:7" hidden="1" x14ac:dyDescent="0.3">
      <c r="A5439" t="s">
        <v>7</v>
      </c>
      <c r="B5439" t="s">
        <v>28</v>
      </c>
      <c r="C5439">
        <v>20</v>
      </c>
      <c r="D5439">
        <v>5</v>
      </c>
      <c r="E5439" s="1" t="s">
        <v>9</v>
      </c>
      <c r="F5439" s="2">
        <v>6.4117100000000003E+20</v>
      </c>
      <c r="G5439">
        <v>0</v>
      </c>
    </row>
    <row r="5440" spans="1:7" x14ac:dyDescent="0.3">
      <c r="A5440" t="s">
        <v>25</v>
      </c>
      <c r="B5440" t="s">
        <v>28</v>
      </c>
      <c r="C5440">
        <v>20</v>
      </c>
      <c r="D5440">
        <v>5</v>
      </c>
      <c r="E5440" s="1">
        <v>1049.403333</v>
      </c>
      <c r="F5440" s="1">
        <v>1.9461900000000001E-2</v>
      </c>
      <c r="G5440">
        <v>0</v>
      </c>
    </row>
    <row r="5441" spans="1:7" x14ac:dyDescent="0.3">
      <c r="A5441" t="s">
        <v>19</v>
      </c>
      <c r="B5441" t="s">
        <v>28</v>
      </c>
      <c r="C5441">
        <v>20</v>
      </c>
      <c r="D5441">
        <v>5</v>
      </c>
      <c r="E5441" s="1">
        <v>1758.8154239999999</v>
      </c>
      <c r="F5441" s="1">
        <v>9.3649380999999998</v>
      </c>
      <c r="G5441">
        <v>0</v>
      </c>
    </row>
    <row r="5442" spans="1:7" x14ac:dyDescent="0.3">
      <c r="A5442" t="s">
        <v>17</v>
      </c>
      <c r="B5442" t="s">
        <v>28</v>
      </c>
      <c r="C5442">
        <v>20</v>
      </c>
      <c r="D5442">
        <v>5</v>
      </c>
      <c r="E5442" s="1">
        <v>975.52663949999999</v>
      </c>
      <c r="F5442" s="1">
        <v>3.2730337</v>
      </c>
      <c r="G5442">
        <v>0</v>
      </c>
    </row>
    <row r="5443" spans="1:7" x14ac:dyDescent="0.3">
      <c r="A5443" t="s">
        <v>18</v>
      </c>
      <c r="B5443" t="s">
        <v>28</v>
      </c>
      <c r="C5443">
        <v>20</v>
      </c>
      <c r="D5443">
        <v>5</v>
      </c>
      <c r="E5443" s="1">
        <v>971.71921280000004</v>
      </c>
      <c r="F5443">
        <v>3.2813566999999999</v>
      </c>
      <c r="G5443">
        <v>0</v>
      </c>
    </row>
    <row r="5444" spans="1:7" x14ac:dyDescent="0.3">
      <c r="A5444" t="s">
        <v>22</v>
      </c>
      <c r="B5444" t="s">
        <v>28</v>
      </c>
      <c r="C5444">
        <v>20</v>
      </c>
      <c r="D5444">
        <v>5</v>
      </c>
      <c r="E5444">
        <v>1766.440347</v>
      </c>
      <c r="F5444">
        <v>11.4575154</v>
      </c>
      <c r="G5444">
        <v>0</v>
      </c>
    </row>
    <row r="5445" spans="1:7" x14ac:dyDescent="0.3">
      <c r="A5445" t="s">
        <v>20</v>
      </c>
      <c r="B5445" t="s">
        <v>28</v>
      </c>
      <c r="C5445">
        <v>20</v>
      </c>
      <c r="D5445">
        <v>5</v>
      </c>
      <c r="E5445" s="1">
        <v>1003.244808</v>
      </c>
      <c r="F5445" s="1">
        <v>2.6800842</v>
      </c>
      <c r="G5445">
        <v>0</v>
      </c>
    </row>
    <row r="5446" spans="1:7" x14ac:dyDescent="0.3">
      <c r="A5446" t="s">
        <v>21</v>
      </c>
      <c r="B5446" t="s">
        <v>28</v>
      </c>
      <c r="C5446">
        <v>20</v>
      </c>
      <c r="D5446">
        <v>5</v>
      </c>
      <c r="E5446" s="1">
        <v>1000.3936189999999</v>
      </c>
      <c r="F5446" s="1">
        <v>2.6888307</v>
      </c>
      <c r="G5446">
        <v>0</v>
      </c>
    </row>
    <row r="5447" spans="1:7" x14ac:dyDescent="0.3">
      <c r="A5447" t="s">
        <v>26</v>
      </c>
      <c r="B5447" t="s">
        <v>28</v>
      </c>
      <c r="C5447">
        <v>20</v>
      </c>
      <c r="D5447">
        <v>5</v>
      </c>
      <c r="E5447">
        <v>1051.735005</v>
      </c>
      <c r="F5447">
        <v>1.3003737</v>
      </c>
      <c r="G5447">
        <v>0</v>
      </c>
    </row>
    <row r="5448" spans="1:7" x14ac:dyDescent="0.3">
      <c r="A5448" t="s">
        <v>10</v>
      </c>
      <c r="B5448" t="s">
        <v>28</v>
      </c>
      <c r="C5448">
        <v>20</v>
      </c>
      <c r="D5448">
        <v>5</v>
      </c>
      <c r="E5448" s="1">
        <v>968.28829719999999</v>
      </c>
      <c r="F5448">
        <v>1.322505</v>
      </c>
      <c r="G5448">
        <v>0</v>
      </c>
    </row>
    <row r="5449" spans="1:7" x14ac:dyDescent="0.3">
      <c r="A5449" t="s">
        <v>11</v>
      </c>
      <c r="B5449" t="s">
        <v>28</v>
      </c>
      <c r="C5449">
        <v>20</v>
      </c>
      <c r="D5449">
        <v>5</v>
      </c>
      <c r="E5449" s="1">
        <v>1061.721462</v>
      </c>
      <c r="F5449" s="1">
        <v>2.30029E-2</v>
      </c>
      <c r="G5449">
        <v>0</v>
      </c>
    </row>
    <row r="5450" spans="1:7" x14ac:dyDescent="0.3">
      <c r="A5450" t="s">
        <v>24</v>
      </c>
      <c r="B5450" t="s">
        <v>28</v>
      </c>
      <c r="C5450">
        <v>20</v>
      </c>
      <c r="D5450">
        <v>5</v>
      </c>
      <c r="E5450" s="1">
        <v>1070.365452</v>
      </c>
      <c r="F5450" s="3">
        <v>5.5600000000000003E-5</v>
      </c>
      <c r="G5450">
        <v>0</v>
      </c>
    </row>
    <row r="5451" spans="1:7" x14ac:dyDescent="0.3">
      <c r="A5451" t="s">
        <v>14</v>
      </c>
      <c r="B5451" t="s">
        <v>28</v>
      </c>
      <c r="C5451">
        <v>20</v>
      </c>
      <c r="D5451">
        <v>5</v>
      </c>
      <c r="E5451">
        <v>1231.7938260000001</v>
      </c>
      <c r="F5451">
        <v>2.6127891000000001</v>
      </c>
      <c r="G5451">
        <v>0</v>
      </c>
    </row>
    <row r="5452" spans="1:7" x14ac:dyDescent="0.3">
      <c r="A5452" t="s">
        <v>15</v>
      </c>
      <c r="B5452" t="s">
        <v>28</v>
      </c>
      <c r="C5452">
        <v>20</v>
      </c>
      <c r="D5452">
        <v>5</v>
      </c>
      <c r="E5452" s="1">
        <v>1233.5280499999999</v>
      </c>
      <c r="F5452" s="1">
        <v>1.93943E-2</v>
      </c>
      <c r="G5452">
        <v>0</v>
      </c>
    </row>
    <row r="5453" spans="1:7" x14ac:dyDescent="0.3">
      <c r="A5453" t="s">
        <v>16</v>
      </c>
      <c r="B5453" t="s">
        <v>28</v>
      </c>
      <c r="C5453">
        <v>20</v>
      </c>
      <c r="D5453">
        <v>5</v>
      </c>
      <c r="E5453" s="1">
        <v>1232.4688329999999</v>
      </c>
      <c r="F5453" s="1">
        <v>2.2152474999999998</v>
      </c>
      <c r="G5453">
        <v>0</v>
      </c>
    </row>
    <row r="5454" spans="1:7" x14ac:dyDescent="0.3">
      <c r="A5454" t="s">
        <v>13</v>
      </c>
      <c r="B5454" t="s">
        <v>28</v>
      </c>
      <c r="C5454">
        <v>20</v>
      </c>
      <c r="D5454">
        <v>5</v>
      </c>
      <c r="E5454" s="1">
        <v>1791.8567539999999</v>
      </c>
      <c r="F5454" s="1">
        <v>1.4104999999999999E-2</v>
      </c>
      <c r="G5454">
        <v>0</v>
      </c>
    </row>
    <row r="5455" spans="1:7" x14ac:dyDescent="0.3">
      <c r="A5455" t="s">
        <v>12</v>
      </c>
      <c r="B5455" t="s">
        <v>28</v>
      </c>
      <c r="C5455">
        <v>20</v>
      </c>
      <c r="D5455">
        <v>5</v>
      </c>
      <c r="E5455" s="1">
        <v>1234.540135</v>
      </c>
      <c r="F5455" s="1">
        <v>1.2940699999999999E-2</v>
      </c>
      <c r="G5455">
        <v>0</v>
      </c>
    </row>
    <row r="5456" spans="1:7" hidden="1" x14ac:dyDescent="0.3">
      <c r="A5456" t="s">
        <v>23</v>
      </c>
      <c r="B5456" t="s">
        <v>29</v>
      </c>
      <c r="C5456">
        <v>20</v>
      </c>
      <c r="D5456">
        <v>5</v>
      </c>
      <c r="E5456" s="1" t="s">
        <v>9</v>
      </c>
      <c r="F5456" s="2">
        <v>6.4117100000000003E+20</v>
      </c>
      <c r="G5456">
        <v>0</v>
      </c>
    </row>
    <row r="5457" spans="1:7" hidden="1" x14ac:dyDescent="0.3">
      <c r="A5457" t="s">
        <v>7</v>
      </c>
      <c r="B5457" t="s">
        <v>29</v>
      </c>
      <c r="C5457">
        <v>20</v>
      </c>
      <c r="D5457">
        <v>5</v>
      </c>
      <c r="E5457" t="s">
        <v>9</v>
      </c>
      <c r="F5457" s="2">
        <v>6.4117100000000003E+20</v>
      </c>
      <c r="G5457">
        <v>0</v>
      </c>
    </row>
    <row r="5458" spans="1:7" x14ac:dyDescent="0.3">
      <c r="A5458" t="s">
        <v>25</v>
      </c>
      <c r="B5458" t="s">
        <v>29</v>
      </c>
      <c r="C5458">
        <v>20</v>
      </c>
      <c r="D5458">
        <v>5</v>
      </c>
      <c r="E5458" s="1">
        <v>1279.2893240000001</v>
      </c>
      <c r="F5458" s="1">
        <v>1.5898700000000002E-2</v>
      </c>
      <c r="G5458">
        <v>0</v>
      </c>
    </row>
    <row r="5459" spans="1:7" x14ac:dyDescent="0.3">
      <c r="A5459" t="s">
        <v>19</v>
      </c>
      <c r="B5459" t="s">
        <v>29</v>
      </c>
      <c r="C5459">
        <v>20</v>
      </c>
      <c r="D5459">
        <v>5</v>
      </c>
      <c r="E5459" s="1">
        <v>2148.5336779999998</v>
      </c>
      <c r="F5459" s="1">
        <v>7.9997461000000003</v>
      </c>
      <c r="G5459">
        <v>0</v>
      </c>
    </row>
    <row r="5460" spans="1:7" x14ac:dyDescent="0.3">
      <c r="A5460" t="s">
        <v>17</v>
      </c>
      <c r="B5460" t="s">
        <v>29</v>
      </c>
      <c r="C5460">
        <v>20</v>
      </c>
      <c r="D5460">
        <v>5</v>
      </c>
      <c r="E5460" s="1">
        <v>1159.750102</v>
      </c>
      <c r="F5460" s="1">
        <v>2.3129553999999999</v>
      </c>
      <c r="G5460">
        <v>0</v>
      </c>
    </row>
    <row r="5461" spans="1:7" x14ac:dyDescent="0.3">
      <c r="A5461" t="s">
        <v>18</v>
      </c>
      <c r="B5461" t="s">
        <v>29</v>
      </c>
      <c r="C5461">
        <v>20</v>
      </c>
      <c r="D5461">
        <v>5</v>
      </c>
      <c r="E5461" s="1">
        <v>1158.231892</v>
      </c>
      <c r="F5461" s="1">
        <v>2.3166294999999999</v>
      </c>
      <c r="G5461">
        <v>0</v>
      </c>
    </row>
    <row r="5462" spans="1:7" x14ac:dyDescent="0.3">
      <c r="A5462" t="s">
        <v>22</v>
      </c>
      <c r="B5462" t="s">
        <v>29</v>
      </c>
      <c r="C5462">
        <v>20</v>
      </c>
      <c r="D5462">
        <v>5</v>
      </c>
      <c r="E5462">
        <v>2145.144824</v>
      </c>
      <c r="F5462">
        <v>9.1247360999999998</v>
      </c>
      <c r="G5462">
        <v>0</v>
      </c>
    </row>
    <row r="5463" spans="1:7" x14ac:dyDescent="0.3">
      <c r="A5463" t="s">
        <v>20</v>
      </c>
      <c r="B5463" t="s">
        <v>29</v>
      </c>
      <c r="C5463">
        <v>20</v>
      </c>
      <c r="D5463">
        <v>5</v>
      </c>
      <c r="E5463" s="1">
        <v>1192.545795</v>
      </c>
      <c r="F5463" s="1">
        <v>2.0873751999999999</v>
      </c>
      <c r="G5463">
        <v>0</v>
      </c>
    </row>
    <row r="5464" spans="1:7" x14ac:dyDescent="0.3">
      <c r="A5464" t="s">
        <v>21</v>
      </c>
      <c r="B5464" t="s">
        <v>29</v>
      </c>
      <c r="C5464">
        <v>20</v>
      </c>
      <c r="D5464">
        <v>5</v>
      </c>
      <c r="E5464" s="1">
        <v>1180.244602</v>
      </c>
      <c r="F5464">
        <v>2.0942607999999998</v>
      </c>
      <c r="G5464">
        <v>0</v>
      </c>
    </row>
    <row r="5465" spans="1:7" x14ac:dyDescent="0.3">
      <c r="A5465" t="s">
        <v>26</v>
      </c>
      <c r="B5465" t="s">
        <v>29</v>
      </c>
      <c r="C5465">
        <v>20</v>
      </c>
      <c r="D5465">
        <v>5</v>
      </c>
      <c r="E5465">
        <v>1277.704553</v>
      </c>
      <c r="F5465">
        <v>0.9807131</v>
      </c>
      <c r="G5465">
        <v>0</v>
      </c>
    </row>
    <row r="5466" spans="1:7" x14ac:dyDescent="0.3">
      <c r="A5466" t="s">
        <v>10</v>
      </c>
      <c r="B5466" t="s">
        <v>29</v>
      </c>
      <c r="C5466">
        <v>20</v>
      </c>
      <c r="D5466">
        <v>5</v>
      </c>
      <c r="E5466" s="1">
        <v>1166.330426</v>
      </c>
      <c r="F5466">
        <v>1.0082116000000001</v>
      </c>
      <c r="G5466">
        <v>0</v>
      </c>
    </row>
    <row r="5467" spans="1:7" x14ac:dyDescent="0.3">
      <c r="A5467" t="s">
        <v>11</v>
      </c>
      <c r="B5467" t="s">
        <v>29</v>
      </c>
      <c r="C5467">
        <v>20</v>
      </c>
      <c r="D5467">
        <v>5</v>
      </c>
      <c r="E5467" s="1">
        <v>1278.662456</v>
      </c>
      <c r="F5467" s="1">
        <v>1.91126E-2</v>
      </c>
      <c r="G5467">
        <v>0</v>
      </c>
    </row>
    <row r="5468" spans="1:7" x14ac:dyDescent="0.3">
      <c r="A5468" t="s">
        <v>24</v>
      </c>
      <c r="B5468" t="s">
        <v>29</v>
      </c>
      <c r="C5468">
        <v>20</v>
      </c>
      <c r="D5468">
        <v>5</v>
      </c>
      <c r="E5468" s="1">
        <v>1301.732559</v>
      </c>
      <c r="F5468" s="3">
        <v>4.35E-5</v>
      </c>
      <c r="G5468">
        <v>0</v>
      </c>
    </row>
    <row r="5469" spans="1:7" x14ac:dyDescent="0.3">
      <c r="A5469" t="s">
        <v>14</v>
      </c>
      <c r="B5469" t="s">
        <v>29</v>
      </c>
      <c r="C5469">
        <v>20</v>
      </c>
      <c r="D5469">
        <v>5</v>
      </c>
      <c r="E5469" s="1">
        <v>1463.303981</v>
      </c>
      <c r="F5469" s="1">
        <v>1.8221712999999999</v>
      </c>
      <c r="G5469">
        <v>0</v>
      </c>
    </row>
    <row r="5470" spans="1:7" x14ac:dyDescent="0.3">
      <c r="A5470" t="s">
        <v>15</v>
      </c>
      <c r="B5470" t="s">
        <v>29</v>
      </c>
      <c r="C5470">
        <v>20</v>
      </c>
      <c r="D5470">
        <v>5</v>
      </c>
      <c r="E5470" s="1">
        <v>1480.935152</v>
      </c>
      <c r="F5470" s="1">
        <v>1.6594299999999999E-2</v>
      </c>
      <c r="G5470">
        <v>0</v>
      </c>
    </row>
    <row r="5471" spans="1:7" x14ac:dyDescent="0.3">
      <c r="A5471" t="s">
        <v>16</v>
      </c>
      <c r="B5471" t="s">
        <v>29</v>
      </c>
      <c r="C5471">
        <v>20</v>
      </c>
      <c r="D5471">
        <v>5</v>
      </c>
      <c r="E5471" s="1">
        <v>1464.0792120000001</v>
      </c>
      <c r="F5471" s="1">
        <v>1.8515448000000001</v>
      </c>
      <c r="G5471">
        <v>0</v>
      </c>
    </row>
    <row r="5472" spans="1:7" x14ac:dyDescent="0.3">
      <c r="A5472" t="s">
        <v>13</v>
      </c>
      <c r="B5472" t="s">
        <v>29</v>
      </c>
      <c r="C5472">
        <v>20</v>
      </c>
      <c r="D5472">
        <v>5</v>
      </c>
      <c r="E5472" s="1">
        <v>2172.2556589999999</v>
      </c>
      <c r="F5472" s="1">
        <v>1.29357E-2</v>
      </c>
      <c r="G5472">
        <v>0</v>
      </c>
    </row>
    <row r="5473" spans="1:7" x14ac:dyDescent="0.3">
      <c r="A5473" t="s">
        <v>12</v>
      </c>
      <c r="B5473" t="s">
        <v>29</v>
      </c>
      <c r="C5473">
        <v>20</v>
      </c>
      <c r="D5473">
        <v>5</v>
      </c>
      <c r="E5473" s="1">
        <v>1476.7640349999999</v>
      </c>
      <c r="F5473" s="1">
        <v>1.20798E-2</v>
      </c>
      <c r="G5473">
        <v>0</v>
      </c>
    </row>
    <row r="5474" spans="1:7" hidden="1" x14ac:dyDescent="0.3">
      <c r="A5474" t="s">
        <v>23</v>
      </c>
      <c r="B5474" t="s">
        <v>30</v>
      </c>
      <c r="C5474">
        <v>20</v>
      </c>
      <c r="D5474">
        <v>5</v>
      </c>
      <c r="E5474" s="1" t="s">
        <v>9</v>
      </c>
      <c r="F5474" s="2">
        <v>6.4117100000000003E+20</v>
      </c>
      <c r="G5474">
        <v>0</v>
      </c>
    </row>
    <row r="5475" spans="1:7" hidden="1" x14ac:dyDescent="0.3">
      <c r="A5475" t="s">
        <v>7</v>
      </c>
      <c r="B5475" t="s">
        <v>30</v>
      </c>
      <c r="C5475">
        <v>20</v>
      </c>
      <c r="D5475">
        <v>5</v>
      </c>
      <c r="E5475" s="1" t="s">
        <v>9</v>
      </c>
      <c r="F5475" s="2">
        <v>6.4117100000000003E+20</v>
      </c>
      <c r="G5475">
        <v>0</v>
      </c>
    </row>
    <row r="5476" spans="1:7" x14ac:dyDescent="0.3">
      <c r="A5476" t="s">
        <v>25</v>
      </c>
      <c r="B5476" t="s">
        <v>30</v>
      </c>
      <c r="C5476">
        <v>20</v>
      </c>
      <c r="D5476">
        <v>5</v>
      </c>
      <c r="E5476" s="1">
        <v>1239.628571</v>
      </c>
      <c r="F5476" s="1">
        <v>1.7349300000000002E-2</v>
      </c>
      <c r="G5476">
        <v>0</v>
      </c>
    </row>
    <row r="5477" spans="1:7" x14ac:dyDescent="0.3">
      <c r="A5477" t="s">
        <v>19</v>
      </c>
      <c r="B5477" t="s">
        <v>30</v>
      </c>
      <c r="C5477">
        <v>20</v>
      </c>
      <c r="D5477">
        <v>5</v>
      </c>
      <c r="E5477">
        <v>2123.9644840000001</v>
      </c>
      <c r="F5477">
        <v>8.0388559999999991</v>
      </c>
      <c r="G5477">
        <v>0</v>
      </c>
    </row>
    <row r="5478" spans="1:7" x14ac:dyDescent="0.3">
      <c r="A5478" t="s">
        <v>17</v>
      </c>
      <c r="B5478" t="s">
        <v>30</v>
      </c>
      <c r="C5478">
        <v>20</v>
      </c>
      <c r="D5478">
        <v>5</v>
      </c>
      <c r="E5478" s="1">
        <v>1155.6444509999999</v>
      </c>
      <c r="F5478" s="1">
        <v>2.5536048999999998</v>
      </c>
      <c r="G5478">
        <v>0</v>
      </c>
    </row>
    <row r="5479" spans="1:7" x14ac:dyDescent="0.3">
      <c r="A5479" t="s">
        <v>18</v>
      </c>
      <c r="B5479" t="s">
        <v>30</v>
      </c>
      <c r="C5479">
        <v>20</v>
      </c>
      <c r="D5479">
        <v>5</v>
      </c>
      <c r="E5479" s="1">
        <v>1153.0781959999999</v>
      </c>
      <c r="F5479" s="1">
        <v>2.5571438999999998</v>
      </c>
      <c r="G5479">
        <v>0</v>
      </c>
    </row>
    <row r="5480" spans="1:7" x14ac:dyDescent="0.3">
      <c r="A5480" t="s">
        <v>22</v>
      </c>
      <c r="B5480" t="s">
        <v>30</v>
      </c>
      <c r="C5480">
        <v>20</v>
      </c>
      <c r="D5480">
        <v>5</v>
      </c>
      <c r="E5480">
        <v>2112.950707</v>
      </c>
      <c r="F5480">
        <v>11.3399407</v>
      </c>
      <c r="G5480">
        <v>0</v>
      </c>
    </row>
    <row r="5481" spans="1:7" x14ac:dyDescent="0.3">
      <c r="A5481" t="s">
        <v>20</v>
      </c>
      <c r="B5481" t="s">
        <v>30</v>
      </c>
      <c r="C5481">
        <v>20</v>
      </c>
      <c r="D5481">
        <v>5</v>
      </c>
      <c r="E5481" s="1">
        <v>1173.2519359999999</v>
      </c>
      <c r="F5481" s="1">
        <v>2.2004511</v>
      </c>
      <c r="G5481">
        <v>0</v>
      </c>
    </row>
    <row r="5482" spans="1:7" x14ac:dyDescent="0.3">
      <c r="A5482" t="s">
        <v>21</v>
      </c>
      <c r="B5482" t="s">
        <v>30</v>
      </c>
      <c r="C5482">
        <v>20</v>
      </c>
      <c r="D5482">
        <v>5</v>
      </c>
      <c r="E5482" s="1">
        <v>1165.3976090000001</v>
      </c>
      <c r="F5482" s="1">
        <v>2.2043488999999998</v>
      </c>
      <c r="G5482">
        <v>0</v>
      </c>
    </row>
    <row r="5483" spans="1:7" x14ac:dyDescent="0.3">
      <c r="A5483" t="s">
        <v>26</v>
      </c>
      <c r="B5483" t="s">
        <v>30</v>
      </c>
      <c r="C5483">
        <v>20</v>
      </c>
      <c r="D5483">
        <v>5</v>
      </c>
      <c r="E5483">
        <v>1267.6666949999999</v>
      </c>
      <c r="F5483">
        <v>1.0311129999999999</v>
      </c>
      <c r="G5483">
        <v>0</v>
      </c>
    </row>
    <row r="5484" spans="1:7" x14ac:dyDescent="0.3">
      <c r="A5484" t="s">
        <v>10</v>
      </c>
      <c r="B5484" t="s">
        <v>30</v>
      </c>
      <c r="C5484">
        <v>20</v>
      </c>
      <c r="D5484">
        <v>5</v>
      </c>
      <c r="E5484" s="1">
        <v>1155.916174</v>
      </c>
      <c r="F5484">
        <v>1.147465</v>
      </c>
      <c r="G5484">
        <v>0</v>
      </c>
    </row>
    <row r="5485" spans="1:7" x14ac:dyDescent="0.3">
      <c r="A5485" t="s">
        <v>11</v>
      </c>
      <c r="B5485" t="s">
        <v>30</v>
      </c>
      <c r="C5485">
        <v>20</v>
      </c>
      <c r="D5485">
        <v>5</v>
      </c>
      <c r="E5485" s="1">
        <v>1263.758752</v>
      </c>
      <c r="F5485" s="1">
        <v>1.9738800000000001E-2</v>
      </c>
      <c r="G5485">
        <v>0</v>
      </c>
    </row>
    <row r="5486" spans="1:7" x14ac:dyDescent="0.3">
      <c r="A5486" t="s">
        <v>24</v>
      </c>
      <c r="B5486" t="s">
        <v>30</v>
      </c>
      <c r="C5486">
        <v>20</v>
      </c>
      <c r="D5486">
        <v>5</v>
      </c>
      <c r="E5486" s="1">
        <v>1271.3546180000001</v>
      </c>
      <c r="F5486" s="3">
        <v>4.9499999999999997E-5</v>
      </c>
      <c r="G5486">
        <v>0</v>
      </c>
    </row>
    <row r="5487" spans="1:7" x14ac:dyDescent="0.3">
      <c r="A5487" t="s">
        <v>14</v>
      </c>
      <c r="B5487" t="s">
        <v>30</v>
      </c>
      <c r="C5487">
        <v>20</v>
      </c>
      <c r="D5487">
        <v>5</v>
      </c>
      <c r="E5487" s="1">
        <v>1296.511524</v>
      </c>
      <c r="F5487">
        <v>2.31495E-2</v>
      </c>
      <c r="G5487">
        <v>0</v>
      </c>
    </row>
    <row r="5488" spans="1:7" x14ac:dyDescent="0.3">
      <c r="A5488" t="s">
        <v>15</v>
      </c>
      <c r="B5488" t="s">
        <v>30</v>
      </c>
      <c r="C5488">
        <v>20</v>
      </c>
      <c r="D5488">
        <v>5</v>
      </c>
      <c r="E5488" s="1">
        <v>1308.237752</v>
      </c>
      <c r="F5488" s="1">
        <v>1.5717399999999999E-2</v>
      </c>
      <c r="G5488">
        <v>0</v>
      </c>
    </row>
    <row r="5489" spans="1:7" x14ac:dyDescent="0.3">
      <c r="A5489" t="s">
        <v>16</v>
      </c>
      <c r="B5489" t="s">
        <v>30</v>
      </c>
      <c r="C5489">
        <v>20</v>
      </c>
      <c r="D5489">
        <v>5</v>
      </c>
      <c r="E5489" s="1">
        <v>1296.511524</v>
      </c>
      <c r="F5489" s="1">
        <v>2.0324049999999998</v>
      </c>
      <c r="G5489">
        <v>0</v>
      </c>
    </row>
    <row r="5490" spans="1:7" x14ac:dyDescent="0.3">
      <c r="A5490" t="s">
        <v>13</v>
      </c>
      <c r="B5490" t="s">
        <v>30</v>
      </c>
      <c r="C5490">
        <v>20</v>
      </c>
      <c r="D5490">
        <v>5</v>
      </c>
      <c r="E5490" s="1">
        <v>2154.4641729999998</v>
      </c>
      <c r="F5490" s="1">
        <v>1.3103099999999999E-2</v>
      </c>
      <c r="G5490">
        <v>0</v>
      </c>
    </row>
    <row r="5491" spans="1:7" x14ac:dyDescent="0.3">
      <c r="A5491" t="s">
        <v>12</v>
      </c>
      <c r="B5491" t="s">
        <v>30</v>
      </c>
      <c r="C5491">
        <v>20</v>
      </c>
      <c r="D5491">
        <v>5</v>
      </c>
      <c r="E5491" s="1">
        <v>1303.5924110000001</v>
      </c>
      <c r="F5491" s="1">
        <v>1.23596E-2</v>
      </c>
      <c r="G5491">
        <v>0</v>
      </c>
    </row>
    <row r="5492" spans="1:7" hidden="1" x14ac:dyDescent="0.3">
      <c r="A5492" t="s">
        <v>23</v>
      </c>
      <c r="B5492" t="s">
        <v>31</v>
      </c>
      <c r="C5492">
        <v>20</v>
      </c>
      <c r="D5492">
        <v>5</v>
      </c>
      <c r="E5492" s="1" t="s">
        <v>9</v>
      </c>
      <c r="F5492" s="2">
        <v>6.4117100000000003E+20</v>
      </c>
      <c r="G5492">
        <v>0</v>
      </c>
    </row>
    <row r="5493" spans="1:7" hidden="1" x14ac:dyDescent="0.3">
      <c r="A5493" t="s">
        <v>7</v>
      </c>
      <c r="B5493" t="s">
        <v>31</v>
      </c>
      <c r="C5493">
        <v>20</v>
      </c>
      <c r="D5493">
        <v>5</v>
      </c>
      <c r="E5493" s="1" t="s">
        <v>9</v>
      </c>
      <c r="F5493" s="2">
        <v>6.4117100000000003E+20</v>
      </c>
      <c r="G5493">
        <v>0</v>
      </c>
    </row>
    <row r="5494" spans="1:7" x14ac:dyDescent="0.3">
      <c r="A5494" t="s">
        <v>25</v>
      </c>
      <c r="B5494" t="s">
        <v>31</v>
      </c>
      <c r="C5494">
        <v>20</v>
      </c>
      <c r="D5494">
        <v>5</v>
      </c>
      <c r="E5494" s="1">
        <v>1310.5295900000001</v>
      </c>
      <c r="F5494" s="1">
        <v>1.5448399999999999E-2</v>
      </c>
      <c r="G5494">
        <v>0</v>
      </c>
    </row>
    <row r="5495" spans="1:7" x14ac:dyDescent="0.3">
      <c r="A5495" t="s">
        <v>19</v>
      </c>
      <c r="B5495" t="s">
        <v>31</v>
      </c>
      <c r="C5495">
        <v>20</v>
      </c>
      <c r="D5495">
        <v>5</v>
      </c>
      <c r="E5495" s="1">
        <v>2165.47795</v>
      </c>
      <c r="F5495" s="1">
        <v>10.2455015</v>
      </c>
      <c r="G5495">
        <v>0</v>
      </c>
    </row>
    <row r="5496" spans="1:7" x14ac:dyDescent="0.3">
      <c r="A5496" t="s">
        <v>17</v>
      </c>
      <c r="B5496" t="s">
        <v>31</v>
      </c>
      <c r="C5496">
        <v>20</v>
      </c>
      <c r="D5496">
        <v>5</v>
      </c>
      <c r="E5496">
        <v>1187.386829</v>
      </c>
      <c r="F5496" s="1">
        <v>4.9023573000000003</v>
      </c>
      <c r="G5496">
        <v>0</v>
      </c>
    </row>
    <row r="5497" spans="1:7" x14ac:dyDescent="0.3">
      <c r="A5497" t="s">
        <v>18</v>
      </c>
      <c r="B5497" t="s">
        <v>31</v>
      </c>
      <c r="C5497">
        <v>20</v>
      </c>
      <c r="D5497">
        <v>5</v>
      </c>
      <c r="E5497" s="1">
        <v>1185.2426230000001</v>
      </c>
      <c r="F5497" s="1">
        <v>4.9063638999999997</v>
      </c>
      <c r="G5497">
        <v>0</v>
      </c>
    </row>
    <row r="5498" spans="1:7" x14ac:dyDescent="0.3">
      <c r="A5498" t="s">
        <v>22</v>
      </c>
      <c r="B5498" t="s">
        <v>31</v>
      </c>
      <c r="C5498">
        <v>20</v>
      </c>
      <c r="D5498">
        <v>5</v>
      </c>
      <c r="E5498">
        <v>2157.853028</v>
      </c>
      <c r="F5498">
        <v>8.7355359999999997</v>
      </c>
      <c r="G5498">
        <v>0</v>
      </c>
    </row>
    <row r="5499" spans="1:7" x14ac:dyDescent="0.3">
      <c r="A5499" t="s">
        <v>20</v>
      </c>
      <c r="B5499" t="s">
        <v>31</v>
      </c>
      <c r="C5499">
        <v>20</v>
      </c>
      <c r="D5499">
        <v>5</v>
      </c>
      <c r="E5499" s="1">
        <v>1437.026605</v>
      </c>
      <c r="F5499" s="1">
        <v>2.7014529999999999</v>
      </c>
      <c r="G5499">
        <v>0</v>
      </c>
    </row>
    <row r="5500" spans="1:7" x14ac:dyDescent="0.3">
      <c r="A5500" t="s">
        <v>21</v>
      </c>
      <c r="B5500" t="s">
        <v>31</v>
      </c>
      <c r="C5500">
        <v>20</v>
      </c>
      <c r="D5500">
        <v>5</v>
      </c>
      <c r="E5500" s="1">
        <v>1434.5764260000001</v>
      </c>
      <c r="F5500" s="1">
        <v>2.7372719999999999</v>
      </c>
      <c r="G5500">
        <v>0</v>
      </c>
    </row>
    <row r="5501" spans="1:7" x14ac:dyDescent="0.3">
      <c r="A5501" t="s">
        <v>26</v>
      </c>
      <c r="B5501" t="s">
        <v>31</v>
      </c>
      <c r="C5501">
        <v>20</v>
      </c>
      <c r="D5501">
        <v>5</v>
      </c>
      <c r="E5501">
        <v>1308.401595</v>
      </c>
      <c r="F5501">
        <v>1.073688</v>
      </c>
      <c r="G5501">
        <v>0</v>
      </c>
    </row>
    <row r="5502" spans="1:7" x14ac:dyDescent="0.3">
      <c r="A5502" t="s">
        <v>10</v>
      </c>
      <c r="B5502" t="s">
        <v>31</v>
      </c>
      <c r="C5502">
        <v>20</v>
      </c>
      <c r="D5502">
        <v>5</v>
      </c>
      <c r="E5502" s="1">
        <v>1191.214193</v>
      </c>
      <c r="F5502">
        <v>1.4983795</v>
      </c>
      <c r="G5502">
        <v>0</v>
      </c>
    </row>
    <row r="5503" spans="1:7" x14ac:dyDescent="0.3">
      <c r="A5503" t="s">
        <v>11</v>
      </c>
      <c r="B5503" t="s">
        <v>31</v>
      </c>
      <c r="C5503">
        <v>20</v>
      </c>
      <c r="D5503">
        <v>5</v>
      </c>
      <c r="E5503" s="1">
        <v>1309.4003720000001</v>
      </c>
      <c r="F5503" s="1">
        <v>1.9285900000000002E-2</v>
      </c>
      <c r="G5503">
        <v>0</v>
      </c>
    </row>
    <row r="5504" spans="1:7" x14ac:dyDescent="0.3">
      <c r="A5504" t="s">
        <v>24</v>
      </c>
      <c r="B5504" t="s">
        <v>31</v>
      </c>
      <c r="C5504">
        <v>20</v>
      </c>
      <c r="D5504">
        <v>5</v>
      </c>
      <c r="E5504" s="1">
        <v>1321.091846</v>
      </c>
      <c r="F5504" s="3">
        <v>6.5599999999999995E-5</v>
      </c>
      <c r="G5504">
        <v>0</v>
      </c>
    </row>
    <row r="5505" spans="1:7" x14ac:dyDescent="0.3">
      <c r="A5505" t="s">
        <v>14</v>
      </c>
      <c r="B5505" t="s">
        <v>31</v>
      </c>
      <c r="C5505">
        <v>20</v>
      </c>
      <c r="D5505">
        <v>5</v>
      </c>
      <c r="E5505" s="1">
        <v>1376.054155</v>
      </c>
      <c r="F5505" s="1">
        <v>0.29051519999999997</v>
      </c>
      <c r="G5505">
        <v>0</v>
      </c>
    </row>
    <row r="5506" spans="1:7" x14ac:dyDescent="0.3">
      <c r="A5506" t="s">
        <v>15</v>
      </c>
      <c r="B5506" t="s">
        <v>31</v>
      </c>
      <c r="C5506">
        <v>20</v>
      </c>
      <c r="D5506">
        <v>5</v>
      </c>
      <c r="E5506" s="1">
        <v>1388.579579</v>
      </c>
      <c r="F5506" s="1">
        <v>2.03435E-2</v>
      </c>
      <c r="G5506">
        <v>0</v>
      </c>
    </row>
    <row r="5507" spans="1:7" x14ac:dyDescent="0.3">
      <c r="A5507" t="s">
        <v>16</v>
      </c>
      <c r="B5507" t="s">
        <v>31</v>
      </c>
      <c r="C5507">
        <v>20</v>
      </c>
      <c r="D5507">
        <v>5</v>
      </c>
      <c r="E5507">
        <v>1375.8474189999999</v>
      </c>
      <c r="F5507" s="1">
        <v>2.8302795000000001</v>
      </c>
      <c r="G5507">
        <v>0</v>
      </c>
    </row>
    <row r="5508" spans="1:7" x14ac:dyDescent="0.3">
      <c r="A5508" t="s">
        <v>13</v>
      </c>
      <c r="B5508" t="s">
        <v>31</v>
      </c>
      <c r="C5508">
        <v>20</v>
      </c>
      <c r="D5508">
        <v>5</v>
      </c>
      <c r="E5508" s="1">
        <v>2182.4222220000001</v>
      </c>
      <c r="F5508" s="1">
        <v>1.4919699999999999E-2</v>
      </c>
      <c r="G5508">
        <v>0</v>
      </c>
    </row>
    <row r="5509" spans="1:7" x14ac:dyDescent="0.3">
      <c r="A5509" t="s">
        <v>12</v>
      </c>
      <c r="B5509" t="s">
        <v>31</v>
      </c>
      <c r="C5509">
        <v>20</v>
      </c>
      <c r="D5509">
        <v>5</v>
      </c>
      <c r="E5509" s="1">
        <v>1379.727153</v>
      </c>
      <c r="F5509" s="1">
        <v>1.42028E-2</v>
      </c>
      <c r="G5509">
        <v>0</v>
      </c>
    </row>
    <row r="5510" spans="1:7" hidden="1" x14ac:dyDescent="0.3">
      <c r="A5510" t="s">
        <v>23</v>
      </c>
      <c r="B5510" t="s">
        <v>32</v>
      </c>
      <c r="C5510">
        <v>20</v>
      </c>
      <c r="D5510">
        <v>5</v>
      </c>
      <c r="E5510" s="1" t="s">
        <v>9</v>
      </c>
      <c r="F5510" s="2">
        <v>6.4117100000000003E+20</v>
      </c>
      <c r="G5510">
        <v>0</v>
      </c>
    </row>
    <row r="5511" spans="1:7" hidden="1" x14ac:dyDescent="0.3">
      <c r="A5511" t="s">
        <v>7</v>
      </c>
      <c r="B5511" t="s">
        <v>32</v>
      </c>
      <c r="C5511">
        <v>20</v>
      </c>
      <c r="D5511">
        <v>5</v>
      </c>
      <c r="E5511" s="1" t="s">
        <v>9</v>
      </c>
      <c r="F5511" s="2">
        <v>6.4117100000000003E+20</v>
      </c>
      <c r="G5511">
        <v>0</v>
      </c>
    </row>
    <row r="5512" spans="1:7" x14ac:dyDescent="0.3">
      <c r="A5512" t="s">
        <v>25</v>
      </c>
      <c r="B5512" t="s">
        <v>32</v>
      </c>
      <c r="C5512">
        <v>20</v>
      </c>
      <c r="D5512">
        <v>5</v>
      </c>
      <c r="E5512" s="1">
        <v>1379.8860649999999</v>
      </c>
      <c r="F5512">
        <v>1.5407199999999999E-2</v>
      </c>
      <c r="G5512">
        <v>0</v>
      </c>
    </row>
    <row r="5513" spans="1:7" x14ac:dyDescent="0.3">
      <c r="A5513" t="s">
        <v>19</v>
      </c>
      <c r="B5513" t="s">
        <v>32</v>
      </c>
      <c r="C5513">
        <v>20</v>
      </c>
      <c r="D5513">
        <v>5</v>
      </c>
      <c r="E5513" s="1">
        <v>2313.7403290000002</v>
      </c>
      <c r="F5513" s="1">
        <v>8.6706435000000006</v>
      </c>
      <c r="G5513">
        <v>0</v>
      </c>
    </row>
    <row r="5514" spans="1:7" x14ac:dyDescent="0.3">
      <c r="A5514" t="s">
        <v>17</v>
      </c>
      <c r="B5514" t="s">
        <v>32</v>
      </c>
      <c r="C5514">
        <v>20</v>
      </c>
      <c r="D5514">
        <v>5</v>
      </c>
      <c r="E5514" s="1">
        <v>1258.9575090000001</v>
      </c>
      <c r="F5514" s="1">
        <v>2.5152146000000002</v>
      </c>
      <c r="G5514">
        <v>0</v>
      </c>
    </row>
    <row r="5515" spans="1:7" x14ac:dyDescent="0.3">
      <c r="A5515" t="s">
        <v>18</v>
      </c>
      <c r="B5515" t="s">
        <v>32</v>
      </c>
      <c r="C5515">
        <v>20</v>
      </c>
      <c r="D5515">
        <v>5</v>
      </c>
      <c r="E5515" s="1">
        <v>1254.8641359999999</v>
      </c>
      <c r="F5515">
        <v>2.5186715999999998</v>
      </c>
      <c r="G5515">
        <v>0</v>
      </c>
    </row>
    <row r="5516" spans="1:7" x14ac:dyDescent="0.3">
      <c r="A5516" t="s">
        <v>22</v>
      </c>
      <c r="B5516" t="s">
        <v>32</v>
      </c>
      <c r="C5516">
        <v>20</v>
      </c>
      <c r="D5516">
        <v>5</v>
      </c>
      <c r="E5516">
        <v>2309.504261</v>
      </c>
      <c r="F5516">
        <v>13.126209299999999</v>
      </c>
      <c r="G5516">
        <v>0</v>
      </c>
    </row>
    <row r="5517" spans="1:7" x14ac:dyDescent="0.3">
      <c r="A5517" t="s">
        <v>20</v>
      </c>
      <c r="B5517" t="s">
        <v>32</v>
      </c>
      <c r="C5517">
        <v>20</v>
      </c>
      <c r="D5517">
        <v>5</v>
      </c>
      <c r="E5517" s="1">
        <v>1264.805852</v>
      </c>
      <c r="F5517" s="1">
        <v>1.8895654</v>
      </c>
      <c r="G5517">
        <v>0</v>
      </c>
    </row>
    <row r="5518" spans="1:7" x14ac:dyDescent="0.3">
      <c r="A5518" t="s">
        <v>21</v>
      </c>
      <c r="B5518" t="s">
        <v>32</v>
      </c>
      <c r="C5518">
        <v>20</v>
      </c>
      <c r="D5518">
        <v>5</v>
      </c>
      <c r="E5518" s="1">
        <v>1259.7922370000001</v>
      </c>
      <c r="F5518" s="1">
        <v>1.8964498000000001</v>
      </c>
      <c r="G5518">
        <v>0</v>
      </c>
    </row>
    <row r="5519" spans="1:7" x14ac:dyDescent="0.3">
      <c r="A5519" t="s">
        <v>26</v>
      </c>
      <c r="B5519" t="s">
        <v>32</v>
      </c>
      <c r="C5519">
        <v>20</v>
      </c>
      <c r="D5519">
        <v>5</v>
      </c>
      <c r="E5519">
        <v>1384.4668670000001</v>
      </c>
      <c r="F5519">
        <v>1.083944</v>
      </c>
      <c r="G5519">
        <v>0</v>
      </c>
    </row>
    <row r="5520" spans="1:7" x14ac:dyDescent="0.3">
      <c r="A5520" t="s">
        <v>10</v>
      </c>
      <c r="B5520" t="s">
        <v>32</v>
      </c>
      <c r="C5520">
        <v>20</v>
      </c>
      <c r="D5520">
        <v>5</v>
      </c>
      <c r="E5520" s="1">
        <v>1256.9140930000001</v>
      </c>
      <c r="F5520">
        <v>1.1022521999999999</v>
      </c>
      <c r="G5520">
        <v>0</v>
      </c>
    </row>
    <row r="5521" spans="1:7" x14ac:dyDescent="0.3">
      <c r="A5521" t="s">
        <v>11</v>
      </c>
      <c r="B5521" t="s">
        <v>32</v>
      </c>
      <c r="C5521">
        <v>20</v>
      </c>
      <c r="D5521">
        <v>5</v>
      </c>
      <c r="E5521" s="1">
        <v>1366.22947</v>
      </c>
      <c r="F5521">
        <v>1.9786100000000001E-2</v>
      </c>
      <c r="G5521">
        <v>0</v>
      </c>
    </row>
    <row r="5522" spans="1:7" x14ac:dyDescent="0.3">
      <c r="A5522" t="s">
        <v>24</v>
      </c>
      <c r="B5522" t="s">
        <v>32</v>
      </c>
      <c r="C5522">
        <v>20</v>
      </c>
      <c r="D5522">
        <v>5</v>
      </c>
      <c r="E5522" s="1">
        <v>1371.0743990000001</v>
      </c>
      <c r="F5522" s="3">
        <v>6.6000000000000005E-5</v>
      </c>
      <c r="G5522">
        <v>0</v>
      </c>
    </row>
    <row r="5523" spans="1:7" x14ac:dyDescent="0.3">
      <c r="A5523" t="s">
        <v>14</v>
      </c>
      <c r="B5523" t="s">
        <v>32</v>
      </c>
      <c r="C5523">
        <v>20</v>
      </c>
      <c r="D5523">
        <v>5</v>
      </c>
      <c r="E5523" s="1">
        <v>1496.154767</v>
      </c>
      <c r="F5523">
        <v>0.2438525</v>
      </c>
      <c r="G5523">
        <v>0</v>
      </c>
    </row>
    <row r="5524" spans="1:7" x14ac:dyDescent="0.3">
      <c r="A5524" t="s">
        <v>15</v>
      </c>
      <c r="B5524" t="s">
        <v>32</v>
      </c>
      <c r="C5524">
        <v>20</v>
      </c>
      <c r="D5524">
        <v>5</v>
      </c>
      <c r="E5524" s="1">
        <v>1501.4547660000001</v>
      </c>
      <c r="F5524" s="1">
        <v>5.074E-2</v>
      </c>
      <c r="G5524">
        <v>0</v>
      </c>
    </row>
    <row r="5525" spans="1:7" x14ac:dyDescent="0.3">
      <c r="A5525" t="s">
        <v>16</v>
      </c>
      <c r="B5525" t="s">
        <v>32</v>
      </c>
      <c r="C5525">
        <v>20</v>
      </c>
      <c r="D5525">
        <v>5</v>
      </c>
      <c r="E5525" s="1">
        <v>1496.948134</v>
      </c>
      <c r="F5525" s="1">
        <v>2.1035422000000001</v>
      </c>
      <c r="G5525">
        <v>0</v>
      </c>
    </row>
    <row r="5526" spans="1:7" x14ac:dyDescent="0.3">
      <c r="A5526" t="s">
        <v>13</v>
      </c>
      <c r="B5526" t="s">
        <v>32</v>
      </c>
      <c r="C5526">
        <v>20</v>
      </c>
      <c r="D5526">
        <v>5</v>
      </c>
      <c r="E5526" s="1">
        <v>2332.3790279999998</v>
      </c>
      <c r="F5526" s="1">
        <v>1.6356099999999998E-2</v>
      </c>
      <c r="G5526">
        <v>0</v>
      </c>
    </row>
    <row r="5527" spans="1:7" x14ac:dyDescent="0.3">
      <c r="A5527" t="s">
        <v>12</v>
      </c>
      <c r="B5527" t="s">
        <v>32</v>
      </c>
      <c r="C5527">
        <v>20</v>
      </c>
      <c r="D5527">
        <v>5</v>
      </c>
      <c r="E5527" s="1">
        <v>1499.2558160000001</v>
      </c>
      <c r="F5527" s="1">
        <v>1.5489899999999999E-2</v>
      </c>
      <c r="G5527">
        <v>0</v>
      </c>
    </row>
    <row r="5528" spans="1:7" hidden="1" x14ac:dyDescent="0.3">
      <c r="A5528" t="s">
        <v>23</v>
      </c>
      <c r="B5528" t="s">
        <v>33</v>
      </c>
      <c r="C5528">
        <v>20</v>
      </c>
      <c r="D5528">
        <v>5</v>
      </c>
      <c r="E5528" s="1" t="s">
        <v>9</v>
      </c>
      <c r="F5528" s="2">
        <v>6.4117100000000003E+20</v>
      </c>
      <c r="G5528">
        <v>0</v>
      </c>
    </row>
    <row r="5529" spans="1:7" hidden="1" x14ac:dyDescent="0.3">
      <c r="A5529" t="s">
        <v>7</v>
      </c>
      <c r="B5529" t="s">
        <v>33</v>
      </c>
      <c r="C5529">
        <v>20</v>
      </c>
      <c r="D5529">
        <v>5</v>
      </c>
      <c r="E5529" t="s">
        <v>9</v>
      </c>
      <c r="F5529" s="2">
        <v>6.4117100000000003E+20</v>
      </c>
      <c r="G5529">
        <v>0</v>
      </c>
    </row>
    <row r="5530" spans="1:7" x14ac:dyDescent="0.3">
      <c r="A5530" t="s">
        <v>25</v>
      </c>
      <c r="B5530" t="s">
        <v>33</v>
      </c>
      <c r="C5530">
        <v>20</v>
      </c>
      <c r="D5530">
        <v>5</v>
      </c>
      <c r="E5530" s="1">
        <v>1220.6180649999999</v>
      </c>
      <c r="F5530" s="1">
        <v>1.6747499999999998E-2</v>
      </c>
      <c r="G5530">
        <v>0</v>
      </c>
    </row>
    <row r="5531" spans="1:7" x14ac:dyDescent="0.3">
      <c r="A5531" t="s">
        <v>19</v>
      </c>
      <c r="B5531" t="s">
        <v>33</v>
      </c>
      <c r="C5531">
        <v>20</v>
      </c>
      <c r="D5531">
        <v>5</v>
      </c>
      <c r="E5531" s="1">
        <v>2033.312629</v>
      </c>
      <c r="F5531" s="1">
        <v>8.9951494000000007</v>
      </c>
      <c r="G5531">
        <v>0</v>
      </c>
    </row>
    <row r="5532" spans="1:7" x14ac:dyDescent="0.3">
      <c r="A5532" t="s">
        <v>17</v>
      </c>
      <c r="B5532" t="s">
        <v>33</v>
      </c>
      <c r="C5532">
        <v>20</v>
      </c>
      <c r="D5532">
        <v>5</v>
      </c>
      <c r="E5532" s="1">
        <v>1113.6120759999999</v>
      </c>
      <c r="F5532" s="1">
        <v>2.8228384000000002</v>
      </c>
      <c r="G5532">
        <v>0</v>
      </c>
    </row>
    <row r="5533" spans="1:7" x14ac:dyDescent="0.3">
      <c r="A5533" t="s">
        <v>18</v>
      </c>
      <c r="B5533" t="s">
        <v>33</v>
      </c>
      <c r="C5533">
        <v>20</v>
      </c>
      <c r="D5533">
        <v>5</v>
      </c>
      <c r="E5533" s="1">
        <v>1112.7552519999999</v>
      </c>
      <c r="F5533" s="1">
        <v>2.8322414999999999</v>
      </c>
      <c r="G5533">
        <v>0</v>
      </c>
    </row>
    <row r="5534" spans="1:7" x14ac:dyDescent="0.3">
      <c r="A5534" t="s">
        <v>22</v>
      </c>
      <c r="B5534" t="s">
        <v>33</v>
      </c>
      <c r="C5534">
        <v>20</v>
      </c>
      <c r="D5534">
        <v>5</v>
      </c>
      <c r="E5534">
        <v>2035.0070559999999</v>
      </c>
      <c r="F5534">
        <v>8.5042041000000008</v>
      </c>
      <c r="G5534">
        <v>0</v>
      </c>
    </row>
    <row r="5535" spans="1:7" x14ac:dyDescent="0.3">
      <c r="A5535" t="s">
        <v>20</v>
      </c>
      <c r="B5535" t="s">
        <v>33</v>
      </c>
      <c r="C5535">
        <v>20</v>
      </c>
      <c r="D5535">
        <v>5</v>
      </c>
      <c r="E5535" s="1">
        <v>1138.5770889999999</v>
      </c>
      <c r="F5535" s="1">
        <v>2.035682</v>
      </c>
      <c r="G5535">
        <v>0</v>
      </c>
    </row>
    <row r="5536" spans="1:7" x14ac:dyDescent="0.3">
      <c r="A5536" t="s">
        <v>21</v>
      </c>
      <c r="B5536" t="s">
        <v>33</v>
      </c>
      <c r="C5536">
        <v>20</v>
      </c>
      <c r="D5536">
        <v>5</v>
      </c>
      <c r="E5536" s="1">
        <v>1129.1400530000001</v>
      </c>
      <c r="F5536" s="1">
        <v>2.0412176999999998</v>
      </c>
      <c r="G5536">
        <v>0</v>
      </c>
    </row>
    <row r="5537" spans="1:7" x14ac:dyDescent="0.3">
      <c r="A5537" t="s">
        <v>26</v>
      </c>
      <c r="B5537" t="s">
        <v>33</v>
      </c>
      <c r="C5537">
        <v>20</v>
      </c>
      <c r="D5537">
        <v>5</v>
      </c>
      <c r="E5537">
        <v>1226.4881109999999</v>
      </c>
      <c r="F5537">
        <v>1.1200265</v>
      </c>
      <c r="G5537">
        <v>0</v>
      </c>
    </row>
    <row r="5538" spans="1:7" x14ac:dyDescent="0.3">
      <c r="A5538" t="s">
        <v>10</v>
      </c>
      <c r="B5538" t="s">
        <v>33</v>
      </c>
      <c r="C5538">
        <v>20</v>
      </c>
      <c r="D5538">
        <v>5</v>
      </c>
      <c r="E5538" s="1">
        <v>1116.74665</v>
      </c>
      <c r="F5538" s="1">
        <v>1.1226427000000001</v>
      </c>
      <c r="G5538">
        <v>0</v>
      </c>
    </row>
    <row r="5539" spans="1:7" x14ac:dyDescent="0.3">
      <c r="A5539" t="s">
        <v>11</v>
      </c>
      <c r="B5539" t="s">
        <v>33</v>
      </c>
      <c r="C5539">
        <v>20</v>
      </c>
      <c r="D5539">
        <v>5</v>
      </c>
      <c r="E5539" s="1">
        <v>1200.378469</v>
      </c>
      <c r="F5539" s="1">
        <v>2.0057700000000001E-2</v>
      </c>
      <c r="G5539">
        <v>0</v>
      </c>
    </row>
    <row r="5540" spans="1:7" x14ac:dyDescent="0.3">
      <c r="A5540" t="s">
        <v>24</v>
      </c>
      <c r="B5540" t="s">
        <v>33</v>
      </c>
      <c r="C5540">
        <v>20</v>
      </c>
      <c r="D5540">
        <v>5</v>
      </c>
      <c r="E5540" s="1">
        <v>1238.07402</v>
      </c>
      <c r="F5540" s="3">
        <v>4.8099999999999997E-5</v>
      </c>
      <c r="G5540">
        <v>0</v>
      </c>
    </row>
    <row r="5541" spans="1:7" x14ac:dyDescent="0.3">
      <c r="A5541" t="s">
        <v>14</v>
      </c>
      <c r="B5541" t="s">
        <v>33</v>
      </c>
      <c r="C5541">
        <v>20</v>
      </c>
      <c r="D5541">
        <v>5</v>
      </c>
      <c r="E5541" s="1">
        <v>1333.498576</v>
      </c>
      <c r="F5541" s="1">
        <v>7.8142299999999998E-2</v>
      </c>
      <c r="G5541">
        <v>0</v>
      </c>
    </row>
    <row r="5542" spans="1:7" x14ac:dyDescent="0.3">
      <c r="A5542" t="s">
        <v>15</v>
      </c>
      <c r="B5542" t="s">
        <v>33</v>
      </c>
      <c r="C5542">
        <v>20</v>
      </c>
      <c r="D5542">
        <v>5</v>
      </c>
      <c r="E5542" s="1">
        <v>1356.0723720000001</v>
      </c>
      <c r="F5542">
        <v>1.7658199999999999E-2</v>
      </c>
      <c r="G5542">
        <v>0</v>
      </c>
    </row>
    <row r="5543" spans="1:7" x14ac:dyDescent="0.3">
      <c r="A5543" t="s">
        <v>16</v>
      </c>
      <c r="B5543" t="s">
        <v>33</v>
      </c>
      <c r="C5543">
        <v>20</v>
      </c>
      <c r="D5543">
        <v>5</v>
      </c>
      <c r="E5543">
        <v>1333.2814060000001</v>
      </c>
      <c r="F5543">
        <v>2.0885904000000002</v>
      </c>
      <c r="G5543">
        <v>0</v>
      </c>
    </row>
    <row r="5544" spans="1:7" x14ac:dyDescent="0.3">
      <c r="A5544" t="s">
        <v>13</v>
      </c>
      <c r="B5544" t="s">
        <v>33</v>
      </c>
      <c r="C5544">
        <v>20</v>
      </c>
      <c r="D5544">
        <v>5</v>
      </c>
      <c r="E5544" s="1">
        <v>2057.0346100000002</v>
      </c>
      <c r="F5544">
        <v>1.54764E-2</v>
      </c>
      <c r="G5544">
        <v>0</v>
      </c>
    </row>
    <row r="5545" spans="1:7" x14ac:dyDescent="0.3">
      <c r="A5545" t="s">
        <v>12</v>
      </c>
      <c r="B5545" t="s">
        <v>33</v>
      </c>
      <c r="C5545">
        <v>20</v>
      </c>
      <c r="D5545">
        <v>5</v>
      </c>
      <c r="E5545" s="1">
        <v>1333.498576</v>
      </c>
      <c r="F5545" s="1">
        <v>1.43938E-2</v>
      </c>
      <c r="G5545">
        <v>0</v>
      </c>
    </row>
    <row r="5546" spans="1:7" hidden="1" x14ac:dyDescent="0.3">
      <c r="A5546" t="s">
        <v>23</v>
      </c>
      <c r="B5546" t="s">
        <v>34</v>
      </c>
      <c r="C5546">
        <v>20</v>
      </c>
      <c r="D5546">
        <v>5</v>
      </c>
      <c r="E5546" s="1" t="s">
        <v>9</v>
      </c>
      <c r="F5546" s="2">
        <v>6.4117100000000003E+20</v>
      </c>
      <c r="G5546">
        <v>0</v>
      </c>
    </row>
    <row r="5547" spans="1:7" hidden="1" x14ac:dyDescent="0.3">
      <c r="A5547" t="s">
        <v>7</v>
      </c>
      <c r="B5547" t="s">
        <v>34</v>
      </c>
      <c r="C5547">
        <v>20</v>
      </c>
      <c r="D5547">
        <v>5</v>
      </c>
      <c r="E5547" s="1" t="s">
        <v>9</v>
      </c>
      <c r="F5547" s="2">
        <v>6.4117100000000003E+20</v>
      </c>
      <c r="G5547">
        <v>0</v>
      </c>
    </row>
    <row r="5548" spans="1:7" x14ac:dyDescent="0.3">
      <c r="A5548" t="s">
        <v>25</v>
      </c>
      <c r="B5548" t="s">
        <v>34</v>
      </c>
      <c r="C5548">
        <v>20</v>
      </c>
      <c r="D5548">
        <v>5</v>
      </c>
      <c r="E5548" s="1">
        <v>1360.2242020000001</v>
      </c>
      <c r="F5548" s="1">
        <v>1.4792599999999999E-2</v>
      </c>
      <c r="G5548">
        <v>0</v>
      </c>
    </row>
    <row r="5549" spans="1:7" x14ac:dyDescent="0.3">
      <c r="A5549" t="s">
        <v>19</v>
      </c>
      <c r="B5549" t="s">
        <v>34</v>
      </c>
      <c r="C5549">
        <v>20</v>
      </c>
      <c r="D5549">
        <v>5</v>
      </c>
      <c r="E5549" s="1">
        <v>2225.6301149999999</v>
      </c>
      <c r="F5549" s="1">
        <v>8.9623784000000004</v>
      </c>
      <c r="G5549">
        <v>0</v>
      </c>
    </row>
    <row r="5550" spans="1:7" x14ac:dyDescent="0.3">
      <c r="A5550" t="s">
        <v>17</v>
      </c>
      <c r="B5550" t="s">
        <v>34</v>
      </c>
      <c r="C5550">
        <v>20</v>
      </c>
      <c r="D5550">
        <v>5</v>
      </c>
      <c r="E5550" s="1">
        <v>1246.5086060000001</v>
      </c>
      <c r="F5550" s="1">
        <v>2.7174100999999999</v>
      </c>
      <c r="G5550">
        <v>0</v>
      </c>
    </row>
    <row r="5551" spans="1:7" x14ac:dyDescent="0.3">
      <c r="A5551" t="s">
        <v>18</v>
      </c>
      <c r="B5551" t="s">
        <v>34</v>
      </c>
      <c r="C5551">
        <v>20</v>
      </c>
      <c r="D5551">
        <v>5</v>
      </c>
      <c r="E5551" s="1">
        <v>1246.5086060000001</v>
      </c>
      <c r="F5551" s="1">
        <v>2.7211713999999998</v>
      </c>
      <c r="G5551">
        <v>0</v>
      </c>
    </row>
    <row r="5552" spans="1:7" x14ac:dyDescent="0.3">
      <c r="A5552" t="s">
        <v>22</v>
      </c>
      <c r="B5552" t="s">
        <v>34</v>
      </c>
      <c r="C5552">
        <v>20</v>
      </c>
      <c r="D5552">
        <v>5</v>
      </c>
      <c r="E5552">
        <v>2218.005193</v>
      </c>
      <c r="F5552">
        <v>8.5358224000000007</v>
      </c>
      <c r="G5552">
        <v>0</v>
      </c>
    </row>
    <row r="5553" spans="1:7" x14ac:dyDescent="0.3">
      <c r="A5553" t="s">
        <v>20</v>
      </c>
      <c r="B5553" t="s">
        <v>34</v>
      </c>
      <c r="C5553">
        <v>20</v>
      </c>
      <c r="D5553">
        <v>5</v>
      </c>
      <c r="E5553" s="1">
        <v>1287.42021</v>
      </c>
      <c r="F5553" s="1">
        <v>2.3276669000000001</v>
      </c>
      <c r="G5553">
        <v>0</v>
      </c>
    </row>
    <row r="5554" spans="1:7" x14ac:dyDescent="0.3">
      <c r="A5554" t="s">
        <v>21</v>
      </c>
      <c r="B5554" t="s">
        <v>34</v>
      </c>
      <c r="C5554">
        <v>20</v>
      </c>
      <c r="D5554">
        <v>5</v>
      </c>
      <c r="E5554" s="1">
        <v>1283.6841119999999</v>
      </c>
      <c r="F5554" s="1">
        <v>2.3345137999999999</v>
      </c>
      <c r="G5554">
        <v>0</v>
      </c>
    </row>
    <row r="5555" spans="1:7" x14ac:dyDescent="0.3">
      <c r="A5555" t="s">
        <v>26</v>
      </c>
      <c r="B5555" t="s">
        <v>34</v>
      </c>
      <c r="C5555">
        <v>20</v>
      </c>
      <c r="D5555">
        <v>5</v>
      </c>
      <c r="E5555">
        <v>1340.7752599999999</v>
      </c>
      <c r="F5555">
        <v>0.98676019999999998</v>
      </c>
      <c r="G5555">
        <v>0</v>
      </c>
    </row>
    <row r="5556" spans="1:7" x14ac:dyDescent="0.3">
      <c r="A5556" t="s">
        <v>10</v>
      </c>
      <c r="B5556" t="s">
        <v>34</v>
      </c>
      <c r="C5556">
        <v>20</v>
      </c>
      <c r="D5556">
        <v>5</v>
      </c>
      <c r="E5556" s="1">
        <v>1245.4041999999999</v>
      </c>
      <c r="F5556" s="1">
        <v>1.4829985000000001</v>
      </c>
      <c r="G5556">
        <v>0</v>
      </c>
    </row>
    <row r="5557" spans="1:7" x14ac:dyDescent="0.3">
      <c r="A5557" t="s">
        <v>11</v>
      </c>
      <c r="B5557" t="s">
        <v>34</v>
      </c>
      <c r="C5557">
        <v>20</v>
      </c>
      <c r="D5557">
        <v>5</v>
      </c>
      <c r="E5557" s="1">
        <v>1340.7340819999999</v>
      </c>
      <c r="F5557" s="1">
        <v>2.1600399999999999E-2</v>
      </c>
      <c r="G5557">
        <v>0</v>
      </c>
    </row>
    <row r="5558" spans="1:7" x14ac:dyDescent="0.3">
      <c r="A5558" t="s">
        <v>24</v>
      </c>
      <c r="B5558" t="s">
        <v>34</v>
      </c>
      <c r="C5558">
        <v>20</v>
      </c>
      <c r="D5558">
        <v>5</v>
      </c>
      <c r="E5558" s="1">
        <v>1351.890234</v>
      </c>
      <c r="F5558" s="2">
        <v>4.57E-5</v>
      </c>
      <c r="G5558">
        <v>0</v>
      </c>
    </row>
    <row r="5559" spans="1:7" x14ac:dyDescent="0.3">
      <c r="A5559" t="s">
        <v>14</v>
      </c>
      <c r="B5559" t="s">
        <v>34</v>
      </c>
      <c r="C5559">
        <v>20</v>
      </c>
      <c r="D5559">
        <v>5</v>
      </c>
      <c r="E5559" s="1">
        <v>1502.923585</v>
      </c>
      <c r="F5559" s="1">
        <v>8.5980799999999996E-2</v>
      </c>
      <c r="G5559">
        <v>0</v>
      </c>
    </row>
    <row r="5560" spans="1:7" x14ac:dyDescent="0.3">
      <c r="A5560" t="s">
        <v>15</v>
      </c>
      <c r="B5560" t="s">
        <v>34</v>
      </c>
      <c r="C5560">
        <v>20</v>
      </c>
      <c r="D5560">
        <v>5</v>
      </c>
      <c r="E5560" s="1">
        <v>1528.5682589999999</v>
      </c>
      <c r="F5560" s="1">
        <v>5.0754300000000002E-2</v>
      </c>
      <c r="G5560">
        <v>0</v>
      </c>
    </row>
    <row r="5561" spans="1:7" x14ac:dyDescent="0.3">
      <c r="A5561" t="s">
        <v>16</v>
      </c>
      <c r="B5561" t="s">
        <v>34</v>
      </c>
      <c r="C5561">
        <v>20</v>
      </c>
      <c r="D5561">
        <v>5</v>
      </c>
      <c r="E5561" s="1">
        <v>1502.923585</v>
      </c>
      <c r="F5561" s="1">
        <v>2.3656158</v>
      </c>
      <c r="G5561">
        <v>0</v>
      </c>
    </row>
    <row r="5562" spans="1:7" x14ac:dyDescent="0.3">
      <c r="A5562" t="s">
        <v>13</v>
      </c>
      <c r="B5562" t="s">
        <v>34</v>
      </c>
      <c r="C5562">
        <v>20</v>
      </c>
      <c r="D5562">
        <v>5</v>
      </c>
      <c r="E5562" s="1">
        <v>2247.6576690000002</v>
      </c>
      <c r="F5562" s="1">
        <v>4.7173600000000003E-2</v>
      </c>
      <c r="G5562">
        <v>0</v>
      </c>
    </row>
    <row r="5563" spans="1:7" x14ac:dyDescent="0.3">
      <c r="A5563" t="s">
        <v>12</v>
      </c>
      <c r="B5563" t="s">
        <v>34</v>
      </c>
      <c r="C5563">
        <v>20</v>
      </c>
      <c r="D5563">
        <v>5</v>
      </c>
      <c r="E5563" s="1">
        <v>1508.8572879999999</v>
      </c>
      <c r="F5563" s="1">
        <v>4.6458800000000001E-2</v>
      </c>
      <c r="G5563">
        <v>0</v>
      </c>
    </row>
    <row r="5564" spans="1:7" hidden="1" x14ac:dyDescent="0.3">
      <c r="A5564" t="s">
        <v>23</v>
      </c>
      <c r="B5564" t="s">
        <v>35</v>
      </c>
      <c r="C5564">
        <v>20</v>
      </c>
      <c r="D5564">
        <v>5</v>
      </c>
      <c r="E5564" s="1" t="s">
        <v>9</v>
      </c>
      <c r="F5564" s="2">
        <v>6.4117100000000003E+20</v>
      </c>
      <c r="G5564">
        <v>0</v>
      </c>
    </row>
    <row r="5565" spans="1:7" hidden="1" x14ac:dyDescent="0.3">
      <c r="A5565" t="s">
        <v>7</v>
      </c>
      <c r="B5565" t="s">
        <v>35</v>
      </c>
      <c r="C5565">
        <v>20</v>
      </c>
      <c r="D5565">
        <v>5</v>
      </c>
      <c r="E5565" s="1" t="s">
        <v>9</v>
      </c>
      <c r="F5565" s="2">
        <v>6.4117100000000003E+20</v>
      </c>
      <c r="G5565">
        <v>0</v>
      </c>
    </row>
    <row r="5566" spans="1:7" x14ac:dyDescent="0.3">
      <c r="A5566" t="s">
        <v>25</v>
      </c>
      <c r="B5566" t="s">
        <v>35</v>
      </c>
      <c r="C5566">
        <v>20</v>
      </c>
      <c r="D5566">
        <v>5</v>
      </c>
      <c r="E5566" s="1">
        <v>1100.908942</v>
      </c>
      <c r="F5566" s="1">
        <v>1.5732300000000001E-2</v>
      </c>
      <c r="G5566">
        <v>0</v>
      </c>
    </row>
    <row r="5567" spans="1:7" x14ac:dyDescent="0.3">
      <c r="A5567" t="s">
        <v>19</v>
      </c>
      <c r="B5567" t="s">
        <v>35</v>
      </c>
      <c r="C5567">
        <v>20</v>
      </c>
      <c r="D5567">
        <v>5</v>
      </c>
      <c r="E5567" s="1">
        <v>1871.4948320000001</v>
      </c>
      <c r="F5567" s="1">
        <v>9.3305702000000004</v>
      </c>
      <c r="G5567">
        <v>0</v>
      </c>
    </row>
    <row r="5568" spans="1:7" x14ac:dyDescent="0.3">
      <c r="A5568" t="s">
        <v>17</v>
      </c>
      <c r="B5568" t="s">
        <v>35</v>
      </c>
      <c r="C5568">
        <v>20</v>
      </c>
      <c r="D5568">
        <v>5</v>
      </c>
      <c r="E5568" s="1">
        <v>1003.466444</v>
      </c>
      <c r="F5568" s="1">
        <v>3.2950428999999999</v>
      </c>
      <c r="G5568">
        <v>0</v>
      </c>
    </row>
    <row r="5569" spans="1:7" x14ac:dyDescent="0.3">
      <c r="A5569" t="s">
        <v>18</v>
      </c>
      <c r="B5569" t="s">
        <v>35</v>
      </c>
      <c r="C5569">
        <v>20</v>
      </c>
      <c r="D5569">
        <v>5</v>
      </c>
      <c r="E5569" s="1">
        <v>998.52795679999997</v>
      </c>
      <c r="F5569">
        <v>3.2987161999999999</v>
      </c>
      <c r="G5569">
        <v>0</v>
      </c>
    </row>
    <row r="5570" spans="1:7" x14ac:dyDescent="0.3">
      <c r="A5570" t="s">
        <v>22</v>
      </c>
      <c r="B5570" t="s">
        <v>35</v>
      </c>
      <c r="C5570">
        <v>20</v>
      </c>
      <c r="D5570">
        <v>5</v>
      </c>
      <c r="E5570">
        <v>1854.550561</v>
      </c>
      <c r="F5570">
        <v>10.0095543</v>
      </c>
      <c r="G5570">
        <v>0</v>
      </c>
    </row>
    <row r="5571" spans="1:7" x14ac:dyDescent="0.3">
      <c r="A5571" t="s">
        <v>20</v>
      </c>
      <c r="B5571" t="s">
        <v>35</v>
      </c>
      <c r="C5571">
        <v>20</v>
      </c>
      <c r="D5571">
        <v>5</v>
      </c>
      <c r="E5571" s="1">
        <v>1046.299863</v>
      </c>
      <c r="F5571" s="1">
        <v>2.8984561000000002</v>
      </c>
      <c r="G5571">
        <v>0</v>
      </c>
    </row>
    <row r="5572" spans="1:7" x14ac:dyDescent="0.3">
      <c r="A5572" t="s">
        <v>21</v>
      </c>
      <c r="B5572" t="s">
        <v>35</v>
      </c>
      <c r="C5572">
        <v>20</v>
      </c>
      <c r="D5572">
        <v>5</v>
      </c>
      <c r="E5572" s="1">
        <v>1041.400609</v>
      </c>
      <c r="F5572">
        <v>2.9057889000000001</v>
      </c>
      <c r="G5572">
        <v>0</v>
      </c>
    </row>
    <row r="5573" spans="1:7" x14ac:dyDescent="0.3">
      <c r="A5573" t="s">
        <v>26</v>
      </c>
      <c r="B5573" t="s">
        <v>35</v>
      </c>
      <c r="C5573">
        <v>20</v>
      </c>
      <c r="D5573">
        <v>5</v>
      </c>
      <c r="E5573">
        <v>1089.757756</v>
      </c>
      <c r="F5573">
        <v>1.0948696</v>
      </c>
      <c r="G5573">
        <v>0</v>
      </c>
    </row>
    <row r="5574" spans="1:7" x14ac:dyDescent="0.3">
      <c r="A5574" t="s">
        <v>10</v>
      </c>
      <c r="B5574" t="s">
        <v>35</v>
      </c>
      <c r="C5574">
        <v>20</v>
      </c>
      <c r="D5574">
        <v>5</v>
      </c>
      <c r="E5574" s="1">
        <v>1019.570322</v>
      </c>
      <c r="F5574" s="1">
        <v>1.1646776999999999</v>
      </c>
      <c r="G5574">
        <v>0</v>
      </c>
    </row>
    <row r="5575" spans="1:7" x14ac:dyDescent="0.3">
      <c r="A5575" t="s">
        <v>11</v>
      </c>
      <c r="B5575" t="s">
        <v>35</v>
      </c>
      <c r="C5575">
        <v>20</v>
      </c>
      <c r="D5575">
        <v>5</v>
      </c>
      <c r="E5575" s="1">
        <v>1104.6106870000001</v>
      </c>
      <c r="F5575">
        <v>1.9877100000000002E-2</v>
      </c>
      <c r="G5575">
        <v>0</v>
      </c>
    </row>
    <row r="5576" spans="1:7" x14ac:dyDescent="0.3">
      <c r="A5576" t="s">
        <v>24</v>
      </c>
      <c r="B5576" t="s">
        <v>35</v>
      </c>
      <c r="C5576">
        <v>20</v>
      </c>
      <c r="D5576">
        <v>5</v>
      </c>
      <c r="E5576" s="1">
        <v>1089.090944</v>
      </c>
      <c r="F5576" s="2">
        <v>4.8099999999999997E-5</v>
      </c>
      <c r="G5576">
        <v>0</v>
      </c>
    </row>
    <row r="5577" spans="1:7" x14ac:dyDescent="0.3">
      <c r="A5577" t="s">
        <v>14</v>
      </c>
      <c r="B5577" t="s">
        <v>35</v>
      </c>
      <c r="C5577">
        <v>20</v>
      </c>
      <c r="D5577">
        <v>5</v>
      </c>
      <c r="E5577" s="1">
        <v>1203.022862</v>
      </c>
      <c r="F5577">
        <v>9.8785300000000006E-2</v>
      </c>
      <c r="G5577">
        <v>0</v>
      </c>
    </row>
    <row r="5578" spans="1:7" x14ac:dyDescent="0.3">
      <c r="A5578" t="s">
        <v>15</v>
      </c>
      <c r="B5578" t="s">
        <v>35</v>
      </c>
      <c r="C5578">
        <v>20</v>
      </c>
      <c r="D5578">
        <v>5</v>
      </c>
      <c r="E5578" s="1">
        <v>1226.043911</v>
      </c>
      <c r="F5578" s="1">
        <v>1.4802299999999999E-2</v>
      </c>
      <c r="G5578">
        <v>0</v>
      </c>
    </row>
    <row r="5579" spans="1:7" x14ac:dyDescent="0.3">
      <c r="A5579" t="s">
        <v>16</v>
      </c>
      <c r="B5579" t="s">
        <v>35</v>
      </c>
      <c r="C5579">
        <v>20</v>
      </c>
      <c r="D5579">
        <v>5</v>
      </c>
      <c r="E5579" s="1">
        <v>1203.022862</v>
      </c>
      <c r="F5579" s="1">
        <v>2.2787061</v>
      </c>
      <c r="G5579">
        <v>0</v>
      </c>
    </row>
    <row r="5580" spans="1:7" x14ac:dyDescent="0.3">
      <c r="A5580" t="s">
        <v>13</v>
      </c>
      <c r="B5580" t="s">
        <v>35</v>
      </c>
      <c r="C5580">
        <v>20</v>
      </c>
      <c r="D5580">
        <v>5</v>
      </c>
      <c r="E5580" s="1">
        <v>1893.5223860000001</v>
      </c>
      <c r="F5580" s="1">
        <v>1.2519300000000001E-2</v>
      </c>
      <c r="G5580">
        <v>0</v>
      </c>
    </row>
    <row r="5581" spans="1:7" x14ac:dyDescent="0.3">
      <c r="A5581" t="s">
        <v>12</v>
      </c>
      <c r="B5581" t="s">
        <v>35</v>
      </c>
      <c r="C5581">
        <v>20</v>
      </c>
      <c r="D5581">
        <v>5</v>
      </c>
      <c r="E5581" s="1">
        <v>1205.773927</v>
      </c>
      <c r="F5581">
        <v>1.1622800000000001E-2</v>
      </c>
      <c r="G5581">
        <v>0</v>
      </c>
    </row>
    <row r="5582" spans="1:7" hidden="1" x14ac:dyDescent="0.3">
      <c r="A5582" t="s">
        <v>23</v>
      </c>
      <c r="B5582" t="s">
        <v>36</v>
      </c>
      <c r="C5582">
        <v>20</v>
      </c>
      <c r="D5582">
        <v>5</v>
      </c>
      <c r="E5582" s="1" t="s">
        <v>9</v>
      </c>
      <c r="F5582" s="2">
        <v>6.4117100000000003E+20</v>
      </c>
      <c r="G5582">
        <v>0</v>
      </c>
    </row>
    <row r="5583" spans="1:7" hidden="1" x14ac:dyDescent="0.3">
      <c r="A5583" t="s">
        <v>7</v>
      </c>
      <c r="B5583" t="s">
        <v>36</v>
      </c>
      <c r="C5583">
        <v>20</v>
      </c>
      <c r="D5583">
        <v>5</v>
      </c>
      <c r="E5583" s="1" t="s">
        <v>9</v>
      </c>
      <c r="F5583" s="2">
        <v>6.4117100000000003E+20</v>
      </c>
      <c r="G5583">
        <v>0</v>
      </c>
    </row>
    <row r="5584" spans="1:7" x14ac:dyDescent="0.3">
      <c r="A5584" t="s">
        <v>25</v>
      </c>
      <c r="B5584" t="s">
        <v>36</v>
      </c>
      <c r="C5584">
        <v>20</v>
      </c>
      <c r="D5584">
        <v>5</v>
      </c>
      <c r="E5584" s="1">
        <v>1640.976341</v>
      </c>
      <c r="F5584" s="1">
        <v>1.49674E-2</v>
      </c>
      <c r="G5584">
        <v>0</v>
      </c>
    </row>
    <row r="5585" spans="1:7" x14ac:dyDescent="0.3">
      <c r="A5585" t="s">
        <v>19</v>
      </c>
      <c r="B5585" t="s">
        <v>36</v>
      </c>
      <c r="C5585">
        <v>20</v>
      </c>
      <c r="D5585">
        <v>5</v>
      </c>
      <c r="E5585" s="1">
        <v>2639.07035</v>
      </c>
      <c r="F5585" s="1">
        <v>8.1325572000000008</v>
      </c>
      <c r="G5585">
        <v>0</v>
      </c>
    </row>
    <row r="5586" spans="1:7" x14ac:dyDescent="0.3">
      <c r="A5586" t="s">
        <v>17</v>
      </c>
      <c r="B5586" t="s">
        <v>36</v>
      </c>
      <c r="C5586">
        <v>20</v>
      </c>
      <c r="D5586">
        <v>5</v>
      </c>
      <c r="E5586" s="1">
        <v>1597.4102009999999</v>
      </c>
      <c r="F5586" s="1">
        <v>2.7522853</v>
      </c>
      <c r="G5586">
        <v>0</v>
      </c>
    </row>
    <row r="5587" spans="1:7" x14ac:dyDescent="0.3">
      <c r="A5587" t="s">
        <v>18</v>
      </c>
      <c r="B5587" t="s">
        <v>36</v>
      </c>
      <c r="C5587">
        <v>20</v>
      </c>
      <c r="D5587">
        <v>5</v>
      </c>
      <c r="E5587" s="1">
        <v>1596.545081</v>
      </c>
      <c r="F5587" s="1">
        <v>2.7626715000000002</v>
      </c>
      <c r="G5587">
        <v>0</v>
      </c>
    </row>
    <row r="5588" spans="1:7" x14ac:dyDescent="0.3">
      <c r="A5588" t="s">
        <v>22</v>
      </c>
      <c r="B5588" t="s">
        <v>36</v>
      </c>
      <c r="C5588">
        <v>20</v>
      </c>
      <c r="D5588">
        <v>5</v>
      </c>
      <c r="E5588">
        <v>2577.2237580000001</v>
      </c>
      <c r="F5588">
        <v>9.6867785000000008</v>
      </c>
      <c r="G5588">
        <v>0</v>
      </c>
    </row>
    <row r="5589" spans="1:7" x14ac:dyDescent="0.3">
      <c r="A5589" t="s">
        <v>20</v>
      </c>
      <c r="B5589" t="s">
        <v>36</v>
      </c>
      <c r="C5589">
        <v>20</v>
      </c>
      <c r="D5589">
        <v>5</v>
      </c>
      <c r="E5589" s="1">
        <v>1554.8647490000001</v>
      </c>
      <c r="F5589" s="1">
        <v>2.3309538000000001</v>
      </c>
      <c r="G5589">
        <v>0</v>
      </c>
    </row>
    <row r="5590" spans="1:7" x14ac:dyDescent="0.3">
      <c r="A5590" t="s">
        <v>21</v>
      </c>
      <c r="B5590" t="s">
        <v>36</v>
      </c>
      <c r="C5590">
        <v>20</v>
      </c>
      <c r="D5590">
        <v>5</v>
      </c>
      <c r="E5590" s="1">
        <v>1545.0334499999999</v>
      </c>
      <c r="F5590" s="1">
        <v>2.384347</v>
      </c>
      <c r="G5590">
        <v>0</v>
      </c>
    </row>
    <row r="5591" spans="1:7" x14ac:dyDescent="0.3">
      <c r="A5591" t="s">
        <v>26</v>
      </c>
      <c r="B5591" t="s">
        <v>36</v>
      </c>
      <c r="C5591">
        <v>20</v>
      </c>
      <c r="D5591">
        <v>5</v>
      </c>
      <c r="E5591">
        <v>1640.0135969999999</v>
      </c>
      <c r="F5591">
        <v>1.0554116</v>
      </c>
      <c r="G5591">
        <v>0</v>
      </c>
    </row>
    <row r="5592" spans="1:7" x14ac:dyDescent="0.3">
      <c r="A5592" t="s">
        <v>10</v>
      </c>
      <c r="B5592" t="s">
        <v>36</v>
      </c>
      <c r="C5592">
        <v>20</v>
      </c>
      <c r="D5592">
        <v>5</v>
      </c>
      <c r="E5592" s="1">
        <v>1558.1977380000001</v>
      </c>
      <c r="F5592">
        <v>1.0489858000000001</v>
      </c>
      <c r="G5592">
        <v>0</v>
      </c>
    </row>
    <row r="5593" spans="1:7" x14ac:dyDescent="0.3">
      <c r="A5593" t="s">
        <v>11</v>
      </c>
      <c r="B5593" t="s">
        <v>36</v>
      </c>
      <c r="C5593">
        <v>20</v>
      </c>
      <c r="D5593">
        <v>5</v>
      </c>
      <c r="E5593" s="1">
        <v>1694.6298039999999</v>
      </c>
      <c r="F5593" s="1">
        <v>1.9490799999999999E-2</v>
      </c>
      <c r="G5593">
        <v>0</v>
      </c>
    </row>
    <row r="5594" spans="1:7" x14ac:dyDescent="0.3">
      <c r="A5594" t="s">
        <v>24</v>
      </c>
      <c r="B5594" t="s">
        <v>36</v>
      </c>
      <c r="C5594">
        <v>20</v>
      </c>
      <c r="D5594">
        <v>5</v>
      </c>
      <c r="E5594" s="1">
        <v>1670.825323</v>
      </c>
      <c r="F5594" s="3">
        <v>4.7200000000000002E-5</v>
      </c>
      <c r="G5594">
        <v>0</v>
      </c>
    </row>
    <row r="5595" spans="1:7" x14ac:dyDescent="0.3">
      <c r="A5595" t="s">
        <v>14</v>
      </c>
      <c r="B5595" t="s">
        <v>36</v>
      </c>
      <c r="C5595">
        <v>20</v>
      </c>
      <c r="D5595">
        <v>5</v>
      </c>
      <c r="E5595">
        <v>1723.830232</v>
      </c>
      <c r="F5595" s="1">
        <v>0.26822240000000003</v>
      </c>
      <c r="G5595">
        <v>0</v>
      </c>
    </row>
    <row r="5596" spans="1:7" x14ac:dyDescent="0.3">
      <c r="A5596" t="s">
        <v>15</v>
      </c>
      <c r="B5596" t="s">
        <v>36</v>
      </c>
      <c r="C5596">
        <v>20</v>
      </c>
      <c r="D5596">
        <v>5</v>
      </c>
      <c r="E5596" s="1">
        <v>1765.9154140000001</v>
      </c>
      <c r="F5596" s="1">
        <v>1.4682199999999999E-2</v>
      </c>
      <c r="G5596">
        <v>0</v>
      </c>
    </row>
    <row r="5597" spans="1:7" x14ac:dyDescent="0.3">
      <c r="A5597" t="s">
        <v>16</v>
      </c>
      <c r="B5597" t="s">
        <v>36</v>
      </c>
      <c r="C5597">
        <v>20</v>
      </c>
      <c r="D5597">
        <v>5</v>
      </c>
      <c r="E5597">
        <v>1723.830232</v>
      </c>
      <c r="F5597" s="1">
        <v>1.8748507999999999</v>
      </c>
      <c r="G5597">
        <v>0</v>
      </c>
    </row>
    <row r="5598" spans="1:7" x14ac:dyDescent="0.3">
      <c r="A5598" t="s">
        <v>13</v>
      </c>
      <c r="B5598" t="s">
        <v>36</v>
      </c>
      <c r="C5598">
        <v>20</v>
      </c>
      <c r="D5598">
        <v>5</v>
      </c>
      <c r="E5598" s="1">
        <v>2731.4166319999999</v>
      </c>
      <c r="F5598">
        <v>1.1924799999999999E-2</v>
      </c>
      <c r="G5598">
        <v>0</v>
      </c>
    </row>
    <row r="5599" spans="1:7" x14ac:dyDescent="0.3">
      <c r="A5599" t="s">
        <v>12</v>
      </c>
      <c r="B5599" t="s">
        <v>36</v>
      </c>
      <c r="C5599">
        <v>20</v>
      </c>
      <c r="D5599">
        <v>5</v>
      </c>
      <c r="E5599" s="1">
        <v>1733.180053</v>
      </c>
      <c r="F5599" s="1">
        <v>1.1080400000000001E-2</v>
      </c>
      <c r="G5599">
        <v>0</v>
      </c>
    </row>
    <row r="5600" spans="1:7" hidden="1" x14ac:dyDescent="0.3">
      <c r="A5600" t="s">
        <v>23</v>
      </c>
      <c r="B5600" t="s">
        <v>37</v>
      </c>
      <c r="C5600">
        <v>20</v>
      </c>
      <c r="D5600">
        <v>5</v>
      </c>
      <c r="E5600" s="1" t="s">
        <v>9</v>
      </c>
      <c r="F5600" s="2">
        <v>6.4117100000000003E+20</v>
      </c>
      <c r="G5600">
        <v>0</v>
      </c>
    </row>
    <row r="5601" spans="1:7" hidden="1" x14ac:dyDescent="0.3">
      <c r="A5601" t="s">
        <v>7</v>
      </c>
      <c r="B5601" t="s">
        <v>37</v>
      </c>
      <c r="C5601">
        <v>20</v>
      </c>
      <c r="D5601">
        <v>5</v>
      </c>
      <c r="E5601" s="1" t="s">
        <v>9</v>
      </c>
      <c r="F5601" s="2">
        <v>6.4117100000000003E+20</v>
      </c>
      <c r="G5601">
        <v>0</v>
      </c>
    </row>
    <row r="5602" spans="1:7" x14ac:dyDescent="0.3">
      <c r="A5602" t="s">
        <v>25</v>
      </c>
      <c r="B5602" t="s">
        <v>37</v>
      </c>
      <c r="C5602">
        <v>20</v>
      </c>
      <c r="D5602">
        <v>5</v>
      </c>
      <c r="E5602" s="1">
        <v>1068.5815170000001</v>
      </c>
      <c r="F5602" s="1">
        <v>1.58633E-2</v>
      </c>
      <c r="G5602">
        <v>0</v>
      </c>
    </row>
    <row r="5603" spans="1:7" x14ac:dyDescent="0.3">
      <c r="A5603" t="s">
        <v>19</v>
      </c>
      <c r="B5603" t="s">
        <v>37</v>
      </c>
      <c r="C5603">
        <v>20</v>
      </c>
      <c r="D5603">
        <v>5</v>
      </c>
      <c r="E5603">
        <v>1767.28756</v>
      </c>
      <c r="F5603" s="1">
        <v>9.6860666000000002</v>
      </c>
      <c r="G5603">
        <v>0</v>
      </c>
    </row>
    <row r="5604" spans="1:7" x14ac:dyDescent="0.3">
      <c r="A5604" t="s">
        <v>17</v>
      </c>
      <c r="B5604" t="s">
        <v>37</v>
      </c>
      <c r="C5604">
        <v>20</v>
      </c>
      <c r="D5604">
        <v>5</v>
      </c>
      <c r="E5604" s="1">
        <v>978.88465099999996</v>
      </c>
      <c r="F5604">
        <v>2.4837927999999998</v>
      </c>
      <c r="G5604">
        <v>0</v>
      </c>
    </row>
    <row r="5605" spans="1:7" x14ac:dyDescent="0.3">
      <c r="A5605" t="s">
        <v>18</v>
      </c>
      <c r="B5605" t="s">
        <v>37</v>
      </c>
      <c r="C5605">
        <v>20</v>
      </c>
      <c r="D5605">
        <v>5</v>
      </c>
      <c r="E5605" s="1">
        <v>971.0637931</v>
      </c>
      <c r="F5605" s="1">
        <v>2.4916279000000001</v>
      </c>
      <c r="G5605">
        <v>0</v>
      </c>
    </row>
    <row r="5606" spans="1:7" x14ac:dyDescent="0.3">
      <c r="A5606" t="s">
        <v>22</v>
      </c>
      <c r="B5606" t="s">
        <v>37</v>
      </c>
      <c r="C5606">
        <v>20</v>
      </c>
      <c r="D5606">
        <v>5</v>
      </c>
      <c r="E5606">
        <v>1781.6901909999999</v>
      </c>
      <c r="F5606">
        <v>10.2396648</v>
      </c>
      <c r="G5606">
        <v>0</v>
      </c>
    </row>
    <row r="5607" spans="1:7" x14ac:dyDescent="0.3">
      <c r="A5607" t="s">
        <v>20</v>
      </c>
      <c r="B5607" t="s">
        <v>37</v>
      </c>
      <c r="C5607">
        <v>20</v>
      </c>
      <c r="D5607">
        <v>5</v>
      </c>
      <c r="E5607" s="1">
        <v>1013.707432</v>
      </c>
      <c r="F5607" s="1">
        <v>2.2187527999999999</v>
      </c>
      <c r="G5607">
        <v>0</v>
      </c>
    </row>
    <row r="5608" spans="1:7" x14ac:dyDescent="0.3">
      <c r="A5608" t="s">
        <v>21</v>
      </c>
      <c r="B5608" t="s">
        <v>37</v>
      </c>
      <c r="C5608">
        <v>20</v>
      </c>
      <c r="D5608">
        <v>5</v>
      </c>
      <c r="E5608" s="1">
        <v>1001.298319</v>
      </c>
      <c r="F5608" s="1">
        <v>2.2259532000000002</v>
      </c>
      <c r="G5608">
        <v>0</v>
      </c>
    </row>
    <row r="5609" spans="1:7" x14ac:dyDescent="0.3">
      <c r="A5609" t="s">
        <v>26</v>
      </c>
      <c r="B5609" t="s">
        <v>37</v>
      </c>
      <c r="C5609">
        <v>20</v>
      </c>
      <c r="D5609">
        <v>5</v>
      </c>
      <c r="E5609">
        <v>1052.2798749999999</v>
      </c>
      <c r="F5609">
        <v>1.0643216</v>
      </c>
      <c r="G5609">
        <v>0</v>
      </c>
    </row>
    <row r="5610" spans="1:7" x14ac:dyDescent="0.3">
      <c r="A5610" t="s">
        <v>10</v>
      </c>
      <c r="B5610" t="s">
        <v>37</v>
      </c>
      <c r="C5610">
        <v>20</v>
      </c>
      <c r="D5610">
        <v>5</v>
      </c>
      <c r="E5610" s="1">
        <v>973.45984920000001</v>
      </c>
      <c r="F5610" s="1">
        <v>1.0978767</v>
      </c>
      <c r="G5610">
        <v>0</v>
      </c>
    </row>
    <row r="5611" spans="1:7" x14ac:dyDescent="0.3">
      <c r="A5611" t="s">
        <v>11</v>
      </c>
      <c r="B5611" t="s">
        <v>37</v>
      </c>
      <c r="C5611">
        <v>20</v>
      </c>
      <c r="D5611">
        <v>5</v>
      </c>
      <c r="E5611" s="1">
        <v>1067.928469</v>
      </c>
      <c r="F5611" s="1">
        <v>1.92797E-2</v>
      </c>
      <c r="G5611">
        <v>0</v>
      </c>
    </row>
    <row r="5612" spans="1:7" x14ac:dyDescent="0.3">
      <c r="A5612" t="s">
        <v>24</v>
      </c>
      <c r="B5612" t="s">
        <v>37</v>
      </c>
      <c r="C5612">
        <v>20</v>
      </c>
      <c r="D5612">
        <v>5</v>
      </c>
      <c r="E5612" s="1">
        <v>1050.517429</v>
      </c>
      <c r="F5612" s="2">
        <v>7.4499999999999995E-5</v>
      </c>
      <c r="G5612">
        <v>0</v>
      </c>
    </row>
    <row r="5613" spans="1:7" x14ac:dyDescent="0.3">
      <c r="A5613" t="s">
        <v>14</v>
      </c>
      <c r="B5613" t="s">
        <v>37</v>
      </c>
      <c r="C5613">
        <v>20</v>
      </c>
      <c r="D5613">
        <v>5</v>
      </c>
      <c r="E5613" s="1">
        <v>1118.2170169999999</v>
      </c>
      <c r="F5613" s="1">
        <v>4.6741900000000003E-2</v>
      </c>
      <c r="G5613">
        <v>0</v>
      </c>
    </row>
    <row r="5614" spans="1:7" x14ac:dyDescent="0.3">
      <c r="A5614" t="s">
        <v>15</v>
      </c>
      <c r="B5614" t="s">
        <v>37</v>
      </c>
      <c r="C5614">
        <v>20</v>
      </c>
      <c r="D5614">
        <v>5</v>
      </c>
      <c r="E5614" s="1">
        <v>1152.6173679999999</v>
      </c>
      <c r="F5614" s="1">
        <v>1.47577E-2</v>
      </c>
      <c r="G5614">
        <v>0</v>
      </c>
    </row>
    <row r="5615" spans="1:7" x14ac:dyDescent="0.3">
      <c r="A5615" t="s">
        <v>16</v>
      </c>
      <c r="B5615" t="s">
        <v>37</v>
      </c>
      <c r="C5615">
        <v>20</v>
      </c>
      <c r="D5615">
        <v>5</v>
      </c>
      <c r="E5615" s="1">
        <v>1118.2170169999999</v>
      </c>
      <c r="F5615" s="1">
        <v>2.0355327000000001</v>
      </c>
      <c r="G5615">
        <v>0</v>
      </c>
    </row>
    <row r="5616" spans="1:7" x14ac:dyDescent="0.3">
      <c r="A5616" t="s">
        <v>13</v>
      </c>
      <c r="B5616" t="s">
        <v>37</v>
      </c>
      <c r="C5616">
        <v>20</v>
      </c>
      <c r="D5616">
        <v>5</v>
      </c>
      <c r="E5616" s="1">
        <v>1835.064648</v>
      </c>
      <c r="F5616">
        <v>1.8633299999999998E-2</v>
      </c>
      <c r="G5616">
        <v>0</v>
      </c>
    </row>
    <row r="5617" spans="1:7" x14ac:dyDescent="0.3">
      <c r="A5617" t="s">
        <v>12</v>
      </c>
      <c r="B5617" t="s">
        <v>37</v>
      </c>
      <c r="C5617">
        <v>20</v>
      </c>
      <c r="D5617">
        <v>5</v>
      </c>
      <c r="E5617" s="1">
        <v>1122.4104420000001</v>
      </c>
      <c r="F5617" s="1">
        <v>1.08944E-2</v>
      </c>
      <c r="G5617">
        <v>0</v>
      </c>
    </row>
    <row r="5618" spans="1:7" hidden="1" x14ac:dyDescent="0.3">
      <c r="A5618" t="s">
        <v>23</v>
      </c>
      <c r="B5618" t="s">
        <v>38</v>
      </c>
      <c r="C5618">
        <v>20</v>
      </c>
      <c r="D5618">
        <v>5</v>
      </c>
      <c r="E5618" t="s">
        <v>9</v>
      </c>
      <c r="F5618" s="2">
        <v>6.4117100000000003E+20</v>
      </c>
      <c r="G5618">
        <v>0</v>
      </c>
    </row>
    <row r="5619" spans="1:7" hidden="1" x14ac:dyDescent="0.3">
      <c r="A5619" t="s">
        <v>7</v>
      </c>
      <c r="B5619" t="s">
        <v>38</v>
      </c>
      <c r="C5619">
        <v>20</v>
      </c>
      <c r="D5619">
        <v>5</v>
      </c>
      <c r="E5619" s="1" t="s">
        <v>9</v>
      </c>
      <c r="F5619" s="2">
        <v>6.4117100000000003E+20</v>
      </c>
      <c r="G5619">
        <v>0</v>
      </c>
    </row>
    <row r="5620" spans="1:7" x14ac:dyDescent="0.3">
      <c r="A5620" t="s">
        <v>25</v>
      </c>
      <c r="B5620" t="s">
        <v>38</v>
      </c>
      <c r="C5620">
        <v>20</v>
      </c>
      <c r="D5620">
        <v>5</v>
      </c>
      <c r="E5620" s="1">
        <v>1813.0263150000001</v>
      </c>
      <c r="F5620" s="1">
        <v>1.51655E-2</v>
      </c>
      <c r="G5620">
        <v>0</v>
      </c>
    </row>
    <row r="5621" spans="1:7" x14ac:dyDescent="0.3">
      <c r="A5621" t="s">
        <v>19</v>
      </c>
      <c r="B5621" t="s">
        <v>38</v>
      </c>
      <c r="C5621">
        <v>20</v>
      </c>
      <c r="D5621">
        <v>5</v>
      </c>
      <c r="E5621" s="1">
        <v>2567.057194</v>
      </c>
      <c r="F5621" s="1">
        <v>8.9740014000000006</v>
      </c>
      <c r="G5621">
        <v>0</v>
      </c>
    </row>
    <row r="5622" spans="1:7" x14ac:dyDescent="0.3">
      <c r="A5622" t="s">
        <v>17</v>
      </c>
      <c r="B5622" t="s">
        <v>38</v>
      </c>
      <c r="C5622">
        <v>20</v>
      </c>
      <c r="D5622">
        <v>5</v>
      </c>
      <c r="E5622" s="1">
        <v>1788.2854970000001</v>
      </c>
      <c r="F5622" s="1">
        <v>2.6335460999999998</v>
      </c>
      <c r="G5622">
        <v>0</v>
      </c>
    </row>
    <row r="5623" spans="1:7" x14ac:dyDescent="0.3">
      <c r="A5623" t="s">
        <v>18</v>
      </c>
      <c r="B5623" t="s">
        <v>38</v>
      </c>
      <c r="C5623">
        <v>20</v>
      </c>
      <c r="D5623">
        <v>5</v>
      </c>
      <c r="E5623" s="1">
        <v>1786.8670119999999</v>
      </c>
      <c r="F5623" s="1">
        <v>2.6442163999999999</v>
      </c>
      <c r="G5623">
        <v>0</v>
      </c>
    </row>
    <row r="5624" spans="1:7" x14ac:dyDescent="0.3">
      <c r="A5624" t="s">
        <v>22</v>
      </c>
      <c r="B5624" t="s">
        <v>38</v>
      </c>
      <c r="C5624">
        <v>20</v>
      </c>
      <c r="D5624">
        <v>5</v>
      </c>
      <c r="E5624">
        <v>2534.015864</v>
      </c>
      <c r="F5624">
        <v>9.1229174000000004</v>
      </c>
      <c r="G5624">
        <v>0</v>
      </c>
    </row>
    <row r="5625" spans="1:7" x14ac:dyDescent="0.3">
      <c r="A5625" t="s">
        <v>20</v>
      </c>
      <c r="B5625" t="s">
        <v>38</v>
      </c>
      <c r="C5625">
        <v>20</v>
      </c>
      <c r="D5625">
        <v>5</v>
      </c>
      <c r="E5625" s="1">
        <v>1784.0102010000001</v>
      </c>
      <c r="F5625" s="1">
        <v>2.4930981000000001</v>
      </c>
      <c r="G5625">
        <v>0</v>
      </c>
    </row>
    <row r="5626" spans="1:7" x14ac:dyDescent="0.3">
      <c r="A5626" t="s">
        <v>21</v>
      </c>
      <c r="B5626" t="s">
        <v>38</v>
      </c>
      <c r="C5626">
        <v>20</v>
      </c>
      <c r="D5626">
        <v>5</v>
      </c>
      <c r="E5626" s="1">
        <v>1778.988953</v>
      </c>
      <c r="F5626" s="1">
        <v>2.5293527</v>
      </c>
      <c r="G5626">
        <v>0</v>
      </c>
    </row>
    <row r="5627" spans="1:7" x14ac:dyDescent="0.3">
      <c r="A5627" t="s">
        <v>26</v>
      </c>
      <c r="B5627" t="s">
        <v>38</v>
      </c>
      <c r="C5627">
        <v>20</v>
      </c>
      <c r="D5627">
        <v>5</v>
      </c>
      <c r="E5627">
        <v>1813.993678</v>
      </c>
      <c r="F5627">
        <v>1.0147698000000001</v>
      </c>
      <c r="G5627">
        <v>0</v>
      </c>
    </row>
    <row r="5628" spans="1:7" x14ac:dyDescent="0.3">
      <c r="A5628" t="s">
        <v>10</v>
      </c>
      <c r="B5628" t="s">
        <v>38</v>
      </c>
      <c r="C5628">
        <v>20</v>
      </c>
      <c r="D5628">
        <v>5</v>
      </c>
      <c r="E5628" s="1">
        <v>1833.4990089999999</v>
      </c>
      <c r="F5628" s="1">
        <v>1.3940793</v>
      </c>
      <c r="G5628">
        <v>0</v>
      </c>
    </row>
    <row r="5629" spans="1:7" x14ac:dyDescent="0.3">
      <c r="A5629" t="s">
        <v>11</v>
      </c>
      <c r="B5629" t="s">
        <v>38</v>
      </c>
      <c r="C5629">
        <v>20</v>
      </c>
      <c r="D5629">
        <v>5</v>
      </c>
      <c r="E5629" s="1">
        <v>1808.9196529999999</v>
      </c>
      <c r="F5629" s="1">
        <v>2.2627100000000001E-2</v>
      </c>
      <c r="G5629">
        <v>0</v>
      </c>
    </row>
    <row r="5630" spans="1:7" x14ac:dyDescent="0.3">
      <c r="A5630" t="s">
        <v>24</v>
      </c>
      <c r="B5630" t="s">
        <v>38</v>
      </c>
      <c r="C5630">
        <v>20</v>
      </c>
      <c r="D5630">
        <v>5</v>
      </c>
      <c r="E5630" s="1">
        <v>1839.4156640000001</v>
      </c>
      <c r="F5630" s="2">
        <v>7.4200000000000001E-5</v>
      </c>
      <c r="G5630">
        <v>0</v>
      </c>
    </row>
    <row r="5631" spans="1:7" x14ac:dyDescent="0.3">
      <c r="A5631" t="s">
        <v>14</v>
      </c>
      <c r="B5631" t="s">
        <v>38</v>
      </c>
      <c r="C5631">
        <v>20</v>
      </c>
      <c r="D5631">
        <v>5</v>
      </c>
      <c r="E5631" s="1">
        <v>1806.055758</v>
      </c>
      <c r="F5631" s="1">
        <v>3.5129300000000002E-2</v>
      </c>
      <c r="G5631">
        <v>0</v>
      </c>
    </row>
    <row r="5632" spans="1:7" x14ac:dyDescent="0.3">
      <c r="A5632" t="s">
        <v>15</v>
      </c>
      <c r="B5632" t="s">
        <v>38</v>
      </c>
      <c r="C5632">
        <v>20</v>
      </c>
      <c r="D5632">
        <v>5</v>
      </c>
      <c r="E5632" s="1">
        <v>1811.1165590000001</v>
      </c>
      <c r="F5632" s="1">
        <v>2.1514700000000001E-2</v>
      </c>
      <c r="G5632">
        <v>0</v>
      </c>
    </row>
    <row r="5633" spans="1:7" x14ac:dyDescent="0.3">
      <c r="A5633" t="s">
        <v>16</v>
      </c>
      <c r="B5633" t="s">
        <v>38</v>
      </c>
      <c r="C5633">
        <v>20</v>
      </c>
      <c r="D5633">
        <v>5</v>
      </c>
      <c r="E5633">
        <v>1806.055758</v>
      </c>
      <c r="F5633" s="1">
        <v>2.3312721000000001</v>
      </c>
      <c r="G5633">
        <v>0</v>
      </c>
    </row>
    <row r="5634" spans="1:7" x14ac:dyDescent="0.3">
      <c r="A5634" t="s">
        <v>13</v>
      </c>
      <c r="B5634" t="s">
        <v>38</v>
      </c>
      <c r="C5634">
        <v>20</v>
      </c>
      <c r="D5634">
        <v>5</v>
      </c>
      <c r="E5634" s="1">
        <v>2935.595108</v>
      </c>
      <c r="F5634" s="1">
        <v>1.8934400000000001E-2</v>
      </c>
      <c r="G5634">
        <v>0</v>
      </c>
    </row>
    <row r="5635" spans="1:7" x14ac:dyDescent="0.3">
      <c r="A5635" t="s">
        <v>12</v>
      </c>
      <c r="B5635" t="s">
        <v>38</v>
      </c>
      <c r="C5635">
        <v>20</v>
      </c>
      <c r="D5635">
        <v>5</v>
      </c>
      <c r="E5635" s="1">
        <v>1812.4084640000001</v>
      </c>
      <c r="F5635" s="1">
        <v>1.8002299999999999E-2</v>
      </c>
      <c r="G5635">
        <v>0</v>
      </c>
    </row>
    <row r="5636" spans="1:7" hidden="1" x14ac:dyDescent="0.3">
      <c r="A5636" t="s">
        <v>23</v>
      </c>
      <c r="B5636" t="s">
        <v>39</v>
      </c>
      <c r="C5636">
        <v>20</v>
      </c>
      <c r="D5636">
        <v>5</v>
      </c>
      <c r="E5636" s="1" t="s">
        <v>9</v>
      </c>
      <c r="F5636" s="2">
        <v>6.4117100000000003E+20</v>
      </c>
      <c r="G5636">
        <v>0</v>
      </c>
    </row>
    <row r="5637" spans="1:7" hidden="1" x14ac:dyDescent="0.3">
      <c r="A5637" t="s">
        <v>7</v>
      </c>
      <c r="B5637" t="s">
        <v>39</v>
      </c>
      <c r="C5637">
        <v>20</v>
      </c>
      <c r="D5637">
        <v>5</v>
      </c>
      <c r="E5637" s="1" t="s">
        <v>9</v>
      </c>
      <c r="F5637" s="2">
        <v>6.4117100000000003E+20</v>
      </c>
      <c r="G5637">
        <v>0</v>
      </c>
    </row>
    <row r="5638" spans="1:7" x14ac:dyDescent="0.3">
      <c r="A5638" t="s">
        <v>25</v>
      </c>
      <c r="B5638" t="s">
        <v>39</v>
      </c>
      <c r="C5638">
        <v>20</v>
      </c>
      <c r="D5638">
        <v>5</v>
      </c>
      <c r="E5638" s="1">
        <v>908.09227659999999</v>
      </c>
      <c r="F5638" s="1">
        <v>1.52338E-2</v>
      </c>
      <c r="G5638">
        <v>0</v>
      </c>
    </row>
    <row r="5639" spans="1:7" x14ac:dyDescent="0.3">
      <c r="A5639" t="s">
        <v>19</v>
      </c>
      <c r="B5639" t="s">
        <v>39</v>
      </c>
      <c r="C5639">
        <v>20</v>
      </c>
      <c r="D5639">
        <v>5</v>
      </c>
      <c r="E5639" s="1">
        <v>1484.318219</v>
      </c>
      <c r="F5639" s="1">
        <v>8.9167968999999996</v>
      </c>
      <c r="G5639">
        <v>0</v>
      </c>
    </row>
    <row r="5640" spans="1:7" x14ac:dyDescent="0.3">
      <c r="A5640" t="s">
        <v>17</v>
      </c>
      <c r="B5640" t="s">
        <v>39</v>
      </c>
      <c r="C5640">
        <v>20</v>
      </c>
      <c r="D5640">
        <v>5</v>
      </c>
      <c r="E5640" s="1">
        <v>847.62867589999996</v>
      </c>
      <c r="F5640" s="1">
        <v>2.6560107999999998</v>
      </c>
      <c r="G5640">
        <v>0</v>
      </c>
    </row>
    <row r="5641" spans="1:7" x14ac:dyDescent="0.3">
      <c r="A5641" t="s">
        <v>18</v>
      </c>
      <c r="B5641" t="s">
        <v>39</v>
      </c>
      <c r="C5641">
        <v>20</v>
      </c>
      <c r="D5641">
        <v>5</v>
      </c>
      <c r="E5641" s="1">
        <v>847.00514880000003</v>
      </c>
      <c r="F5641" s="1">
        <v>2.6629608</v>
      </c>
      <c r="G5641">
        <v>0</v>
      </c>
    </row>
    <row r="5642" spans="1:7" x14ac:dyDescent="0.3">
      <c r="A5642" t="s">
        <v>22</v>
      </c>
      <c r="B5642" t="s">
        <v>39</v>
      </c>
      <c r="C5642">
        <v>20</v>
      </c>
      <c r="D5642">
        <v>5</v>
      </c>
      <c r="E5642">
        <v>1469.0683750000001</v>
      </c>
      <c r="F5642">
        <v>12.5284581</v>
      </c>
      <c r="G5642">
        <v>0</v>
      </c>
    </row>
    <row r="5643" spans="1:7" x14ac:dyDescent="0.3">
      <c r="A5643" t="s">
        <v>20</v>
      </c>
      <c r="B5643" t="s">
        <v>39</v>
      </c>
      <c r="C5643">
        <v>20</v>
      </c>
      <c r="D5643">
        <v>5</v>
      </c>
      <c r="E5643" s="1">
        <v>852.70307820000005</v>
      </c>
      <c r="F5643" s="1">
        <v>2.2128646000000001</v>
      </c>
      <c r="G5643">
        <v>0</v>
      </c>
    </row>
    <row r="5644" spans="1:7" x14ac:dyDescent="0.3">
      <c r="A5644" t="s">
        <v>21</v>
      </c>
      <c r="B5644" t="s">
        <v>39</v>
      </c>
      <c r="C5644">
        <v>20</v>
      </c>
      <c r="D5644">
        <v>5</v>
      </c>
      <c r="E5644" s="1">
        <v>851.09804039999995</v>
      </c>
      <c r="F5644" s="1">
        <v>2.2447604999999999</v>
      </c>
      <c r="G5644">
        <v>0</v>
      </c>
    </row>
    <row r="5645" spans="1:7" x14ac:dyDescent="0.3">
      <c r="A5645" t="s">
        <v>26</v>
      </c>
      <c r="B5645" t="s">
        <v>39</v>
      </c>
      <c r="C5645">
        <v>20</v>
      </c>
      <c r="D5645">
        <v>5</v>
      </c>
      <c r="E5645">
        <v>858.7477834</v>
      </c>
      <c r="F5645">
        <v>1.0300355000000001</v>
      </c>
      <c r="G5645">
        <v>0</v>
      </c>
    </row>
    <row r="5646" spans="1:7" x14ac:dyDescent="0.3">
      <c r="A5646" t="s">
        <v>10</v>
      </c>
      <c r="B5646" t="s">
        <v>39</v>
      </c>
      <c r="C5646">
        <v>20</v>
      </c>
      <c r="D5646">
        <v>5</v>
      </c>
      <c r="E5646" s="1">
        <v>846.42488709999998</v>
      </c>
      <c r="F5646">
        <v>1.1068556000000001</v>
      </c>
      <c r="G5646">
        <v>0</v>
      </c>
    </row>
    <row r="5647" spans="1:7" x14ac:dyDescent="0.3">
      <c r="A5647" t="s">
        <v>11</v>
      </c>
      <c r="B5647" t="s">
        <v>39</v>
      </c>
      <c r="C5647">
        <v>20</v>
      </c>
      <c r="D5647">
        <v>5</v>
      </c>
      <c r="E5647" s="1">
        <v>913.04787039999997</v>
      </c>
      <c r="F5647">
        <v>1.8935199999999999E-2</v>
      </c>
      <c r="G5647">
        <v>0</v>
      </c>
    </row>
    <row r="5648" spans="1:7" x14ac:dyDescent="0.3">
      <c r="A5648" t="s">
        <v>24</v>
      </c>
      <c r="B5648" t="s">
        <v>39</v>
      </c>
      <c r="C5648">
        <v>20</v>
      </c>
      <c r="D5648">
        <v>5</v>
      </c>
      <c r="E5648" s="1">
        <v>911.93985139999995</v>
      </c>
      <c r="F5648" s="3">
        <v>5.77E-5</v>
      </c>
      <c r="G5648">
        <v>0</v>
      </c>
    </row>
    <row r="5649" spans="1:7" x14ac:dyDescent="0.3">
      <c r="A5649" t="s">
        <v>14</v>
      </c>
      <c r="B5649" t="s">
        <v>39</v>
      </c>
      <c r="C5649">
        <v>20</v>
      </c>
      <c r="D5649">
        <v>5</v>
      </c>
      <c r="E5649" s="1">
        <v>928.87419799999998</v>
      </c>
      <c r="F5649" s="1">
        <v>3.2226200000000003E-2</v>
      </c>
      <c r="G5649">
        <v>0</v>
      </c>
    </row>
    <row r="5650" spans="1:7" x14ac:dyDescent="0.3">
      <c r="A5650" t="s">
        <v>15</v>
      </c>
      <c r="B5650" t="s">
        <v>39</v>
      </c>
      <c r="C5650">
        <v>20</v>
      </c>
      <c r="D5650">
        <v>5</v>
      </c>
      <c r="E5650" s="1">
        <v>935.14628909999999</v>
      </c>
      <c r="F5650" s="1">
        <v>2.17912E-2</v>
      </c>
      <c r="G5650">
        <v>0</v>
      </c>
    </row>
    <row r="5651" spans="1:7" x14ac:dyDescent="0.3">
      <c r="A5651" t="s">
        <v>16</v>
      </c>
      <c r="B5651" t="s">
        <v>39</v>
      </c>
      <c r="C5651">
        <v>20</v>
      </c>
      <c r="D5651">
        <v>5</v>
      </c>
      <c r="E5651" s="1">
        <v>928.87419799999998</v>
      </c>
      <c r="F5651" s="1">
        <v>2.0216109000000002</v>
      </c>
      <c r="G5651">
        <v>0</v>
      </c>
    </row>
    <row r="5652" spans="1:7" x14ac:dyDescent="0.3">
      <c r="A5652" t="s">
        <v>13</v>
      </c>
      <c r="B5652" t="s">
        <v>39</v>
      </c>
      <c r="C5652">
        <v>20</v>
      </c>
      <c r="D5652">
        <v>5</v>
      </c>
      <c r="E5652" s="1">
        <v>1502.9569180000001</v>
      </c>
      <c r="F5652">
        <v>1.3435799999999999E-2</v>
      </c>
      <c r="G5652">
        <v>0</v>
      </c>
    </row>
    <row r="5653" spans="1:7" x14ac:dyDescent="0.3">
      <c r="A5653" t="s">
        <v>12</v>
      </c>
      <c r="B5653" t="s">
        <v>39</v>
      </c>
      <c r="C5653">
        <v>20</v>
      </c>
      <c r="D5653">
        <v>5</v>
      </c>
      <c r="E5653" s="1">
        <v>934.20224499999995</v>
      </c>
      <c r="F5653" s="1">
        <v>1.27653E-2</v>
      </c>
      <c r="G5653">
        <v>0</v>
      </c>
    </row>
    <row r="5654" spans="1:7" hidden="1" x14ac:dyDescent="0.3">
      <c r="A5654" t="s">
        <v>23</v>
      </c>
      <c r="B5654" t="s">
        <v>40</v>
      </c>
      <c r="C5654">
        <v>20</v>
      </c>
      <c r="D5654">
        <v>5</v>
      </c>
      <c r="E5654" t="s">
        <v>9</v>
      </c>
      <c r="F5654" s="2">
        <v>6.4117100000000003E+20</v>
      </c>
      <c r="G5654">
        <v>0</v>
      </c>
    </row>
    <row r="5655" spans="1:7" hidden="1" x14ac:dyDescent="0.3">
      <c r="A5655" t="s">
        <v>7</v>
      </c>
      <c r="B5655" t="s">
        <v>40</v>
      </c>
      <c r="C5655">
        <v>20</v>
      </c>
      <c r="D5655">
        <v>5</v>
      </c>
      <c r="E5655" t="s">
        <v>9</v>
      </c>
      <c r="F5655" s="2">
        <v>6.4117100000000003E+20</v>
      </c>
      <c r="G5655">
        <v>0</v>
      </c>
    </row>
    <row r="5656" spans="1:7" x14ac:dyDescent="0.3">
      <c r="A5656" t="s">
        <v>25</v>
      </c>
      <c r="B5656" t="s">
        <v>40</v>
      </c>
      <c r="C5656">
        <v>20</v>
      </c>
      <c r="D5656">
        <v>5</v>
      </c>
      <c r="E5656" s="1">
        <v>1222.6868930000001</v>
      </c>
      <c r="F5656" s="1">
        <v>1.5777599999999999E-2</v>
      </c>
      <c r="G5656">
        <v>0</v>
      </c>
    </row>
    <row r="5657" spans="1:7" x14ac:dyDescent="0.3">
      <c r="A5657" t="s">
        <v>19</v>
      </c>
      <c r="B5657" t="s">
        <v>40</v>
      </c>
      <c r="C5657">
        <v>20</v>
      </c>
      <c r="D5657">
        <v>5</v>
      </c>
      <c r="E5657" s="1">
        <v>2084.992659</v>
      </c>
      <c r="F5657" s="1">
        <v>9.1513667999999999</v>
      </c>
      <c r="G5657">
        <v>0</v>
      </c>
    </row>
    <row r="5658" spans="1:7" x14ac:dyDescent="0.3">
      <c r="A5658" t="s">
        <v>17</v>
      </c>
      <c r="B5658" t="s">
        <v>40</v>
      </c>
      <c r="C5658">
        <v>20</v>
      </c>
      <c r="D5658">
        <v>5</v>
      </c>
      <c r="E5658" s="1">
        <v>1146.7887229999999</v>
      </c>
      <c r="F5658" s="1">
        <v>2.3613192999999999</v>
      </c>
      <c r="G5658">
        <v>0</v>
      </c>
    </row>
    <row r="5659" spans="1:7" x14ac:dyDescent="0.3">
      <c r="A5659" t="s">
        <v>18</v>
      </c>
      <c r="B5659" t="s">
        <v>40</v>
      </c>
      <c r="C5659">
        <v>20</v>
      </c>
      <c r="D5659">
        <v>5</v>
      </c>
      <c r="E5659" s="1">
        <v>1139.2614699999999</v>
      </c>
      <c r="F5659" s="1">
        <v>2.3681486999999999</v>
      </c>
      <c r="G5659">
        <v>0</v>
      </c>
    </row>
    <row r="5660" spans="1:7" x14ac:dyDescent="0.3">
      <c r="A5660" t="s">
        <v>22</v>
      </c>
      <c r="B5660" t="s">
        <v>40</v>
      </c>
      <c r="C5660">
        <v>20</v>
      </c>
      <c r="D5660">
        <v>5</v>
      </c>
      <c r="E5660">
        <v>2082.4510180000002</v>
      </c>
      <c r="F5660">
        <v>12.286323899999999</v>
      </c>
      <c r="G5660">
        <v>0</v>
      </c>
    </row>
    <row r="5661" spans="1:7" x14ac:dyDescent="0.3">
      <c r="A5661" t="s">
        <v>20</v>
      </c>
      <c r="B5661" t="s">
        <v>40</v>
      </c>
      <c r="C5661">
        <v>20</v>
      </c>
      <c r="D5661">
        <v>5</v>
      </c>
      <c r="E5661" s="1">
        <v>1171.895753</v>
      </c>
      <c r="F5661" s="1">
        <v>2.038316</v>
      </c>
      <c r="G5661">
        <v>0</v>
      </c>
    </row>
    <row r="5662" spans="1:7" x14ac:dyDescent="0.3">
      <c r="A5662" t="s">
        <v>21</v>
      </c>
      <c r="B5662" t="s">
        <v>40</v>
      </c>
      <c r="C5662">
        <v>20</v>
      </c>
      <c r="D5662">
        <v>5</v>
      </c>
      <c r="E5662" s="1">
        <v>1163.95688</v>
      </c>
      <c r="F5662">
        <v>2.0692438000000002</v>
      </c>
      <c r="G5662">
        <v>0</v>
      </c>
    </row>
    <row r="5663" spans="1:7" x14ac:dyDescent="0.3">
      <c r="A5663" t="s">
        <v>26</v>
      </c>
      <c r="B5663" t="s">
        <v>40</v>
      </c>
      <c r="C5663">
        <v>20</v>
      </c>
      <c r="D5663">
        <v>5</v>
      </c>
      <c r="E5663">
        <v>1241.3287049999999</v>
      </c>
      <c r="F5663">
        <v>1.0752288999999999</v>
      </c>
      <c r="G5663">
        <v>0</v>
      </c>
    </row>
    <row r="5664" spans="1:7" x14ac:dyDescent="0.3">
      <c r="A5664" t="s">
        <v>10</v>
      </c>
      <c r="B5664" t="s">
        <v>40</v>
      </c>
      <c r="C5664">
        <v>20</v>
      </c>
      <c r="D5664">
        <v>5</v>
      </c>
      <c r="E5664" s="1">
        <v>1140.0967020000001</v>
      </c>
      <c r="F5664" s="1">
        <v>1.0498103999999999</v>
      </c>
      <c r="G5664">
        <v>0</v>
      </c>
    </row>
    <row r="5665" spans="1:7" x14ac:dyDescent="0.3">
      <c r="A5665" t="s">
        <v>11</v>
      </c>
      <c r="B5665" t="s">
        <v>40</v>
      </c>
      <c r="C5665">
        <v>20</v>
      </c>
      <c r="D5665">
        <v>5</v>
      </c>
      <c r="E5665" s="1">
        <v>1224.640707</v>
      </c>
      <c r="F5665" s="1">
        <v>1.9148399999999999E-2</v>
      </c>
      <c r="G5665">
        <v>0</v>
      </c>
    </row>
    <row r="5666" spans="1:7" x14ac:dyDescent="0.3">
      <c r="A5666" t="s">
        <v>24</v>
      </c>
      <c r="B5666" t="s">
        <v>40</v>
      </c>
      <c r="C5666">
        <v>20</v>
      </c>
      <c r="D5666">
        <v>5</v>
      </c>
      <c r="E5666" s="1">
        <v>1265.2913410000001</v>
      </c>
      <c r="F5666" s="3">
        <v>4.3999999999999999E-5</v>
      </c>
      <c r="G5666">
        <v>0</v>
      </c>
    </row>
    <row r="5667" spans="1:7" x14ac:dyDescent="0.3">
      <c r="A5667" t="s">
        <v>14</v>
      </c>
      <c r="B5667" t="s">
        <v>40</v>
      </c>
      <c r="C5667">
        <v>20</v>
      </c>
      <c r="D5667">
        <v>5</v>
      </c>
      <c r="E5667" s="1">
        <v>1395.565004</v>
      </c>
      <c r="F5667">
        <v>1.9477462000000001</v>
      </c>
      <c r="G5667">
        <v>0</v>
      </c>
    </row>
    <row r="5668" spans="1:7" x14ac:dyDescent="0.3">
      <c r="A5668" t="s">
        <v>15</v>
      </c>
      <c r="B5668" t="s">
        <v>40</v>
      </c>
      <c r="C5668">
        <v>20</v>
      </c>
      <c r="D5668">
        <v>5</v>
      </c>
      <c r="E5668" s="1">
        <v>1400.880711</v>
      </c>
      <c r="F5668" s="1">
        <v>1.9146199999999999E-2</v>
      </c>
      <c r="G5668">
        <v>0</v>
      </c>
    </row>
    <row r="5669" spans="1:7" x14ac:dyDescent="0.3">
      <c r="A5669" t="s">
        <v>16</v>
      </c>
      <c r="B5669" t="s">
        <v>40</v>
      </c>
      <c r="C5669">
        <v>20</v>
      </c>
      <c r="D5669">
        <v>5</v>
      </c>
      <c r="E5669">
        <v>1396.249519</v>
      </c>
      <c r="F5669" s="1">
        <v>2.2728633</v>
      </c>
      <c r="G5669">
        <v>0</v>
      </c>
    </row>
    <row r="5670" spans="1:7" x14ac:dyDescent="0.3">
      <c r="A5670" t="s">
        <v>13</v>
      </c>
      <c r="B5670" t="s">
        <v>40</v>
      </c>
      <c r="C5670">
        <v>20</v>
      </c>
      <c r="D5670">
        <v>5</v>
      </c>
      <c r="E5670" s="1">
        <v>2117.1867750000001</v>
      </c>
      <c r="F5670" s="1">
        <v>1.53782E-2</v>
      </c>
      <c r="G5670">
        <v>0</v>
      </c>
    </row>
    <row r="5671" spans="1:7" x14ac:dyDescent="0.3">
      <c r="A5671" t="s">
        <v>12</v>
      </c>
      <c r="B5671" t="s">
        <v>40</v>
      </c>
      <c r="C5671">
        <v>20</v>
      </c>
      <c r="D5671">
        <v>5</v>
      </c>
      <c r="E5671" s="1">
        <v>1402.424436</v>
      </c>
      <c r="F5671">
        <v>1.42925E-2</v>
      </c>
      <c r="G5671">
        <v>0</v>
      </c>
    </row>
    <row r="5672" spans="1:7" hidden="1" x14ac:dyDescent="0.3">
      <c r="A5672" t="s">
        <v>23</v>
      </c>
      <c r="B5672" t="s">
        <v>41</v>
      </c>
      <c r="C5672">
        <v>20</v>
      </c>
      <c r="D5672">
        <v>5</v>
      </c>
      <c r="E5672" t="s">
        <v>9</v>
      </c>
      <c r="F5672" s="3">
        <v>6.4117100000000003E+20</v>
      </c>
      <c r="G5672">
        <v>0</v>
      </c>
    </row>
    <row r="5673" spans="1:7" hidden="1" x14ac:dyDescent="0.3">
      <c r="A5673" t="s">
        <v>7</v>
      </c>
      <c r="B5673" t="s">
        <v>41</v>
      </c>
      <c r="C5673">
        <v>20</v>
      </c>
      <c r="D5673">
        <v>5</v>
      </c>
      <c r="E5673" s="1" t="s">
        <v>9</v>
      </c>
      <c r="F5673" s="2">
        <v>6.4117100000000003E+20</v>
      </c>
      <c r="G5673">
        <v>0</v>
      </c>
    </row>
    <row r="5674" spans="1:7" x14ac:dyDescent="0.3">
      <c r="A5674" t="s">
        <v>25</v>
      </c>
      <c r="B5674" t="s">
        <v>41</v>
      </c>
      <c r="C5674">
        <v>20</v>
      </c>
      <c r="D5674">
        <v>5</v>
      </c>
      <c r="E5674">
        <v>1272.1065490000001</v>
      </c>
      <c r="F5674" s="1">
        <v>9.4833000000000001E-3</v>
      </c>
      <c r="G5674">
        <v>0</v>
      </c>
    </row>
    <row r="5675" spans="1:7" x14ac:dyDescent="0.3">
      <c r="A5675" t="s">
        <v>19</v>
      </c>
      <c r="B5675" t="s">
        <v>41</v>
      </c>
      <c r="C5675">
        <v>20</v>
      </c>
      <c r="D5675">
        <v>5</v>
      </c>
      <c r="E5675" s="1">
        <v>2084.992659</v>
      </c>
      <c r="F5675" s="1">
        <v>8.5725333999999993</v>
      </c>
      <c r="G5675">
        <v>0</v>
      </c>
    </row>
    <row r="5676" spans="1:7" x14ac:dyDescent="0.3">
      <c r="A5676" t="s">
        <v>17</v>
      </c>
      <c r="B5676" t="s">
        <v>41</v>
      </c>
      <c r="C5676">
        <v>20</v>
      </c>
      <c r="D5676">
        <v>5</v>
      </c>
      <c r="E5676" s="1">
        <v>1140.2894940000001</v>
      </c>
      <c r="F5676" s="1">
        <v>2.441786</v>
      </c>
      <c r="G5676">
        <v>0</v>
      </c>
    </row>
    <row r="5677" spans="1:7" x14ac:dyDescent="0.3">
      <c r="A5677" t="s">
        <v>18</v>
      </c>
      <c r="B5677" t="s">
        <v>41</v>
      </c>
      <c r="C5677">
        <v>20</v>
      </c>
      <c r="D5677">
        <v>5</v>
      </c>
      <c r="E5677" s="1">
        <v>1135.8376109999999</v>
      </c>
      <c r="F5677" s="1">
        <v>2.4453423000000001</v>
      </c>
      <c r="G5677">
        <v>0</v>
      </c>
    </row>
    <row r="5678" spans="1:7" x14ac:dyDescent="0.3">
      <c r="A5678" t="s">
        <v>22</v>
      </c>
      <c r="B5678" t="s">
        <v>41</v>
      </c>
      <c r="C5678">
        <v>20</v>
      </c>
      <c r="D5678">
        <v>5</v>
      </c>
      <c r="E5678" s="1">
        <v>2072.284455</v>
      </c>
      <c r="F5678" s="1">
        <v>8.8772482000000004</v>
      </c>
      <c r="G5678">
        <v>0</v>
      </c>
    </row>
    <row r="5679" spans="1:7" x14ac:dyDescent="0.3">
      <c r="A5679" t="s">
        <v>20</v>
      </c>
      <c r="B5679" t="s">
        <v>41</v>
      </c>
      <c r="C5679">
        <v>20</v>
      </c>
      <c r="D5679">
        <v>5</v>
      </c>
      <c r="E5679" s="1">
        <v>1150.5420260000001</v>
      </c>
      <c r="F5679" s="1">
        <v>2.5947699000000002</v>
      </c>
      <c r="G5679">
        <v>0</v>
      </c>
    </row>
    <row r="5680" spans="1:7" x14ac:dyDescent="0.3">
      <c r="A5680" t="s">
        <v>21</v>
      </c>
      <c r="B5680" t="s">
        <v>41</v>
      </c>
      <c r="C5680">
        <v>20</v>
      </c>
      <c r="D5680">
        <v>5</v>
      </c>
      <c r="E5680" s="1">
        <v>1147.846738</v>
      </c>
      <c r="F5680">
        <v>2.6018400000000002</v>
      </c>
      <c r="G5680">
        <v>0</v>
      </c>
    </row>
    <row r="5681" spans="1:7" x14ac:dyDescent="0.3">
      <c r="A5681" t="s">
        <v>26</v>
      </c>
      <c r="B5681" t="s">
        <v>41</v>
      </c>
      <c r="C5681">
        <v>20</v>
      </c>
      <c r="D5681">
        <v>5</v>
      </c>
      <c r="E5681" s="1">
        <v>1214.887426</v>
      </c>
      <c r="F5681" s="1">
        <v>0.96653630000000001</v>
      </c>
      <c r="G5681">
        <v>0</v>
      </c>
    </row>
    <row r="5682" spans="1:7" x14ac:dyDescent="0.3">
      <c r="A5682" t="s">
        <v>10</v>
      </c>
      <c r="B5682" t="s">
        <v>41</v>
      </c>
      <c r="C5682">
        <v>20</v>
      </c>
      <c r="D5682">
        <v>5</v>
      </c>
      <c r="E5682" s="1">
        <v>1152.5299669999999</v>
      </c>
      <c r="F5682">
        <v>1.1441599</v>
      </c>
      <c r="G5682">
        <v>0</v>
      </c>
    </row>
    <row r="5683" spans="1:7" x14ac:dyDescent="0.3">
      <c r="A5683" t="s">
        <v>11</v>
      </c>
      <c r="B5683" t="s">
        <v>41</v>
      </c>
      <c r="C5683">
        <v>20</v>
      </c>
      <c r="D5683">
        <v>5</v>
      </c>
      <c r="E5683" s="1">
        <v>1249.864699</v>
      </c>
      <c r="F5683">
        <v>1.80378E-2</v>
      </c>
      <c r="G5683">
        <v>0</v>
      </c>
    </row>
    <row r="5684" spans="1:7" x14ac:dyDescent="0.3">
      <c r="A5684" t="s">
        <v>24</v>
      </c>
      <c r="B5684" t="s">
        <v>41</v>
      </c>
      <c r="C5684">
        <v>20</v>
      </c>
      <c r="D5684">
        <v>5</v>
      </c>
      <c r="E5684" s="1">
        <v>1254.5925950000001</v>
      </c>
      <c r="F5684" s="2">
        <v>4.1100000000000003E-5</v>
      </c>
      <c r="G5684">
        <v>0</v>
      </c>
    </row>
    <row r="5685" spans="1:7" x14ac:dyDescent="0.3">
      <c r="A5685" t="s">
        <v>14</v>
      </c>
      <c r="B5685" t="s">
        <v>41</v>
      </c>
      <c r="C5685">
        <v>20</v>
      </c>
      <c r="D5685">
        <v>5</v>
      </c>
      <c r="E5685" s="1">
        <v>1501.096526</v>
      </c>
      <c r="F5685" s="1">
        <v>156.45851490000001</v>
      </c>
      <c r="G5685">
        <v>0</v>
      </c>
    </row>
    <row r="5686" spans="1:7" x14ac:dyDescent="0.3">
      <c r="A5686" t="s">
        <v>15</v>
      </c>
      <c r="B5686" t="s">
        <v>41</v>
      </c>
      <c r="C5686">
        <v>20</v>
      </c>
      <c r="D5686">
        <v>5</v>
      </c>
      <c r="E5686" s="1">
        <v>1519.842805</v>
      </c>
      <c r="F5686" s="1">
        <v>1.3958999999999999E-2</v>
      </c>
      <c r="G5686">
        <v>0</v>
      </c>
    </row>
    <row r="5687" spans="1:7" x14ac:dyDescent="0.3">
      <c r="A5687" t="s">
        <v>16</v>
      </c>
      <c r="B5687" t="s">
        <v>41</v>
      </c>
      <c r="C5687">
        <v>20</v>
      </c>
      <c r="D5687">
        <v>5</v>
      </c>
      <c r="E5687" s="1">
        <v>1506.798309</v>
      </c>
      <c r="F5687" s="1">
        <v>1.6287468000000001</v>
      </c>
      <c r="G5687">
        <v>0</v>
      </c>
    </row>
    <row r="5688" spans="1:7" x14ac:dyDescent="0.3">
      <c r="A5688" t="s">
        <v>13</v>
      </c>
      <c r="B5688" t="s">
        <v>41</v>
      </c>
      <c r="C5688">
        <v>20</v>
      </c>
      <c r="D5688">
        <v>5</v>
      </c>
      <c r="E5688" s="1">
        <v>2104.4785710000001</v>
      </c>
      <c r="F5688">
        <v>1.09806E-2</v>
      </c>
      <c r="G5688">
        <v>0</v>
      </c>
    </row>
    <row r="5689" spans="1:7" x14ac:dyDescent="0.3">
      <c r="A5689" t="s">
        <v>12</v>
      </c>
      <c r="B5689" t="s">
        <v>41</v>
      </c>
      <c r="C5689">
        <v>20</v>
      </c>
      <c r="D5689">
        <v>5</v>
      </c>
      <c r="E5689" s="1">
        <v>1507.7474010000001</v>
      </c>
      <c r="F5689" s="1">
        <v>1.00395E-2</v>
      </c>
      <c r="G5689">
        <v>0</v>
      </c>
    </row>
    <row r="5690" spans="1:7" hidden="1" x14ac:dyDescent="0.3">
      <c r="A5690" t="s">
        <v>23</v>
      </c>
      <c r="B5690" t="s">
        <v>42</v>
      </c>
      <c r="C5690">
        <v>20</v>
      </c>
      <c r="D5690">
        <v>5</v>
      </c>
      <c r="E5690" t="s">
        <v>9</v>
      </c>
      <c r="F5690" s="3">
        <v>6.4117100000000003E+20</v>
      </c>
      <c r="G5690">
        <v>0</v>
      </c>
    </row>
    <row r="5691" spans="1:7" hidden="1" x14ac:dyDescent="0.3">
      <c r="A5691" t="s">
        <v>7</v>
      </c>
      <c r="B5691" t="s">
        <v>42</v>
      </c>
      <c r="C5691">
        <v>20</v>
      </c>
      <c r="D5691">
        <v>5</v>
      </c>
      <c r="E5691" s="1" t="s">
        <v>9</v>
      </c>
      <c r="F5691" s="2">
        <v>6.4117100000000003E+20</v>
      </c>
      <c r="G5691">
        <v>0</v>
      </c>
    </row>
    <row r="5692" spans="1:7" x14ac:dyDescent="0.3">
      <c r="A5692" t="s">
        <v>25</v>
      </c>
      <c r="B5692" t="s">
        <v>42</v>
      </c>
      <c r="C5692">
        <v>20</v>
      </c>
      <c r="D5692">
        <v>5</v>
      </c>
      <c r="E5692" s="1">
        <v>1178.938703</v>
      </c>
      <c r="F5692">
        <v>1.5480499999999999E-2</v>
      </c>
      <c r="G5692">
        <v>0</v>
      </c>
    </row>
    <row r="5693" spans="1:7" x14ac:dyDescent="0.3">
      <c r="A5693" t="s">
        <v>19</v>
      </c>
      <c r="B5693" t="s">
        <v>42</v>
      </c>
      <c r="C5693">
        <v>20</v>
      </c>
      <c r="D5693">
        <v>5</v>
      </c>
      <c r="E5693" s="1">
        <v>1936.7302790000001</v>
      </c>
      <c r="F5693" s="1">
        <v>9.2705067000000003</v>
      </c>
      <c r="G5693">
        <v>0</v>
      </c>
    </row>
    <row r="5694" spans="1:7" x14ac:dyDescent="0.3">
      <c r="A5694" t="s">
        <v>17</v>
      </c>
      <c r="B5694" t="s">
        <v>42</v>
      </c>
      <c r="C5694">
        <v>20</v>
      </c>
      <c r="D5694">
        <v>5</v>
      </c>
      <c r="E5694" s="1">
        <v>1075.11969</v>
      </c>
      <c r="F5694" s="1">
        <v>2.3353375999999999</v>
      </c>
      <c r="G5694">
        <v>0</v>
      </c>
    </row>
    <row r="5695" spans="1:7" x14ac:dyDescent="0.3">
      <c r="A5695" t="s">
        <v>18</v>
      </c>
      <c r="B5695" t="s">
        <v>42</v>
      </c>
      <c r="C5695">
        <v>20</v>
      </c>
      <c r="D5695">
        <v>5</v>
      </c>
      <c r="E5695" s="1">
        <v>1073.792187</v>
      </c>
      <c r="F5695" s="1">
        <v>2.3391213999999998</v>
      </c>
      <c r="G5695">
        <v>0</v>
      </c>
    </row>
    <row r="5696" spans="1:7" x14ac:dyDescent="0.3">
      <c r="A5696" t="s">
        <v>22</v>
      </c>
      <c r="B5696" t="s">
        <v>42</v>
      </c>
      <c r="C5696">
        <v>20</v>
      </c>
      <c r="D5696">
        <v>5</v>
      </c>
      <c r="E5696" s="1">
        <v>1913.8555120000001</v>
      </c>
      <c r="F5696">
        <v>9.7353047999999998</v>
      </c>
      <c r="G5696">
        <v>0</v>
      </c>
    </row>
    <row r="5697" spans="1:7" x14ac:dyDescent="0.3">
      <c r="A5697" t="s">
        <v>20</v>
      </c>
      <c r="B5697" t="s">
        <v>42</v>
      </c>
      <c r="C5697">
        <v>20</v>
      </c>
      <c r="D5697">
        <v>5</v>
      </c>
      <c r="E5697" s="1">
        <v>1114.0403980000001</v>
      </c>
      <c r="F5697" s="1">
        <v>2.0809586000000002</v>
      </c>
      <c r="G5697">
        <v>0</v>
      </c>
    </row>
    <row r="5698" spans="1:7" x14ac:dyDescent="0.3">
      <c r="A5698" t="s">
        <v>21</v>
      </c>
      <c r="B5698" t="s">
        <v>42</v>
      </c>
      <c r="C5698">
        <v>20</v>
      </c>
      <c r="D5698">
        <v>5</v>
      </c>
      <c r="E5698" s="1">
        <v>1109.8907509999999</v>
      </c>
      <c r="F5698">
        <v>2.3876962000000002</v>
      </c>
      <c r="G5698">
        <v>0</v>
      </c>
    </row>
    <row r="5699" spans="1:7" x14ac:dyDescent="0.3">
      <c r="A5699" t="s">
        <v>26</v>
      </c>
      <c r="B5699" t="s">
        <v>42</v>
      </c>
      <c r="C5699">
        <v>20</v>
      </c>
      <c r="D5699">
        <v>5</v>
      </c>
      <c r="E5699" s="1">
        <v>1168.3330739999999</v>
      </c>
      <c r="F5699" s="1">
        <v>1.1766346000000001</v>
      </c>
      <c r="G5699">
        <v>0</v>
      </c>
    </row>
    <row r="5700" spans="1:7" x14ac:dyDescent="0.3">
      <c r="A5700" t="s">
        <v>10</v>
      </c>
      <c r="B5700" t="s">
        <v>42</v>
      </c>
      <c r="C5700">
        <v>20</v>
      </c>
      <c r="D5700">
        <v>5</v>
      </c>
      <c r="E5700" s="1">
        <v>1075.599935</v>
      </c>
      <c r="F5700">
        <v>1.0082428999999999</v>
      </c>
      <c r="G5700">
        <v>0</v>
      </c>
    </row>
    <row r="5701" spans="1:7" x14ac:dyDescent="0.3">
      <c r="A5701" t="s">
        <v>11</v>
      </c>
      <c r="B5701" t="s">
        <v>42</v>
      </c>
      <c r="C5701">
        <v>20</v>
      </c>
      <c r="D5701">
        <v>5</v>
      </c>
      <c r="E5701" s="1">
        <v>1140.2767699999999</v>
      </c>
      <c r="F5701" s="1">
        <v>1.8789400000000001E-2</v>
      </c>
      <c r="G5701">
        <v>0</v>
      </c>
    </row>
    <row r="5702" spans="1:7" x14ac:dyDescent="0.3">
      <c r="A5702" t="s">
        <v>24</v>
      </c>
      <c r="B5702" t="s">
        <v>42</v>
      </c>
      <c r="C5702">
        <v>20</v>
      </c>
      <c r="D5702">
        <v>5</v>
      </c>
      <c r="E5702" s="1">
        <v>1178.164876</v>
      </c>
      <c r="F5702" s="2">
        <v>4.21E-5</v>
      </c>
      <c r="G5702">
        <v>0</v>
      </c>
    </row>
    <row r="5703" spans="1:7" x14ac:dyDescent="0.3">
      <c r="A5703" t="s">
        <v>14</v>
      </c>
      <c r="B5703" t="s">
        <v>42</v>
      </c>
      <c r="C5703">
        <v>20</v>
      </c>
      <c r="D5703">
        <v>5</v>
      </c>
      <c r="E5703" s="1">
        <v>1227.7013930000001</v>
      </c>
      <c r="F5703" s="1">
        <v>1.7766400000000002E-2</v>
      </c>
      <c r="G5703">
        <v>0</v>
      </c>
    </row>
    <row r="5704" spans="1:7" x14ac:dyDescent="0.3">
      <c r="A5704" t="s">
        <v>15</v>
      </c>
      <c r="B5704" t="s">
        <v>42</v>
      </c>
      <c r="C5704">
        <v>20</v>
      </c>
      <c r="D5704">
        <v>5</v>
      </c>
      <c r="E5704" s="1">
        <v>1232.452421</v>
      </c>
      <c r="F5704" s="1">
        <v>1.39883E-2</v>
      </c>
      <c r="G5704">
        <v>0</v>
      </c>
    </row>
    <row r="5705" spans="1:7" x14ac:dyDescent="0.3">
      <c r="A5705" t="s">
        <v>16</v>
      </c>
      <c r="B5705" t="s">
        <v>42</v>
      </c>
      <c r="C5705">
        <v>20</v>
      </c>
      <c r="D5705">
        <v>5</v>
      </c>
      <c r="E5705" s="1">
        <v>1227.7013930000001</v>
      </c>
      <c r="F5705" s="1">
        <v>1.9106144</v>
      </c>
      <c r="G5705">
        <v>0</v>
      </c>
    </row>
    <row r="5706" spans="1:7" x14ac:dyDescent="0.3">
      <c r="A5706" t="s">
        <v>13</v>
      </c>
      <c r="B5706" t="s">
        <v>42</v>
      </c>
      <c r="C5706">
        <v>20</v>
      </c>
      <c r="D5706">
        <v>5</v>
      </c>
      <c r="E5706" s="1">
        <v>1944.355202</v>
      </c>
      <c r="F5706" s="1">
        <v>1.34419E-2</v>
      </c>
      <c r="G5706">
        <v>0</v>
      </c>
    </row>
    <row r="5707" spans="1:7" x14ac:dyDescent="0.3">
      <c r="A5707" t="s">
        <v>12</v>
      </c>
      <c r="B5707" t="s">
        <v>42</v>
      </c>
      <c r="C5707">
        <v>20</v>
      </c>
      <c r="D5707">
        <v>5</v>
      </c>
      <c r="E5707" s="1">
        <v>1233.203424</v>
      </c>
      <c r="F5707" s="1">
        <v>1.08821E-2</v>
      </c>
      <c r="G5707">
        <v>0</v>
      </c>
    </row>
    <row r="5708" spans="1:7" hidden="1" x14ac:dyDescent="0.3">
      <c r="A5708" t="s">
        <v>23</v>
      </c>
      <c r="B5708" t="s">
        <v>43</v>
      </c>
      <c r="C5708">
        <v>20</v>
      </c>
      <c r="D5708">
        <v>5</v>
      </c>
      <c r="E5708" t="s">
        <v>9</v>
      </c>
      <c r="F5708" s="3">
        <v>6.4117100000000003E+20</v>
      </c>
      <c r="G5708">
        <v>0</v>
      </c>
    </row>
    <row r="5709" spans="1:7" hidden="1" x14ac:dyDescent="0.3">
      <c r="A5709" t="s">
        <v>7</v>
      </c>
      <c r="B5709" t="s">
        <v>43</v>
      </c>
      <c r="C5709">
        <v>20</v>
      </c>
      <c r="D5709">
        <v>5</v>
      </c>
      <c r="E5709" s="1" t="s">
        <v>9</v>
      </c>
      <c r="F5709" s="2">
        <v>6.4117100000000003E+20</v>
      </c>
      <c r="G5709">
        <v>0</v>
      </c>
    </row>
    <row r="5710" spans="1:7" x14ac:dyDescent="0.3">
      <c r="A5710" t="s">
        <v>25</v>
      </c>
      <c r="B5710" t="s">
        <v>43</v>
      </c>
      <c r="C5710">
        <v>20</v>
      </c>
      <c r="D5710">
        <v>5</v>
      </c>
      <c r="E5710" s="1">
        <v>1084.7026980000001</v>
      </c>
      <c r="F5710">
        <v>1.7556800000000001E-2</v>
      </c>
      <c r="G5710">
        <v>0</v>
      </c>
    </row>
    <row r="5711" spans="1:7" x14ac:dyDescent="0.3">
      <c r="A5711" t="s">
        <v>19</v>
      </c>
      <c r="B5711" t="s">
        <v>43</v>
      </c>
      <c r="C5711">
        <v>20</v>
      </c>
      <c r="D5711">
        <v>5</v>
      </c>
      <c r="E5711">
        <v>1838.4535020000001</v>
      </c>
      <c r="F5711" s="1">
        <v>8.3070395000000001</v>
      </c>
      <c r="G5711">
        <v>0</v>
      </c>
    </row>
    <row r="5712" spans="1:7" x14ac:dyDescent="0.3">
      <c r="A5712" t="s">
        <v>17</v>
      </c>
      <c r="B5712" t="s">
        <v>43</v>
      </c>
      <c r="C5712">
        <v>20</v>
      </c>
      <c r="D5712">
        <v>5</v>
      </c>
      <c r="E5712" s="1">
        <v>998.61098440000001</v>
      </c>
      <c r="F5712" s="1">
        <v>2.4892951000000001</v>
      </c>
      <c r="G5712">
        <v>0</v>
      </c>
    </row>
    <row r="5713" spans="1:7" x14ac:dyDescent="0.3">
      <c r="A5713" t="s">
        <v>18</v>
      </c>
      <c r="B5713" t="s">
        <v>43</v>
      </c>
      <c r="C5713">
        <v>20</v>
      </c>
      <c r="D5713">
        <v>5</v>
      </c>
      <c r="E5713" s="1">
        <v>996.06231679999996</v>
      </c>
      <c r="F5713" s="1">
        <v>2.4968743</v>
      </c>
      <c r="G5713">
        <v>0</v>
      </c>
    </row>
    <row r="5714" spans="1:7" x14ac:dyDescent="0.3">
      <c r="A5714" t="s">
        <v>22</v>
      </c>
      <c r="B5714" t="s">
        <v>43</v>
      </c>
      <c r="C5714">
        <v>20</v>
      </c>
      <c r="D5714">
        <v>5</v>
      </c>
      <c r="E5714" s="1">
        <v>1799.481677</v>
      </c>
      <c r="F5714">
        <v>8.5695691000000007</v>
      </c>
      <c r="G5714">
        <v>0</v>
      </c>
    </row>
    <row r="5715" spans="1:7" x14ac:dyDescent="0.3">
      <c r="A5715" t="s">
        <v>20</v>
      </c>
      <c r="B5715" t="s">
        <v>43</v>
      </c>
      <c r="C5715">
        <v>20</v>
      </c>
      <c r="D5715">
        <v>5</v>
      </c>
      <c r="E5715" s="1">
        <v>988.58323399999995</v>
      </c>
      <c r="F5715" s="1">
        <v>2.1499635000000001</v>
      </c>
      <c r="G5715">
        <v>0</v>
      </c>
    </row>
    <row r="5716" spans="1:7" x14ac:dyDescent="0.3">
      <c r="A5716" t="s">
        <v>21</v>
      </c>
      <c r="B5716" t="s">
        <v>43</v>
      </c>
      <c r="C5716">
        <v>20</v>
      </c>
      <c r="D5716">
        <v>5</v>
      </c>
      <c r="E5716">
        <v>984.65714609999998</v>
      </c>
      <c r="F5716">
        <v>2.1574005999999999</v>
      </c>
      <c r="G5716">
        <v>0</v>
      </c>
    </row>
    <row r="5717" spans="1:7" x14ac:dyDescent="0.3">
      <c r="A5717" t="s">
        <v>26</v>
      </c>
      <c r="B5717" t="s">
        <v>43</v>
      </c>
      <c r="C5717">
        <v>20</v>
      </c>
      <c r="D5717">
        <v>5</v>
      </c>
      <c r="E5717" s="1">
        <v>1095.1754880000001</v>
      </c>
      <c r="F5717">
        <v>1.0430694</v>
      </c>
      <c r="G5717">
        <v>0</v>
      </c>
    </row>
    <row r="5718" spans="1:7" x14ac:dyDescent="0.3">
      <c r="A5718" t="s">
        <v>10</v>
      </c>
      <c r="B5718" t="s">
        <v>43</v>
      </c>
      <c r="C5718">
        <v>20</v>
      </c>
      <c r="D5718">
        <v>5</v>
      </c>
      <c r="E5718" s="1">
        <v>998.77089020000005</v>
      </c>
      <c r="F5718" s="1">
        <v>1.1630365</v>
      </c>
      <c r="G5718">
        <v>0</v>
      </c>
    </row>
    <row r="5719" spans="1:7" x14ac:dyDescent="0.3">
      <c r="A5719" t="s">
        <v>11</v>
      </c>
      <c r="B5719" t="s">
        <v>43</v>
      </c>
      <c r="C5719">
        <v>20</v>
      </c>
      <c r="D5719">
        <v>5</v>
      </c>
      <c r="E5719" s="1">
        <v>1083.3735349999999</v>
      </c>
      <c r="F5719" s="1">
        <v>2.05183E-2</v>
      </c>
      <c r="G5719">
        <v>0</v>
      </c>
    </row>
    <row r="5720" spans="1:7" x14ac:dyDescent="0.3">
      <c r="A5720" t="s">
        <v>24</v>
      </c>
      <c r="B5720" t="s">
        <v>43</v>
      </c>
      <c r="C5720">
        <v>20</v>
      </c>
      <c r="D5720">
        <v>5</v>
      </c>
      <c r="E5720" s="1">
        <v>1090.94417</v>
      </c>
      <c r="F5720" s="2">
        <v>7.4200000000000001E-5</v>
      </c>
      <c r="G5720">
        <v>0</v>
      </c>
    </row>
    <row r="5721" spans="1:7" x14ac:dyDescent="0.3">
      <c r="A5721" t="s">
        <v>14</v>
      </c>
      <c r="B5721" t="s">
        <v>43</v>
      </c>
      <c r="C5721">
        <v>20</v>
      </c>
      <c r="D5721">
        <v>5</v>
      </c>
      <c r="E5721" s="1">
        <v>1232.2139259999999</v>
      </c>
      <c r="F5721">
        <v>2.2755782999999998</v>
      </c>
      <c r="G5721">
        <v>0</v>
      </c>
    </row>
    <row r="5722" spans="1:7" x14ac:dyDescent="0.3">
      <c r="A5722" t="s">
        <v>15</v>
      </c>
      <c r="B5722" t="s">
        <v>43</v>
      </c>
      <c r="C5722">
        <v>20</v>
      </c>
      <c r="D5722">
        <v>5</v>
      </c>
      <c r="E5722" s="1">
        <v>1248.759765</v>
      </c>
      <c r="F5722" s="1">
        <v>2.7238800000000001E-2</v>
      </c>
      <c r="G5722">
        <v>0</v>
      </c>
    </row>
    <row r="5723" spans="1:7" x14ac:dyDescent="0.3">
      <c r="A5723" t="s">
        <v>16</v>
      </c>
      <c r="B5723" t="s">
        <v>43</v>
      </c>
      <c r="C5723">
        <v>20</v>
      </c>
      <c r="D5723">
        <v>5</v>
      </c>
      <c r="E5723">
        <v>1233.771618</v>
      </c>
      <c r="F5723" s="1">
        <v>1.9719196000000001</v>
      </c>
      <c r="G5723">
        <v>0</v>
      </c>
    </row>
    <row r="5724" spans="1:7" x14ac:dyDescent="0.3">
      <c r="A5724" t="s">
        <v>13</v>
      </c>
      <c r="B5724" t="s">
        <v>43</v>
      </c>
      <c r="C5724">
        <v>20</v>
      </c>
      <c r="D5724">
        <v>5</v>
      </c>
      <c r="E5724" s="1">
        <v>1840.147929</v>
      </c>
      <c r="F5724" s="1">
        <v>2.3553000000000001E-2</v>
      </c>
      <c r="G5724">
        <v>0</v>
      </c>
    </row>
    <row r="5725" spans="1:7" x14ac:dyDescent="0.3">
      <c r="A5725" t="s">
        <v>12</v>
      </c>
      <c r="B5725" t="s">
        <v>43</v>
      </c>
      <c r="C5725">
        <v>20</v>
      </c>
      <c r="D5725">
        <v>5</v>
      </c>
      <c r="E5725" s="1">
        <v>1238.244835</v>
      </c>
      <c r="F5725" s="1">
        <v>2.2542300000000001E-2</v>
      </c>
      <c r="G5725">
        <v>0</v>
      </c>
    </row>
    <row r="5726" spans="1:7" hidden="1" x14ac:dyDescent="0.3">
      <c r="A5726" t="s">
        <v>23</v>
      </c>
      <c r="B5726" t="s">
        <v>44</v>
      </c>
      <c r="C5726">
        <v>20</v>
      </c>
      <c r="D5726">
        <v>5</v>
      </c>
      <c r="E5726" t="s">
        <v>9</v>
      </c>
      <c r="F5726" s="3">
        <v>6.4117100000000003E+20</v>
      </c>
      <c r="G5726">
        <v>0</v>
      </c>
    </row>
    <row r="5727" spans="1:7" hidden="1" x14ac:dyDescent="0.3">
      <c r="A5727" t="s">
        <v>7</v>
      </c>
      <c r="B5727" t="s">
        <v>44</v>
      </c>
      <c r="C5727">
        <v>20</v>
      </c>
      <c r="D5727">
        <v>5</v>
      </c>
      <c r="E5727" s="1" t="s">
        <v>9</v>
      </c>
      <c r="F5727" s="2">
        <v>6.4117100000000003E+20</v>
      </c>
      <c r="G5727">
        <v>0</v>
      </c>
    </row>
    <row r="5728" spans="1:7" x14ac:dyDescent="0.3">
      <c r="A5728" t="s">
        <v>25</v>
      </c>
      <c r="B5728" t="s">
        <v>44</v>
      </c>
      <c r="C5728">
        <v>20</v>
      </c>
      <c r="D5728">
        <v>5</v>
      </c>
      <c r="E5728" s="1">
        <v>1269.1146980000001</v>
      </c>
      <c r="F5728">
        <v>9.7401999999999992E-3</v>
      </c>
      <c r="G5728">
        <v>0</v>
      </c>
    </row>
    <row r="5729" spans="1:7" x14ac:dyDescent="0.3">
      <c r="A5729" t="s">
        <v>19</v>
      </c>
      <c r="B5729" t="s">
        <v>44</v>
      </c>
      <c r="C5729">
        <v>20</v>
      </c>
      <c r="D5729">
        <v>5</v>
      </c>
      <c r="E5729" s="1">
        <v>2106.172998</v>
      </c>
      <c r="F5729" s="1">
        <v>10.713259300000001</v>
      </c>
      <c r="G5729">
        <v>0</v>
      </c>
    </row>
    <row r="5730" spans="1:7" x14ac:dyDescent="0.3">
      <c r="A5730" t="s">
        <v>17</v>
      </c>
      <c r="B5730" t="s">
        <v>44</v>
      </c>
      <c r="C5730">
        <v>20</v>
      </c>
      <c r="D5730">
        <v>5</v>
      </c>
      <c r="E5730">
        <v>1147.709159</v>
      </c>
      <c r="F5730" s="1">
        <v>3.8759847999999999</v>
      </c>
      <c r="G5730">
        <v>0</v>
      </c>
    </row>
    <row r="5731" spans="1:7" x14ac:dyDescent="0.3">
      <c r="A5731" t="s">
        <v>18</v>
      </c>
      <c r="B5731" t="s">
        <v>44</v>
      </c>
      <c r="C5731">
        <v>20</v>
      </c>
      <c r="D5731">
        <v>5</v>
      </c>
      <c r="E5731" s="1">
        <v>1146.065881</v>
      </c>
      <c r="F5731" s="1">
        <v>3.8809629000000001</v>
      </c>
      <c r="G5731">
        <v>0</v>
      </c>
    </row>
    <row r="5732" spans="1:7" x14ac:dyDescent="0.3">
      <c r="A5732" t="s">
        <v>22</v>
      </c>
      <c r="B5732" t="s">
        <v>44</v>
      </c>
      <c r="C5732">
        <v>20</v>
      </c>
      <c r="D5732">
        <v>5</v>
      </c>
      <c r="E5732" s="1">
        <v>2105.325785</v>
      </c>
      <c r="F5732" s="1">
        <v>10.7606444</v>
      </c>
      <c r="G5732">
        <v>0</v>
      </c>
    </row>
    <row r="5733" spans="1:7" x14ac:dyDescent="0.3">
      <c r="A5733" t="s">
        <v>20</v>
      </c>
      <c r="B5733" t="s">
        <v>44</v>
      </c>
      <c r="C5733">
        <v>20</v>
      </c>
      <c r="D5733">
        <v>5</v>
      </c>
      <c r="E5733" s="1">
        <v>1172.7591789999999</v>
      </c>
      <c r="F5733" s="1">
        <v>3.3104144</v>
      </c>
      <c r="G5733">
        <v>0</v>
      </c>
    </row>
    <row r="5734" spans="1:7" x14ac:dyDescent="0.3">
      <c r="A5734" t="s">
        <v>21</v>
      </c>
      <c r="B5734" t="s">
        <v>44</v>
      </c>
      <c r="C5734">
        <v>20</v>
      </c>
      <c r="D5734">
        <v>5</v>
      </c>
      <c r="E5734" s="1">
        <v>1170.005813</v>
      </c>
      <c r="F5734">
        <v>3.3228651999999999</v>
      </c>
      <c r="G5734">
        <v>0</v>
      </c>
    </row>
    <row r="5735" spans="1:7" x14ac:dyDescent="0.3">
      <c r="A5735" t="s">
        <v>26</v>
      </c>
      <c r="B5735" t="s">
        <v>44</v>
      </c>
      <c r="C5735">
        <v>20</v>
      </c>
      <c r="D5735">
        <v>5</v>
      </c>
      <c r="E5735" s="1">
        <v>1236.4283339999999</v>
      </c>
      <c r="F5735" s="1">
        <v>1.6689099999999999</v>
      </c>
      <c r="G5735">
        <v>0</v>
      </c>
    </row>
    <row r="5736" spans="1:7" x14ac:dyDescent="0.3">
      <c r="A5736" t="s">
        <v>10</v>
      </c>
      <c r="B5736" t="s">
        <v>44</v>
      </c>
      <c r="C5736">
        <v>20</v>
      </c>
      <c r="D5736">
        <v>5</v>
      </c>
      <c r="E5736" s="1">
        <v>1151.2542920000001</v>
      </c>
      <c r="F5736" s="1">
        <v>1.5302274</v>
      </c>
      <c r="G5736">
        <v>0</v>
      </c>
    </row>
    <row r="5737" spans="1:7" x14ac:dyDescent="0.3">
      <c r="A5737" t="s">
        <v>11</v>
      </c>
      <c r="B5737" t="s">
        <v>44</v>
      </c>
      <c r="C5737">
        <v>20</v>
      </c>
      <c r="D5737">
        <v>5</v>
      </c>
      <c r="E5737" s="1">
        <v>1269.3227670000001</v>
      </c>
      <c r="F5737" s="1">
        <v>4.5526700000000003E-2</v>
      </c>
      <c r="G5737">
        <v>0</v>
      </c>
    </row>
    <row r="5738" spans="1:7" x14ac:dyDescent="0.3">
      <c r="A5738" t="s">
        <v>24</v>
      </c>
      <c r="B5738" t="s">
        <v>44</v>
      </c>
      <c r="C5738">
        <v>20</v>
      </c>
      <c r="D5738">
        <v>5</v>
      </c>
      <c r="E5738" s="1">
        <v>1285.6021740000001</v>
      </c>
      <c r="F5738" s="1">
        <v>1.1535E-3</v>
      </c>
      <c r="G5738">
        <v>0</v>
      </c>
    </row>
    <row r="5739" spans="1:7" x14ac:dyDescent="0.3">
      <c r="A5739" t="s">
        <v>14</v>
      </c>
      <c r="B5739" t="s">
        <v>44</v>
      </c>
      <c r="C5739">
        <v>20</v>
      </c>
      <c r="D5739">
        <v>5</v>
      </c>
      <c r="E5739" s="1">
        <v>1323.3707730000001</v>
      </c>
      <c r="F5739" s="1">
        <v>2.7706287999999999</v>
      </c>
      <c r="G5739">
        <v>0</v>
      </c>
    </row>
    <row r="5740" spans="1:7" x14ac:dyDescent="0.3">
      <c r="A5740" t="s">
        <v>15</v>
      </c>
      <c r="B5740" t="s">
        <v>44</v>
      </c>
      <c r="C5740">
        <v>20</v>
      </c>
      <c r="D5740">
        <v>5</v>
      </c>
      <c r="E5740" s="1">
        <v>1340.34861</v>
      </c>
      <c r="F5740" s="1">
        <v>4.5091100000000002E-2</v>
      </c>
      <c r="G5740">
        <v>0</v>
      </c>
    </row>
    <row r="5741" spans="1:7" x14ac:dyDescent="0.3">
      <c r="A5741" t="s">
        <v>16</v>
      </c>
      <c r="B5741" t="s">
        <v>44</v>
      </c>
      <c r="C5741">
        <v>20</v>
      </c>
      <c r="D5741">
        <v>5</v>
      </c>
      <c r="E5741" s="1">
        <v>1323.3707730000001</v>
      </c>
      <c r="F5741" s="1">
        <v>3.247106</v>
      </c>
      <c r="G5741">
        <v>0</v>
      </c>
    </row>
    <row r="5742" spans="1:7" x14ac:dyDescent="0.3">
      <c r="A5742" t="s">
        <v>13</v>
      </c>
      <c r="B5742" t="s">
        <v>44</v>
      </c>
      <c r="C5742">
        <v>20</v>
      </c>
      <c r="D5742">
        <v>5</v>
      </c>
      <c r="E5742" s="1">
        <v>2123.9644840000001</v>
      </c>
      <c r="F5742" s="1">
        <v>1.57606E-2</v>
      </c>
      <c r="G5742">
        <v>0</v>
      </c>
    </row>
    <row r="5743" spans="1:7" x14ac:dyDescent="0.3">
      <c r="A5743" t="s">
        <v>12</v>
      </c>
      <c r="B5743" t="s">
        <v>44</v>
      </c>
      <c r="C5743">
        <v>20</v>
      </c>
      <c r="D5743">
        <v>5</v>
      </c>
      <c r="E5743" s="1">
        <v>1328.7857349999999</v>
      </c>
      <c r="F5743" s="1">
        <v>1.50543E-2</v>
      </c>
      <c r="G5743">
        <v>0</v>
      </c>
    </row>
    <row r="5744" spans="1:7" hidden="1" x14ac:dyDescent="0.3">
      <c r="A5744" t="s">
        <v>23</v>
      </c>
      <c r="B5744" t="s">
        <v>45</v>
      </c>
      <c r="C5744">
        <v>20</v>
      </c>
      <c r="D5744">
        <v>5</v>
      </c>
      <c r="E5744" t="s">
        <v>9</v>
      </c>
      <c r="F5744" s="3">
        <v>6.4117100000000003E+20</v>
      </c>
      <c r="G5744">
        <v>0</v>
      </c>
    </row>
    <row r="5745" spans="1:7" hidden="1" x14ac:dyDescent="0.3">
      <c r="A5745" t="s">
        <v>7</v>
      </c>
      <c r="B5745" t="s">
        <v>45</v>
      </c>
      <c r="C5745">
        <v>20</v>
      </c>
      <c r="D5745">
        <v>5</v>
      </c>
      <c r="E5745" s="1" t="s">
        <v>9</v>
      </c>
      <c r="F5745" s="2">
        <v>6.4117100000000003E+20</v>
      </c>
      <c r="G5745">
        <v>0</v>
      </c>
    </row>
    <row r="5746" spans="1:7" x14ac:dyDescent="0.3">
      <c r="A5746" t="s">
        <v>25</v>
      </c>
      <c r="B5746" t="s">
        <v>45</v>
      </c>
      <c r="C5746">
        <v>20</v>
      </c>
      <c r="D5746">
        <v>5</v>
      </c>
      <c r="E5746">
        <v>1131.594595</v>
      </c>
      <c r="F5746" s="1">
        <v>1.6208199999999999E-2</v>
      </c>
      <c r="G5746">
        <v>0</v>
      </c>
    </row>
    <row r="5747" spans="1:7" x14ac:dyDescent="0.3">
      <c r="A5747" t="s">
        <v>19</v>
      </c>
      <c r="B5747" t="s">
        <v>45</v>
      </c>
      <c r="C5747">
        <v>20</v>
      </c>
      <c r="D5747">
        <v>5</v>
      </c>
      <c r="E5747" s="1">
        <v>1883.3558230000001</v>
      </c>
      <c r="F5747" s="1">
        <v>11.110903499999999</v>
      </c>
      <c r="G5747">
        <v>0</v>
      </c>
    </row>
    <row r="5748" spans="1:7" x14ac:dyDescent="0.3">
      <c r="A5748" t="s">
        <v>17</v>
      </c>
      <c r="B5748" t="s">
        <v>45</v>
      </c>
      <c r="C5748">
        <v>20</v>
      </c>
      <c r="D5748">
        <v>5</v>
      </c>
      <c r="E5748" s="1">
        <v>1029.6868890000001</v>
      </c>
      <c r="F5748" s="1">
        <v>3.5203989999999998</v>
      </c>
      <c r="G5748">
        <v>0</v>
      </c>
    </row>
    <row r="5749" spans="1:7" x14ac:dyDescent="0.3">
      <c r="A5749" t="s">
        <v>18</v>
      </c>
      <c r="B5749" t="s">
        <v>45</v>
      </c>
      <c r="C5749">
        <v>20</v>
      </c>
      <c r="D5749">
        <v>5</v>
      </c>
      <c r="E5749">
        <v>1027.886182</v>
      </c>
      <c r="F5749" s="1">
        <v>3.5542883999999999</v>
      </c>
      <c r="G5749">
        <v>0</v>
      </c>
    </row>
    <row r="5750" spans="1:7" x14ac:dyDescent="0.3">
      <c r="A5750" t="s">
        <v>22</v>
      </c>
      <c r="B5750" t="s">
        <v>45</v>
      </c>
      <c r="C5750">
        <v>20</v>
      </c>
      <c r="D5750">
        <v>5</v>
      </c>
      <c r="E5750" s="1">
        <v>1869.800405</v>
      </c>
      <c r="F5750">
        <v>11.4245503</v>
      </c>
      <c r="G5750">
        <v>0</v>
      </c>
    </row>
    <row r="5751" spans="1:7" x14ac:dyDescent="0.3">
      <c r="A5751" t="s">
        <v>20</v>
      </c>
      <c r="B5751" t="s">
        <v>45</v>
      </c>
      <c r="C5751">
        <v>20</v>
      </c>
      <c r="D5751">
        <v>5</v>
      </c>
      <c r="E5751" s="1">
        <v>1027.128152</v>
      </c>
      <c r="F5751" s="1">
        <v>3.5396510999999999</v>
      </c>
      <c r="G5751">
        <v>0</v>
      </c>
    </row>
    <row r="5752" spans="1:7" x14ac:dyDescent="0.3">
      <c r="A5752" t="s">
        <v>21</v>
      </c>
      <c r="B5752" t="s">
        <v>45</v>
      </c>
      <c r="C5752">
        <v>20</v>
      </c>
      <c r="D5752">
        <v>5</v>
      </c>
      <c r="E5752" s="1">
        <v>1023.175662</v>
      </c>
      <c r="F5752">
        <v>3.5467195999999999</v>
      </c>
      <c r="G5752">
        <v>0</v>
      </c>
    </row>
    <row r="5753" spans="1:7" x14ac:dyDescent="0.3">
      <c r="A5753" t="s">
        <v>26</v>
      </c>
      <c r="B5753" t="s">
        <v>45</v>
      </c>
      <c r="C5753">
        <v>20</v>
      </c>
      <c r="D5753">
        <v>5</v>
      </c>
      <c r="E5753">
        <v>1106.1038980000001</v>
      </c>
      <c r="F5753" s="1">
        <v>1.258332</v>
      </c>
      <c r="G5753">
        <v>0</v>
      </c>
    </row>
    <row r="5754" spans="1:7" x14ac:dyDescent="0.3">
      <c r="A5754" t="s">
        <v>10</v>
      </c>
      <c r="B5754" t="s">
        <v>45</v>
      </c>
      <c r="C5754">
        <v>20</v>
      </c>
      <c r="D5754">
        <v>5</v>
      </c>
      <c r="E5754" s="1">
        <v>1029.482256</v>
      </c>
      <c r="F5754" s="1">
        <v>1.8664141999999999</v>
      </c>
      <c r="G5754">
        <v>0</v>
      </c>
    </row>
    <row r="5755" spans="1:7" x14ac:dyDescent="0.3">
      <c r="A5755" t="s">
        <v>11</v>
      </c>
      <c r="B5755" t="s">
        <v>45</v>
      </c>
      <c r="C5755">
        <v>20</v>
      </c>
      <c r="D5755">
        <v>5</v>
      </c>
      <c r="E5755" s="1">
        <v>1102.200255</v>
      </c>
      <c r="F5755" s="1">
        <v>3.0885800000000001E-2</v>
      </c>
      <c r="G5755">
        <v>0</v>
      </c>
    </row>
    <row r="5756" spans="1:7" x14ac:dyDescent="0.3">
      <c r="A5756" t="s">
        <v>24</v>
      </c>
      <c r="B5756" t="s">
        <v>45</v>
      </c>
      <c r="C5756">
        <v>20</v>
      </c>
      <c r="D5756">
        <v>5</v>
      </c>
      <c r="E5756" s="1">
        <v>1133.7278040000001</v>
      </c>
      <c r="F5756" s="2">
        <v>6.41E-5</v>
      </c>
      <c r="G5756">
        <v>0</v>
      </c>
    </row>
    <row r="5757" spans="1:7" x14ac:dyDescent="0.3">
      <c r="A5757" t="s">
        <v>14</v>
      </c>
      <c r="B5757" t="s">
        <v>45</v>
      </c>
      <c r="C5757">
        <v>20</v>
      </c>
      <c r="D5757">
        <v>5</v>
      </c>
      <c r="E5757" s="1">
        <v>1264.26629</v>
      </c>
      <c r="F5757" s="1">
        <v>19.415266299999999</v>
      </c>
      <c r="G5757">
        <v>0</v>
      </c>
    </row>
    <row r="5758" spans="1:7" x14ac:dyDescent="0.3">
      <c r="A5758" t="s">
        <v>15</v>
      </c>
      <c r="B5758" t="s">
        <v>45</v>
      </c>
      <c r="C5758">
        <v>20</v>
      </c>
      <c r="D5758">
        <v>5</v>
      </c>
      <c r="E5758" s="1">
        <v>1280.464545</v>
      </c>
      <c r="F5758" s="1">
        <v>1.65849E-2</v>
      </c>
      <c r="G5758">
        <v>0</v>
      </c>
    </row>
    <row r="5759" spans="1:7" x14ac:dyDescent="0.3">
      <c r="A5759" t="s">
        <v>16</v>
      </c>
      <c r="B5759" t="s">
        <v>45</v>
      </c>
      <c r="C5759">
        <v>20</v>
      </c>
      <c r="D5759">
        <v>5</v>
      </c>
      <c r="E5759" s="1">
        <v>1265.550336</v>
      </c>
      <c r="F5759" s="1">
        <v>1.9616966</v>
      </c>
      <c r="G5759">
        <v>0</v>
      </c>
    </row>
    <row r="5760" spans="1:7" x14ac:dyDescent="0.3">
      <c r="A5760" t="s">
        <v>13</v>
      </c>
      <c r="B5760" t="s">
        <v>45</v>
      </c>
      <c r="C5760">
        <v>20</v>
      </c>
      <c r="D5760">
        <v>5</v>
      </c>
      <c r="E5760" s="1">
        <v>1893.5223860000001</v>
      </c>
      <c r="F5760" s="1">
        <v>1.4008E-2</v>
      </c>
      <c r="G5760">
        <v>0</v>
      </c>
    </row>
    <row r="5761" spans="1:7" x14ac:dyDescent="0.3">
      <c r="A5761" t="s">
        <v>12</v>
      </c>
      <c r="B5761" t="s">
        <v>45</v>
      </c>
      <c r="C5761">
        <v>20</v>
      </c>
      <c r="D5761">
        <v>5</v>
      </c>
      <c r="E5761" s="1">
        <v>1267.9983299999999</v>
      </c>
      <c r="F5761" s="1">
        <v>1.3125400000000001E-2</v>
      </c>
      <c r="G5761">
        <v>0</v>
      </c>
    </row>
    <row r="5762" spans="1:7" hidden="1" x14ac:dyDescent="0.3">
      <c r="A5762" t="s">
        <v>23</v>
      </c>
      <c r="B5762" t="s">
        <v>46</v>
      </c>
      <c r="C5762">
        <v>20</v>
      </c>
      <c r="D5762">
        <v>5</v>
      </c>
      <c r="E5762" t="s">
        <v>9</v>
      </c>
      <c r="F5762" s="3">
        <v>6.4117100000000003E+20</v>
      </c>
      <c r="G5762">
        <v>0</v>
      </c>
    </row>
    <row r="5763" spans="1:7" hidden="1" x14ac:dyDescent="0.3">
      <c r="A5763" t="s">
        <v>7</v>
      </c>
      <c r="B5763" t="s">
        <v>46</v>
      </c>
      <c r="C5763">
        <v>20</v>
      </c>
      <c r="D5763">
        <v>5</v>
      </c>
      <c r="E5763" s="1" t="s">
        <v>9</v>
      </c>
      <c r="F5763" s="2">
        <v>6.4117100000000003E+20</v>
      </c>
      <c r="G5763">
        <v>0</v>
      </c>
    </row>
    <row r="5764" spans="1:7" x14ac:dyDescent="0.3">
      <c r="A5764" t="s">
        <v>25</v>
      </c>
      <c r="B5764" t="s">
        <v>46</v>
      </c>
      <c r="C5764">
        <v>20</v>
      </c>
      <c r="D5764">
        <v>5</v>
      </c>
      <c r="E5764" s="1">
        <v>1347.021917</v>
      </c>
      <c r="F5764" s="1">
        <v>1.4142399999999999E-2</v>
      </c>
      <c r="G5764">
        <v>0</v>
      </c>
    </row>
    <row r="5765" spans="1:7" x14ac:dyDescent="0.3">
      <c r="A5765" t="s">
        <v>19</v>
      </c>
      <c r="B5765" t="s">
        <v>46</v>
      </c>
      <c r="C5765">
        <v>20</v>
      </c>
      <c r="D5765">
        <v>5</v>
      </c>
      <c r="E5765" s="1">
        <v>2255.2825910000001</v>
      </c>
      <c r="F5765">
        <v>10.9052411</v>
      </c>
      <c r="G5765">
        <v>0</v>
      </c>
    </row>
    <row r="5766" spans="1:7" x14ac:dyDescent="0.3">
      <c r="A5766" t="s">
        <v>17</v>
      </c>
      <c r="B5766" t="s">
        <v>46</v>
      </c>
      <c r="C5766">
        <v>20</v>
      </c>
      <c r="D5766">
        <v>5</v>
      </c>
      <c r="E5766" s="1">
        <v>1237.029816</v>
      </c>
      <c r="F5766" s="1">
        <v>3.2812489999999999</v>
      </c>
      <c r="G5766">
        <v>0</v>
      </c>
    </row>
    <row r="5767" spans="1:7" x14ac:dyDescent="0.3">
      <c r="A5767" t="s">
        <v>18</v>
      </c>
      <c r="B5767" t="s">
        <v>46</v>
      </c>
      <c r="C5767">
        <v>20</v>
      </c>
      <c r="D5767">
        <v>5</v>
      </c>
      <c r="E5767" s="1">
        <v>1233.822649</v>
      </c>
      <c r="F5767" s="1">
        <v>3.2988257999999999</v>
      </c>
      <c r="G5767">
        <v>0</v>
      </c>
    </row>
    <row r="5768" spans="1:7" x14ac:dyDescent="0.3">
      <c r="A5768" t="s">
        <v>22</v>
      </c>
      <c r="B5768" t="s">
        <v>46</v>
      </c>
      <c r="C5768">
        <v>20</v>
      </c>
      <c r="D5768">
        <v>5</v>
      </c>
      <c r="E5768" s="1">
        <v>2238.338319</v>
      </c>
      <c r="F5768" s="1">
        <v>11.5894405</v>
      </c>
      <c r="G5768">
        <v>0</v>
      </c>
    </row>
    <row r="5769" spans="1:7" x14ac:dyDescent="0.3">
      <c r="A5769" t="s">
        <v>20</v>
      </c>
      <c r="B5769" t="s">
        <v>46</v>
      </c>
      <c r="C5769">
        <v>20</v>
      </c>
      <c r="D5769">
        <v>5</v>
      </c>
      <c r="E5769" s="1">
        <v>1245.635636</v>
      </c>
      <c r="F5769" s="1">
        <v>3.9205302999999998</v>
      </c>
      <c r="G5769">
        <v>0</v>
      </c>
    </row>
    <row r="5770" spans="1:7" x14ac:dyDescent="0.3">
      <c r="A5770" t="s">
        <v>21</v>
      </c>
      <c r="B5770" t="s">
        <v>46</v>
      </c>
      <c r="C5770">
        <v>20</v>
      </c>
      <c r="D5770">
        <v>5</v>
      </c>
      <c r="E5770" s="1">
        <v>1243.8887910000001</v>
      </c>
      <c r="F5770" s="1">
        <v>3.9651130999999999</v>
      </c>
      <c r="G5770">
        <v>0</v>
      </c>
    </row>
    <row r="5771" spans="1:7" x14ac:dyDescent="0.3">
      <c r="A5771" t="s">
        <v>26</v>
      </c>
      <c r="B5771" t="s">
        <v>46</v>
      </c>
      <c r="C5771">
        <v>20</v>
      </c>
      <c r="D5771">
        <v>5</v>
      </c>
      <c r="E5771" s="1">
        <v>1332.3092939999999</v>
      </c>
      <c r="F5771" s="1">
        <v>1.8239669000000001</v>
      </c>
      <c r="G5771">
        <v>0</v>
      </c>
    </row>
    <row r="5772" spans="1:7" x14ac:dyDescent="0.3">
      <c r="A5772" t="s">
        <v>10</v>
      </c>
      <c r="B5772" t="s">
        <v>46</v>
      </c>
      <c r="C5772">
        <v>20</v>
      </c>
      <c r="D5772">
        <v>5</v>
      </c>
      <c r="E5772" s="1">
        <v>1224.1225320000001</v>
      </c>
      <c r="F5772" s="1">
        <v>1.1237934999999999</v>
      </c>
      <c r="G5772">
        <v>0</v>
      </c>
    </row>
    <row r="5773" spans="1:7" x14ac:dyDescent="0.3">
      <c r="A5773" t="s">
        <v>11</v>
      </c>
      <c r="B5773" t="s">
        <v>46</v>
      </c>
      <c r="C5773">
        <v>20</v>
      </c>
      <c r="D5773">
        <v>5</v>
      </c>
      <c r="E5773" s="1">
        <v>1357.17283</v>
      </c>
      <c r="F5773" s="1">
        <v>1.9334E-2</v>
      </c>
      <c r="G5773">
        <v>0</v>
      </c>
    </row>
    <row r="5774" spans="1:7" x14ac:dyDescent="0.3">
      <c r="A5774" t="s">
        <v>24</v>
      </c>
      <c r="B5774" t="s">
        <v>46</v>
      </c>
      <c r="C5774">
        <v>20</v>
      </c>
      <c r="D5774">
        <v>5</v>
      </c>
      <c r="E5774" s="1">
        <v>1350.772473</v>
      </c>
      <c r="F5774" s="2">
        <v>5.8199999999999998E-5</v>
      </c>
      <c r="G5774">
        <v>0</v>
      </c>
    </row>
    <row r="5775" spans="1:7" x14ac:dyDescent="0.3">
      <c r="A5775" t="s">
        <v>14</v>
      </c>
      <c r="B5775" t="s">
        <v>46</v>
      </c>
      <c r="C5775">
        <v>20</v>
      </c>
      <c r="D5775">
        <v>5</v>
      </c>
      <c r="E5775" s="1">
        <v>1366.774044</v>
      </c>
      <c r="F5775" s="1">
        <v>2.08968E-2</v>
      </c>
      <c r="G5775">
        <v>0</v>
      </c>
    </row>
    <row r="5776" spans="1:7" x14ac:dyDescent="0.3">
      <c r="A5776" t="s">
        <v>15</v>
      </c>
      <c r="B5776" t="s">
        <v>46</v>
      </c>
      <c r="C5776">
        <v>20</v>
      </c>
      <c r="D5776">
        <v>5</v>
      </c>
      <c r="E5776" s="1">
        <v>1372.9865440000001</v>
      </c>
      <c r="F5776" s="1">
        <v>1.3487799999999999E-2</v>
      </c>
      <c r="G5776">
        <v>0</v>
      </c>
    </row>
    <row r="5777" spans="1:7" x14ac:dyDescent="0.3">
      <c r="A5777" t="s">
        <v>16</v>
      </c>
      <c r="B5777" t="s">
        <v>46</v>
      </c>
      <c r="C5777">
        <v>20</v>
      </c>
      <c r="D5777">
        <v>5</v>
      </c>
      <c r="E5777" s="1">
        <v>1366.6639740000001</v>
      </c>
      <c r="F5777">
        <v>2.5319522999999999</v>
      </c>
      <c r="G5777">
        <v>0</v>
      </c>
    </row>
    <row r="5778" spans="1:7" x14ac:dyDescent="0.3">
      <c r="A5778" t="s">
        <v>13</v>
      </c>
      <c r="B5778" t="s">
        <v>46</v>
      </c>
      <c r="C5778">
        <v>20</v>
      </c>
      <c r="D5778">
        <v>5</v>
      </c>
      <c r="E5778" s="1">
        <v>2267.9907950000002</v>
      </c>
      <c r="F5778" s="1">
        <v>1.1310799999999999E-2</v>
      </c>
      <c r="G5778">
        <v>0</v>
      </c>
    </row>
    <row r="5779" spans="1:7" x14ac:dyDescent="0.3">
      <c r="A5779" t="s">
        <v>12</v>
      </c>
      <c r="B5779" t="s">
        <v>46</v>
      </c>
      <c r="C5779">
        <v>20</v>
      </c>
      <c r="D5779">
        <v>5</v>
      </c>
      <c r="E5779" s="1">
        <v>1372.3718670000001</v>
      </c>
      <c r="F5779" s="1">
        <v>1.06046E-2</v>
      </c>
      <c r="G5779">
        <v>0</v>
      </c>
    </row>
    <row r="5780" spans="1:7" hidden="1" x14ac:dyDescent="0.3">
      <c r="A5780" t="s">
        <v>23</v>
      </c>
      <c r="B5780" t="s">
        <v>47</v>
      </c>
      <c r="C5780">
        <v>20</v>
      </c>
      <c r="D5780">
        <v>5</v>
      </c>
      <c r="E5780" t="s">
        <v>9</v>
      </c>
      <c r="F5780" s="3">
        <v>6.4117100000000003E+20</v>
      </c>
      <c r="G5780">
        <v>0</v>
      </c>
    </row>
    <row r="5781" spans="1:7" hidden="1" x14ac:dyDescent="0.3">
      <c r="A5781" t="s">
        <v>7</v>
      </c>
      <c r="B5781" t="s">
        <v>47</v>
      </c>
      <c r="C5781">
        <v>20</v>
      </c>
      <c r="D5781">
        <v>5</v>
      </c>
      <c r="E5781" s="1" t="s">
        <v>9</v>
      </c>
      <c r="F5781" s="2">
        <v>6.4117100000000003E+20</v>
      </c>
      <c r="G5781">
        <v>0</v>
      </c>
    </row>
    <row r="5782" spans="1:7" x14ac:dyDescent="0.3">
      <c r="A5782" t="s">
        <v>25</v>
      </c>
      <c r="B5782" t="s">
        <v>47</v>
      </c>
      <c r="C5782">
        <v>20</v>
      </c>
      <c r="D5782">
        <v>5</v>
      </c>
      <c r="E5782" s="1">
        <v>1281.45379</v>
      </c>
      <c r="F5782">
        <v>1.5503899999999999E-2</v>
      </c>
      <c r="G5782">
        <v>0</v>
      </c>
    </row>
    <row r="5783" spans="1:7" x14ac:dyDescent="0.3">
      <c r="A5783" t="s">
        <v>19</v>
      </c>
      <c r="B5783" t="s">
        <v>47</v>
      </c>
      <c r="C5783">
        <v>20</v>
      </c>
      <c r="D5783">
        <v>5</v>
      </c>
      <c r="E5783">
        <v>2162.9363090000002</v>
      </c>
      <c r="F5783">
        <v>8.0996141000000001</v>
      </c>
      <c r="G5783">
        <v>0</v>
      </c>
    </row>
    <row r="5784" spans="1:7" x14ac:dyDescent="0.3">
      <c r="A5784" t="s">
        <v>17</v>
      </c>
      <c r="B5784" t="s">
        <v>47</v>
      </c>
      <c r="C5784">
        <v>20</v>
      </c>
      <c r="D5784">
        <v>5</v>
      </c>
      <c r="E5784" s="1">
        <v>1201.121911</v>
      </c>
      <c r="F5784" s="1">
        <v>2.7236832</v>
      </c>
      <c r="G5784">
        <v>0</v>
      </c>
    </row>
    <row r="5785" spans="1:7" x14ac:dyDescent="0.3">
      <c r="A5785" t="s">
        <v>18</v>
      </c>
      <c r="B5785" t="s">
        <v>47</v>
      </c>
      <c r="C5785">
        <v>20</v>
      </c>
      <c r="D5785">
        <v>5</v>
      </c>
      <c r="E5785" s="1">
        <v>1193.3633030000001</v>
      </c>
      <c r="F5785" s="1">
        <v>2.7274056999999998</v>
      </c>
      <c r="G5785">
        <v>0</v>
      </c>
    </row>
    <row r="5786" spans="1:7" x14ac:dyDescent="0.3">
      <c r="A5786" t="s">
        <v>22</v>
      </c>
      <c r="B5786" t="s">
        <v>47</v>
      </c>
      <c r="C5786">
        <v>20</v>
      </c>
      <c r="D5786">
        <v>5</v>
      </c>
      <c r="E5786" s="1">
        <v>2152.7697459999999</v>
      </c>
      <c r="F5786" s="1">
        <v>9.8806239999999992</v>
      </c>
      <c r="G5786">
        <v>0</v>
      </c>
    </row>
    <row r="5787" spans="1:7" x14ac:dyDescent="0.3">
      <c r="A5787" t="s">
        <v>20</v>
      </c>
      <c r="B5787" t="s">
        <v>47</v>
      </c>
      <c r="C5787">
        <v>20</v>
      </c>
      <c r="D5787">
        <v>5</v>
      </c>
      <c r="E5787" s="1">
        <v>1206.0192360000001</v>
      </c>
      <c r="F5787" s="1">
        <v>2.3199209999999999</v>
      </c>
      <c r="G5787">
        <v>0</v>
      </c>
    </row>
    <row r="5788" spans="1:7" x14ac:dyDescent="0.3">
      <c r="A5788" t="s">
        <v>21</v>
      </c>
      <c r="B5788" t="s">
        <v>47</v>
      </c>
      <c r="C5788">
        <v>20</v>
      </c>
      <c r="D5788">
        <v>5</v>
      </c>
      <c r="E5788" s="1">
        <v>1202.8866780000001</v>
      </c>
      <c r="F5788">
        <v>2.3265627000000002</v>
      </c>
      <c r="G5788">
        <v>0</v>
      </c>
    </row>
    <row r="5789" spans="1:7" x14ac:dyDescent="0.3">
      <c r="A5789" t="s">
        <v>26</v>
      </c>
      <c r="B5789" t="s">
        <v>47</v>
      </c>
      <c r="C5789">
        <v>20</v>
      </c>
      <c r="D5789">
        <v>5</v>
      </c>
      <c r="E5789" s="1">
        <v>1272.1771839999999</v>
      </c>
      <c r="F5789" s="1">
        <v>0.98287679999999999</v>
      </c>
      <c r="G5789">
        <v>0</v>
      </c>
    </row>
    <row r="5790" spans="1:7" x14ac:dyDescent="0.3">
      <c r="A5790" t="s">
        <v>10</v>
      </c>
      <c r="B5790" t="s">
        <v>47</v>
      </c>
      <c r="C5790">
        <v>20</v>
      </c>
      <c r="D5790">
        <v>5</v>
      </c>
      <c r="E5790" s="1">
        <v>1244.287724</v>
      </c>
      <c r="F5790" s="1">
        <v>1.2882795</v>
      </c>
      <c r="G5790">
        <v>0</v>
      </c>
    </row>
    <row r="5791" spans="1:7" x14ac:dyDescent="0.3">
      <c r="A5791" t="s">
        <v>11</v>
      </c>
      <c r="B5791" t="s">
        <v>47</v>
      </c>
      <c r="C5791">
        <v>20</v>
      </c>
      <c r="D5791">
        <v>5</v>
      </c>
      <c r="E5791" s="1">
        <v>1299.074488</v>
      </c>
      <c r="F5791" s="1">
        <v>8.3778099999999994E-2</v>
      </c>
      <c r="G5791">
        <v>0</v>
      </c>
    </row>
    <row r="5792" spans="1:7" x14ac:dyDescent="0.3">
      <c r="A5792" t="s">
        <v>24</v>
      </c>
      <c r="B5792" t="s">
        <v>47</v>
      </c>
      <c r="C5792">
        <v>20</v>
      </c>
      <c r="D5792">
        <v>5</v>
      </c>
      <c r="E5792" s="1">
        <v>1298.2206140000001</v>
      </c>
      <c r="F5792" s="2">
        <v>4.4299999999999999E-5</v>
      </c>
      <c r="G5792">
        <v>0</v>
      </c>
    </row>
    <row r="5793" spans="1:7" x14ac:dyDescent="0.3">
      <c r="A5793" t="s">
        <v>14</v>
      </c>
      <c r="B5793" t="s">
        <v>47</v>
      </c>
      <c r="C5793">
        <v>20</v>
      </c>
      <c r="D5793">
        <v>5</v>
      </c>
      <c r="E5793" s="1">
        <v>1367.3070620000001</v>
      </c>
      <c r="F5793" s="1">
        <v>7.2246000000000005E-2</v>
      </c>
      <c r="G5793">
        <v>0</v>
      </c>
    </row>
    <row r="5794" spans="1:7" x14ac:dyDescent="0.3">
      <c r="A5794" t="s">
        <v>15</v>
      </c>
      <c r="B5794" t="s">
        <v>47</v>
      </c>
      <c r="C5794">
        <v>20</v>
      </c>
      <c r="D5794">
        <v>5</v>
      </c>
      <c r="E5794" s="1">
        <v>1372.4180879999999</v>
      </c>
      <c r="F5794" s="1">
        <v>6.0175600000000003E-2</v>
      </c>
      <c r="G5794">
        <v>0</v>
      </c>
    </row>
    <row r="5795" spans="1:7" x14ac:dyDescent="0.3">
      <c r="A5795" t="s">
        <v>16</v>
      </c>
      <c r="B5795" t="s">
        <v>47</v>
      </c>
      <c r="C5795">
        <v>20</v>
      </c>
      <c r="D5795">
        <v>5</v>
      </c>
      <c r="E5795" s="1">
        <v>1367.3070620000001</v>
      </c>
      <c r="F5795" s="1">
        <v>2.3954219000000001</v>
      </c>
      <c r="G5795">
        <v>0</v>
      </c>
    </row>
    <row r="5796" spans="1:7" x14ac:dyDescent="0.3">
      <c r="A5796" t="s">
        <v>13</v>
      </c>
      <c r="B5796" t="s">
        <v>47</v>
      </c>
      <c r="C5796">
        <v>20</v>
      </c>
      <c r="D5796">
        <v>5</v>
      </c>
      <c r="E5796" s="1">
        <v>2186.6582899999999</v>
      </c>
      <c r="F5796" s="1">
        <v>5.7015499999999997E-2</v>
      </c>
      <c r="G5796">
        <v>0</v>
      </c>
    </row>
    <row r="5797" spans="1:7" x14ac:dyDescent="0.3">
      <c r="A5797" t="s">
        <v>12</v>
      </c>
      <c r="B5797" t="s">
        <v>47</v>
      </c>
      <c r="C5797">
        <v>20</v>
      </c>
      <c r="D5797">
        <v>5</v>
      </c>
      <c r="E5797" s="1">
        <v>1371.76406</v>
      </c>
      <c r="F5797" s="1">
        <v>5.5638800000000002E-2</v>
      </c>
      <c r="G5797">
        <v>0</v>
      </c>
    </row>
    <row r="5798" spans="1:7" hidden="1" x14ac:dyDescent="0.3">
      <c r="A5798" t="s">
        <v>23</v>
      </c>
      <c r="B5798" t="s">
        <v>48</v>
      </c>
      <c r="C5798">
        <v>20</v>
      </c>
      <c r="D5798">
        <v>5</v>
      </c>
      <c r="E5798" t="s">
        <v>9</v>
      </c>
      <c r="F5798" s="3">
        <v>6.4117100000000003E+20</v>
      </c>
      <c r="G5798">
        <v>0</v>
      </c>
    </row>
    <row r="5799" spans="1:7" hidden="1" x14ac:dyDescent="0.3">
      <c r="A5799" t="s">
        <v>7</v>
      </c>
      <c r="B5799" t="s">
        <v>48</v>
      </c>
      <c r="C5799">
        <v>20</v>
      </c>
      <c r="D5799">
        <v>5</v>
      </c>
      <c r="E5799" s="1" t="s">
        <v>9</v>
      </c>
      <c r="F5799" s="2">
        <v>6.4117100000000003E+20</v>
      </c>
      <c r="G5799">
        <v>0</v>
      </c>
    </row>
    <row r="5800" spans="1:7" x14ac:dyDescent="0.3">
      <c r="A5800" t="s">
        <v>25</v>
      </c>
      <c r="B5800" t="s">
        <v>48</v>
      </c>
      <c r="C5800">
        <v>20</v>
      </c>
      <c r="D5800">
        <v>5</v>
      </c>
      <c r="E5800" s="1">
        <v>1449.254064</v>
      </c>
      <c r="F5800">
        <v>9.1600999999999991E-3</v>
      </c>
      <c r="G5800">
        <v>0</v>
      </c>
    </row>
    <row r="5801" spans="1:7" x14ac:dyDescent="0.3">
      <c r="A5801" t="s">
        <v>19</v>
      </c>
      <c r="B5801" t="s">
        <v>48</v>
      </c>
      <c r="C5801">
        <v>20</v>
      </c>
      <c r="D5801">
        <v>5</v>
      </c>
      <c r="E5801" s="1">
        <v>2409.4754659999999</v>
      </c>
      <c r="F5801" s="1">
        <v>10.937258099999999</v>
      </c>
      <c r="G5801">
        <v>0</v>
      </c>
    </row>
    <row r="5802" spans="1:7" x14ac:dyDescent="0.3">
      <c r="A5802" t="s">
        <v>17</v>
      </c>
      <c r="B5802" t="s">
        <v>48</v>
      </c>
      <c r="C5802">
        <v>20</v>
      </c>
      <c r="D5802">
        <v>5</v>
      </c>
      <c r="E5802" s="1">
        <v>1316.7898009999999</v>
      </c>
      <c r="F5802" s="1">
        <v>4.165724</v>
      </c>
      <c r="G5802">
        <v>0</v>
      </c>
    </row>
    <row r="5803" spans="1:7" x14ac:dyDescent="0.3">
      <c r="A5803" t="s">
        <v>18</v>
      </c>
      <c r="B5803" t="s">
        <v>48</v>
      </c>
      <c r="C5803">
        <v>20</v>
      </c>
      <c r="D5803">
        <v>5</v>
      </c>
      <c r="E5803" s="1">
        <v>1316.5199150000001</v>
      </c>
      <c r="F5803" s="1">
        <v>4.1716265000000003</v>
      </c>
      <c r="G5803">
        <v>0</v>
      </c>
    </row>
    <row r="5804" spans="1:7" x14ac:dyDescent="0.3">
      <c r="A5804" t="s">
        <v>22</v>
      </c>
      <c r="B5804" t="s">
        <v>48</v>
      </c>
      <c r="C5804">
        <v>20</v>
      </c>
      <c r="D5804">
        <v>5</v>
      </c>
      <c r="E5804" s="1">
        <v>2390.8367669999998</v>
      </c>
      <c r="F5804" s="1">
        <v>11.180213999999999</v>
      </c>
      <c r="G5804">
        <v>0</v>
      </c>
    </row>
    <row r="5805" spans="1:7" x14ac:dyDescent="0.3">
      <c r="A5805" t="s">
        <v>20</v>
      </c>
      <c r="B5805" t="s">
        <v>48</v>
      </c>
      <c r="C5805">
        <v>20</v>
      </c>
      <c r="D5805">
        <v>5</v>
      </c>
      <c r="E5805" s="1">
        <v>1325.7037949999999</v>
      </c>
      <c r="F5805" s="1">
        <v>3.9207673999999999</v>
      </c>
      <c r="G5805">
        <v>0</v>
      </c>
    </row>
    <row r="5806" spans="1:7" x14ac:dyDescent="0.3">
      <c r="A5806" t="s">
        <v>21</v>
      </c>
      <c r="B5806" t="s">
        <v>48</v>
      </c>
      <c r="C5806">
        <v>20</v>
      </c>
      <c r="D5806">
        <v>5</v>
      </c>
      <c r="E5806" s="1">
        <v>1323.6757130000001</v>
      </c>
      <c r="F5806">
        <v>3.9286294000000002</v>
      </c>
      <c r="G5806">
        <v>0</v>
      </c>
    </row>
    <row r="5807" spans="1:7" x14ac:dyDescent="0.3">
      <c r="A5807" t="s">
        <v>26</v>
      </c>
      <c r="B5807" t="s">
        <v>48</v>
      </c>
      <c r="C5807">
        <v>20</v>
      </c>
      <c r="D5807">
        <v>5</v>
      </c>
      <c r="E5807" s="1">
        <v>1425.3337739999999</v>
      </c>
      <c r="F5807" s="1">
        <v>1.961401</v>
      </c>
      <c r="G5807">
        <v>0</v>
      </c>
    </row>
    <row r="5808" spans="1:7" x14ac:dyDescent="0.3">
      <c r="A5808" t="s">
        <v>10</v>
      </c>
      <c r="B5808" t="s">
        <v>48</v>
      </c>
      <c r="C5808">
        <v>20</v>
      </c>
      <c r="D5808">
        <v>5</v>
      </c>
      <c r="E5808" s="1">
        <v>1324.2701870000001</v>
      </c>
      <c r="F5808" s="1">
        <v>1.7545993</v>
      </c>
      <c r="G5808">
        <v>0</v>
      </c>
    </row>
    <row r="5809" spans="1:7" x14ac:dyDescent="0.3">
      <c r="A5809" t="s">
        <v>11</v>
      </c>
      <c r="B5809" t="s">
        <v>48</v>
      </c>
      <c r="C5809">
        <v>20</v>
      </c>
      <c r="D5809">
        <v>5</v>
      </c>
      <c r="E5809" s="1">
        <v>1458.2451960000001</v>
      </c>
      <c r="F5809" s="1">
        <v>1.8972300000000001E-2</v>
      </c>
      <c r="G5809">
        <v>0</v>
      </c>
    </row>
    <row r="5810" spans="1:7" x14ac:dyDescent="0.3">
      <c r="A5810" t="s">
        <v>24</v>
      </c>
      <c r="B5810" t="s">
        <v>48</v>
      </c>
      <c r="C5810">
        <v>20</v>
      </c>
      <c r="D5810">
        <v>5</v>
      </c>
      <c r="E5810" s="1">
        <v>1402.5773509999999</v>
      </c>
      <c r="F5810" s="2">
        <v>5.0300000000000003E-5</v>
      </c>
      <c r="G5810">
        <v>0</v>
      </c>
    </row>
    <row r="5811" spans="1:7" x14ac:dyDescent="0.3">
      <c r="A5811" t="s">
        <v>14</v>
      </c>
      <c r="B5811" t="s">
        <v>48</v>
      </c>
      <c r="C5811">
        <v>20</v>
      </c>
      <c r="D5811">
        <v>5</v>
      </c>
      <c r="E5811">
        <v>1541.300596</v>
      </c>
      <c r="F5811" s="1">
        <v>6.2513799999999994E-2</v>
      </c>
      <c r="G5811">
        <v>0</v>
      </c>
    </row>
    <row r="5812" spans="1:7" x14ac:dyDescent="0.3">
      <c r="A5812" t="s">
        <v>15</v>
      </c>
      <c r="B5812" t="s">
        <v>48</v>
      </c>
      <c r="C5812">
        <v>20</v>
      </c>
      <c r="D5812">
        <v>5</v>
      </c>
      <c r="E5812" s="1">
        <v>1553.2960929999999</v>
      </c>
      <c r="F5812" s="1">
        <v>2.2405000000000001E-2</v>
      </c>
      <c r="G5812">
        <v>0</v>
      </c>
    </row>
    <row r="5813" spans="1:7" x14ac:dyDescent="0.3">
      <c r="A5813" t="s">
        <v>16</v>
      </c>
      <c r="B5813" t="s">
        <v>48</v>
      </c>
      <c r="C5813">
        <v>20</v>
      </c>
      <c r="D5813">
        <v>5</v>
      </c>
      <c r="E5813" s="1">
        <v>1541.300596</v>
      </c>
      <c r="F5813">
        <v>3.4132788999999999</v>
      </c>
      <c r="G5813">
        <v>0</v>
      </c>
    </row>
    <row r="5814" spans="1:7" x14ac:dyDescent="0.3">
      <c r="A5814" t="s">
        <v>13</v>
      </c>
      <c r="B5814" t="s">
        <v>48</v>
      </c>
      <c r="C5814">
        <v>20</v>
      </c>
      <c r="D5814">
        <v>5</v>
      </c>
      <c r="E5814" s="1">
        <v>2409.4754659999999</v>
      </c>
      <c r="F5814" s="1">
        <v>1.9672200000000001E-2</v>
      </c>
      <c r="G5814">
        <v>0</v>
      </c>
    </row>
    <row r="5815" spans="1:7" x14ac:dyDescent="0.3">
      <c r="A5815" t="s">
        <v>12</v>
      </c>
      <c r="B5815" t="s">
        <v>48</v>
      </c>
      <c r="C5815">
        <v>20</v>
      </c>
      <c r="D5815">
        <v>5</v>
      </c>
      <c r="E5815" s="1">
        <v>1543.386771</v>
      </c>
      <c r="F5815" s="1">
        <v>1.8868800000000002E-2</v>
      </c>
      <c r="G5815">
        <v>0</v>
      </c>
    </row>
    <row r="5816" spans="1:7" hidden="1" x14ac:dyDescent="0.3">
      <c r="A5816" t="s">
        <v>23</v>
      </c>
      <c r="B5816" t="s">
        <v>49</v>
      </c>
      <c r="C5816">
        <v>20</v>
      </c>
      <c r="D5816">
        <v>5</v>
      </c>
      <c r="E5816" t="s">
        <v>9</v>
      </c>
      <c r="F5816" s="3">
        <v>6.4117100000000003E+20</v>
      </c>
      <c r="G5816">
        <v>0</v>
      </c>
    </row>
    <row r="5817" spans="1:7" hidden="1" x14ac:dyDescent="0.3">
      <c r="A5817" t="s">
        <v>7</v>
      </c>
      <c r="B5817" t="s">
        <v>49</v>
      </c>
      <c r="C5817">
        <v>20</v>
      </c>
      <c r="D5817">
        <v>5</v>
      </c>
      <c r="E5817" s="1" t="s">
        <v>9</v>
      </c>
      <c r="F5817" s="3">
        <v>6.4117100000000003E+20</v>
      </c>
      <c r="G5817">
        <v>0</v>
      </c>
    </row>
    <row r="5818" spans="1:7" x14ac:dyDescent="0.3">
      <c r="A5818" t="s">
        <v>25</v>
      </c>
      <c r="B5818" t="s">
        <v>49</v>
      </c>
      <c r="C5818">
        <v>20</v>
      </c>
      <c r="D5818">
        <v>5</v>
      </c>
      <c r="E5818" s="1">
        <v>1408.929989</v>
      </c>
      <c r="F5818">
        <v>2.8921700000000002E-2</v>
      </c>
      <c r="G5818">
        <v>0</v>
      </c>
    </row>
    <row r="5819" spans="1:7" x14ac:dyDescent="0.3">
      <c r="A5819" t="s">
        <v>19</v>
      </c>
      <c r="B5819" t="s">
        <v>49</v>
      </c>
      <c r="C5819">
        <v>20</v>
      </c>
      <c r="D5819">
        <v>5</v>
      </c>
      <c r="E5819" s="1">
        <v>2410.3226789999999</v>
      </c>
      <c r="F5819" s="1">
        <v>10.5060219</v>
      </c>
      <c r="G5819">
        <v>0</v>
      </c>
    </row>
    <row r="5820" spans="1:7" x14ac:dyDescent="0.3">
      <c r="A5820" t="s">
        <v>17</v>
      </c>
      <c r="B5820" t="s">
        <v>49</v>
      </c>
      <c r="C5820">
        <v>20</v>
      </c>
      <c r="D5820">
        <v>5</v>
      </c>
      <c r="E5820" s="1">
        <v>1314.573437</v>
      </c>
      <c r="F5820" s="1">
        <v>5.2402458999999997</v>
      </c>
      <c r="G5820">
        <v>0</v>
      </c>
    </row>
    <row r="5821" spans="1:7" x14ac:dyDescent="0.3">
      <c r="A5821" t="s">
        <v>18</v>
      </c>
      <c r="B5821" t="s">
        <v>49</v>
      </c>
      <c r="C5821">
        <v>20</v>
      </c>
      <c r="D5821">
        <v>5</v>
      </c>
      <c r="E5821" s="1">
        <v>1312.1615670000001</v>
      </c>
      <c r="F5821" s="1">
        <v>5.2440613000000003</v>
      </c>
      <c r="G5821">
        <v>0</v>
      </c>
    </row>
    <row r="5822" spans="1:7" x14ac:dyDescent="0.3">
      <c r="A5822" t="s">
        <v>22</v>
      </c>
      <c r="B5822" t="s">
        <v>49</v>
      </c>
      <c r="C5822">
        <v>20</v>
      </c>
      <c r="D5822">
        <v>5</v>
      </c>
      <c r="E5822" s="1">
        <v>2397.6144749999999</v>
      </c>
      <c r="F5822" s="1">
        <v>10.8266562</v>
      </c>
      <c r="G5822">
        <v>0</v>
      </c>
    </row>
    <row r="5823" spans="1:7" x14ac:dyDescent="0.3">
      <c r="A5823" t="s">
        <v>20</v>
      </c>
      <c r="B5823" t="s">
        <v>49</v>
      </c>
      <c r="C5823">
        <v>20</v>
      </c>
      <c r="D5823">
        <v>5</v>
      </c>
      <c r="E5823" s="1">
        <v>1310.5745460000001</v>
      </c>
      <c r="F5823" s="1">
        <v>3.8060649</v>
      </c>
      <c r="G5823">
        <v>0</v>
      </c>
    </row>
    <row r="5824" spans="1:7" x14ac:dyDescent="0.3">
      <c r="A5824" t="s">
        <v>21</v>
      </c>
      <c r="B5824" t="s">
        <v>49</v>
      </c>
      <c r="C5824">
        <v>20</v>
      </c>
      <c r="D5824">
        <v>5</v>
      </c>
      <c r="E5824" s="1">
        <v>1308.4589800000001</v>
      </c>
      <c r="F5824">
        <v>3.8370628999999998</v>
      </c>
      <c r="G5824">
        <v>0</v>
      </c>
    </row>
    <row r="5825" spans="1:7" x14ac:dyDescent="0.3">
      <c r="A5825" t="s">
        <v>26</v>
      </c>
      <c r="B5825" t="s">
        <v>49</v>
      </c>
      <c r="C5825">
        <v>20</v>
      </c>
      <c r="D5825">
        <v>5</v>
      </c>
      <c r="E5825" s="1">
        <v>1442.159206</v>
      </c>
      <c r="F5825" s="1">
        <v>1.3421265</v>
      </c>
      <c r="G5825">
        <v>0</v>
      </c>
    </row>
    <row r="5826" spans="1:7" x14ac:dyDescent="0.3">
      <c r="A5826" t="s">
        <v>10</v>
      </c>
      <c r="B5826" t="s">
        <v>49</v>
      </c>
      <c r="C5826">
        <v>20</v>
      </c>
      <c r="D5826">
        <v>5</v>
      </c>
      <c r="E5826" s="1">
        <v>1298.604824</v>
      </c>
      <c r="F5826" s="1">
        <v>3.1988186999999999</v>
      </c>
      <c r="G5826">
        <v>0</v>
      </c>
    </row>
    <row r="5827" spans="1:7" x14ac:dyDescent="0.3">
      <c r="A5827" t="s">
        <v>11</v>
      </c>
      <c r="B5827" t="s">
        <v>49</v>
      </c>
      <c r="C5827">
        <v>20</v>
      </c>
      <c r="D5827">
        <v>5</v>
      </c>
      <c r="E5827" s="1">
        <v>1433.8821909999999</v>
      </c>
      <c r="F5827" s="1">
        <v>1.90613E-2</v>
      </c>
      <c r="G5827">
        <v>0</v>
      </c>
    </row>
    <row r="5828" spans="1:7" x14ac:dyDescent="0.3">
      <c r="A5828" t="s">
        <v>24</v>
      </c>
      <c r="B5828" t="s">
        <v>49</v>
      </c>
      <c r="C5828">
        <v>20</v>
      </c>
      <c r="D5828">
        <v>5</v>
      </c>
      <c r="E5828" s="1">
        <v>1434.4239520000001</v>
      </c>
      <c r="F5828" s="2">
        <v>6.2600000000000004E-5</v>
      </c>
      <c r="G5828">
        <v>0</v>
      </c>
    </row>
    <row r="5829" spans="1:7" x14ac:dyDescent="0.3">
      <c r="A5829" t="s">
        <v>14</v>
      </c>
      <c r="B5829" t="s">
        <v>49</v>
      </c>
      <c r="C5829">
        <v>20</v>
      </c>
      <c r="D5829">
        <v>5</v>
      </c>
      <c r="E5829" s="1">
        <v>1652.537513</v>
      </c>
      <c r="F5829" s="1">
        <v>20.611396200000001</v>
      </c>
      <c r="G5829">
        <v>0</v>
      </c>
    </row>
    <row r="5830" spans="1:7" x14ac:dyDescent="0.3">
      <c r="A5830" t="s">
        <v>15</v>
      </c>
      <c r="B5830" t="s">
        <v>49</v>
      </c>
      <c r="C5830">
        <v>20</v>
      </c>
      <c r="D5830">
        <v>5</v>
      </c>
      <c r="E5830" s="1">
        <v>1657.725713</v>
      </c>
      <c r="F5830" s="1">
        <v>4.1852E-2</v>
      </c>
      <c r="G5830">
        <v>0</v>
      </c>
    </row>
    <row r="5831" spans="1:7" x14ac:dyDescent="0.3">
      <c r="A5831" t="s">
        <v>16</v>
      </c>
      <c r="B5831" t="s">
        <v>49</v>
      </c>
      <c r="C5831">
        <v>20</v>
      </c>
      <c r="D5831">
        <v>5</v>
      </c>
      <c r="E5831" s="1">
        <v>1654.070739</v>
      </c>
      <c r="F5831" s="1">
        <v>1.6920572</v>
      </c>
      <c r="G5831">
        <v>0</v>
      </c>
    </row>
    <row r="5832" spans="1:7" x14ac:dyDescent="0.3">
      <c r="A5832" t="s">
        <v>13</v>
      </c>
      <c r="B5832" t="s">
        <v>49</v>
      </c>
      <c r="C5832">
        <v>20</v>
      </c>
      <c r="D5832">
        <v>5</v>
      </c>
      <c r="E5832" s="1">
        <v>2407.7810380000001</v>
      </c>
      <c r="F5832" s="1">
        <v>4.97557E-2</v>
      </c>
      <c r="G5832">
        <v>0</v>
      </c>
    </row>
    <row r="5833" spans="1:7" x14ac:dyDescent="0.3">
      <c r="A5833" t="s">
        <v>12</v>
      </c>
      <c r="B5833" t="s">
        <v>49</v>
      </c>
      <c r="C5833">
        <v>20</v>
      </c>
      <c r="D5833">
        <v>5</v>
      </c>
      <c r="E5833" s="1">
        <v>1657.141991</v>
      </c>
      <c r="F5833" s="1">
        <v>3.8943899999999997E-2</v>
      </c>
      <c r="G5833">
        <v>0</v>
      </c>
    </row>
    <row r="5834" spans="1:7" hidden="1" x14ac:dyDescent="0.3">
      <c r="A5834" t="s">
        <v>23</v>
      </c>
      <c r="B5834" t="s">
        <v>50</v>
      </c>
      <c r="C5834">
        <v>20</v>
      </c>
      <c r="D5834">
        <v>5</v>
      </c>
      <c r="E5834" t="s">
        <v>9</v>
      </c>
      <c r="F5834" s="3">
        <v>6.4117100000000003E+20</v>
      </c>
      <c r="G5834">
        <v>0</v>
      </c>
    </row>
    <row r="5835" spans="1:7" hidden="1" x14ac:dyDescent="0.3">
      <c r="A5835" t="s">
        <v>7</v>
      </c>
      <c r="B5835" t="s">
        <v>50</v>
      </c>
      <c r="C5835">
        <v>20</v>
      </c>
      <c r="D5835">
        <v>5</v>
      </c>
      <c r="E5835" s="1" t="s">
        <v>9</v>
      </c>
      <c r="F5835" s="2">
        <v>6.4117100000000003E+20</v>
      </c>
      <c r="G5835">
        <v>0</v>
      </c>
    </row>
    <row r="5836" spans="1:7" x14ac:dyDescent="0.3">
      <c r="A5836" t="s">
        <v>25</v>
      </c>
      <c r="B5836" t="s">
        <v>50</v>
      </c>
      <c r="C5836">
        <v>20</v>
      </c>
      <c r="D5836">
        <v>5</v>
      </c>
      <c r="E5836">
        <v>999.23122320000004</v>
      </c>
      <c r="F5836" s="1">
        <v>4.8953099999999999E-2</v>
      </c>
      <c r="G5836">
        <v>0</v>
      </c>
    </row>
    <row r="5837" spans="1:7" x14ac:dyDescent="0.3">
      <c r="A5837" t="s">
        <v>19</v>
      </c>
      <c r="B5837" t="s">
        <v>50</v>
      </c>
      <c r="C5837">
        <v>20</v>
      </c>
      <c r="D5837">
        <v>5</v>
      </c>
      <c r="E5837" s="1">
        <v>1699.510473</v>
      </c>
      <c r="F5837">
        <v>10.082700900000001</v>
      </c>
      <c r="G5837">
        <v>0</v>
      </c>
    </row>
    <row r="5838" spans="1:7" x14ac:dyDescent="0.3">
      <c r="A5838" t="s">
        <v>17</v>
      </c>
      <c r="B5838" t="s">
        <v>50</v>
      </c>
      <c r="C5838">
        <v>20</v>
      </c>
      <c r="D5838">
        <v>5</v>
      </c>
      <c r="E5838" s="1">
        <v>936.09396579999998</v>
      </c>
      <c r="F5838" s="1">
        <v>3.9203758</v>
      </c>
      <c r="G5838">
        <v>0</v>
      </c>
    </row>
    <row r="5839" spans="1:7" x14ac:dyDescent="0.3">
      <c r="A5839" t="s">
        <v>18</v>
      </c>
      <c r="B5839" t="s">
        <v>50</v>
      </c>
      <c r="C5839">
        <v>20</v>
      </c>
      <c r="D5839">
        <v>5</v>
      </c>
      <c r="E5839" s="1">
        <v>932.2534296</v>
      </c>
      <c r="F5839" s="1">
        <v>3.9275547999999998</v>
      </c>
      <c r="G5839">
        <v>0</v>
      </c>
    </row>
    <row r="5840" spans="1:7" x14ac:dyDescent="0.3">
      <c r="A5840" t="s">
        <v>22</v>
      </c>
      <c r="B5840" t="s">
        <v>50</v>
      </c>
      <c r="C5840">
        <v>20</v>
      </c>
      <c r="D5840">
        <v>5</v>
      </c>
      <c r="E5840" s="1">
        <v>1689.3439089999999</v>
      </c>
      <c r="F5840" s="1">
        <v>11.6355933</v>
      </c>
      <c r="G5840">
        <v>0</v>
      </c>
    </row>
    <row r="5841" spans="1:7" x14ac:dyDescent="0.3">
      <c r="A5841" t="s">
        <v>20</v>
      </c>
      <c r="B5841" t="s">
        <v>50</v>
      </c>
      <c r="C5841">
        <v>20</v>
      </c>
      <c r="D5841">
        <v>5</v>
      </c>
      <c r="E5841" s="1">
        <v>939.37550239999996</v>
      </c>
      <c r="F5841" s="1">
        <v>2.9891920999999999</v>
      </c>
      <c r="G5841">
        <v>0</v>
      </c>
    </row>
    <row r="5842" spans="1:7" x14ac:dyDescent="0.3">
      <c r="A5842" t="s">
        <v>21</v>
      </c>
      <c r="B5842" t="s">
        <v>50</v>
      </c>
      <c r="C5842">
        <v>20</v>
      </c>
      <c r="D5842">
        <v>5</v>
      </c>
      <c r="E5842" s="1">
        <v>938.71482109999999</v>
      </c>
      <c r="F5842">
        <v>3.0157050999999999</v>
      </c>
      <c r="G5842">
        <v>0</v>
      </c>
    </row>
    <row r="5843" spans="1:7" x14ac:dyDescent="0.3">
      <c r="A5843" t="s">
        <v>26</v>
      </c>
      <c r="B5843" t="s">
        <v>50</v>
      </c>
      <c r="C5843">
        <v>20</v>
      </c>
      <c r="D5843">
        <v>5</v>
      </c>
      <c r="E5843" s="1">
        <v>1026.7162719999999</v>
      </c>
      <c r="F5843" s="1">
        <v>1.6311727</v>
      </c>
      <c r="G5843">
        <v>0</v>
      </c>
    </row>
    <row r="5844" spans="1:7" x14ac:dyDescent="0.3">
      <c r="A5844" t="s">
        <v>10</v>
      </c>
      <c r="B5844" t="s">
        <v>50</v>
      </c>
      <c r="C5844">
        <v>20</v>
      </c>
      <c r="D5844">
        <v>5</v>
      </c>
      <c r="E5844" s="1">
        <v>922.61441200000002</v>
      </c>
      <c r="F5844">
        <v>1.4188810000000001</v>
      </c>
      <c r="G5844">
        <v>0</v>
      </c>
    </row>
    <row r="5845" spans="1:7" x14ac:dyDescent="0.3">
      <c r="A5845" t="s">
        <v>11</v>
      </c>
      <c r="B5845" t="s">
        <v>50</v>
      </c>
      <c r="C5845">
        <v>20</v>
      </c>
      <c r="D5845">
        <v>5</v>
      </c>
      <c r="E5845" s="1">
        <v>1048.048072</v>
      </c>
      <c r="F5845" s="1">
        <v>2.0813700000000001E-2</v>
      </c>
      <c r="G5845">
        <v>0</v>
      </c>
    </row>
    <row r="5846" spans="1:7" x14ac:dyDescent="0.3">
      <c r="A5846" t="s">
        <v>24</v>
      </c>
      <c r="B5846" t="s">
        <v>50</v>
      </c>
      <c r="C5846">
        <v>20</v>
      </c>
      <c r="D5846">
        <v>5</v>
      </c>
      <c r="E5846">
        <v>1012.678902</v>
      </c>
      <c r="F5846" s="2">
        <v>6.0800000000000001E-5</v>
      </c>
      <c r="G5846">
        <v>0</v>
      </c>
    </row>
    <row r="5847" spans="1:7" hidden="1" x14ac:dyDescent="0.3">
      <c r="A5847" t="s">
        <v>14</v>
      </c>
      <c r="B5847" t="s">
        <v>50</v>
      </c>
      <c r="C5847">
        <v>20</v>
      </c>
      <c r="D5847">
        <v>5</v>
      </c>
      <c r="E5847" t="s">
        <v>9</v>
      </c>
      <c r="F5847" s="1">
        <v>1650</v>
      </c>
      <c r="G5847">
        <v>0</v>
      </c>
    </row>
    <row r="5848" spans="1:7" x14ac:dyDescent="0.3">
      <c r="A5848" t="s">
        <v>15</v>
      </c>
      <c r="B5848" t="s">
        <v>50</v>
      </c>
      <c r="C5848">
        <v>20</v>
      </c>
      <c r="D5848">
        <v>5</v>
      </c>
      <c r="E5848" s="1">
        <v>1223.3732230000001</v>
      </c>
      <c r="F5848" s="1">
        <v>2.45883E-2</v>
      </c>
      <c r="G5848">
        <v>0</v>
      </c>
    </row>
    <row r="5849" spans="1:7" x14ac:dyDescent="0.3">
      <c r="A5849" t="s">
        <v>16</v>
      </c>
      <c r="B5849" t="s">
        <v>50</v>
      </c>
      <c r="C5849">
        <v>20</v>
      </c>
      <c r="D5849">
        <v>5</v>
      </c>
      <c r="E5849" s="1">
        <v>1220.4033979999999</v>
      </c>
      <c r="F5849">
        <v>2.8262610000000001</v>
      </c>
      <c r="G5849">
        <v>0</v>
      </c>
    </row>
    <row r="5850" spans="1:7" x14ac:dyDescent="0.3">
      <c r="A5850" t="s">
        <v>13</v>
      </c>
      <c r="B5850" t="s">
        <v>50</v>
      </c>
      <c r="C5850">
        <v>20</v>
      </c>
      <c r="D5850">
        <v>5</v>
      </c>
      <c r="E5850" s="1">
        <v>1734.24623</v>
      </c>
      <c r="F5850" s="1">
        <v>1.9651800000000001E-2</v>
      </c>
      <c r="G5850">
        <v>0</v>
      </c>
    </row>
    <row r="5851" spans="1:7" x14ac:dyDescent="0.3">
      <c r="A5851" t="s">
        <v>12</v>
      </c>
      <c r="B5851" t="s">
        <v>50</v>
      </c>
      <c r="C5851">
        <v>20</v>
      </c>
      <c r="D5851">
        <v>5</v>
      </c>
      <c r="E5851" s="1">
        <v>1221.5654199999999</v>
      </c>
      <c r="F5851" s="1">
        <v>1.8593599999999998E-2</v>
      </c>
      <c r="G5851">
        <v>0</v>
      </c>
    </row>
    <row r="5852" spans="1:7" hidden="1" x14ac:dyDescent="0.3">
      <c r="A5852" t="s">
        <v>23</v>
      </c>
      <c r="B5852" t="s">
        <v>8</v>
      </c>
      <c r="C5852">
        <v>20</v>
      </c>
      <c r="D5852">
        <v>6</v>
      </c>
      <c r="E5852" s="1" t="s">
        <v>9</v>
      </c>
      <c r="F5852" s="2">
        <v>1.66704E+22</v>
      </c>
      <c r="G5852">
        <v>0</v>
      </c>
    </row>
    <row r="5853" spans="1:7" hidden="1" x14ac:dyDescent="0.3">
      <c r="A5853" t="s">
        <v>7</v>
      </c>
      <c r="B5853" t="s">
        <v>8</v>
      </c>
      <c r="C5853">
        <v>20</v>
      </c>
      <c r="D5853">
        <v>6</v>
      </c>
      <c r="E5853" s="1" t="s">
        <v>9</v>
      </c>
      <c r="F5853" s="2">
        <v>1.66704E+22</v>
      </c>
      <c r="G5853">
        <v>0</v>
      </c>
    </row>
    <row r="5854" spans="1:7" x14ac:dyDescent="0.3">
      <c r="A5854" t="s">
        <v>25</v>
      </c>
      <c r="B5854" t="s">
        <v>8</v>
      </c>
      <c r="C5854">
        <v>20</v>
      </c>
      <c r="D5854">
        <v>6</v>
      </c>
      <c r="E5854" s="1">
        <v>843.99011780000001</v>
      </c>
      <c r="F5854">
        <v>1.4464100000000001E-2</v>
      </c>
      <c r="G5854">
        <v>0</v>
      </c>
    </row>
    <row r="5855" spans="1:7" x14ac:dyDescent="0.3">
      <c r="A5855" t="s">
        <v>19</v>
      </c>
      <c r="B5855" t="s">
        <v>8</v>
      </c>
      <c r="C5855">
        <v>20</v>
      </c>
      <c r="D5855">
        <v>6</v>
      </c>
      <c r="E5855" s="1">
        <v>1413.4765789999999</v>
      </c>
      <c r="F5855" s="1">
        <v>7.2590268</v>
      </c>
      <c r="G5855">
        <v>0</v>
      </c>
    </row>
    <row r="5856" spans="1:7" x14ac:dyDescent="0.3">
      <c r="A5856" t="s">
        <v>17</v>
      </c>
      <c r="B5856" t="s">
        <v>8</v>
      </c>
      <c r="C5856">
        <v>20</v>
      </c>
      <c r="D5856">
        <v>6</v>
      </c>
      <c r="E5856" s="1">
        <v>771.29514029999996</v>
      </c>
      <c r="F5856" s="1">
        <v>2.4579350999999998</v>
      </c>
      <c r="G5856">
        <v>0</v>
      </c>
    </row>
    <row r="5857" spans="1:7" x14ac:dyDescent="0.3">
      <c r="A5857" t="s">
        <v>18</v>
      </c>
      <c r="B5857" t="s">
        <v>8</v>
      </c>
      <c r="C5857">
        <v>20</v>
      </c>
      <c r="D5857">
        <v>6</v>
      </c>
      <c r="E5857" s="1">
        <v>771.11690950000002</v>
      </c>
      <c r="F5857" s="1">
        <v>2.4601291000000001</v>
      </c>
      <c r="G5857">
        <v>0</v>
      </c>
    </row>
    <row r="5858" spans="1:7" x14ac:dyDescent="0.3">
      <c r="A5858" t="s">
        <v>22</v>
      </c>
      <c r="B5858" t="s">
        <v>8</v>
      </c>
      <c r="C5858">
        <v>20</v>
      </c>
      <c r="D5858">
        <v>6</v>
      </c>
      <c r="E5858" s="1">
        <v>1411.1338000000001</v>
      </c>
      <c r="F5858" s="1">
        <v>11.690236499999999</v>
      </c>
      <c r="G5858">
        <v>0</v>
      </c>
    </row>
    <row r="5859" spans="1:7" hidden="1" x14ac:dyDescent="0.3">
      <c r="A5859" t="s">
        <v>20</v>
      </c>
      <c r="B5859" t="s">
        <v>8</v>
      </c>
      <c r="C5859">
        <v>20</v>
      </c>
      <c r="D5859">
        <v>6</v>
      </c>
      <c r="E5859" s="1" t="s">
        <v>9</v>
      </c>
      <c r="F5859" s="1">
        <v>1.4847747</v>
      </c>
      <c r="G5859">
        <v>0</v>
      </c>
    </row>
    <row r="5860" spans="1:7" hidden="1" x14ac:dyDescent="0.3">
      <c r="A5860" t="s">
        <v>21</v>
      </c>
      <c r="B5860" t="s">
        <v>8</v>
      </c>
      <c r="C5860">
        <v>20</v>
      </c>
      <c r="D5860">
        <v>6</v>
      </c>
      <c r="E5860" s="1" t="s">
        <v>9</v>
      </c>
      <c r="F5860" s="1">
        <v>257400</v>
      </c>
      <c r="G5860">
        <v>0</v>
      </c>
    </row>
    <row r="5861" spans="1:7" x14ac:dyDescent="0.3">
      <c r="A5861" t="s">
        <v>26</v>
      </c>
      <c r="B5861" t="s">
        <v>8</v>
      </c>
      <c r="C5861">
        <v>20</v>
      </c>
      <c r="D5861">
        <v>6</v>
      </c>
      <c r="E5861" s="1">
        <v>826.7266525</v>
      </c>
      <c r="F5861" s="1">
        <v>0.99207540000000005</v>
      </c>
      <c r="G5861">
        <v>0</v>
      </c>
    </row>
    <row r="5862" spans="1:7" x14ac:dyDescent="0.3">
      <c r="A5862" t="s">
        <v>10</v>
      </c>
      <c r="B5862" t="s">
        <v>8</v>
      </c>
      <c r="C5862">
        <v>20</v>
      </c>
      <c r="D5862">
        <v>6</v>
      </c>
      <c r="E5862" s="1">
        <v>781.04085780000003</v>
      </c>
      <c r="F5862">
        <v>1.0303827999999999</v>
      </c>
      <c r="G5862">
        <v>0</v>
      </c>
    </row>
    <row r="5863" spans="1:7" x14ac:dyDescent="0.3">
      <c r="A5863" t="s">
        <v>11</v>
      </c>
      <c r="B5863" t="s">
        <v>8</v>
      </c>
      <c r="C5863">
        <v>20</v>
      </c>
      <c r="D5863">
        <v>6</v>
      </c>
      <c r="E5863" s="1">
        <v>835.48435010000003</v>
      </c>
      <c r="F5863">
        <v>2.3686499999999999E-2</v>
      </c>
      <c r="G5863">
        <v>0</v>
      </c>
    </row>
    <row r="5864" spans="1:7" x14ac:dyDescent="0.3">
      <c r="A5864" t="s">
        <v>24</v>
      </c>
      <c r="B5864" t="s">
        <v>8</v>
      </c>
      <c r="C5864">
        <v>20</v>
      </c>
      <c r="D5864">
        <v>6</v>
      </c>
      <c r="E5864" s="1">
        <v>843.83659239999997</v>
      </c>
      <c r="F5864" s="2">
        <v>4.07E-5</v>
      </c>
      <c r="G5864">
        <v>0</v>
      </c>
    </row>
    <row r="5865" spans="1:7" x14ac:dyDescent="0.3">
      <c r="A5865" t="s">
        <v>14</v>
      </c>
      <c r="B5865" t="s">
        <v>8</v>
      </c>
      <c r="C5865">
        <v>20</v>
      </c>
      <c r="D5865">
        <v>6</v>
      </c>
      <c r="E5865" s="1">
        <v>949.4400981</v>
      </c>
      <c r="F5865" s="1">
        <v>0.25119819999999998</v>
      </c>
      <c r="G5865">
        <v>0</v>
      </c>
    </row>
    <row r="5866" spans="1:7" x14ac:dyDescent="0.3">
      <c r="A5866" t="s">
        <v>15</v>
      </c>
      <c r="B5866" t="s">
        <v>8</v>
      </c>
      <c r="C5866">
        <v>20</v>
      </c>
      <c r="D5866">
        <v>6</v>
      </c>
      <c r="E5866" s="1">
        <v>955.97805200000005</v>
      </c>
      <c r="F5866">
        <v>1.4659500000000001E-2</v>
      </c>
      <c r="G5866">
        <v>0</v>
      </c>
    </row>
    <row r="5867" spans="1:7" x14ac:dyDescent="0.3">
      <c r="A5867" t="s">
        <v>16</v>
      </c>
      <c r="B5867" t="s">
        <v>8</v>
      </c>
      <c r="C5867">
        <v>20</v>
      </c>
      <c r="D5867">
        <v>6</v>
      </c>
      <c r="E5867" s="1">
        <v>950.18011720000004</v>
      </c>
      <c r="F5867" s="1">
        <v>2.0036206000000001</v>
      </c>
      <c r="G5867">
        <v>0</v>
      </c>
    </row>
    <row r="5868" spans="1:7" x14ac:dyDescent="0.3">
      <c r="A5868" t="s">
        <v>13</v>
      </c>
      <c r="B5868" t="s">
        <v>8</v>
      </c>
      <c r="C5868">
        <v>20</v>
      </c>
      <c r="D5868">
        <v>6</v>
      </c>
      <c r="E5868" s="1">
        <v>1414.257505</v>
      </c>
      <c r="F5868" s="1">
        <v>1.2258700000000001E-2</v>
      </c>
      <c r="G5868">
        <v>0</v>
      </c>
    </row>
    <row r="5869" spans="1:7" x14ac:dyDescent="0.3">
      <c r="A5869" t="s">
        <v>12</v>
      </c>
      <c r="B5869" t="s">
        <v>8</v>
      </c>
      <c r="C5869">
        <v>20</v>
      </c>
      <c r="D5869">
        <v>6</v>
      </c>
      <c r="E5869" s="1">
        <v>956.70004340000003</v>
      </c>
      <c r="F5869" s="1">
        <v>1.1519400000000001E-2</v>
      </c>
      <c r="G5869">
        <v>0</v>
      </c>
    </row>
    <row r="5870" spans="1:7" hidden="1" x14ac:dyDescent="0.3">
      <c r="A5870" t="s">
        <v>23</v>
      </c>
      <c r="B5870" t="s">
        <v>27</v>
      </c>
      <c r="C5870">
        <v>20</v>
      </c>
      <c r="D5870">
        <v>6</v>
      </c>
      <c r="E5870" s="1" t="s">
        <v>9</v>
      </c>
      <c r="F5870" s="2">
        <v>1.66704E+22</v>
      </c>
      <c r="G5870">
        <v>0</v>
      </c>
    </row>
    <row r="5871" spans="1:7" hidden="1" x14ac:dyDescent="0.3">
      <c r="A5871" t="s">
        <v>7</v>
      </c>
      <c r="B5871" t="s">
        <v>27</v>
      </c>
      <c r="C5871">
        <v>20</v>
      </c>
      <c r="D5871">
        <v>6</v>
      </c>
      <c r="E5871" s="1" t="s">
        <v>9</v>
      </c>
      <c r="F5871" s="2">
        <v>1.66704E+22</v>
      </c>
      <c r="G5871">
        <v>0</v>
      </c>
    </row>
    <row r="5872" spans="1:7" x14ac:dyDescent="0.3">
      <c r="A5872" t="s">
        <v>25</v>
      </c>
      <c r="B5872" t="s">
        <v>27</v>
      </c>
      <c r="C5872">
        <v>20</v>
      </c>
      <c r="D5872">
        <v>6</v>
      </c>
      <c r="E5872" s="1">
        <v>975.44184710000002</v>
      </c>
      <c r="F5872">
        <v>1.4979900000000001E-2</v>
      </c>
      <c r="G5872">
        <v>0</v>
      </c>
    </row>
    <row r="5873" spans="1:7" x14ac:dyDescent="0.3">
      <c r="A5873" t="s">
        <v>19</v>
      </c>
      <c r="B5873" t="s">
        <v>27</v>
      </c>
      <c r="C5873">
        <v>20</v>
      </c>
      <c r="D5873">
        <v>6</v>
      </c>
      <c r="E5873" s="1">
        <v>1611.050929</v>
      </c>
      <c r="F5873" s="1">
        <v>7.6284711999999999</v>
      </c>
      <c r="G5873">
        <v>0</v>
      </c>
    </row>
    <row r="5874" spans="1:7" x14ac:dyDescent="0.3">
      <c r="A5874" t="s">
        <v>17</v>
      </c>
      <c r="B5874" t="s">
        <v>27</v>
      </c>
      <c r="C5874">
        <v>20</v>
      </c>
      <c r="D5874">
        <v>6</v>
      </c>
      <c r="E5874" s="1">
        <v>898.91665660000001</v>
      </c>
      <c r="F5874" s="1">
        <v>2.4398232000000002</v>
      </c>
      <c r="G5874">
        <v>0</v>
      </c>
    </row>
    <row r="5875" spans="1:7" x14ac:dyDescent="0.3">
      <c r="A5875" t="s">
        <v>18</v>
      </c>
      <c r="B5875" t="s">
        <v>27</v>
      </c>
      <c r="C5875">
        <v>20</v>
      </c>
      <c r="D5875">
        <v>6</v>
      </c>
      <c r="E5875" s="1">
        <v>898.16957349999996</v>
      </c>
      <c r="F5875" s="1">
        <v>2.442215</v>
      </c>
      <c r="G5875">
        <v>0</v>
      </c>
    </row>
    <row r="5876" spans="1:7" x14ac:dyDescent="0.3">
      <c r="A5876" t="s">
        <v>22</v>
      </c>
      <c r="B5876" t="s">
        <v>27</v>
      </c>
      <c r="C5876">
        <v>20</v>
      </c>
      <c r="D5876">
        <v>6</v>
      </c>
      <c r="E5876" s="1">
        <v>1599.337035</v>
      </c>
      <c r="F5876" s="1">
        <v>7.5665148999999996</v>
      </c>
      <c r="G5876">
        <v>0</v>
      </c>
    </row>
    <row r="5877" spans="1:7" x14ac:dyDescent="0.3">
      <c r="A5877" t="s">
        <v>20</v>
      </c>
      <c r="B5877" t="s">
        <v>27</v>
      </c>
      <c r="C5877">
        <v>20</v>
      </c>
      <c r="D5877">
        <v>6</v>
      </c>
      <c r="E5877" s="1">
        <v>1054.8562159999999</v>
      </c>
      <c r="F5877" s="1">
        <v>1.5573223</v>
      </c>
      <c r="G5877">
        <v>0</v>
      </c>
    </row>
    <row r="5878" spans="1:7" x14ac:dyDescent="0.3">
      <c r="A5878" t="s">
        <v>21</v>
      </c>
      <c r="B5878" t="s">
        <v>27</v>
      </c>
      <c r="C5878">
        <v>20</v>
      </c>
      <c r="D5878">
        <v>6</v>
      </c>
      <c r="E5878" s="1">
        <v>1052.4393560000001</v>
      </c>
      <c r="F5878" s="1">
        <v>1.5941940000000001</v>
      </c>
      <c r="G5878">
        <v>0</v>
      </c>
    </row>
    <row r="5879" spans="1:7" x14ac:dyDescent="0.3">
      <c r="A5879" t="s">
        <v>26</v>
      </c>
      <c r="B5879" t="s">
        <v>27</v>
      </c>
      <c r="C5879">
        <v>20</v>
      </c>
      <c r="D5879">
        <v>6</v>
      </c>
      <c r="E5879" s="1">
        <v>980.00625219999995</v>
      </c>
      <c r="F5879" s="1">
        <v>0.9667</v>
      </c>
      <c r="G5879">
        <v>0</v>
      </c>
    </row>
    <row r="5880" spans="1:7" x14ac:dyDescent="0.3">
      <c r="A5880" t="s">
        <v>10</v>
      </c>
      <c r="B5880" t="s">
        <v>27</v>
      </c>
      <c r="C5880">
        <v>20</v>
      </c>
      <c r="D5880">
        <v>6</v>
      </c>
      <c r="E5880" s="1">
        <v>893.14478259999998</v>
      </c>
      <c r="F5880" s="1">
        <v>1.0758406</v>
      </c>
      <c r="G5880">
        <v>0</v>
      </c>
    </row>
    <row r="5881" spans="1:7" x14ac:dyDescent="0.3">
      <c r="A5881" t="s">
        <v>11</v>
      </c>
      <c r="B5881" t="s">
        <v>27</v>
      </c>
      <c r="C5881">
        <v>20</v>
      </c>
      <c r="D5881">
        <v>6</v>
      </c>
      <c r="E5881" s="1">
        <v>961.8785828</v>
      </c>
      <c r="F5881">
        <v>1.9745599999999999E-2</v>
      </c>
      <c r="G5881">
        <v>0</v>
      </c>
    </row>
    <row r="5882" spans="1:7" x14ac:dyDescent="0.3">
      <c r="A5882" t="s">
        <v>24</v>
      </c>
      <c r="B5882" t="s">
        <v>27</v>
      </c>
      <c r="C5882">
        <v>20</v>
      </c>
      <c r="D5882">
        <v>6</v>
      </c>
      <c r="E5882" s="1">
        <v>966.01684150000006</v>
      </c>
      <c r="F5882" s="2">
        <v>4.5399999999999999E-5</v>
      </c>
      <c r="G5882">
        <v>0</v>
      </c>
    </row>
    <row r="5883" spans="1:7" x14ac:dyDescent="0.3">
      <c r="A5883" t="s">
        <v>14</v>
      </c>
      <c r="B5883" t="s">
        <v>27</v>
      </c>
      <c r="C5883">
        <v>20</v>
      </c>
      <c r="D5883">
        <v>6</v>
      </c>
      <c r="E5883" s="1">
        <v>1103.532899</v>
      </c>
      <c r="F5883" s="1">
        <v>0.29736479999999998</v>
      </c>
      <c r="G5883">
        <v>0</v>
      </c>
    </row>
    <row r="5884" spans="1:7" x14ac:dyDescent="0.3">
      <c r="A5884" t="s">
        <v>15</v>
      </c>
      <c r="B5884" t="s">
        <v>27</v>
      </c>
      <c r="C5884">
        <v>20</v>
      </c>
      <c r="D5884">
        <v>6</v>
      </c>
      <c r="E5884" s="1">
        <v>1118.5312960000001</v>
      </c>
      <c r="F5884" s="1">
        <v>1.4519799999999999E-2</v>
      </c>
      <c r="G5884">
        <v>0</v>
      </c>
    </row>
    <row r="5885" spans="1:7" x14ac:dyDescent="0.3">
      <c r="A5885" t="s">
        <v>16</v>
      </c>
      <c r="B5885" t="s">
        <v>27</v>
      </c>
      <c r="C5885">
        <v>20</v>
      </c>
      <c r="D5885">
        <v>6</v>
      </c>
      <c r="E5885" s="1">
        <v>1103.532899</v>
      </c>
      <c r="F5885" s="1">
        <v>2.010758</v>
      </c>
      <c r="G5885">
        <v>0</v>
      </c>
    </row>
    <row r="5886" spans="1:7" x14ac:dyDescent="0.3">
      <c r="A5886" t="s">
        <v>13</v>
      </c>
      <c r="B5886" t="s">
        <v>27</v>
      </c>
      <c r="C5886">
        <v>20</v>
      </c>
      <c r="D5886">
        <v>6</v>
      </c>
      <c r="E5886" s="1">
        <v>1628.2313079999999</v>
      </c>
      <c r="F5886">
        <v>1.21113E-2</v>
      </c>
      <c r="G5886">
        <v>0</v>
      </c>
    </row>
    <row r="5887" spans="1:7" x14ac:dyDescent="0.3">
      <c r="A5887" t="s">
        <v>12</v>
      </c>
      <c r="B5887" t="s">
        <v>27</v>
      </c>
      <c r="C5887">
        <v>20</v>
      </c>
      <c r="D5887">
        <v>6</v>
      </c>
      <c r="E5887" s="1">
        <v>1111.2128230000001</v>
      </c>
      <c r="F5887" s="1">
        <v>1.12703E-2</v>
      </c>
      <c r="G5887">
        <v>0</v>
      </c>
    </row>
    <row r="5888" spans="1:7" hidden="1" x14ac:dyDescent="0.3">
      <c r="A5888" t="s">
        <v>23</v>
      </c>
      <c r="B5888" t="s">
        <v>28</v>
      </c>
      <c r="C5888">
        <v>20</v>
      </c>
      <c r="D5888">
        <v>6</v>
      </c>
      <c r="E5888" s="1" t="s">
        <v>9</v>
      </c>
      <c r="F5888" s="3">
        <v>1.66704E+22</v>
      </c>
      <c r="G5888">
        <v>0</v>
      </c>
    </row>
    <row r="5889" spans="1:7" hidden="1" x14ac:dyDescent="0.3">
      <c r="A5889" t="s">
        <v>7</v>
      </c>
      <c r="B5889" t="s">
        <v>28</v>
      </c>
      <c r="C5889">
        <v>20</v>
      </c>
      <c r="D5889">
        <v>6</v>
      </c>
      <c r="E5889" s="1" t="s">
        <v>9</v>
      </c>
      <c r="F5889" s="2">
        <v>1.66704E+22</v>
      </c>
      <c r="G5889">
        <v>0</v>
      </c>
    </row>
    <row r="5890" spans="1:7" x14ac:dyDescent="0.3">
      <c r="A5890" t="s">
        <v>25</v>
      </c>
      <c r="B5890" t="s">
        <v>28</v>
      </c>
      <c r="C5890">
        <v>20</v>
      </c>
      <c r="D5890">
        <v>6</v>
      </c>
      <c r="E5890" s="1">
        <v>969.46154160000003</v>
      </c>
      <c r="F5890">
        <v>1.4167600000000001E-2</v>
      </c>
      <c r="G5890">
        <v>0</v>
      </c>
    </row>
    <row r="5891" spans="1:7" x14ac:dyDescent="0.3">
      <c r="A5891" t="s">
        <v>19</v>
      </c>
      <c r="B5891" t="s">
        <v>28</v>
      </c>
      <c r="C5891">
        <v>20</v>
      </c>
      <c r="D5891">
        <v>6</v>
      </c>
      <c r="E5891" s="1">
        <v>1637.602423</v>
      </c>
      <c r="F5891" s="1">
        <v>7.4823272999999997</v>
      </c>
      <c r="G5891">
        <v>0</v>
      </c>
    </row>
    <row r="5892" spans="1:7" x14ac:dyDescent="0.3">
      <c r="A5892" t="s">
        <v>17</v>
      </c>
      <c r="B5892" t="s">
        <v>28</v>
      </c>
      <c r="C5892">
        <v>20</v>
      </c>
      <c r="D5892">
        <v>6</v>
      </c>
      <c r="E5892">
        <v>890.28192409999997</v>
      </c>
      <c r="F5892" s="1">
        <v>2.4422437000000001</v>
      </c>
      <c r="G5892">
        <v>0</v>
      </c>
    </row>
    <row r="5893" spans="1:7" x14ac:dyDescent="0.3">
      <c r="A5893" t="s">
        <v>18</v>
      </c>
      <c r="B5893" t="s">
        <v>28</v>
      </c>
      <c r="C5893">
        <v>20</v>
      </c>
      <c r="D5893">
        <v>6</v>
      </c>
      <c r="E5893" s="1">
        <v>887.9281158</v>
      </c>
      <c r="F5893" s="1">
        <v>2.4443617</v>
      </c>
      <c r="G5893">
        <v>0</v>
      </c>
    </row>
    <row r="5894" spans="1:7" x14ac:dyDescent="0.3">
      <c r="A5894" t="s">
        <v>22</v>
      </c>
      <c r="B5894" t="s">
        <v>28</v>
      </c>
      <c r="C5894">
        <v>20</v>
      </c>
      <c r="D5894">
        <v>6</v>
      </c>
      <c r="E5894" s="1">
        <v>1621.983898</v>
      </c>
      <c r="F5894" s="1">
        <v>9.0144015</v>
      </c>
      <c r="G5894">
        <v>0</v>
      </c>
    </row>
    <row r="5895" spans="1:7" x14ac:dyDescent="0.3">
      <c r="A5895" t="s">
        <v>20</v>
      </c>
      <c r="B5895" t="s">
        <v>28</v>
      </c>
      <c r="C5895">
        <v>20</v>
      </c>
      <c r="D5895">
        <v>6</v>
      </c>
      <c r="E5895" s="1">
        <v>936.87662039999998</v>
      </c>
      <c r="F5895" s="1">
        <v>1.9635883999999999</v>
      </c>
      <c r="G5895">
        <v>0</v>
      </c>
    </row>
    <row r="5896" spans="1:7" x14ac:dyDescent="0.3">
      <c r="A5896" t="s">
        <v>21</v>
      </c>
      <c r="B5896" t="s">
        <v>28</v>
      </c>
      <c r="C5896">
        <v>20</v>
      </c>
      <c r="D5896">
        <v>6</v>
      </c>
      <c r="E5896" s="1">
        <v>935.38914</v>
      </c>
      <c r="F5896" s="1">
        <v>1.9671508</v>
      </c>
      <c r="G5896">
        <v>0</v>
      </c>
    </row>
    <row r="5897" spans="1:7" x14ac:dyDescent="0.3">
      <c r="A5897" t="s">
        <v>26</v>
      </c>
      <c r="B5897" t="s">
        <v>28</v>
      </c>
      <c r="C5897">
        <v>20</v>
      </c>
      <c r="D5897">
        <v>6</v>
      </c>
      <c r="E5897" s="1">
        <v>979.291381</v>
      </c>
      <c r="F5897" s="1">
        <v>0.94263710000000001</v>
      </c>
      <c r="G5897">
        <v>0</v>
      </c>
    </row>
    <row r="5898" spans="1:7" x14ac:dyDescent="0.3">
      <c r="A5898" t="s">
        <v>10</v>
      </c>
      <c r="B5898" t="s">
        <v>28</v>
      </c>
      <c r="C5898">
        <v>20</v>
      </c>
      <c r="D5898">
        <v>6</v>
      </c>
      <c r="E5898" s="1">
        <v>908.76596489999997</v>
      </c>
      <c r="F5898" s="1">
        <v>0.97521999999999998</v>
      </c>
      <c r="G5898">
        <v>0</v>
      </c>
    </row>
    <row r="5899" spans="1:7" x14ac:dyDescent="0.3">
      <c r="A5899" t="s">
        <v>11</v>
      </c>
      <c r="B5899" t="s">
        <v>28</v>
      </c>
      <c r="C5899">
        <v>20</v>
      </c>
      <c r="D5899">
        <v>6</v>
      </c>
      <c r="E5899" s="1">
        <v>991.34907799999996</v>
      </c>
      <c r="F5899">
        <v>2.0198600000000001E-2</v>
      </c>
      <c r="G5899">
        <v>0</v>
      </c>
    </row>
    <row r="5900" spans="1:7" x14ac:dyDescent="0.3">
      <c r="A5900" t="s">
        <v>24</v>
      </c>
      <c r="B5900" t="s">
        <v>28</v>
      </c>
      <c r="C5900">
        <v>20</v>
      </c>
      <c r="D5900">
        <v>6</v>
      </c>
      <c r="E5900" s="1">
        <v>977.35288730000002</v>
      </c>
      <c r="F5900" s="2">
        <v>4.2799999999999997E-5</v>
      </c>
      <c r="G5900">
        <v>0</v>
      </c>
    </row>
    <row r="5901" spans="1:7" hidden="1" x14ac:dyDescent="0.3">
      <c r="A5901" t="s">
        <v>14</v>
      </c>
      <c r="B5901" t="s">
        <v>28</v>
      </c>
      <c r="C5901">
        <v>20</v>
      </c>
      <c r="D5901">
        <v>6</v>
      </c>
      <c r="E5901" s="1" t="s">
        <v>9</v>
      </c>
      <c r="F5901" s="1">
        <v>19800</v>
      </c>
      <c r="G5901">
        <v>0</v>
      </c>
    </row>
    <row r="5902" spans="1:7" x14ac:dyDescent="0.3">
      <c r="A5902" t="s">
        <v>15</v>
      </c>
      <c r="B5902" t="s">
        <v>28</v>
      </c>
      <c r="C5902">
        <v>20</v>
      </c>
      <c r="D5902">
        <v>6</v>
      </c>
      <c r="E5902" s="1">
        <v>1266.158044</v>
      </c>
      <c r="F5902" s="1">
        <v>2.35841E-2</v>
      </c>
      <c r="G5902">
        <v>0</v>
      </c>
    </row>
    <row r="5903" spans="1:7" x14ac:dyDescent="0.3">
      <c r="A5903" t="s">
        <v>16</v>
      </c>
      <c r="B5903" t="s">
        <v>28</v>
      </c>
      <c r="C5903">
        <v>20</v>
      </c>
      <c r="D5903">
        <v>6</v>
      </c>
      <c r="E5903" s="1">
        <v>1263.0571070000001</v>
      </c>
      <c r="F5903" s="1">
        <v>1.9719507000000001</v>
      </c>
      <c r="G5903">
        <v>0</v>
      </c>
    </row>
    <row r="5904" spans="1:7" x14ac:dyDescent="0.3">
      <c r="A5904" t="s">
        <v>13</v>
      </c>
      <c r="B5904" t="s">
        <v>28</v>
      </c>
      <c r="C5904">
        <v>20</v>
      </c>
      <c r="D5904">
        <v>6</v>
      </c>
      <c r="E5904">
        <v>1644.63076</v>
      </c>
      <c r="F5904" s="1">
        <v>1.8029300000000002E-2</v>
      </c>
      <c r="G5904">
        <v>0</v>
      </c>
    </row>
    <row r="5905" spans="1:7" x14ac:dyDescent="0.3">
      <c r="A5905" t="s">
        <v>12</v>
      </c>
      <c r="B5905" t="s">
        <v>28</v>
      </c>
      <c r="C5905">
        <v>20</v>
      </c>
      <c r="D5905">
        <v>6</v>
      </c>
      <c r="E5905" s="1">
        <v>1266.158044</v>
      </c>
      <c r="F5905" s="1">
        <v>1.6872700000000001E-2</v>
      </c>
      <c r="G5905">
        <v>0</v>
      </c>
    </row>
    <row r="5906" spans="1:7" hidden="1" x14ac:dyDescent="0.3">
      <c r="A5906" t="s">
        <v>23</v>
      </c>
      <c r="B5906" t="s">
        <v>29</v>
      </c>
      <c r="C5906">
        <v>20</v>
      </c>
      <c r="D5906">
        <v>6</v>
      </c>
      <c r="E5906" s="1" t="s">
        <v>9</v>
      </c>
      <c r="F5906" s="2">
        <v>1.66704E+22</v>
      </c>
      <c r="G5906">
        <v>0</v>
      </c>
    </row>
    <row r="5907" spans="1:7" hidden="1" x14ac:dyDescent="0.3">
      <c r="A5907" t="s">
        <v>7</v>
      </c>
      <c r="B5907" t="s">
        <v>29</v>
      </c>
      <c r="C5907">
        <v>20</v>
      </c>
      <c r="D5907">
        <v>6</v>
      </c>
      <c r="E5907" s="1" t="s">
        <v>9</v>
      </c>
      <c r="F5907" s="2">
        <v>1.66704E+22</v>
      </c>
      <c r="G5907">
        <v>0</v>
      </c>
    </row>
    <row r="5908" spans="1:7" x14ac:dyDescent="0.3">
      <c r="A5908" t="s">
        <v>25</v>
      </c>
      <c r="B5908" t="s">
        <v>29</v>
      </c>
      <c r="C5908">
        <v>20</v>
      </c>
      <c r="D5908">
        <v>6</v>
      </c>
      <c r="E5908" s="1">
        <v>1174.2179639999999</v>
      </c>
      <c r="F5908">
        <v>1.45521E-2</v>
      </c>
      <c r="G5908">
        <v>0</v>
      </c>
    </row>
    <row r="5909" spans="1:7" x14ac:dyDescent="0.3">
      <c r="A5909" t="s">
        <v>19</v>
      </c>
      <c r="B5909" t="s">
        <v>29</v>
      </c>
      <c r="C5909">
        <v>20</v>
      </c>
      <c r="D5909">
        <v>6</v>
      </c>
      <c r="E5909" s="1">
        <v>1971.838874</v>
      </c>
      <c r="F5909" s="1">
        <v>7.6016154</v>
      </c>
      <c r="G5909">
        <v>0</v>
      </c>
    </row>
    <row r="5910" spans="1:7" x14ac:dyDescent="0.3">
      <c r="A5910" t="s">
        <v>17</v>
      </c>
      <c r="B5910" t="s">
        <v>29</v>
      </c>
      <c r="C5910">
        <v>20</v>
      </c>
      <c r="D5910">
        <v>6</v>
      </c>
      <c r="E5910" s="1">
        <v>1073.112584</v>
      </c>
      <c r="F5910" s="1">
        <v>2.4324112000000002</v>
      </c>
      <c r="G5910">
        <v>0</v>
      </c>
    </row>
    <row r="5911" spans="1:7" x14ac:dyDescent="0.3">
      <c r="A5911" t="s">
        <v>18</v>
      </c>
      <c r="B5911" t="s">
        <v>29</v>
      </c>
      <c r="C5911">
        <v>20</v>
      </c>
      <c r="D5911">
        <v>6</v>
      </c>
      <c r="E5911">
        <v>1072.4207530000001</v>
      </c>
      <c r="F5911" s="1">
        <v>2.4342397999999998</v>
      </c>
      <c r="G5911">
        <v>0</v>
      </c>
    </row>
    <row r="5912" spans="1:7" x14ac:dyDescent="0.3">
      <c r="A5912" t="s">
        <v>22</v>
      </c>
      <c r="B5912" t="s">
        <v>29</v>
      </c>
      <c r="C5912">
        <v>20</v>
      </c>
      <c r="D5912">
        <v>6</v>
      </c>
      <c r="E5912" s="1">
        <v>1967.9342429999999</v>
      </c>
      <c r="F5912" s="1">
        <v>8.5784933999999993</v>
      </c>
      <c r="G5912">
        <v>0</v>
      </c>
    </row>
    <row r="5913" spans="1:7" x14ac:dyDescent="0.3">
      <c r="A5913" t="s">
        <v>20</v>
      </c>
      <c r="B5913" t="s">
        <v>29</v>
      </c>
      <c r="C5913">
        <v>20</v>
      </c>
      <c r="D5913">
        <v>6</v>
      </c>
      <c r="E5913" s="1">
        <v>1392.7204159999999</v>
      </c>
      <c r="F5913" s="1">
        <v>1.4828045999999999</v>
      </c>
      <c r="G5913">
        <v>0</v>
      </c>
    </row>
    <row r="5914" spans="1:7" x14ac:dyDescent="0.3">
      <c r="A5914" t="s">
        <v>21</v>
      </c>
      <c r="B5914" t="s">
        <v>29</v>
      </c>
      <c r="C5914">
        <v>20</v>
      </c>
      <c r="D5914">
        <v>6</v>
      </c>
      <c r="E5914" s="1">
        <v>1382.762526</v>
      </c>
      <c r="F5914" s="1">
        <v>16.6134387</v>
      </c>
      <c r="G5914">
        <v>0</v>
      </c>
    </row>
    <row r="5915" spans="1:7" x14ac:dyDescent="0.3">
      <c r="A5915" t="s">
        <v>26</v>
      </c>
      <c r="B5915" t="s">
        <v>29</v>
      </c>
      <c r="C5915">
        <v>20</v>
      </c>
      <c r="D5915">
        <v>6</v>
      </c>
      <c r="E5915" s="1">
        <v>1181.2697169999999</v>
      </c>
      <c r="F5915" s="1">
        <v>0.99772090000000002</v>
      </c>
      <c r="G5915">
        <v>0</v>
      </c>
    </row>
    <row r="5916" spans="1:7" x14ac:dyDescent="0.3">
      <c r="A5916" t="s">
        <v>10</v>
      </c>
      <c r="B5916" t="s">
        <v>29</v>
      </c>
      <c r="C5916">
        <v>20</v>
      </c>
      <c r="D5916">
        <v>6</v>
      </c>
      <c r="E5916">
        <v>1066.702356</v>
      </c>
      <c r="F5916" s="1">
        <v>0.98347200000000001</v>
      </c>
      <c r="G5916">
        <v>0</v>
      </c>
    </row>
    <row r="5917" spans="1:7" x14ac:dyDescent="0.3">
      <c r="A5917" t="s">
        <v>11</v>
      </c>
      <c r="B5917" t="s">
        <v>29</v>
      </c>
      <c r="C5917">
        <v>20</v>
      </c>
      <c r="D5917">
        <v>6</v>
      </c>
      <c r="E5917" s="1">
        <v>1159.8371320000001</v>
      </c>
      <c r="F5917">
        <v>2.2215499999999999E-2</v>
      </c>
      <c r="G5917">
        <v>0</v>
      </c>
    </row>
    <row r="5918" spans="1:7" x14ac:dyDescent="0.3">
      <c r="A5918" t="s">
        <v>24</v>
      </c>
      <c r="B5918" t="s">
        <v>29</v>
      </c>
      <c r="C5918">
        <v>20</v>
      </c>
      <c r="D5918">
        <v>6</v>
      </c>
      <c r="E5918" s="1">
        <v>1190.9169879999999</v>
      </c>
      <c r="F5918" s="2">
        <v>4.46E-5</v>
      </c>
      <c r="G5918">
        <v>0</v>
      </c>
    </row>
    <row r="5919" spans="1:7" x14ac:dyDescent="0.3">
      <c r="A5919" t="s">
        <v>14</v>
      </c>
      <c r="B5919" t="s">
        <v>29</v>
      </c>
      <c r="C5919">
        <v>20</v>
      </c>
      <c r="D5919">
        <v>6</v>
      </c>
      <c r="E5919">
        <v>1263.7946039999999</v>
      </c>
      <c r="F5919" s="1">
        <v>4.7204799999999998E-2</v>
      </c>
      <c r="G5919">
        <v>0</v>
      </c>
    </row>
    <row r="5920" spans="1:7" x14ac:dyDescent="0.3">
      <c r="A5920" t="s">
        <v>15</v>
      </c>
      <c r="B5920" t="s">
        <v>29</v>
      </c>
      <c r="C5920">
        <v>20</v>
      </c>
      <c r="D5920">
        <v>6</v>
      </c>
      <c r="E5920" s="1">
        <v>1276.2277469999999</v>
      </c>
      <c r="F5920" s="1">
        <v>1.40483E-2</v>
      </c>
      <c r="G5920">
        <v>0</v>
      </c>
    </row>
    <row r="5921" spans="1:7" x14ac:dyDescent="0.3">
      <c r="A5921" t="s">
        <v>16</v>
      </c>
      <c r="B5921" t="s">
        <v>29</v>
      </c>
      <c r="C5921">
        <v>20</v>
      </c>
      <c r="D5921">
        <v>6</v>
      </c>
      <c r="E5921">
        <v>1262.8244480000001</v>
      </c>
      <c r="F5921" s="1">
        <v>2.0362844999999998</v>
      </c>
      <c r="G5921">
        <v>0</v>
      </c>
    </row>
    <row r="5922" spans="1:7" x14ac:dyDescent="0.3">
      <c r="A5922" t="s">
        <v>13</v>
      </c>
      <c r="B5922" t="s">
        <v>29</v>
      </c>
      <c r="C5922">
        <v>20</v>
      </c>
      <c r="D5922">
        <v>6</v>
      </c>
      <c r="E5922" s="1">
        <v>1999.9522199999999</v>
      </c>
      <c r="F5922" s="1">
        <v>1.12254E-2</v>
      </c>
      <c r="G5922">
        <v>0</v>
      </c>
    </row>
    <row r="5923" spans="1:7" x14ac:dyDescent="0.3">
      <c r="A5923" t="s">
        <v>12</v>
      </c>
      <c r="B5923" t="s">
        <v>29</v>
      </c>
      <c r="C5923">
        <v>20</v>
      </c>
      <c r="D5923">
        <v>6</v>
      </c>
      <c r="E5923" s="1">
        <v>1275.14654</v>
      </c>
      <c r="F5923" s="1">
        <v>1.05019E-2</v>
      </c>
      <c r="G5923">
        <v>0</v>
      </c>
    </row>
    <row r="5924" spans="1:7" hidden="1" x14ac:dyDescent="0.3">
      <c r="A5924" t="s">
        <v>23</v>
      </c>
      <c r="B5924" t="s">
        <v>30</v>
      </c>
      <c r="C5924">
        <v>20</v>
      </c>
      <c r="D5924">
        <v>6</v>
      </c>
      <c r="E5924" s="1" t="s">
        <v>9</v>
      </c>
      <c r="F5924" s="2">
        <v>1.66704E+22</v>
      </c>
      <c r="G5924">
        <v>0</v>
      </c>
    </row>
    <row r="5925" spans="1:7" hidden="1" x14ac:dyDescent="0.3">
      <c r="A5925" t="s">
        <v>7</v>
      </c>
      <c r="B5925" t="s">
        <v>30</v>
      </c>
      <c r="C5925">
        <v>20</v>
      </c>
      <c r="D5925">
        <v>6</v>
      </c>
      <c r="E5925" s="1" t="s">
        <v>9</v>
      </c>
      <c r="F5925" s="2">
        <v>1.66704E+22</v>
      </c>
      <c r="G5925">
        <v>0</v>
      </c>
    </row>
    <row r="5926" spans="1:7" x14ac:dyDescent="0.3">
      <c r="A5926" t="s">
        <v>25</v>
      </c>
      <c r="B5926" t="s">
        <v>30</v>
      </c>
      <c r="C5926">
        <v>20</v>
      </c>
      <c r="D5926">
        <v>6</v>
      </c>
      <c r="E5926" s="1">
        <v>1151.236819</v>
      </c>
      <c r="F5926">
        <v>1.50014E-2</v>
      </c>
      <c r="G5926">
        <v>0</v>
      </c>
    </row>
    <row r="5927" spans="1:7" x14ac:dyDescent="0.3">
      <c r="A5927" t="s">
        <v>19</v>
      </c>
      <c r="B5927" t="s">
        <v>30</v>
      </c>
      <c r="C5927">
        <v>20</v>
      </c>
      <c r="D5927">
        <v>6</v>
      </c>
      <c r="E5927" s="1">
        <v>1974.962579</v>
      </c>
      <c r="F5927" s="1">
        <v>7.2669474000000003</v>
      </c>
      <c r="G5927">
        <v>0</v>
      </c>
    </row>
    <row r="5928" spans="1:7" x14ac:dyDescent="0.3">
      <c r="A5928" t="s">
        <v>17</v>
      </c>
      <c r="B5928" t="s">
        <v>30</v>
      </c>
      <c r="C5928">
        <v>20</v>
      </c>
      <c r="D5928">
        <v>6</v>
      </c>
      <c r="E5928" s="1">
        <v>1072.6115030000001</v>
      </c>
      <c r="F5928" s="1">
        <v>2.421602</v>
      </c>
      <c r="G5928">
        <v>0</v>
      </c>
    </row>
    <row r="5929" spans="1:7" x14ac:dyDescent="0.3">
      <c r="A5929" t="s">
        <v>18</v>
      </c>
      <c r="B5929" t="s">
        <v>30</v>
      </c>
      <c r="C5929">
        <v>20</v>
      </c>
      <c r="D5929">
        <v>6</v>
      </c>
      <c r="E5929" s="1">
        <v>1071.6097339999999</v>
      </c>
      <c r="F5929">
        <v>2.4238008</v>
      </c>
      <c r="G5929">
        <v>0</v>
      </c>
    </row>
    <row r="5930" spans="1:7" x14ac:dyDescent="0.3">
      <c r="A5930" t="s">
        <v>22</v>
      </c>
      <c r="B5930" t="s">
        <v>30</v>
      </c>
      <c r="C5930">
        <v>20</v>
      </c>
      <c r="D5930">
        <v>6</v>
      </c>
      <c r="E5930" s="1">
        <v>1942.9446009999999</v>
      </c>
      <c r="F5930" s="1">
        <v>8.9966024999999998</v>
      </c>
      <c r="G5930">
        <v>0</v>
      </c>
    </row>
    <row r="5931" spans="1:7" x14ac:dyDescent="0.3">
      <c r="A5931" t="s">
        <v>20</v>
      </c>
      <c r="B5931" t="s">
        <v>30</v>
      </c>
      <c r="C5931">
        <v>20</v>
      </c>
      <c r="D5931">
        <v>6</v>
      </c>
      <c r="E5931" s="1">
        <v>1075.640179</v>
      </c>
      <c r="F5931" s="1">
        <v>1.9652430000000001</v>
      </c>
      <c r="G5931">
        <v>0</v>
      </c>
    </row>
    <row r="5932" spans="1:7" x14ac:dyDescent="0.3">
      <c r="A5932" t="s">
        <v>21</v>
      </c>
      <c r="B5932" t="s">
        <v>30</v>
      </c>
      <c r="C5932">
        <v>20</v>
      </c>
      <c r="D5932">
        <v>6</v>
      </c>
      <c r="E5932" s="1">
        <v>1075.640179</v>
      </c>
      <c r="F5932" s="1">
        <v>1.9710243999999999</v>
      </c>
      <c r="G5932">
        <v>0</v>
      </c>
    </row>
    <row r="5933" spans="1:7" x14ac:dyDescent="0.3">
      <c r="A5933" t="s">
        <v>26</v>
      </c>
      <c r="B5933" t="s">
        <v>30</v>
      </c>
      <c r="C5933">
        <v>20</v>
      </c>
      <c r="D5933">
        <v>6</v>
      </c>
      <c r="E5933" s="1">
        <v>1160.939689</v>
      </c>
      <c r="F5933" s="1">
        <v>0.94306460000000003</v>
      </c>
      <c r="G5933">
        <v>0</v>
      </c>
    </row>
    <row r="5934" spans="1:7" x14ac:dyDescent="0.3">
      <c r="A5934" t="s">
        <v>10</v>
      </c>
      <c r="B5934" t="s">
        <v>30</v>
      </c>
      <c r="C5934">
        <v>20</v>
      </c>
      <c r="D5934">
        <v>6</v>
      </c>
      <c r="E5934" s="1">
        <v>1079.912507</v>
      </c>
      <c r="F5934" s="1">
        <v>1.0124804000000001</v>
      </c>
      <c r="G5934">
        <v>0</v>
      </c>
    </row>
    <row r="5935" spans="1:7" x14ac:dyDescent="0.3">
      <c r="A5935" t="s">
        <v>11</v>
      </c>
      <c r="B5935" t="s">
        <v>30</v>
      </c>
      <c r="C5935">
        <v>20</v>
      </c>
      <c r="D5935">
        <v>6</v>
      </c>
      <c r="E5935" s="1">
        <v>1169.7300809999999</v>
      </c>
      <c r="F5935">
        <v>1.9935000000000001E-2</v>
      </c>
      <c r="G5935">
        <v>0</v>
      </c>
    </row>
    <row r="5936" spans="1:7" x14ac:dyDescent="0.3">
      <c r="A5936" t="s">
        <v>24</v>
      </c>
      <c r="B5936" t="s">
        <v>30</v>
      </c>
      <c r="C5936">
        <v>20</v>
      </c>
      <c r="D5936">
        <v>6</v>
      </c>
      <c r="E5936" s="1">
        <v>1147.1259130000001</v>
      </c>
      <c r="F5936" s="2">
        <v>4.1199999999999999E-5</v>
      </c>
      <c r="G5936">
        <v>0</v>
      </c>
    </row>
    <row r="5937" spans="1:7" x14ac:dyDescent="0.3">
      <c r="A5937" t="s">
        <v>14</v>
      </c>
      <c r="B5937" t="s">
        <v>30</v>
      </c>
      <c r="C5937">
        <v>20</v>
      </c>
      <c r="D5937">
        <v>6</v>
      </c>
      <c r="E5937" s="1">
        <v>1231.7706989999999</v>
      </c>
      <c r="F5937" s="1">
        <v>4.6198700000000002E-2</v>
      </c>
      <c r="G5937">
        <v>0</v>
      </c>
    </row>
    <row r="5938" spans="1:7" x14ac:dyDescent="0.3">
      <c r="A5938" t="s">
        <v>15</v>
      </c>
      <c r="B5938" t="s">
        <v>30</v>
      </c>
      <c r="C5938">
        <v>20</v>
      </c>
      <c r="D5938">
        <v>6</v>
      </c>
      <c r="E5938" s="1">
        <v>1238.499871</v>
      </c>
      <c r="F5938" s="1">
        <v>1.5750900000000002E-2</v>
      </c>
      <c r="G5938">
        <v>0</v>
      </c>
    </row>
    <row r="5939" spans="1:7" x14ac:dyDescent="0.3">
      <c r="A5939" t="s">
        <v>16</v>
      </c>
      <c r="B5939" t="s">
        <v>30</v>
      </c>
      <c r="C5939">
        <v>20</v>
      </c>
      <c r="D5939">
        <v>6</v>
      </c>
      <c r="E5939" s="1">
        <v>1231.7706989999999</v>
      </c>
      <c r="F5939" s="1">
        <v>2.0522149000000001</v>
      </c>
      <c r="G5939">
        <v>0</v>
      </c>
    </row>
    <row r="5940" spans="1:7" x14ac:dyDescent="0.3">
      <c r="A5940" t="s">
        <v>13</v>
      </c>
      <c r="B5940" t="s">
        <v>30</v>
      </c>
      <c r="C5940">
        <v>20</v>
      </c>
      <c r="D5940">
        <v>6</v>
      </c>
      <c r="E5940" s="1">
        <v>1974.1816530000001</v>
      </c>
      <c r="F5940" s="1">
        <v>1.3332999999999999E-2</v>
      </c>
      <c r="G5940">
        <v>0</v>
      </c>
    </row>
    <row r="5941" spans="1:7" x14ac:dyDescent="0.3">
      <c r="A5941" t="s">
        <v>12</v>
      </c>
      <c r="B5941" t="s">
        <v>30</v>
      </c>
      <c r="C5941">
        <v>20</v>
      </c>
      <c r="D5941">
        <v>6</v>
      </c>
      <c r="E5941" s="1">
        <v>1237.025486</v>
      </c>
      <c r="F5941" s="1">
        <v>1.26351E-2</v>
      </c>
      <c r="G5941">
        <v>0</v>
      </c>
    </row>
    <row r="5942" spans="1:7" hidden="1" x14ac:dyDescent="0.3">
      <c r="A5942" t="s">
        <v>23</v>
      </c>
      <c r="B5942" t="s">
        <v>31</v>
      </c>
      <c r="C5942">
        <v>20</v>
      </c>
      <c r="D5942">
        <v>6</v>
      </c>
      <c r="E5942" s="1" t="s">
        <v>9</v>
      </c>
      <c r="F5942" s="2">
        <v>1.66704E+22</v>
      </c>
      <c r="G5942">
        <v>0</v>
      </c>
    </row>
    <row r="5943" spans="1:7" hidden="1" x14ac:dyDescent="0.3">
      <c r="A5943" t="s">
        <v>7</v>
      </c>
      <c r="B5943" t="s">
        <v>31</v>
      </c>
      <c r="C5943">
        <v>20</v>
      </c>
      <c r="D5943">
        <v>6</v>
      </c>
      <c r="E5943" s="1" t="s">
        <v>9</v>
      </c>
      <c r="F5943" s="2">
        <v>1.66704E+22</v>
      </c>
      <c r="G5943">
        <v>0</v>
      </c>
    </row>
    <row r="5944" spans="1:7" x14ac:dyDescent="0.3">
      <c r="A5944" t="s">
        <v>25</v>
      </c>
      <c r="B5944" t="s">
        <v>31</v>
      </c>
      <c r="C5944">
        <v>20</v>
      </c>
      <c r="D5944">
        <v>6</v>
      </c>
      <c r="E5944" s="1">
        <v>1207.4058600000001</v>
      </c>
      <c r="F5944">
        <v>2.03915E-2</v>
      </c>
      <c r="G5944">
        <v>0</v>
      </c>
    </row>
    <row r="5945" spans="1:7" x14ac:dyDescent="0.3">
      <c r="A5945" t="s">
        <v>19</v>
      </c>
      <c r="B5945" t="s">
        <v>31</v>
      </c>
      <c r="C5945">
        <v>20</v>
      </c>
      <c r="D5945">
        <v>6</v>
      </c>
      <c r="E5945" s="1">
        <v>1996.047589</v>
      </c>
      <c r="F5945" s="1">
        <v>10.2941644</v>
      </c>
      <c r="G5945">
        <v>0</v>
      </c>
    </row>
    <row r="5946" spans="1:7" x14ac:dyDescent="0.3">
      <c r="A5946" t="s">
        <v>17</v>
      </c>
      <c r="B5946" t="s">
        <v>31</v>
      </c>
      <c r="C5946">
        <v>20</v>
      </c>
      <c r="D5946">
        <v>6</v>
      </c>
      <c r="E5946" s="1">
        <v>1094.021342</v>
      </c>
      <c r="F5946" s="1">
        <v>3.1827169999999998</v>
      </c>
      <c r="G5946">
        <v>0</v>
      </c>
    </row>
    <row r="5947" spans="1:7" x14ac:dyDescent="0.3">
      <c r="A5947" t="s">
        <v>18</v>
      </c>
      <c r="B5947" t="s">
        <v>31</v>
      </c>
      <c r="C5947">
        <v>20</v>
      </c>
      <c r="D5947">
        <v>6</v>
      </c>
      <c r="E5947" s="1">
        <v>1093.529671</v>
      </c>
      <c r="F5947" s="1">
        <v>3.1849840999999999</v>
      </c>
      <c r="G5947">
        <v>0</v>
      </c>
    </row>
    <row r="5948" spans="1:7" x14ac:dyDescent="0.3">
      <c r="A5948" t="s">
        <v>22</v>
      </c>
      <c r="B5948" t="s">
        <v>31</v>
      </c>
      <c r="C5948">
        <v>20</v>
      </c>
      <c r="D5948">
        <v>6</v>
      </c>
      <c r="E5948" s="1">
        <v>1991.3620309999999</v>
      </c>
      <c r="F5948" s="1">
        <v>9.2226645999999999</v>
      </c>
      <c r="G5948">
        <v>0</v>
      </c>
    </row>
    <row r="5949" spans="1:7" x14ac:dyDescent="0.3">
      <c r="A5949" t="s">
        <v>20</v>
      </c>
      <c r="B5949" t="s">
        <v>31</v>
      </c>
      <c r="C5949">
        <v>20</v>
      </c>
      <c r="D5949">
        <v>6</v>
      </c>
      <c r="E5949" s="1">
        <v>1129.996265</v>
      </c>
      <c r="F5949" s="1">
        <v>3.3806938</v>
      </c>
      <c r="G5949">
        <v>0</v>
      </c>
    </row>
    <row r="5950" spans="1:7" x14ac:dyDescent="0.3">
      <c r="A5950" t="s">
        <v>21</v>
      </c>
      <c r="B5950" t="s">
        <v>31</v>
      </c>
      <c r="C5950">
        <v>20</v>
      </c>
      <c r="D5950">
        <v>6</v>
      </c>
      <c r="E5950" s="1">
        <v>1129.295392</v>
      </c>
      <c r="F5950" s="1">
        <v>3.3855990999999999</v>
      </c>
      <c r="G5950">
        <v>0</v>
      </c>
    </row>
    <row r="5951" spans="1:7" x14ac:dyDescent="0.3">
      <c r="A5951" t="s">
        <v>26</v>
      </c>
      <c r="B5951" t="s">
        <v>31</v>
      </c>
      <c r="C5951">
        <v>20</v>
      </c>
      <c r="D5951">
        <v>6</v>
      </c>
      <c r="E5951" s="1">
        <v>1196.3485009999999</v>
      </c>
      <c r="F5951" s="1">
        <v>1.3424642</v>
      </c>
      <c r="G5951">
        <v>0</v>
      </c>
    </row>
    <row r="5952" spans="1:7" x14ac:dyDescent="0.3">
      <c r="A5952" t="s">
        <v>10</v>
      </c>
      <c r="B5952" t="s">
        <v>31</v>
      </c>
      <c r="C5952">
        <v>20</v>
      </c>
      <c r="D5952">
        <v>6</v>
      </c>
      <c r="E5952" s="1">
        <v>1128.0768499999999</v>
      </c>
      <c r="F5952" s="1">
        <v>1.2765736999999999</v>
      </c>
      <c r="G5952">
        <v>0</v>
      </c>
    </row>
    <row r="5953" spans="1:7" x14ac:dyDescent="0.3">
      <c r="A5953" t="s">
        <v>11</v>
      </c>
      <c r="B5953" t="s">
        <v>31</v>
      </c>
      <c r="C5953">
        <v>20</v>
      </c>
      <c r="D5953">
        <v>6</v>
      </c>
      <c r="E5953" s="1">
        <v>1209.1935510000001</v>
      </c>
      <c r="F5953">
        <v>2.5223700000000002E-2</v>
      </c>
      <c r="G5953">
        <v>0</v>
      </c>
    </row>
    <row r="5954" spans="1:7" x14ac:dyDescent="0.3">
      <c r="A5954" t="s">
        <v>24</v>
      </c>
      <c r="B5954" t="s">
        <v>31</v>
      </c>
      <c r="C5954">
        <v>20</v>
      </c>
      <c r="D5954">
        <v>6</v>
      </c>
      <c r="E5954" s="1">
        <v>1215.6914389999999</v>
      </c>
      <c r="F5954" s="2">
        <v>6.0099999999999997E-5</v>
      </c>
      <c r="G5954">
        <v>0</v>
      </c>
    </row>
    <row r="5955" spans="1:7" x14ac:dyDescent="0.3">
      <c r="A5955" t="s">
        <v>14</v>
      </c>
      <c r="B5955" t="s">
        <v>31</v>
      </c>
      <c r="C5955">
        <v>20</v>
      </c>
      <c r="D5955">
        <v>6</v>
      </c>
      <c r="E5955" s="1">
        <v>1287.7321280000001</v>
      </c>
      <c r="F5955" s="1">
        <v>5.1704800000000002E-2</v>
      </c>
      <c r="G5955">
        <v>0</v>
      </c>
    </row>
    <row r="5956" spans="1:7" x14ac:dyDescent="0.3">
      <c r="A5956" t="s">
        <v>15</v>
      </c>
      <c r="B5956" t="s">
        <v>31</v>
      </c>
      <c r="C5956">
        <v>20</v>
      </c>
      <c r="D5956">
        <v>6</v>
      </c>
      <c r="E5956" s="1">
        <v>1299.899388</v>
      </c>
      <c r="F5956">
        <v>1.9062699999999998E-2</v>
      </c>
      <c r="G5956">
        <v>0</v>
      </c>
    </row>
    <row r="5957" spans="1:7" x14ac:dyDescent="0.3">
      <c r="A5957" t="s">
        <v>16</v>
      </c>
      <c r="B5957" t="s">
        <v>31</v>
      </c>
      <c r="C5957">
        <v>20</v>
      </c>
      <c r="D5957">
        <v>6</v>
      </c>
      <c r="E5957" s="1">
        <v>1287.7321280000001</v>
      </c>
      <c r="F5957" s="1">
        <v>2.6764787999999999</v>
      </c>
      <c r="G5957">
        <v>0</v>
      </c>
    </row>
    <row r="5958" spans="1:7" x14ac:dyDescent="0.3">
      <c r="A5958" t="s">
        <v>13</v>
      </c>
      <c r="B5958" t="s">
        <v>31</v>
      </c>
      <c r="C5958">
        <v>20</v>
      </c>
      <c r="D5958">
        <v>6</v>
      </c>
      <c r="E5958" s="1">
        <v>2014.0088929999999</v>
      </c>
      <c r="F5958" s="1">
        <v>1.5588899999999999E-2</v>
      </c>
      <c r="G5958">
        <v>0</v>
      </c>
    </row>
    <row r="5959" spans="1:7" x14ac:dyDescent="0.3">
      <c r="A5959" t="s">
        <v>12</v>
      </c>
      <c r="B5959" t="s">
        <v>31</v>
      </c>
      <c r="C5959">
        <v>20</v>
      </c>
      <c r="D5959">
        <v>6</v>
      </c>
      <c r="E5959" s="1">
        <v>1292.0492819999999</v>
      </c>
      <c r="F5959" s="1">
        <v>1.4773400000000001E-2</v>
      </c>
      <c r="G5959">
        <v>0</v>
      </c>
    </row>
    <row r="5960" spans="1:7" hidden="1" x14ac:dyDescent="0.3">
      <c r="A5960" t="s">
        <v>23</v>
      </c>
      <c r="B5960" t="s">
        <v>32</v>
      </c>
      <c r="C5960">
        <v>20</v>
      </c>
      <c r="D5960">
        <v>6</v>
      </c>
      <c r="E5960" s="1" t="s">
        <v>9</v>
      </c>
      <c r="F5960" s="2">
        <v>1.66704E+22</v>
      </c>
      <c r="G5960">
        <v>0</v>
      </c>
    </row>
    <row r="5961" spans="1:7" hidden="1" x14ac:dyDescent="0.3">
      <c r="A5961" t="s">
        <v>7</v>
      </c>
      <c r="B5961" t="s">
        <v>32</v>
      </c>
      <c r="C5961">
        <v>20</v>
      </c>
      <c r="D5961">
        <v>6</v>
      </c>
      <c r="E5961" s="1" t="s">
        <v>9</v>
      </c>
      <c r="F5961" s="2">
        <v>1.66704E+22</v>
      </c>
      <c r="G5961">
        <v>0</v>
      </c>
    </row>
    <row r="5962" spans="1:7" x14ac:dyDescent="0.3">
      <c r="A5962" t="s">
        <v>25</v>
      </c>
      <c r="B5962" t="s">
        <v>32</v>
      </c>
      <c r="C5962">
        <v>20</v>
      </c>
      <c r="D5962">
        <v>6</v>
      </c>
      <c r="E5962" s="1">
        <v>1256.7665300000001</v>
      </c>
      <c r="F5962">
        <v>1.55409E-2</v>
      </c>
      <c r="G5962">
        <v>0</v>
      </c>
    </row>
    <row r="5963" spans="1:7" x14ac:dyDescent="0.3">
      <c r="A5963" t="s">
        <v>19</v>
      </c>
      <c r="B5963" t="s">
        <v>32</v>
      </c>
      <c r="C5963">
        <v>20</v>
      </c>
      <c r="D5963">
        <v>6</v>
      </c>
      <c r="E5963" s="1">
        <v>2142.861731</v>
      </c>
      <c r="F5963" s="1">
        <v>7.9106528000000003</v>
      </c>
      <c r="G5963">
        <v>0</v>
      </c>
    </row>
    <row r="5964" spans="1:7" x14ac:dyDescent="0.3">
      <c r="A5964" t="s">
        <v>17</v>
      </c>
      <c r="B5964" t="s">
        <v>32</v>
      </c>
      <c r="C5964">
        <v>20</v>
      </c>
      <c r="D5964">
        <v>6</v>
      </c>
      <c r="E5964" s="1">
        <v>1145.8032519999999</v>
      </c>
      <c r="F5964" s="1">
        <v>2.8042840999999998</v>
      </c>
      <c r="G5964">
        <v>0</v>
      </c>
    </row>
    <row r="5965" spans="1:7" x14ac:dyDescent="0.3">
      <c r="A5965" t="s">
        <v>18</v>
      </c>
      <c r="B5965" t="s">
        <v>32</v>
      </c>
      <c r="C5965">
        <v>20</v>
      </c>
      <c r="D5965">
        <v>6</v>
      </c>
      <c r="E5965" s="1">
        <v>1143.942961</v>
      </c>
      <c r="F5965" s="1">
        <v>2.8061221999999999</v>
      </c>
      <c r="G5965">
        <v>0</v>
      </c>
    </row>
    <row r="5966" spans="1:7" x14ac:dyDescent="0.3">
      <c r="A5966" t="s">
        <v>22</v>
      </c>
      <c r="B5966" t="s">
        <v>32</v>
      </c>
      <c r="C5966">
        <v>20</v>
      </c>
      <c r="D5966">
        <v>6</v>
      </c>
      <c r="E5966" s="1">
        <v>2129.5859839999998</v>
      </c>
      <c r="F5966" s="1">
        <v>11.2139065</v>
      </c>
      <c r="G5966">
        <v>0</v>
      </c>
    </row>
    <row r="5967" spans="1:7" x14ac:dyDescent="0.3">
      <c r="A5967" t="s">
        <v>20</v>
      </c>
      <c r="B5967" t="s">
        <v>32</v>
      </c>
      <c r="C5967">
        <v>20</v>
      </c>
      <c r="D5967">
        <v>6</v>
      </c>
      <c r="E5967" s="1">
        <v>1148.2599540000001</v>
      </c>
      <c r="F5967" s="1">
        <v>1.928363</v>
      </c>
      <c r="G5967">
        <v>0</v>
      </c>
    </row>
    <row r="5968" spans="1:7" x14ac:dyDescent="0.3">
      <c r="A5968" t="s">
        <v>21</v>
      </c>
      <c r="B5968" t="s">
        <v>32</v>
      </c>
      <c r="C5968">
        <v>20</v>
      </c>
      <c r="D5968">
        <v>6</v>
      </c>
      <c r="E5968" s="1">
        <v>1145.673135</v>
      </c>
      <c r="F5968" s="1">
        <v>1.9306517999999999</v>
      </c>
      <c r="G5968">
        <v>0</v>
      </c>
    </row>
    <row r="5969" spans="1:7" x14ac:dyDescent="0.3">
      <c r="A5969" t="s">
        <v>26</v>
      </c>
      <c r="B5969" t="s">
        <v>32</v>
      </c>
      <c r="C5969">
        <v>20</v>
      </c>
      <c r="D5969">
        <v>6</v>
      </c>
      <c r="E5969" s="1">
        <v>1247.488607</v>
      </c>
      <c r="F5969" s="1">
        <v>1.0213055</v>
      </c>
      <c r="G5969">
        <v>0</v>
      </c>
    </row>
    <row r="5970" spans="1:7" x14ac:dyDescent="0.3">
      <c r="A5970" t="s">
        <v>10</v>
      </c>
      <c r="B5970" t="s">
        <v>32</v>
      </c>
      <c r="C5970">
        <v>20</v>
      </c>
      <c r="D5970">
        <v>6</v>
      </c>
      <c r="E5970" s="1">
        <v>1151.403137</v>
      </c>
      <c r="F5970">
        <v>1.03624</v>
      </c>
      <c r="G5970">
        <v>0</v>
      </c>
    </row>
    <row r="5971" spans="1:7" x14ac:dyDescent="0.3">
      <c r="A5971" t="s">
        <v>11</v>
      </c>
      <c r="B5971" t="s">
        <v>32</v>
      </c>
      <c r="C5971">
        <v>20</v>
      </c>
      <c r="D5971">
        <v>6</v>
      </c>
      <c r="E5971" s="1">
        <v>1249.4622549999999</v>
      </c>
      <c r="F5971">
        <v>2.8639899999999999E-2</v>
      </c>
      <c r="G5971">
        <v>0</v>
      </c>
    </row>
    <row r="5972" spans="1:7" x14ac:dyDescent="0.3">
      <c r="A5972" t="s">
        <v>24</v>
      </c>
      <c r="B5972" t="s">
        <v>32</v>
      </c>
      <c r="C5972">
        <v>20</v>
      </c>
      <c r="D5972">
        <v>6</v>
      </c>
      <c r="E5972" s="1">
        <v>1272.8136669999999</v>
      </c>
      <c r="F5972" s="2">
        <v>4.3099999999999997E-5</v>
      </c>
      <c r="G5972">
        <v>0</v>
      </c>
    </row>
    <row r="5973" spans="1:7" x14ac:dyDescent="0.3">
      <c r="A5973" t="s">
        <v>14</v>
      </c>
      <c r="B5973" t="s">
        <v>32</v>
      </c>
      <c r="C5973">
        <v>20</v>
      </c>
      <c r="D5973">
        <v>6</v>
      </c>
      <c r="E5973" s="1">
        <v>1418.937764</v>
      </c>
      <c r="F5973" s="1">
        <v>1.7996165</v>
      </c>
      <c r="G5973">
        <v>0</v>
      </c>
    </row>
    <row r="5974" spans="1:7" x14ac:dyDescent="0.3">
      <c r="A5974" t="s">
        <v>15</v>
      </c>
      <c r="B5974" t="s">
        <v>32</v>
      </c>
      <c r="C5974">
        <v>20</v>
      </c>
      <c r="D5974">
        <v>6</v>
      </c>
      <c r="E5974" s="1">
        <v>1427.4738870000001</v>
      </c>
      <c r="F5974" s="1">
        <v>2.1291399999999999E-2</v>
      </c>
      <c r="G5974">
        <v>0</v>
      </c>
    </row>
    <row r="5975" spans="1:7" x14ac:dyDescent="0.3">
      <c r="A5975" t="s">
        <v>16</v>
      </c>
      <c r="B5975" t="s">
        <v>32</v>
      </c>
      <c r="C5975">
        <v>20</v>
      </c>
      <c r="D5975">
        <v>6</v>
      </c>
      <c r="E5975" s="1">
        <v>1418.937764</v>
      </c>
      <c r="F5975" s="1">
        <v>2.0745355000000001</v>
      </c>
      <c r="G5975">
        <v>0</v>
      </c>
    </row>
    <row r="5976" spans="1:7" x14ac:dyDescent="0.3">
      <c r="A5976" t="s">
        <v>13</v>
      </c>
      <c r="B5976" t="s">
        <v>32</v>
      </c>
      <c r="C5976">
        <v>20</v>
      </c>
      <c r="D5976">
        <v>6</v>
      </c>
      <c r="E5976" s="1">
        <v>2147.5472880000002</v>
      </c>
      <c r="F5976" s="1">
        <v>1.8065500000000002E-2</v>
      </c>
      <c r="G5976">
        <v>0</v>
      </c>
    </row>
    <row r="5977" spans="1:7" x14ac:dyDescent="0.3">
      <c r="A5977" t="s">
        <v>12</v>
      </c>
      <c r="B5977" t="s">
        <v>32</v>
      </c>
      <c r="C5977">
        <v>20</v>
      </c>
      <c r="D5977">
        <v>6</v>
      </c>
      <c r="E5977" s="1">
        <v>1424.247494</v>
      </c>
      <c r="F5977" s="1">
        <v>1.7329000000000001E-2</v>
      </c>
      <c r="G5977">
        <v>0</v>
      </c>
    </row>
    <row r="5978" spans="1:7" hidden="1" x14ac:dyDescent="0.3">
      <c r="A5978" t="s">
        <v>23</v>
      </c>
      <c r="B5978" t="s">
        <v>33</v>
      </c>
      <c r="C5978">
        <v>20</v>
      </c>
      <c r="D5978">
        <v>6</v>
      </c>
      <c r="E5978" s="1" t="s">
        <v>9</v>
      </c>
      <c r="F5978" s="3">
        <v>1.66704E+22</v>
      </c>
      <c r="G5978">
        <v>0</v>
      </c>
    </row>
    <row r="5979" spans="1:7" hidden="1" x14ac:dyDescent="0.3">
      <c r="A5979" t="s">
        <v>7</v>
      </c>
      <c r="B5979" t="s">
        <v>33</v>
      </c>
      <c r="C5979">
        <v>20</v>
      </c>
      <c r="D5979">
        <v>6</v>
      </c>
      <c r="E5979" s="1" t="s">
        <v>9</v>
      </c>
      <c r="F5979" s="2">
        <v>1.66704E+22</v>
      </c>
      <c r="G5979">
        <v>0</v>
      </c>
    </row>
    <row r="5980" spans="1:7" x14ac:dyDescent="0.3">
      <c r="A5980" t="s">
        <v>25</v>
      </c>
      <c r="B5980" t="s">
        <v>33</v>
      </c>
      <c r="C5980">
        <v>20</v>
      </c>
      <c r="D5980">
        <v>6</v>
      </c>
      <c r="E5980">
        <v>1105.1952409999999</v>
      </c>
      <c r="F5980">
        <v>1.5401099999999999E-2</v>
      </c>
      <c r="G5980">
        <v>0</v>
      </c>
    </row>
    <row r="5981" spans="1:7" x14ac:dyDescent="0.3">
      <c r="A5981" t="s">
        <v>19</v>
      </c>
      <c r="B5981" t="s">
        <v>33</v>
      </c>
      <c r="C5981">
        <v>20</v>
      </c>
      <c r="D5981">
        <v>6</v>
      </c>
      <c r="E5981" s="1">
        <v>1877.3467929999999</v>
      </c>
      <c r="F5981" s="1">
        <v>7.6397472000000004</v>
      </c>
      <c r="G5981">
        <v>0</v>
      </c>
    </row>
    <row r="5982" spans="1:7" x14ac:dyDescent="0.3">
      <c r="A5982" t="s">
        <v>17</v>
      </c>
      <c r="B5982" t="s">
        <v>33</v>
      </c>
      <c r="C5982">
        <v>20</v>
      </c>
      <c r="D5982">
        <v>6</v>
      </c>
      <c r="E5982">
        <v>1018.942839</v>
      </c>
      <c r="F5982" s="1">
        <v>2.5052805999999999</v>
      </c>
      <c r="G5982">
        <v>0</v>
      </c>
    </row>
    <row r="5983" spans="1:7" x14ac:dyDescent="0.3">
      <c r="A5983" t="s">
        <v>18</v>
      </c>
      <c r="B5983" t="s">
        <v>33</v>
      </c>
      <c r="C5983">
        <v>20</v>
      </c>
      <c r="D5983">
        <v>6</v>
      </c>
      <c r="E5983">
        <v>1017.710085</v>
      </c>
      <c r="F5983" s="1">
        <v>2.5070635999999999</v>
      </c>
      <c r="G5983">
        <v>0</v>
      </c>
    </row>
    <row r="5984" spans="1:7" x14ac:dyDescent="0.3">
      <c r="A5984" t="s">
        <v>22</v>
      </c>
      <c r="B5984" t="s">
        <v>33</v>
      </c>
      <c r="C5984">
        <v>20</v>
      </c>
      <c r="D5984">
        <v>6</v>
      </c>
      <c r="E5984" s="1">
        <v>1873.4421620000001</v>
      </c>
      <c r="F5984" s="1">
        <v>7.5981649999999998</v>
      </c>
      <c r="G5984">
        <v>0</v>
      </c>
    </row>
    <row r="5985" spans="1:7" hidden="1" x14ac:dyDescent="0.3">
      <c r="A5985" t="s">
        <v>20</v>
      </c>
      <c r="B5985" t="s">
        <v>33</v>
      </c>
      <c r="C5985">
        <v>20</v>
      </c>
      <c r="D5985">
        <v>6</v>
      </c>
      <c r="E5985" t="s">
        <v>9</v>
      </c>
      <c r="F5985" s="1">
        <v>1.6100954000000001</v>
      </c>
      <c r="G5985">
        <v>0</v>
      </c>
    </row>
    <row r="5986" spans="1:7" hidden="1" x14ac:dyDescent="0.3">
      <c r="A5986" t="s">
        <v>21</v>
      </c>
      <c r="B5986" t="s">
        <v>33</v>
      </c>
      <c r="C5986">
        <v>20</v>
      </c>
      <c r="D5986">
        <v>6</v>
      </c>
      <c r="E5986" t="s">
        <v>9</v>
      </c>
      <c r="F5986" s="2">
        <v>264648000000</v>
      </c>
      <c r="G5986">
        <v>0</v>
      </c>
    </row>
    <row r="5987" spans="1:7" x14ac:dyDescent="0.3">
      <c r="A5987" t="s">
        <v>26</v>
      </c>
      <c r="B5987" t="s">
        <v>33</v>
      </c>
      <c r="C5987">
        <v>20</v>
      </c>
      <c r="D5987">
        <v>6</v>
      </c>
      <c r="E5987" s="1">
        <v>1128.5791429999999</v>
      </c>
      <c r="F5987" s="1">
        <v>1.0451448000000001</v>
      </c>
      <c r="G5987">
        <v>0</v>
      </c>
    </row>
    <row r="5988" spans="1:7" x14ac:dyDescent="0.3">
      <c r="A5988" t="s">
        <v>10</v>
      </c>
      <c r="B5988" t="s">
        <v>33</v>
      </c>
      <c r="C5988">
        <v>20</v>
      </c>
      <c r="D5988">
        <v>6</v>
      </c>
      <c r="E5988" s="1">
        <v>1052.9700170000001</v>
      </c>
      <c r="F5988" s="1">
        <v>1.0523103</v>
      </c>
      <c r="G5988">
        <v>0</v>
      </c>
    </row>
    <row r="5989" spans="1:7" x14ac:dyDescent="0.3">
      <c r="A5989" t="s">
        <v>11</v>
      </c>
      <c r="B5989" t="s">
        <v>33</v>
      </c>
      <c r="C5989">
        <v>20</v>
      </c>
      <c r="D5989">
        <v>6</v>
      </c>
      <c r="E5989" s="1">
        <v>1116.8997280000001</v>
      </c>
      <c r="F5989">
        <v>1.9835100000000001E-2</v>
      </c>
      <c r="G5989">
        <v>0</v>
      </c>
    </row>
    <row r="5990" spans="1:7" x14ac:dyDescent="0.3">
      <c r="A5990" t="s">
        <v>24</v>
      </c>
      <c r="B5990" t="s">
        <v>33</v>
      </c>
      <c r="C5990">
        <v>20</v>
      </c>
      <c r="D5990">
        <v>6</v>
      </c>
      <c r="E5990" s="1">
        <v>1137.606344</v>
      </c>
      <c r="F5990" s="2">
        <v>4.0800000000000002E-5</v>
      </c>
      <c r="G5990">
        <v>0</v>
      </c>
    </row>
    <row r="5991" spans="1:7" x14ac:dyDescent="0.3">
      <c r="A5991" t="s">
        <v>14</v>
      </c>
      <c r="B5991" t="s">
        <v>33</v>
      </c>
      <c r="C5991">
        <v>20</v>
      </c>
      <c r="D5991">
        <v>6</v>
      </c>
      <c r="E5991" s="1">
        <v>1239.284631</v>
      </c>
      <c r="F5991" s="1">
        <v>4.5886400000000001E-2</v>
      </c>
      <c r="G5991">
        <v>0</v>
      </c>
    </row>
    <row r="5992" spans="1:7" x14ac:dyDescent="0.3">
      <c r="A5992" t="s">
        <v>15</v>
      </c>
      <c r="B5992" t="s">
        <v>33</v>
      </c>
      <c r="C5992">
        <v>20</v>
      </c>
      <c r="D5992">
        <v>6</v>
      </c>
      <c r="E5992" s="1">
        <v>1249.8966829999999</v>
      </c>
      <c r="F5992" s="1">
        <v>1.5117500000000001E-2</v>
      </c>
      <c r="G5992">
        <v>0</v>
      </c>
    </row>
    <row r="5993" spans="1:7" x14ac:dyDescent="0.3">
      <c r="A5993" t="s">
        <v>16</v>
      </c>
      <c r="B5993" t="s">
        <v>33</v>
      </c>
      <c r="C5993">
        <v>20</v>
      </c>
      <c r="D5993">
        <v>6</v>
      </c>
      <c r="E5993" s="1">
        <v>1239.0226299999999</v>
      </c>
      <c r="F5993" s="1">
        <v>2.1134455000000001</v>
      </c>
      <c r="G5993">
        <v>0</v>
      </c>
    </row>
    <row r="5994" spans="1:7" x14ac:dyDescent="0.3">
      <c r="A5994" t="s">
        <v>13</v>
      </c>
      <c r="B5994" t="s">
        <v>33</v>
      </c>
      <c r="C5994">
        <v>20</v>
      </c>
      <c r="D5994">
        <v>6</v>
      </c>
      <c r="E5994" s="1">
        <v>1889.8416139999999</v>
      </c>
      <c r="F5994" s="1">
        <v>1.22139E-2</v>
      </c>
      <c r="G5994">
        <v>0</v>
      </c>
    </row>
    <row r="5995" spans="1:7" x14ac:dyDescent="0.3">
      <c r="A5995" t="s">
        <v>12</v>
      </c>
      <c r="B5995" t="s">
        <v>33</v>
      </c>
      <c r="C5995">
        <v>20</v>
      </c>
      <c r="D5995">
        <v>6</v>
      </c>
      <c r="E5995" s="1">
        <v>1243.9521970000001</v>
      </c>
      <c r="F5995">
        <v>1.1471E-2</v>
      </c>
      <c r="G5995">
        <v>0</v>
      </c>
    </row>
    <row r="5996" spans="1:7" hidden="1" x14ac:dyDescent="0.3">
      <c r="A5996" t="s">
        <v>23</v>
      </c>
      <c r="B5996" t="s">
        <v>34</v>
      </c>
      <c r="C5996">
        <v>20</v>
      </c>
      <c r="D5996">
        <v>6</v>
      </c>
      <c r="E5996" s="1" t="s">
        <v>9</v>
      </c>
      <c r="F5996" s="2">
        <v>1.66704E+22</v>
      </c>
      <c r="G5996">
        <v>0</v>
      </c>
    </row>
    <row r="5997" spans="1:7" hidden="1" x14ac:dyDescent="0.3">
      <c r="A5997" t="s">
        <v>7</v>
      </c>
      <c r="B5997" t="s">
        <v>34</v>
      </c>
      <c r="C5997">
        <v>20</v>
      </c>
      <c r="D5997">
        <v>6</v>
      </c>
      <c r="E5997" s="1" t="s">
        <v>9</v>
      </c>
      <c r="F5997" s="2">
        <v>1.66704E+22</v>
      </c>
      <c r="G5997">
        <v>0</v>
      </c>
    </row>
    <row r="5998" spans="1:7" x14ac:dyDescent="0.3">
      <c r="A5998" t="s">
        <v>25</v>
      </c>
      <c r="B5998" t="s">
        <v>34</v>
      </c>
      <c r="C5998">
        <v>20</v>
      </c>
      <c r="D5998">
        <v>6</v>
      </c>
      <c r="E5998">
        <v>1257.3790550000001</v>
      </c>
      <c r="F5998">
        <v>1.5069600000000001E-2</v>
      </c>
      <c r="G5998">
        <v>0</v>
      </c>
    </row>
    <row r="5999" spans="1:7" x14ac:dyDescent="0.3">
      <c r="A5999" t="s">
        <v>19</v>
      </c>
      <c r="B5999" t="s">
        <v>34</v>
      </c>
      <c r="C5999">
        <v>20</v>
      </c>
      <c r="D5999">
        <v>6</v>
      </c>
      <c r="E5999" s="1">
        <v>2045.2459449999999</v>
      </c>
      <c r="F5999" s="1">
        <v>7.0291224000000003</v>
      </c>
      <c r="G5999">
        <v>0</v>
      </c>
    </row>
    <row r="6000" spans="1:7" x14ac:dyDescent="0.3">
      <c r="A6000" t="s">
        <v>17</v>
      </c>
      <c r="B6000" t="s">
        <v>34</v>
      </c>
      <c r="C6000">
        <v>20</v>
      </c>
      <c r="D6000">
        <v>6</v>
      </c>
      <c r="E6000" s="1">
        <v>1135.5841069999999</v>
      </c>
      <c r="F6000" s="1">
        <v>2.5071097</v>
      </c>
      <c r="G6000">
        <v>0</v>
      </c>
    </row>
    <row r="6001" spans="1:7" x14ac:dyDescent="0.3">
      <c r="A6001" t="s">
        <v>18</v>
      </c>
      <c r="B6001" t="s">
        <v>34</v>
      </c>
      <c r="C6001">
        <v>20</v>
      </c>
      <c r="D6001">
        <v>6</v>
      </c>
      <c r="E6001" s="1">
        <v>1134.692047</v>
      </c>
      <c r="F6001" s="1">
        <v>2.5092162999999998</v>
      </c>
      <c r="G6001">
        <v>0</v>
      </c>
    </row>
    <row r="6002" spans="1:7" x14ac:dyDescent="0.3">
      <c r="A6002" t="s">
        <v>22</v>
      </c>
      <c r="B6002" t="s">
        <v>34</v>
      </c>
      <c r="C6002">
        <v>20</v>
      </c>
      <c r="D6002">
        <v>6</v>
      </c>
      <c r="E6002" s="1">
        <v>2038.9985349999999</v>
      </c>
      <c r="F6002" s="1">
        <v>7.3152080000000002</v>
      </c>
      <c r="G6002">
        <v>0</v>
      </c>
    </row>
    <row r="6003" spans="1:7" x14ac:dyDescent="0.3">
      <c r="A6003" t="s">
        <v>20</v>
      </c>
      <c r="B6003" t="s">
        <v>34</v>
      </c>
      <c r="C6003">
        <v>20</v>
      </c>
      <c r="D6003">
        <v>6</v>
      </c>
      <c r="E6003" s="1">
        <v>1182.3352769999999</v>
      </c>
      <c r="F6003" s="1">
        <v>2.0387632</v>
      </c>
      <c r="G6003">
        <v>0</v>
      </c>
    </row>
    <row r="6004" spans="1:7" x14ac:dyDescent="0.3">
      <c r="A6004" t="s">
        <v>21</v>
      </c>
      <c r="B6004" t="s">
        <v>34</v>
      </c>
      <c r="C6004">
        <v>20</v>
      </c>
      <c r="D6004">
        <v>6</v>
      </c>
      <c r="E6004" s="1">
        <v>1179.2746990000001</v>
      </c>
      <c r="F6004">
        <v>2.0410496999999999</v>
      </c>
      <c r="G6004">
        <v>0</v>
      </c>
    </row>
    <row r="6005" spans="1:7" x14ac:dyDescent="0.3">
      <c r="A6005" t="s">
        <v>26</v>
      </c>
      <c r="B6005" t="s">
        <v>34</v>
      </c>
      <c r="C6005">
        <v>20</v>
      </c>
      <c r="D6005">
        <v>6</v>
      </c>
      <c r="E6005" s="1">
        <v>1235.2918400000001</v>
      </c>
      <c r="F6005" s="1">
        <v>0.94092489999999995</v>
      </c>
      <c r="G6005">
        <v>0</v>
      </c>
    </row>
    <row r="6006" spans="1:7" x14ac:dyDescent="0.3">
      <c r="A6006" t="s">
        <v>10</v>
      </c>
      <c r="B6006" t="s">
        <v>34</v>
      </c>
      <c r="C6006">
        <v>20</v>
      </c>
      <c r="D6006">
        <v>6</v>
      </c>
      <c r="E6006" s="1">
        <v>1140.6910250000001</v>
      </c>
      <c r="F6006" s="1">
        <v>0.9750181</v>
      </c>
      <c r="G6006">
        <v>0</v>
      </c>
    </row>
    <row r="6007" spans="1:7" x14ac:dyDescent="0.3">
      <c r="A6007" t="s">
        <v>11</v>
      </c>
      <c r="B6007" t="s">
        <v>34</v>
      </c>
      <c r="C6007">
        <v>20</v>
      </c>
      <c r="D6007">
        <v>6</v>
      </c>
      <c r="E6007" s="1">
        <v>1239.858205</v>
      </c>
      <c r="F6007">
        <v>1.98196E-2</v>
      </c>
      <c r="G6007">
        <v>0</v>
      </c>
    </row>
    <row r="6008" spans="1:7" x14ac:dyDescent="0.3">
      <c r="A6008" t="s">
        <v>24</v>
      </c>
      <c r="B6008" t="s">
        <v>34</v>
      </c>
      <c r="C6008">
        <v>20</v>
      </c>
      <c r="D6008">
        <v>6</v>
      </c>
      <c r="E6008">
        <v>1228.2462519999999</v>
      </c>
      <c r="F6008" s="2">
        <v>4.5399999999999999E-5</v>
      </c>
      <c r="G6008">
        <v>0</v>
      </c>
    </row>
    <row r="6009" spans="1:7" x14ac:dyDescent="0.3">
      <c r="A6009" t="s">
        <v>14</v>
      </c>
      <c r="B6009" t="s">
        <v>34</v>
      </c>
      <c r="C6009">
        <v>20</v>
      </c>
      <c r="D6009">
        <v>6</v>
      </c>
      <c r="E6009" s="1">
        <v>1350.604004</v>
      </c>
      <c r="F6009" s="1">
        <v>0.2140793</v>
      </c>
      <c r="G6009">
        <v>0</v>
      </c>
    </row>
    <row r="6010" spans="1:7" x14ac:dyDescent="0.3">
      <c r="A6010" t="s">
        <v>15</v>
      </c>
      <c r="B6010" t="s">
        <v>34</v>
      </c>
      <c r="C6010">
        <v>20</v>
      </c>
      <c r="D6010">
        <v>6</v>
      </c>
      <c r="E6010">
        <v>1362.780266</v>
      </c>
      <c r="F6010" s="1">
        <v>1.38266E-2</v>
      </c>
      <c r="G6010">
        <v>0</v>
      </c>
    </row>
    <row r="6011" spans="1:7" x14ac:dyDescent="0.3">
      <c r="A6011" t="s">
        <v>16</v>
      </c>
      <c r="B6011" t="s">
        <v>34</v>
      </c>
      <c r="C6011">
        <v>20</v>
      </c>
      <c r="D6011">
        <v>6</v>
      </c>
      <c r="E6011" s="1">
        <v>1350.604004</v>
      </c>
      <c r="F6011">
        <v>2.0372819999999998</v>
      </c>
      <c r="G6011">
        <v>0</v>
      </c>
    </row>
    <row r="6012" spans="1:7" x14ac:dyDescent="0.3">
      <c r="A6012" t="s">
        <v>13</v>
      </c>
      <c r="B6012" t="s">
        <v>34</v>
      </c>
      <c r="C6012">
        <v>20</v>
      </c>
      <c r="D6012">
        <v>6</v>
      </c>
      <c r="E6012" s="1">
        <v>2076.4829960000002</v>
      </c>
      <c r="F6012" s="1">
        <v>1.11967E-2</v>
      </c>
      <c r="G6012">
        <v>0</v>
      </c>
    </row>
    <row r="6013" spans="1:7" x14ac:dyDescent="0.3">
      <c r="A6013" t="s">
        <v>12</v>
      </c>
      <c r="B6013" t="s">
        <v>34</v>
      </c>
      <c r="C6013">
        <v>20</v>
      </c>
      <c r="D6013">
        <v>6</v>
      </c>
      <c r="E6013">
        <v>1355.1733300000001</v>
      </c>
      <c r="F6013" s="1">
        <v>1.0465500000000001E-2</v>
      </c>
      <c r="G6013">
        <v>0</v>
      </c>
    </row>
    <row r="6014" spans="1:7" hidden="1" x14ac:dyDescent="0.3">
      <c r="A6014" t="s">
        <v>23</v>
      </c>
      <c r="B6014" t="s">
        <v>35</v>
      </c>
      <c r="C6014">
        <v>20</v>
      </c>
      <c r="D6014">
        <v>6</v>
      </c>
      <c r="E6014" s="1" t="s">
        <v>9</v>
      </c>
      <c r="F6014" s="2">
        <v>1.66704E+22</v>
      </c>
      <c r="G6014">
        <v>0</v>
      </c>
    </row>
    <row r="6015" spans="1:7" hidden="1" x14ac:dyDescent="0.3">
      <c r="A6015" t="s">
        <v>7</v>
      </c>
      <c r="B6015" t="s">
        <v>35</v>
      </c>
      <c r="C6015">
        <v>20</v>
      </c>
      <c r="D6015">
        <v>6</v>
      </c>
      <c r="E6015" s="1" t="s">
        <v>9</v>
      </c>
      <c r="F6015" s="2">
        <v>1.66704E+22</v>
      </c>
      <c r="G6015">
        <v>0</v>
      </c>
    </row>
    <row r="6016" spans="1:7" x14ac:dyDescent="0.3">
      <c r="A6016" t="s">
        <v>25</v>
      </c>
      <c r="B6016" t="s">
        <v>35</v>
      </c>
      <c r="C6016">
        <v>20</v>
      </c>
      <c r="D6016">
        <v>6</v>
      </c>
      <c r="E6016">
        <v>996.49273140000003</v>
      </c>
      <c r="F6016">
        <v>1.5228200000000001E-2</v>
      </c>
      <c r="G6016">
        <v>0</v>
      </c>
    </row>
    <row r="6017" spans="1:7" x14ac:dyDescent="0.3">
      <c r="A6017" t="s">
        <v>19</v>
      </c>
      <c r="B6017" t="s">
        <v>35</v>
      </c>
      <c r="C6017">
        <v>20</v>
      </c>
      <c r="D6017">
        <v>6</v>
      </c>
      <c r="E6017" s="1">
        <v>1712.5713470000001</v>
      </c>
      <c r="F6017" s="1">
        <v>7.0882696999999997</v>
      </c>
      <c r="G6017">
        <v>0</v>
      </c>
    </row>
    <row r="6018" spans="1:7" x14ac:dyDescent="0.3">
      <c r="A6018" t="s">
        <v>17</v>
      </c>
      <c r="B6018" t="s">
        <v>35</v>
      </c>
      <c r="C6018">
        <v>20</v>
      </c>
      <c r="D6018">
        <v>6</v>
      </c>
      <c r="E6018" s="1">
        <v>939.17986069999995</v>
      </c>
      <c r="F6018" s="1">
        <v>2.4418084000000002</v>
      </c>
      <c r="G6018">
        <v>0</v>
      </c>
    </row>
    <row r="6019" spans="1:7" x14ac:dyDescent="0.3">
      <c r="A6019" t="s">
        <v>18</v>
      </c>
      <c r="B6019" t="s">
        <v>35</v>
      </c>
      <c r="C6019">
        <v>20</v>
      </c>
      <c r="D6019">
        <v>6</v>
      </c>
      <c r="E6019" s="1">
        <v>936.51590659999999</v>
      </c>
      <c r="F6019" s="1">
        <v>2.4440165</v>
      </c>
      <c r="G6019">
        <v>0</v>
      </c>
    </row>
    <row r="6020" spans="1:7" x14ac:dyDescent="0.3">
      <c r="A6020" t="s">
        <v>22</v>
      </c>
      <c r="B6020" t="s">
        <v>35</v>
      </c>
      <c r="C6020">
        <v>20</v>
      </c>
      <c r="D6020">
        <v>6</v>
      </c>
      <c r="E6020" s="1">
        <v>1696.9528210000001</v>
      </c>
      <c r="F6020" s="1">
        <v>8.8444030999999992</v>
      </c>
      <c r="G6020">
        <v>0</v>
      </c>
    </row>
    <row r="6021" spans="1:7" x14ac:dyDescent="0.3">
      <c r="A6021" t="s">
        <v>20</v>
      </c>
      <c r="B6021" t="s">
        <v>35</v>
      </c>
      <c r="C6021">
        <v>20</v>
      </c>
      <c r="D6021">
        <v>6</v>
      </c>
      <c r="E6021" s="1">
        <v>980.40222819999997</v>
      </c>
      <c r="F6021" s="1">
        <v>2.0054091000000001</v>
      </c>
      <c r="G6021">
        <v>0</v>
      </c>
    </row>
    <row r="6022" spans="1:7" x14ac:dyDescent="0.3">
      <c r="A6022" t="s">
        <v>21</v>
      </c>
      <c r="B6022" t="s">
        <v>35</v>
      </c>
      <c r="C6022">
        <v>20</v>
      </c>
      <c r="D6022">
        <v>6</v>
      </c>
      <c r="E6022" s="1">
        <v>977.97817190000001</v>
      </c>
      <c r="F6022" s="1">
        <v>2.011107</v>
      </c>
      <c r="G6022">
        <v>0</v>
      </c>
    </row>
    <row r="6023" spans="1:7" x14ac:dyDescent="0.3">
      <c r="A6023" t="s">
        <v>26</v>
      </c>
      <c r="B6023" t="s">
        <v>35</v>
      </c>
      <c r="C6023">
        <v>20</v>
      </c>
      <c r="D6023">
        <v>6</v>
      </c>
      <c r="E6023" s="1">
        <v>1032.73008</v>
      </c>
      <c r="F6023" s="1">
        <v>0.95404809999999995</v>
      </c>
      <c r="G6023">
        <v>0</v>
      </c>
    </row>
    <row r="6024" spans="1:7" x14ac:dyDescent="0.3">
      <c r="A6024" t="s">
        <v>10</v>
      </c>
      <c r="B6024" t="s">
        <v>35</v>
      </c>
      <c r="C6024">
        <v>20</v>
      </c>
      <c r="D6024">
        <v>6</v>
      </c>
      <c r="E6024" s="1">
        <v>959.10199520000003</v>
      </c>
      <c r="F6024" s="1">
        <v>1.0154894000000001</v>
      </c>
      <c r="G6024">
        <v>0</v>
      </c>
    </row>
    <row r="6025" spans="1:7" x14ac:dyDescent="0.3">
      <c r="A6025" t="s">
        <v>11</v>
      </c>
      <c r="B6025" t="s">
        <v>35</v>
      </c>
      <c r="C6025">
        <v>20</v>
      </c>
      <c r="D6025">
        <v>6</v>
      </c>
      <c r="E6025" s="1">
        <v>1014.450346</v>
      </c>
      <c r="F6025">
        <v>2.1978600000000001E-2</v>
      </c>
      <c r="G6025">
        <v>0</v>
      </c>
    </row>
    <row r="6026" spans="1:7" x14ac:dyDescent="0.3">
      <c r="A6026" t="s">
        <v>24</v>
      </c>
      <c r="B6026" t="s">
        <v>35</v>
      </c>
      <c r="C6026">
        <v>20</v>
      </c>
      <c r="D6026">
        <v>6</v>
      </c>
      <c r="E6026" s="1">
        <v>1011.840615</v>
      </c>
      <c r="F6026" s="2">
        <v>4.3399999999999998E-5</v>
      </c>
      <c r="G6026">
        <v>0</v>
      </c>
    </row>
    <row r="6027" spans="1:7" x14ac:dyDescent="0.3">
      <c r="A6027" t="s">
        <v>14</v>
      </c>
      <c r="B6027" t="s">
        <v>35</v>
      </c>
      <c r="C6027">
        <v>20</v>
      </c>
      <c r="D6027">
        <v>6</v>
      </c>
      <c r="E6027" s="1">
        <v>1128.919875</v>
      </c>
      <c r="F6027" s="1">
        <v>4.36538E-2</v>
      </c>
      <c r="G6027">
        <v>0</v>
      </c>
    </row>
    <row r="6028" spans="1:7" x14ac:dyDescent="0.3">
      <c r="A6028" t="s">
        <v>15</v>
      </c>
      <c r="B6028" t="s">
        <v>35</v>
      </c>
      <c r="C6028">
        <v>20</v>
      </c>
      <c r="D6028">
        <v>6</v>
      </c>
      <c r="E6028" s="1">
        <v>1148.8799979999999</v>
      </c>
      <c r="F6028" s="1">
        <v>1.47032E-2</v>
      </c>
      <c r="G6028">
        <v>0</v>
      </c>
    </row>
    <row r="6029" spans="1:7" x14ac:dyDescent="0.3">
      <c r="A6029" t="s">
        <v>16</v>
      </c>
      <c r="B6029" t="s">
        <v>35</v>
      </c>
      <c r="C6029">
        <v>20</v>
      </c>
      <c r="D6029">
        <v>6</v>
      </c>
      <c r="E6029" s="1">
        <v>1128.6136759999999</v>
      </c>
      <c r="F6029" s="1">
        <v>2.0291667000000002</v>
      </c>
      <c r="G6029">
        <v>0</v>
      </c>
    </row>
    <row r="6030" spans="1:7" x14ac:dyDescent="0.3">
      <c r="A6030" t="s">
        <v>13</v>
      </c>
      <c r="B6030" t="s">
        <v>35</v>
      </c>
      <c r="C6030">
        <v>20</v>
      </c>
      <c r="D6030">
        <v>6</v>
      </c>
      <c r="E6030" s="1">
        <v>1733.6563570000001</v>
      </c>
      <c r="F6030" s="1">
        <v>1.1849500000000001E-2</v>
      </c>
      <c r="G6030">
        <v>0</v>
      </c>
    </row>
    <row r="6031" spans="1:7" x14ac:dyDescent="0.3">
      <c r="A6031" t="s">
        <v>12</v>
      </c>
      <c r="B6031" t="s">
        <v>35</v>
      </c>
      <c r="C6031">
        <v>20</v>
      </c>
      <c r="D6031">
        <v>6</v>
      </c>
      <c r="E6031" s="1">
        <v>1130.4252509999999</v>
      </c>
      <c r="F6031" s="1">
        <v>1.1137299999999999E-2</v>
      </c>
      <c r="G6031">
        <v>0</v>
      </c>
    </row>
    <row r="6032" spans="1:7" hidden="1" x14ac:dyDescent="0.3">
      <c r="A6032" t="s">
        <v>23</v>
      </c>
      <c r="B6032" t="s">
        <v>36</v>
      </c>
      <c r="C6032">
        <v>20</v>
      </c>
      <c r="D6032">
        <v>6</v>
      </c>
      <c r="E6032" s="1" t="s">
        <v>9</v>
      </c>
      <c r="F6032" s="3">
        <v>1.66704E+22</v>
      </c>
      <c r="G6032">
        <v>0</v>
      </c>
    </row>
    <row r="6033" spans="1:7" hidden="1" x14ac:dyDescent="0.3">
      <c r="A6033" t="s">
        <v>7</v>
      </c>
      <c r="B6033" t="s">
        <v>36</v>
      </c>
      <c r="C6033">
        <v>20</v>
      </c>
      <c r="D6033">
        <v>6</v>
      </c>
      <c r="E6033" s="1" t="s">
        <v>9</v>
      </c>
      <c r="F6033" s="2">
        <v>1.66704E+22</v>
      </c>
      <c r="G6033">
        <v>0</v>
      </c>
    </row>
    <row r="6034" spans="1:7" x14ac:dyDescent="0.3">
      <c r="A6034" t="s">
        <v>25</v>
      </c>
      <c r="B6034" t="s">
        <v>36</v>
      </c>
      <c r="C6034">
        <v>20</v>
      </c>
      <c r="D6034">
        <v>6</v>
      </c>
      <c r="E6034" s="1">
        <v>1509.23478</v>
      </c>
      <c r="F6034">
        <v>1.43477E-2</v>
      </c>
      <c r="G6034">
        <v>0</v>
      </c>
    </row>
    <row r="6035" spans="1:7" x14ac:dyDescent="0.3">
      <c r="A6035" t="s">
        <v>19</v>
      </c>
      <c r="B6035" t="s">
        <v>36</v>
      </c>
      <c r="C6035">
        <v>20</v>
      </c>
      <c r="D6035">
        <v>6</v>
      </c>
      <c r="E6035" s="1">
        <v>2518.487275</v>
      </c>
      <c r="F6035" s="1">
        <v>7.4363076000000001</v>
      </c>
      <c r="G6035">
        <v>0</v>
      </c>
    </row>
    <row r="6036" spans="1:7" x14ac:dyDescent="0.3">
      <c r="A6036" t="s">
        <v>17</v>
      </c>
      <c r="B6036" t="s">
        <v>36</v>
      </c>
      <c r="C6036">
        <v>20</v>
      </c>
      <c r="D6036">
        <v>6</v>
      </c>
      <c r="E6036" s="1">
        <v>1517.008032</v>
      </c>
      <c r="F6036" s="1">
        <v>2.3937138999999998</v>
      </c>
      <c r="G6036">
        <v>0</v>
      </c>
    </row>
    <row r="6037" spans="1:7" x14ac:dyDescent="0.3">
      <c r="A6037" t="s">
        <v>18</v>
      </c>
      <c r="B6037" t="s">
        <v>36</v>
      </c>
      <c r="C6037">
        <v>20</v>
      </c>
      <c r="D6037">
        <v>6</v>
      </c>
      <c r="E6037" s="1">
        <v>1512.1496299999999</v>
      </c>
      <c r="F6037" s="1">
        <v>2.3991501999999998</v>
      </c>
      <c r="G6037">
        <v>0</v>
      </c>
    </row>
    <row r="6038" spans="1:7" x14ac:dyDescent="0.3">
      <c r="A6038" t="s">
        <v>22</v>
      </c>
      <c r="B6038" t="s">
        <v>36</v>
      </c>
      <c r="C6038">
        <v>20</v>
      </c>
      <c r="D6038">
        <v>6</v>
      </c>
      <c r="E6038" s="1">
        <v>2378.7014690000001</v>
      </c>
      <c r="F6038" s="1">
        <v>7.4353201000000002</v>
      </c>
      <c r="G6038">
        <v>0</v>
      </c>
    </row>
    <row r="6039" spans="1:7" x14ac:dyDescent="0.3">
      <c r="A6039" t="s">
        <v>20</v>
      </c>
      <c r="B6039" t="s">
        <v>36</v>
      </c>
      <c r="C6039">
        <v>20</v>
      </c>
      <c r="D6039">
        <v>6</v>
      </c>
      <c r="E6039" s="1">
        <v>1461.088379</v>
      </c>
      <c r="F6039" s="1">
        <v>2.1533104999999999</v>
      </c>
      <c r="G6039">
        <v>0</v>
      </c>
    </row>
    <row r="6040" spans="1:7" x14ac:dyDescent="0.3">
      <c r="A6040" t="s">
        <v>21</v>
      </c>
      <c r="B6040" t="s">
        <v>36</v>
      </c>
      <c r="C6040">
        <v>20</v>
      </c>
      <c r="D6040">
        <v>6</v>
      </c>
      <c r="E6040" s="1">
        <v>1450.3549049999999</v>
      </c>
      <c r="F6040" s="1">
        <v>2.1591534999999999</v>
      </c>
      <c r="G6040">
        <v>0</v>
      </c>
    </row>
    <row r="6041" spans="1:7" x14ac:dyDescent="0.3">
      <c r="A6041" t="s">
        <v>26</v>
      </c>
      <c r="B6041" t="s">
        <v>36</v>
      </c>
      <c r="C6041">
        <v>20</v>
      </c>
      <c r="D6041">
        <v>6</v>
      </c>
      <c r="E6041" s="1">
        <v>1526.3209099999999</v>
      </c>
      <c r="F6041" s="1">
        <v>0.9391005</v>
      </c>
      <c r="G6041">
        <v>0</v>
      </c>
    </row>
    <row r="6042" spans="1:7" x14ac:dyDescent="0.3">
      <c r="A6042" t="s">
        <v>10</v>
      </c>
      <c r="B6042" t="s">
        <v>36</v>
      </c>
      <c r="C6042">
        <v>20</v>
      </c>
      <c r="D6042">
        <v>6</v>
      </c>
      <c r="E6042" s="1">
        <v>1467.718801</v>
      </c>
      <c r="F6042">
        <v>1.0051137000000001</v>
      </c>
      <c r="G6042">
        <v>0</v>
      </c>
    </row>
    <row r="6043" spans="1:7" x14ac:dyDescent="0.3">
      <c r="A6043" t="s">
        <v>11</v>
      </c>
      <c r="B6043" t="s">
        <v>36</v>
      </c>
      <c r="C6043">
        <v>20</v>
      </c>
      <c r="D6043">
        <v>6</v>
      </c>
      <c r="E6043" s="1">
        <v>1572.9682780000001</v>
      </c>
      <c r="F6043">
        <v>2.6262899999999999E-2</v>
      </c>
      <c r="G6043">
        <v>0</v>
      </c>
    </row>
    <row r="6044" spans="1:7" x14ac:dyDescent="0.3">
      <c r="A6044" t="s">
        <v>24</v>
      </c>
      <c r="B6044" t="s">
        <v>36</v>
      </c>
      <c r="C6044">
        <v>20</v>
      </c>
      <c r="D6044">
        <v>6</v>
      </c>
      <c r="E6044" s="1">
        <v>1529.9053550000001</v>
      </c>
      <c r="F6044" s="2">
        <v>4.2799999999999997E-5</v>
      </c>
      <c r="G6044">
        <v>0</v>
      </c>
    </row>
    <row r="6045" spans="1:7" x14ac:dyDescent="0.3">
      <c r="A6045" t="s">
        <v>14</v>
      </c>
      <c r="B6045" t="s">
        <v>36</v>
      </c>
      <c r="C6045">
        <v>20</v>
      </c>
      <c r="D6045">
        <v>6</v>
      </c>
      <c r="E6045" s="1">
        <v>1593.9100940000001</v>
      </c>
      <c r="F6045" s="1">
        <v>5.2898500000000001E-2</v>
      </c>
      <c r="G6045">
        <v>0</v>
      </c>
    </row>
    <row r="6046" spans="1:7" x14ac:dyDescent="0.3">
      <c r="A6046" t="s">
        <v>15</v>
      </c>
      <c r="B6046" t="s">
        <v>36</v>
      </c>
      <c r="C6046">
        <v>20</v>
      </c>
      <c r="D6046">
        <v>6</v>
      </c>
      <c r="E6046" s="1">
        <v>1624.6080899999999</v>
      </c>
      <c r="F6046">
        <v>1.51165E-2</v>
      </c>
      <c r="G6046">
        <v>0</v>
      </c>
    </row>
    <row r="6047" spans="1:7" x14ac:dyDescent="0.3">
      <c r="A6047" t="s">
        <v>16</v>
      </c>
      <c r="B6047" t="s">
        <v>36</v>
      </c>
      <c r="C6047">
        <v>20</v>
      </c>
      <c r="D6047">
        <v>6</v>
      </c>
      <c r="E6047" s="1">
        <v>1593.9100940000001</v>
      </c>
      <c r="F6047" s="1">
        <v>2.1146158000000002</v>
      </c>
      <c r="G6047">
        <v>0</v>
      </c>
    </row>
    <row r="6048" spans="1:7" x14ac:dyDescent="0.3">
      <c r="A6048" t="s">
        <v>13</v>
      </c>
      <c r="B6048" t="s">
        <v>36</v>
      </c>
      <c r="C6048">
        <v>20</v>
      </c>
      <c r="D6048">
        <v>6</v>
      </c>
      <c r="E6048" s="1">
        <v>2516.1444959999999</v>
      </c>
      <c r="F6048" s="1">
        <v>1.23442E-2</v>
      </c>
      <c r="G6048">
        <v>0</v>
      </c>
    </row>
    <row r="6049" spans="1:7" x14ac:dyDescent="0.3">
      <c r="A6049" t="s">
        <v>12</v>
      </c>
      <c r="B6049" t="s">
        <v>36</v>
      </c>
      <c r="C6049">
        <v>20</v>
      </c>
      <c r="D6049">
        <v>6</v>
      </c>
      <c r="E6049" s="1">
        <v>1600.798127</v>
      </c>
      <c r="F6049" s="1">
        <v>1.1636499999999999E-2</v>
      </c>
      <c r="G6049">
        <v>0</v>
      </c>
    </row>
    <row r="6050" spans="1:7" hidden="1" x14ac:dyDescent="0.3">
      <c r="A6050" t="s">
        <v>23</v>
      </c>
      <c r="B6050" t="s">
        <v>37</v>
      </c>
      <c r="C6050">
        <v>20</v>
      </c>
      <c r="D6050">
        <v>6</v>
      </c>
      <c r="E6050" s="1" t="s">
        <v>9</v>
      </c>
      <c r="F6050" s="2">
        <v>1.66704E+22</v>
      </c>
      <c r="G6050">
        <v>0</v>
      </c>
    </row>
    <row r="6051" spans="1:7" hidden="1" x14ac:dyDescent="0.3">
      <c r="A6051" t="s">
        <v>7</v>
      </c>
      <c r="B6051" t="s">
        <v>37</v>
      </c>
      <c r="C6051">
        <v>20</v>
      </c>
      <c r="D6051">
        <v>6</v>
      </c>
      <c r="E6051" s="1" t="s">
        <v>9</v>
      </c>
      <c r="F6051" s="2">
        <v>1.66704E+22</v>
      </c>
      <c r="G6051">
        <v>0</v>
      </c>
    </row>
    <row r="6052" spans="1:7" x14ac:dyDescent="0.3">
      <c r="A6052" t="s">
        <v>25</v>
      </c>
      <c r="B6052" t="s">
        <v>37</v>
      </c>
      <c r="C6052">
        <v>20</v>
      </c>
      <c r="D6052">
        <v>6</v>
      </c>
      <c r="E6052" s="1">
        <v>964.63908379999998</v>
      </c>
      <c r="F6052">
        <v>1.5695000000000001E-2</v>
      </c>
      <c r="G6052">
        <v>0</v>
      </c>
    </row>
    <row r="6053" spans="1:7" x14ac:dyDescent="0.3">
      <c r="A6053" t="s">
        <v>19</v>
      </c>
      <c r="B6053" t="s">
        <v>37</v>
      </c>
      <c r="C6053">
        <v>20</v>
      </c>
      <c r="D6053">
        <v>6</v>
      </c>
      <c r="E6053" s="1">
        <v>1643.0689070000001</v>
      </c>
      <c r="F6053" s="1">
        <v>7.4896228999999996</v>
      </c>
      <c r="G6053">
        <v>0</v>
      </c>
    </row>
    <row r="6054" spans="1:7" x14ac:dyDescent="0.3">
      <c r="A6054" t="s">
        <v>17</v>
      </c>
      <c r="B6054" t="s">
        <v>37</v>
      </c>
      <c r="C6054">
        <v>20</v>
      </c>
      <c r="D6054">
        <v>6</v>
      </c>
      <c r="E6054" s="1">
        <v>887.19836710000004</v>
      </c>
      <c r="F6054" s="1">
        <v>2.4026665999999999</v>
      </c>
      <c r="G6054">
        <v>0</v>
      </c>
    </row>
    <row r="6055" spans="1:7" x14ac:dyDescent="0.3">
      <c r="A6055" t="s">
        <v>18</v>
      </c>
      <c r="B6055" t="s">
        <v>37</v>
      </c>
      <c r="C6055">
        <v>20</v>
      </c>
      <c r="D6055">
        <v>6</v>
      </c>
      <c r="E6055" s="1">
        <v>884.46205869999994</v>
      </c>
      <c r="F6055" s="1">
        <v>2.4048829999999999</v>
      </c>
      <c r="G6055">
        <v>0</v>
      </c>
    </row>
    <row r="6056" spans="1:7" x14ac:dyDescent="0.3">
      <c r="A6056" t="s">
        <v>22</v>
      </c>
      <c r="B6056" t="s">
        <v>37</v>
      </c>
      <c r="C6056">
        <v>20</v>
      </c>
      <c r="D6056">
        <v>6</v>
      </c>
      <c r="E6056" s="1">
        <v>1639.9452020000001</v>
      </c>
      <c r="F6056" s="1">
        <v>7.7045836000000003</v>
      </c>
      <c r="G6056">
        <v>0</v>
      </c>
    </row>
    <row r="6057" spans="1:7" hidden="1" x14ac:dyDescent="0.3">
      <c r="A6057" t="s">
        <v>20</v>
      </c>
      <c r="B6057" t="s">
        <v>37</v>
      </c>
      <c r="C6057">
        <v>20</v>
      </c>
      <c r="D6057">
        <v>6</v>
      </c>
      <c r="E6057" s="1" t="s">
        <v>9</v>
      </c>
      <c r="F6057" s="1">
        <v>1.487598</v>
      </c>
      <c r="G6057">
        <v>0</v>
      </c>
    </row>
    <row r="6058" spans="1:7" hidden="1" x14ac:dyDescent="0.3">
      <c r="A6058" t="s">
        <v>21</v>
      </c>
      <c r="B6058" t="s">
        <v>37</v>
      </c>
      <c r="C6058">
        <v>20</v>
      </c>
      <c r="D6058">
        <v>6</v>
      </c>
      <c r="E6058" s="1" t="s">
        <v>9</v>
      </c>
      <c r="F6058" s="2">
        <v>5028320000000</v>
      </c>
      <c r="G6058">
        <v>0</v>
      </c>
    </row>
    <row r="6059" spans="1:7" x14ac:dyDescent="0.3">
      <c r="A6059" t="s">
        <v>26</v>
      </c>
      <c r="B6059" t="s">
        <v>37</v>
      </c>
      <c r="C6059">
        <v>20</v>
      </c>
      <c r="D6059">
        <v>6</v>
      </c>
      <c r="E6059" s="1">
        <v>962.31196120000004</v>
      </c>
      <c r="F6059" s="1">
        <v>0.96839889999999995</v>
      </c>
      <c r="G6059">
        <v>0</v>
      </c>
    </row>
    <row r="6060" spans="1:7" x14ac:dyDescent="0.3">
      <c r="A6060" t="s">
        <v>10</v>
      </c>
      <c r="B6060" t="s">
        <v>37</v>
      </c>
      <c r="C6060">
        <v>20</v>
      </c>
      <c r="D6060">
        <v>6</v>
      </c>
      <c r="E6060" s="1">
        <v>890.58827020000001</v>
      </c>
      <c r="F6060" s="1">
        <v>0.97705010000000003</v>
      </c>
      <c r="G6060">
        <v>0</v>
      </c>
    </row>
    <row r="6061" spans="1:7" x14ac:dyDescent="0.3">
      <c r="A6061" t="s">
        <v>11</v>
      </c>
      <c r="B6061" t="s">
        <v>37</v>
      </c>
      <c r="C6061">
        <v>20</v>
      </c>
      <c r="D6061">
        <v>6</v>
      </c>
      <c r="E6061" s="1">
        <v>957.87883199999999</v>
      </c>
      <c r="F6061">
        <v>2.2118800000000001E-2</v>
      </c>
      <c r="G6061">
        <v>0</v>
      </c>
    </row>
    <row r="6062" spans="1:7" x14ac:dyDescent="0.3">
      <c r="A6062" t="s">
        <v>24</v>
      </c>
      <c r="B6062" t="s">
        <v>37</v>
      </c>
      <c r="C6062">
        <v>20</v>
      </c>
      <c r="D6062">
        <v>6</v>
      </c>
      <c r="E6062" s="1">
        <v>934.35986000000003</v>
      </c>
      <c r="F6062" s="2">
        <v>3.9499999999999998E-5</v>
      </c>
      <c r="G6062">
        <v>0</v>
      </c>
    </row>
    <row r="6063" spans="1:7" x14ac:dyDescent="0.3">
      <c r="A6063" t="s">
        <v>14</v>
      </c>
      <c r="B6063" t="s">
        <v>37</v>
      </c>
      <c r="C6063">
        <v>20</v>
      </c>
      <c r="D6063">
        <v>6</v>
      </c>
      <c r="E6063" s="1">
        <v>1111.3222000000001</v>
      </c>
      <c r="F6063" s="1">
        <v>0.22050020000000001</v>
      </c>
      <c r="G6063">
        <v>0</v>
      </c>
    </row>
    <row r="6064" spans="1:7" x14ac:dyDescent="0.3">
      <c r="A6064" t="s">
        <v>15</v>
      </c>
      <c r="B6064" t="s">
        <v>37</v>
      </c>
      <c r="C6064">
        <v>20</v>
      </c>
      <c r="D6064">
        <v>6</v>
      </c>
      <c r="E6064" s="1">
        <v>1151.30206</v>
      </c>
      <c r="F6064" s="1">
        <v>1.3974E-2</v>
      </c>
      <c r="G6064">
        <v>0</v>
      </c>
    </row>
    <row r="6065" spans="1:7" x14ac:dyDescent="0.3">
      <c r="A6065" t="s">
        <v>16</v>
      </c>
      <c r="B6065" t="s">
        <v>37</v>
      </c>
      <c r="C6065">
        <v>20</v>
      </c>
      <c r="D6065">
        <v>6</v>
      </c>
      <c r="E6065" s="1">
        <v>1111.3222000000001</v>
      </c>
      <c r="F6065" s="1">
        <v>2.0188809000000001</v>
      </c>
      <c r="G6065">
        <v>0</v>
      </c>
    </row>
    <row r="6066" spans="1:7" x14ac:dyDescent="0.3">
      <c r="A6066" t="s">
        <v>13</v>
      </c>
      <c r="B6066" t="s">
        <v>37</v>
      </c>
      <c r="C6066">
        <v>20</v>
      </c>
      <c r="D6066">
        <v>6</v>
      </c>
      <c r="E6066" s="1">
        <v>1696.1718949999999</v>
      </c>
      <c r="F6066" s="1">
        <v>1.1362799999999999E-2</v>
      </c>
      <c r="G6066">
        <v>0</v>
      </c>
    </row>
    <row r="6067" spans="1:7" x14ac:dyDescent="0.3">
      <c r="A6067" t="s">
        <v>12</v>
      </c>
      <c r="B6067" t="s">
        <v>37</v>
      </c>
      <c r="C6067">
        <v>20</v>
      </c>
      <c r="D6067">
        <v>6</v>
      </c>
      <c r="E6067" s="1">
        <v>1118.8851079999999</v>
      </c>
      <c r="F6067">
        <v>1.0661500000000001E-2</v>
      </c>
      <c r="G6067">
        <v>0</v>
      </c>
    </row>
    <row r="6068" spans="1:7" hidden="1" x14ac:dyDescent="0.3">
      <c r="A6068" t="s">
        <v>23</v>
      </c>
      <c r="B6068" t="s">
        <v>38</v>
      </c>
      <c r="C6068">
        <v>20</v>
      </c>
      <c r="D6068">
        <v>6</v>
      </c>
      <c r="E6068" s="1" t="s">
        <v>9</v>
      </c>
      <c r="F6068" s="2">
        <v>1.66704E+22</v>
      </c>
      <c r="G6068">
        <v>0</v>
      </c>
    </row>
    <row r="6069" spans="1:7" hidden="1" x14ac:dyDescent="0.3">
      <c r="A6069" t="s">
        <v>7</v>
      </c>
      <c r="B6069" t="s">
        <v>38</v>
      </c>
      <c r="C6069">
        <v>20</v>
      </c>
      <c r="D6069">
        <v>6</v>
      </c>
      <c r="E6069" s="1" t="s">
        <v>9</v>
      </c>
      <c r="F6069" s="2">
        <v>1.66704E+22</v>
      </c>
      <c r="G6069">
        <v>0</v>
      </c>
    </row>
    <row r="6070" spans="1:7" x14ac:dyDescent="0.3">
      <c r="A6070" t="s">
        <v>25</v>
      </c>
      <c r="B6070" t="s">
        <v>38</v>
      </c>
      <c r="C6070">
        <v>20</v>
      </c>
      <c r="D6070">
        <v>6</v>
      </c>
      <c r="E6070">
        <v>1713.730867</v>
      </c>
      <c r="F6070">
        <v>1.54763E-2</v>
      </c>
      <c r="G6070">
        <v>0</v>
      </c>
    </row>
    <row r="6071" spans="1:7" x14ac:dyDescent="0.3">
      <c r="A6071" t="s">
        <v>19</v>
      </c>
      <c r="B6071" t="s">
        <v>38</v>
      </c>
      <c r="C6071">
        <v>20</v>
      </c>
      <c r="D6071">
        <v>6</v>
      </c>
      <c r="E6071" s="1">
        <v>2415.4050050000001</v>
      </c>
      <c r="F6071" s="1">
        <v>7.1974723999999997</v>
      </c>
      <c r="G6071">
        <v>0</v>
      </c>
    </row>
    <row r="6072" spans="1:7" x14ac:dyDescent="0.3">
      <c r="A6072" t="s">
        <v>17</v>
      </c>
      <c r="B6072" t="s">
        <v>38</v>
      </c>
      <c r="C6072">
        <v>20</v>
      </c>
      <c r="D6072">
        <v>6</v>
      </c>
      <c r="E6072" s="1">
        <v>1689.6560099999999</v>
      </c>
      <c r="F6072" s="1">
        <v>2.4060043000000002</v>
      </c>
      <c r="G6072">
        <v>0</v>
      </c>
    </row>
    <row r="6073" spans="1:7" x14ac:dyDescent="0.3">
      <c r="A6073" t="s">
        <v>18</v>
      </c>
      <c r="B6073" t="s">
        <v>38</v>
      </c>
      <c r="C6073">
        <v>20</v>
      </c>
      <c r="D6073">
        <v>6</v>
      </c>
      <c r="E6073" s="1">
        <v>1684.203278</v>
      </c>
      <c r="F6073" s="1">
        <v>2.4081925000000002</v>
      </c>
      <c r="G6073">
        <v>0</v>
      </c>
    </row>
    <row r="6074" spans="1:7" x14ac:dyDescent="0.3">
      <c r="A6074" t="s">
        <v>22</v>
      </c>
      <c r="B6074" t="s">
        <v>38</v>
      </c>
      <c r="C6074">
        <v>20</v>
      </c>
      <c r="D6074">
        <v>6</v>
      </c>
      <c r="E6074" s="1">
        <v>2341.997934</v>
      </c>
      <c r="F6074">
        <v>8.9819195000000001</v>
      </c>
      <c r="G6074">
        <v>0</v>
      </c>
    </row>
    <row r="6075" spans="1:7" x14ac:dyDescent="0.3">
      <c r="A6075" t="s">
        <v>20</v>
      </c>
      <c r="B6075" t="s">
        <v>38</v>
      </c>
      <c r="C6075">
        <v>20</v>
      </c>
      <c r="D6075">
        <v>6</v>
      </c>
      <c r="E6075" s="1">
        <v>1686.105127</v>
      </c>
      <c r="F6075">
        <v>2.0543779</v>
      </c>
      <c r="G6075">
        <v>0</v>
      </c>
    </row>
    <row r="6076" spans="1:7" x14ac:dyDescent="0.3">
      <c r="A6076" t="s">
        <v>21</v>
      </c>
      <c r="B6076" t="s">
        <v>38</v>
      </c>
      <c r="C6076">
        <v>20</v>
      </c>
      <c r="D6076">
        <v>6</v>
      </c>
      <c r="E6076" s="1">
        <v>1681.1860240000001</v>
      </c>
      <c r="F6076" s="1">
        <v>2.0570911000000001</v>
      </c>
      <c r="G6076">
        <v>0</v>
      </c>
    </row>
    <row r="6077" spans="1:7" x14ac:dyDescent="0.3">
      <c r="A6077" t="s">
        <v>26</v>
      </c>
      <c r="B6077" t="s">
        <v>38</v>
      </c>
      <c r="C6077">
        <v>20</v>
      </c>
      <c r="D6077">
        <v>6</v>
      </c>
      <c r="E6077" s="1">
        <v>1714.137512</v>
      </c>
      <c r="F6077" s="1">
        <v>0.95520280000000002</v>
      </c>
      <c r="G6077">
        <v>0</v>
      </c>
    </row>
    <row r="6078" spans="1:7" x14ac:dyDescent="0.3">
      <c r="A6078" t="s">
        <v>10</v>
      </c>
      <c r="B6078" t="s">
        <v>38</v>
      </c>
      <c r="C6078">
        <v>20</v>
      </c>
      <c r="D6078">
        <v>6</v>
      </c>
      <c r="E6078" s="1">
        <v>1744.2392480000001</v>
      </c>
      <c r="F6078" s="1">
        <v>0.974908</v>
      </c>
      <c r="G6078">
        <v>0</v>
      </c>
    </row>
    <row r="6079" spans="1:7" x14ac:dyDescent="0.3">
      <c r="A6079" t="s">
        <v>11</v>
      </c>
      <c r="B6079" t="s">
        <v>38</v>
      </c>
      <c r="C6079">
        <v>20</v>
      </c>
      <c r="D6079">
        <v>6</v>
      </c>
      <c r="E6079" s="1">
        <v>1694.207983</v>
      </c>
      <c r="F6079">
        <v>2.6654799999999999E-2</v>
      </c>
      <c r="G6079">
        <v>0</v>
      </c>
    </row>
    <row r="6080" spans="1:7" x14ac:dyDescent="0.3">
      <c r="A6080" t="s">
        <v>24</v>
      </c>
      <c r="B6080" t="s">
        <v>38</v>
      </c>
      <c r="C6080">
        <v>20</v>
      </c>
      <c r="D6080">
        <v>6</v>
      </c>
      <c r="E6080" s="1">
        <v>1693.812893</v>
      </c>
      <c r="F6080" s="2">
        <v>4.1499999999999999E-5</v>
      </c>
      <c r="G6080">
        <v>0</v>
      </c>
    </row>
    <row r="6081" spans="1:7" x14ac:dyDescent="0.3">
      <c r="A6081" t="s">
        <v>14</v>
      </c>
      <c r="B6081" t="s">
        <v>38</v>
      </c>
      <c r="C6081">
        <v>20</v>
      </c>
      <c r="D6081">
        <v>6</v>
      </c>
      <c r="E6081" s="1">
        <v>1736.5401260000001</v>
      </c>
      <c r="F6081" s="1">
        <v>1.7912899999999999E-2</v>
      </c>
      <c r="G6081">
        <v>0</v>
      </c>
    </row>
    <row r="6082" spans="1:7" x14ac:dyDescent="0.3">
      <c r="A6082" t="s">
        <v>15</v>
      </c>
      <c r="B6082" t="s">
        <v>38</v>
      </c>
      <c r="C6082">
        <v>20</v>
      </c>
      <c r="D6082">
        <v>6</v>
      </c>
      <c r="E6082" s="1">
        <v>1740.300612</v>
      </c>
      <c r="F6082" s="1">
        <v>1.5578E-2</v>
      </c>
      <c r="G6082">
        <v>0</v>
      </c>
    </row>
    <row r="6083" spans="1:7" x14ac:dyDescent="0.3">
      <c r="A6083" t="s">
        <v>16</v>
      </c>
      <c r="B6083" t="s">
        <v>38</v>
      </c>
      <c r="C6083">
        <v>20</v>
      </c>
      <c r="D6083">
        <v>6</v>
      </c>
      <c r="E6083" s="1">
        <v>1736.5401260000001</v>
      </c>
      <c r="F6083" s="1">
        <v>2.1218192</v>
      </c>
      <c r="G6083">
        <v>0</v>
      </c>
    </row>
    <row r="6084" spans="1:7" x14ac:dyDescent="0.3">
      <c r="A6084" t="s">
        <v>13</v>
      </c>
      <c r="B6084" t="s">
        <v>38</v>
      </c>
      <c r="C6084">
        <v>20</v>
      </c>
      <c r="D6084">
        <v>6</v>
      </c>
      <c r="E6084" s="1">
        <v>2700.4430990000001</v>
      </c>
      <c r="F6084" s="1">
        <v>1.27066E-2</v>
      </c>
      <c r="G6084">
        <v>0</v>
      </c>
    </row>
    <row r="6085" spans="1:7" x14ac:dyDescent="0.3">
      <c r="A6085" t="s">
        <v>12</v>
      </c>
      <c r="B6085" t="s">
        <v>38</v>
      </c>
      <c r="C6085">
        <v>20</v>
      </c>
      <c r="D6085">
        <v>6</v>
      </c>
      <c r="E6085" s="1">
        <v>1742.4589659999999</v>
      </c>
      <c r="F6085" s="1">
        <v>1.2049799999999999E-2</v>
      </c>
      <c r="G6085">
        <v>0</v>
      </c>
    </row>
    <row r="6086" spans="1:7" hidden="1" x14ac:dyDescent="0.3">
      <c r="A6086" t="s">
        <v>23</v>
      </c>
      <c r="B6086" t="s">
        <v>39</v>
      </c>
      <c r="C6086">
        <v>20</v>
      </c>
      <c r="D6086">
        <v>6</v>
      </c>
      <c r="E6086" s="1" t="s">
        <v>9</v>
      </c>
      <c r="F6086" s="2">
        <v>1.66704E+22</v>
      </c>
      <c r="G6086">
        <v>0</v>
      </c>
    </row>
    <row r="6087" spans="1:7" hidden="1" x14ac:dyDescent="0.3">
      <c r="A6087" t="s">
        <v>7</v>
      </c>
      <c r="B6087" t="s">
        <v>39</v>
      </c>
      <c r="C6087">
        <v>20</v>
      </c>
      <c r="D6087">
        <v>6</v>
      </c>
      <c r="E6087" s="1" t="s">
        <v>9</v>
      </c>
      <c r="F6087" s="2">
        <v>1.66704E+22</v>
      </c>
      <c r="G6087">
        <v>0</v>
      </c>
    </row>
    <row r="6088" spans="1:7" x14ac:dyDescent="0.3">
      <c r="A6088" t="s">
        <v>25</v>
      </c>
      <c r="B6088" t="s">
        <v>39</v>
      </c>
      <c r="C6088">
        <v>20</v>
      </c>
      <c r="D6088">
        <v>6</v>
      </c>
      <c r="E6088" s="1">
        <v>827.74189820000004</v>
      </c>
      <c r="F6088">
        <v>1.52923E-2</v>
      </c>
      <c r="G6088">
        <v>0</v>
      </c>
    </row>
    <row r="6089" spans="1:7" x14ac:dyDescent="0.3">
      <c r="A6089" t="s">
        <v>19</v>
      </c>
      <c r="B6089" t="s">
        <v>39</v>
      </c>
      <c r="C6089">
        <v>20</v>
      </c>
      <c r="D6089">
        <v>6</v>
      </c>
      <c r="E6089" s="1">
        <v>1384.582306</v>
      </c>
      <c r="F6089" s="1">
        <v>7.4398225</v>
      </c>
      <c r="G6089">
        <v>0</v>
      </c>
    </row>
    <row r="6090" spans="1:7" x14ac:dyDescent="0.3">
      <c r="A6090" t="s">
        <v>17</v>
      </c>
      <c r="B6090" t="s">
        <v>39</v>
      </c>
      <c r="C6090">
        <v>20</v>
      </c>
      <c r="D6090">
        <v>6</v>
      </c>
      <c r="E6090" s="1">
        <v>774.0046873</v>
      </c>
      <c r="F6090" s="1">
        <v>2.4583558000000001</v>
      </c>
      <c r="G6090">
        <v>0</v>
      </c>
    </row>
    <row r="6091" spans="1:7" x14ac:dyDescent="0.3">
      <c r="A6091" t="s">
        <v>18</v>
      </c>
      <c r="B6091" t="s">
        <v>39</v>
      </c>
      <c r="C6091">
        <v>20</v>
      </c>
      <c r="D6091">
        <v>6</v>
      </c>
      <c r="E6091" s="1">
        <v>772.49486720000004</v>
      </c>
      <c r="F6091" s="1">
        <v>2.4633224999999999</v>
      </c>
      <c r="G6091">
        <v>0</v>
      </c>
    </row>
    <row r="6092" spans="1:7" x14ac:dyDescent="0.3">
      <c r="A6092" t="s">
        <v>22</v>
      </c>
      <c r="B6092" t="s">
        <v>39</v>
      </c>
      <c r="C6092">
        <v>20</v>
      </c>
      <c r="D6092">
        <v>6</v>
      </c>
      <c r="E6092" s="1">
        <v>1347.097845</v>
      </c>
      <c r="F6092" s="1">
        <v>10.374393400000001</v>
      </c>
      <c r="G6092">
        <v>0</v>
      </c>
    </row>
    <row r="6093" spans="1:7" x14ac:dyDescent="0.3">
      <c r="A6093" t="s">
        <v>20</v>
      </c>
      <c r="B6093" t="s">
        <v>39</v>
      </c>
      <c r="C6093">
        <v>20</v>
      </c>
      <c r="D6093">
        <v>6</v>
      </c>
      <c r="E6093" s="1">
        <v>778.57920630000001</v>
      </c>
      <c r="F6093" s="1">
        <v>1.9760829</v>
      </c>
      <c r="G6093">
        <v>0</v>
      </c>
    </row>
    <row r="6094" spans="1:7" x14ac:dyDescent="0.3">
      <c r="A6094" t="s">
        <v>21</v>
      </c>
      <c r="B6094" t="s">
        <v>39</v>
      </c>
      <c r="C6094">
        <v>20</v>
      </c>
      <c r="D6094">
        <v>6</v>
      </c>
      <c r="E6094" s="1">
        <v>774.68972870000005</v>
      </c>
      <c r="F6094" s="1">
        <v>1.9784063000000001</v>
      </c>
      <c r="G6094">
        <v>0</v>
      </c>
    </row>
    <row r="6095" spans="1:7" x14ac:dyDescent="0.3">
      <c r="A6095" t="s">
        <v>26</v>
      </c>
      <c r="B6095" t="s">
        <v>39</v>
      </c>
      <c r="C6095">
        <v>20</v>
      </c>
      <c r="D6095">
        <v>6</v>
      </c>
      <c r="E6095" s="1">
        <v>827.76306209999996</v>
      </c>
      <c r="F6095" s="1">
        <v>0.93843810000000005</v>
      </c>
      <c r="G6095">
        <v>0</v>
      </c>
    </row>
    <row r="6096" spans="1:7" x14ac:dyDescent="0.3">
      <c r="A6096" t="s">
        <v>10</v>
      </c>
      <c r="B6096" t="s">
        <v>39</v>
      </c>
      <c r="C6096">
        <v>20</v>
      </c>
      <c r="D6096">
        <v>6</v>
      </c>
      <c r="E6096" s="1">
        <v>773.69369040000004</v>
      </c>
      <c r="F6096" s="1">
        <v>0.96707460000000001</v>
      </c>
      <c r="G6096">
        <v>0</v>
      </c>
    </row>
    <row r="6097" spans="1:7" x14ac:dyDescent="0.3">
      <c r="A6097" t="s">
        <v>11</v>
      </c>
      <c r="B6097" t="s">
        <v>39</v>
      </c>
      <c r="C6097">
        <v>20</v>
      </c>
      <c r="D6097">
        <v>6</v>
      </c>
      <c r="E6097" s="1">
        <v>839.21891589999996</v>
      </c>
      <c r="F6097">
        <v>2.5753000000000002E-2</v>
      </c>
      <c r="G6097">
        <v>0</v>
      </c>
    </row>
    <row r="6098" spans="1:7" x14ac:dyDescent="0.3">
      <c r="A6098" t="s">
        <v>24</v>
      </c>
      <c r="B6098" t="s">
        <v>39</v>
      </c>
      <c r="C6098">
        <v>20</v>
      </c>
      <c r="D6098">
        <v>6</v>
      </c>
      <c r="E6098" s="1">
        <v>837.38473590000001</v>
      </c>
      <c r="F6098" s="2">
        <v>7.3499999999999998E-5</v>
      </c>
      <c r="G6098">
        <v>0</v>
      </c>
    </row>
    <row r="6099" spans="1:7" x14ac:dyDescent="0.3">
      <c r="A6099" t="s">
        <v>14</v>
      </c>
      <c r="B6099" t="s">
        <v>39</v>
      </c>
      <c r="C6099">
        <v>20</v>
      </c>
      <c r="D6099">
        <v>6</v>
      </c>
      <c r="E6099" s="1">
        <v>879.19203640000001</v>
      </c>
      <c r="F6099">
        <v>2.1390900000000001E-2</v>
      </c>
      <c r="G6099">
        <v>0</v>
      </c>
    </row>
    <row r="6100" spans="1:7" x14ac:dyDescent="0.3">
      <c r="A6100" t="s">
        <v>15</v>
      </c>
      <c r="B6100" t="s">
        <v>39</v>
      </c>
      <c r="C6100">
        <v>20</v>
      </c>
      <c r="D6100">
        <v>6</v>
      </c>
      <c r="E6100" s="1">
        <v>887.42866059999994</v>
      </c>
      <c r="F6100" s="1">
        <v>1.5697200000000001E-2</v>
      </c>
      <c r="G6100">
        <v>0</v>
      </c>
    </row>
    <row r="6101" spans="1:7" x14ac:dyDescent="0.3">
      <c r="A6101" t="s">
        <v>16</v>
      </c>
      <c r="B6101" t="s">
        <v>39</v>
      </c>
      <c r="C6101">
        <v>20</v>
      </c>
      <c r="D6101">
        <v>6</v>
      </c>
      <c r="E6101" s="1">
        <v>879.19203640000001</v>
      </c>
      <c r="F6101" s="1">
        <v>2.1328890999999999</v>
      </c>
      <c r="G6101">
        <v>0</v>
      </c>
    </row>
    <row r="6102" spans="1:7" x14ac:dyDescent="0.3">
      <c r="A6102" t="s">
        <v>13</v>
      </c>
      <c r="B6102" t="s">
        <v>39</v>
      </c>
      <c r="C6102">
        <v>20</v>
      </c>
      <c r="D6102">
        <v>6</v>
      </c>
      <c r="E6102" s="1">
        <v>1392.3915689999999</v>
      </c>
      <c r="F6102" s="1">
        <v>1.3008199999999999E-2</v>
      </c>
      <c r="G6102">
        <v>0</v>
      </c>
    </row>
    <row r="6103" spans="1:7" x14ac:dyDescent="0.3">
      <c r="A6103" t="s">
        <v>12</v>
      </c>
      <c r="B6103" t="s">
        <v>39</v>
      </c>
      <c r="C6103">
        <v>20</v>
      </c>
      <c r="D6103">
        <v>6</v>
      </c>
      <c r="E6103" s="1">
        <v>882.8141597</v>
      </c>
      <c r="F6103">
        <v>1.23359E-2</v>
      </c>
      <c r="G6103">
        <v>0</v>
      </c>
    </row>
    <row r="6104" spans="1:7" hidden="1" x14ac:dyDescent="0.3">
      <c r="A6104" t="s">
        <v>23</v>
      </c>
      <c r="B6104" t="s">
        <v>40</v>
      </c>
      <c r="C6104">
        <v>20</v>
      </c>
      <c r="D6104">
        <v>6</v>
      </c>
      <c r="E6104" s="1" t="s">
        <v>9</v>
      </c>
      <c r="F6104" s="2">
        <v>1.66704E+22</v>
      </c>
      <c r="G6104">
        <v>0</v>
      </c>
    </row>
    <row r="6105" spans="1:7" hidden="1" x14ac:dyDescent="0.3">
      <c r="A6105" t="s">
        <v>7</v>
      </c>
      <c r="B6105" t="s">
        <v>40</v>
      </c>
      <c r="C6105">
        <v>20</v>
      </c>
      <c r="D6105">
        <v>6</v>
      </c>
      <c r="E6105" t="s">
        <v>9</v>
      </c>
      <c r="F6105" s="2">
        <v>1.66704E+22</v>
      </c>
      <c r="G6105">
        <v>0</v>
      </c>
    </row>
    <row r="6106" spans="1:7" x14ac:dyDescent="0.3">
      <c r="A6106" t="s">
        <v>25</v>
      </c>
      <c r="B6106" t="s">
        <v>40</v>
      </c>
      <c r="C6106">
        <v>20</v>
      </c>
      <c r="D6106">
        <v>6</v>
      </c>
      <c r="E6106" s="1">
        <v>1098.609089</v>
      </c>
      <c r="F6106">
        <v>1.5114900000000001E-2</v>
      </c>
      <c r="G6106">
        <v>0</v>
      </c>
    </row>
    <row r="6107" spans="1:7" x14ac:dyDescent="0.3">
      <c r="A6107" t="s">
        <v>19</v>
      </c>
      <c r="B6107" t="s">
        <v>40</v>
      </c>
      <c r="C6107">
        <v>20</v>
      </c>
      <c r="D6107">
        <v>6</v>
      </c>
      <c r="E6107" s="1">
        <v>1925.7642229999999</v>
      </c>
      <c r="F6107" s="1">
        <v>7.1469757999999999</v>
      </c>
      <c r="G6107">
        <v>0</v>
      </c>
    </row>
    <row r="6108" spans="1:7" x14ac:dyDescent="0.3">
      <c r="A6108" t="s">
        <v>17</v>
      </c>
      <c r="B6108" t="s">
        <v>40</v>
      </c>
      <c r="C6108">
        <v>20</v>
      </c>
      <c r="D6108">
        <v>6</v>
      </c>
      <c r="E6108" s="1">
        <v>1051.9913429999999</v>
      </c>
      <c r="F6108" s="1">
        <v>2.4168259999999999</v>
      </c>
      <c r="G6108">
        <v>0</v>
      </c>
    </row>
    <row r="6109" spans="1:7" x14ac:dyDescent="0.3">
      <c r="A6109" t="s">
        <v>18</v>
      </c>
      <c r="B6109" t="s">
        <v>40</v>
      </c>
      <c r="C6109">
        <v>20</v>
      </c>
      <c r="D6109">
        <v>6</v>
      </c>
      <c r="E6109" s="1">
        <v>1049.523907</v>
      </c>
      <c r="F6109" s="1">
        <v>2.4194369</v>
      </c>
      <c r="G6109">
        <v>0</v>
      </c>
    </row>
    <row r="6110" spans="1:7" x14ac:dyDescent="0.3">
      <c r="A6110" t="s">
        <v>22</v>
      </c>
      <c r="B6110" t="s">
        <v>40</v>
      </c>
      <c r="C6110">
        <v>20</v>
      </c>
      <c r="D6110">
        <v>6</v>
      </c>
      <c r="E6110" s="1">
        <v>1913.2694019999999</v>
      </c>
      <c r="F6110" s="1">
        <v>9.7039384999999996</v>
      </c>
      <c r="G6110">
        <v>0</v>
      </c>
    </row>
    <row r="6111" spans="1:7" x14ac:dyDescent="0.3">
      <c r="A6111" t="s">
        <v>20</v>
      </c>
      <c r="B6111" t="s">
        <v>40</v>
      </c>
      <c r="C6111">
        <v>20</v>
      </c>
      <c r="D6111">
        <v>6</v>
      </c>
      <c r="E6111" s="1">
        <v>1069.7150710000001</v>
      </c>
      <c r="F6111" s="1">
        <v>1.9626569</v>
      </c>
      <c r="G6111">
        <v>0</v>
      </c>
    </row>
    <row r="6112" spans="1:7" x14ac:dyDescent="0.3">
      <c r="A6112" t="s">
        <v>21</v>
      </c>
      <c r="B6112" t="s">
        <v>40</v>
      </c>
      <c r="C6112">
        <v>20</v>
      </c>
      <c r="D6112">
        <v>6</v>
      </c>
      <c r="E6112" s="1">
        <v>1067.949443</v>
      </c>
      <c r="F6112" s="1">
        <v>1.9688102999999999</v>
      </c>
      <c r="G6112">
        <v>0</v>
      </c>
    </row>
    <row r="6113" spans="1:7" x14ac:dyDescent="0.3">
      <c r="A6113" t="s">
        <v>26</v>
      </c>
      <c r="B6113" t="s">
        <v>40</v>
      </c>
      <c r="C6113">
        <v>20</v>
      </c>
      <c r="D6113">
        <v>6</v>
      </c>
      <c r="E6113" s="1">
        <v>1161.3531969999999</v>
      </c>
      <c r="F6113" s="1">
        <v>0.94868969999999997</v>
      </c>
      <c r="G6113">
        <v>0</v>
      </c>
    </row>
    <row r="6114" spans="1:7" x14ac:dyDescent="0.3">
      <c r="A6114" t="s">
        <v>10</v>
      </c>
      <c r="B6114" t="s">
        <v>40</v>
      </c>
      <c r="C6114">
        <v>20</v>
      </c>
      <c r="D6114">
        <v>6</v>
      </c>
      <c r="E6114">
        <v>1051.7443880000001</v>
      </c>
      <c r="F6114" s="1">
        <v>0.98863270000000003</v>
      </c>
      <c r="G6114">
        <v>0</v>
      </c>
    </row>
    <row r="6115" spans="1:7" x14ac:dyDescent="0.3">
      <c r="A6115" t="s">
        <v>11</v>
      </c>
      <c r="B6115" t="s">
        <v>40</v>
      </c>
      <c r="C6115">
        <v>20</v>
      </c>
      <c r="D6115">
        <v>6</v>
      </c>
      <c r="E6115" s="1">
        <v>1138.5335620000001</v>
      </c>
      <c r="F6115">
        <v>1.9710100000000001E-2</v>
      </c>
      <c r="G6115">
        <v>0</v>
      </c>
    </row>
    <row r="6116" spans="1:7" x14ac:dyDescent="0.3">
      <c r="A6116" t="s">
        <v>24</v>
      </c>
      <c r="B6116" t="s">
        <v>40</v>
      </c>
      <c r="C6116">
        <v>20</v>
      </c>
      <c r="D6116">
        <v>6</v>
      </c>
      <c r="E6116" s="1">
        <v>1156.6806180000001</v>
      </c>
      <c r="F6116" s="2">
        <v>5.1499999999999998E-5</v>
      </c>
      <c r="G6116">
        <v>0</v>
      </c>
    </row>
    <row r="6117" spans="1:7" x14ac:dyDescent="0.3">
      <c r="A6117" t="s">
        <v>14</v>
      </c>
      <c r="B6117" t="s">
        <v>40</v>
      </c>
      <c r="C6117">
        <v>20</v>
      </c>
      <c r="D6117">
        <v>6</v>
      </c>
      <c r="E6117" s="1">
        <v>1219.0860419999999</v>
      </c>
      <c r="F6117" s="1">
        <v>0.23027610000000001</v>
      </c>
      <c r="G6117">
        <v>0</v>
      </c>
    </row>
    <row r="6118" spans="1:7" x14ac:dyDescent="0.3">
      <c r="A6118" t="s">
        <v>15</v>
      </c>
      <c r="B6118" t="s">
        <v>40</v>
      </c>
      <c r="C6118">
        <v>20</v>
      </c>
      <c r="D6118">
        <v>6</v>
      </c>
      <c r="E6118" s="1">
        <v>1223.3777829999999</v>
      </c>
      <c r="F6118" s="1">
        <v>1.7290699999999999E-2</v>
      </c>
      <c r="G6118">
        <v>0</v>
      </c>
    </row>
    <row r="6119" spans="1:7" x14ac:dyDescent="0.3">
      <c r="A6119" t="s">
        <v>16</v>
      </c>
      <c r="B6119" t="s">
        <v>40</v>
      </c>
      <c r="C6119">
        <v>20</v>
      </c>
      <c r="D6119">
        <v>6</v>
      </c>
      <c r="E6119" s="1">
        <v>1218.6271059999999</v>
      </c>
      <c r="F6119" s="1">
        <v>2.0918815999999998</v>
      </c>
      <c r="G6119">
        <v>0</v>
      </c>
    </row>
    <row r="6120" spans="1:7" x14ac:dyDescent="0.3">
      <c r="A6120" t="s">
        <v>13</v>
      </c>
      <c r="B6120" t="s">
        <v>40</v>
      </c>
      <c r="C6120">
        <v>20</v>
      </c>
      <c r="D6120">
        <v>6</v>
      </c>
      <c r="E6120" s="1">
        <v>1917.95496</v>
      </c>
      <c r="F6120">
        <v>1.4683399999999999E-2</v>
      </c>
      <c r="G6120">
        <v>0</v>
      </c>
    </row>
    <row r="6121" spans="1:7" x14ac:dyDescent="0.3">
      <c r="A6121" t="s">
        <v>12</v>
      </c>
      <c r="B6121" t="s">
        <v>40</v>
      </c>
      <c r="C6121">
        <v>20</v>
      </c>
      <c r="D6121">
        <v>6</v>
      </c>
      <c r="E6121" s="1">
        <v>1223.1978799999999</v>
      </c>
      <c r="F6121">
        <v>1.37384E-2</v>
      </c>
      <c r="G6121">
        <v>0</v>
      </c>
    </row>
    <row r="6122" spans="1:7" hidden="1" x14ac:dyDescent="0.3">
      <c r="A6122" t="s">
        <v>23</v>
      </c>
      <c r="B6122" t="s">
        <v>41</v>
      </c>
      <c r="C6122">
        <v>20</v>
      </c>
      <c r="D6122">
        <v>6</v>
      </c>
      <c r="E6122" s="1" t="s">
        <v>9</v>
      </c>
      <c r="F6122" s="2">
        <v>1.66704E+22</v>
      </c>
      <c r="G6122">
        <v>0</v>
      </c>
    </row>
    <row r="6123" spans="1:7" hidden="1" x14ac:dyDescent="0.3">
      <c r="A6123" t="s">
        <v>7</v>
      </c>
      <c r="B6123" t="s">
        <v>41</v>
      </c>
      <c r="C6123">
        <v>20</v>
      </c>
      <c r="D6123">
        <v>6</v>
      </c>
      <c r="E6123" s="1" t="s">
        <v>9</v>
      </c>
      <c r="F6123" s="2">
        <v>1.66704E+22</v>
      </c>
      <c r="G6123">
        <v>0</v>
      </c>
    </row>
    <row r="6124" spans="1:7" x14ac:dyDescent="0.3">
      <c r="A6124" t="s">
        <v>25</v>
      </c>
      <c r="B6124" t="s">
        <v>41</v>
      </c>
      <c r="C6124">
        <v>20</v>
      </c>
      <c r="D6124">
        <v>6</v>
      </c>
      <c r="E6124" s="1">
        <v>1165.472859</v>
      </c>
      <c r="F6124" s="1">
        <v>9.6013000000000001E-3</v>
      </c>
      <c r="G6124">
        <v>0</v>
      </c>
    </row>
    <row r="6125" spans="1:7" x14ac:dyDescent="0.3">
      <c r="A6125" t="s">
        <v>19</v>
      </c>
      <c r="B6125" t="s">
        <v>41</v>
      </c>
      <c r="C6125">
        <v>20</v>
      </c>
      <c r="D6125">
        <v>6</v>
      </c>
      <c r="E6125" s="1">
        <v>1934.3544119999999</v>
      </c>
      <c r="F6125" s="1">
        <v>7.5097109</v>
      </c>
      <c r="G6125">
        <v>0</v>
      </c>
    </row>
    <row r="6126" spans="1:7" x14ac:dyDescent="0.3">
      <c r="A6126" t="s">
        <v>17</v>
      </c>
      <c r="B6126" t="s">
        <v>41</v>
      </c>
      <c r="C6126">
        <v>20</v>
      </c>
      <c r="D6126">
        <v>6</v>
      </c>
      <c r="E6126" s="1">
        <v>1051.1278319999999</v>
      </c>
      <c r="F6126" s="1">
        <v>2.4238048000000001</v>
      </c>
      <c r="G6126">
        <v>0</v>
      </c>
    </row>
    <row r="6127" spans="1:7" x14ac:dyDescent="0.3">
      <c r="A6127" t="s">
        <v>18</v>
      </c>
      <c r="B6127" t="s">
        <v>41</v>
      </c>
      <c r="C6127">
        <v>20</v>
      </c>
      <c r="D6127">
        <v>6</v>
      </c>
      <c r="E6127" s="1">
        <v>1048.4410109999999</v>
      </c>
      <c r="F6127" s="1">
        <v>2.4261043</v>
      </c>
      <c r="G6127">
        <v>0</v>
      </c>
    </row>
    <row r="6128" spans="1:7" x14ac:dyDescent="0.3">
      <c r="A6128" t="s">
        <v>22</v>
      </c>
      <c r="B6128" t="s">
        <v>41</v>
      </c>
      <c r="C6128">
        <v>20</v>
      </c>
      <c r="D6128">
        <v>6</v>
      </c>
      <c r="E6128" s="1">
        <v>1921.859592</v>
      </c>
      <c r="F6128" s="1">
        <v>8.1050950999999998</v>
      </c>
      <c r="G6128">
        <v>0</v>
      </c>
    </row>
    <row r="6129" spans="1:7" x14ac:dyDescent="0.3">
      <c r="A6129" t="s">
        <v>20</v>
      </c>
      <c r="B6129" t="s">
        <v>41</v>
      </c>
      <c r="C6129">
        <v>20</v>
      </c>
      <c r="D6129">
        <v>6</v>
      </c>
      <c r="E6129" s="1">
        <v>1053.4749489999999</v>
      </c>
      <c r="F6129" s="1">
        <v>2.0637957999999998</v>
      </c>
      <c r="G6129">
        <v>0</v>
      </c>
    </row>
    <row r="6130" spans="1:7" x14ac:dyDescent="0.3">
      <c r="A6130" t="s">
        <v>21</v>
      </c>
      <c r="B6130" t="s">
        <v>41</v>
      </c>
      <c r="C6130">
        <v>20</v>
      </c>
      <c r="D6130">
        <v>6</v>
      </c>
      <c r="E6130" s="1">
        <v>1049.160343</v>
      </c>
      <c r="F6130" s="1">
        <v>2.0664372000000002</v>
      </c>
      <c r="G6130">
        <v>0</v>
      </c>
    </row>
    <row r="6131" spans="1:7" x14ac:dyDescent="0.3">
      <c r="A6131" t="s">
        <v>26</v>
      </c>
      <c r="B6131" t="s">
        <v>41</v>
      </c>
      <c r="C6131">
        <v>20</v>
      </c>
      <c r="D6131">
        <v>6</v>
      </c>
      <c r="E6131" s="1">
        <v>1148.9032030000001</v>
      </c>
      <c r="F6131" s="1">
        <v>0.94356300000000004</v>
      </c>
      <c r="G6131">
        <v>0</v>
      </c>
    </row>
    <row r="6132" spans="1:7" x14ac:dyDescent="0.3">
      <c r="A6132" t="s">
        <v>10</v>
      </c>
      <c r="B6132" t="s">
        <v>41</v>
      </c>
      <c r="C6132">
        <v>20</v>
      </c>
      <c r="D6132">
        <v>6</v>
      </c>
      <c r="E6132" s="1">
        <v>1055.1505</v>
      </c>
      <c r="F6132" s="1">
        <v>0.99552839999999998</v>
      </c>
      <c r="G6132">
        <v>0</v>
      </c>
    </row>
    <row r="6133" spans="1:7" x14ac:dyDescent="0.3">
      <c r="A6133" t="s">
        <v>11</v>
      </c>
      <c r="B6133" t="s">
        <v>41</v>
      </c>
      <c r="C6133">
        <v>20</v>
      </c>
      <c r="D6133">
        <v>6</v>
      </c>
      <c r="E6133" s="1">
        <v>1160.055852</v>
      </c>
      <c r="F6133">
        <v>2.01461E-2</v>
      </c>
      <c r="G6133">
        <v>0</v>
      </c>
    </row>
    <row r="6134" spans="1:7" x14ac:dyDescent="0.3">
      <c r="A6134" t="s">
        <v>24</v>
      </c>
      <c r="B6134" t="s">
        <v>41</v>
      </c>
      <c r="C6134">
        <v>20</v>
      </c>
      <c r="D6134">
        <v>6</v>
      </c>
      <c r="E6134" s="1">
        <v>1157.8807529999999</v>
      </c>
      <c r="F6134" s="2">
        <v>4.07E-5</v>
      </c>
      <c r="G6134">
        <v>0</v>
      </c>
    </row>
    <row r="6135" spans="1:7" x14ac:dyDescent="0.3">
      <c r="A6135" t="s">
        <v>14</v>
      </c>
      <c r="B6135" t="s">
        <v>41</v>
      </c>
      <c r="C6135">
        <v>20</v>
      </c>
      <c r="D6135">
        <v>6</v>
      </c>
      <c r="E6135" s="1">
        <v>1290.653425</v>
      </c>
      <c r="F6135">
        <v>0.21386279999999999</v>
      </c>
      <c r="G6135">
        <v>0</v>
      </c>
    </row>
    <row r="6136" spans="1:7" x14ac:dyDescent="0.3">
      <c r="A6136" t="s">
        <v>15</v>
      </c>
      <c r="B6136" t="s">
        <v>41</v>
      </c>
      <c r="C6136">
        <v>20</v>
      </c>
      <c r="D6136">
        <v>6</v>
      </c>
      <c r="E6136" s="1">
        <v>1298.6955089999999</v>
      </c>
      <c r="F6136" s="1">
        <v>1.4826199999999999E-2</v>
      </c>
      <c r="G6136">
        <v>0</v>
      </c>
    </row>
    <row r="6137" spans="1:7" x14ac:dyDescent="0.3">
      <c r="A6137" t="s">
        <v>16</v>
      </c>
      <c r="B6137" t="s">
        <v>41</v>
      </c>
      <c r="C6137">
        <v>20</v>
      </c>
      <c r="D6137">
        <v>6</v>
      </c>
      <c r="E6137" s="1">
        <v>1290.653425</v>
      </c>
      <c r="F6137">
        <v>2.0337812</v>
      </c>
      <c r="G6137">
        <v>0</v>
      </c>
    </row>
    <row r="6138" spans="1:7" x14ac:dyDescent="0.3">
      <c r="A6138" t="s">
        <v>13</v>
      </c>
      <c r="B6138" t="s">
        <v>41</v>
      </c>
      <c r="C6138">
        <v>20</v>
      </c>
      <c r="D6138">
        <v>6</v>
      </c>
      <c r="E6138" s="1">
        <v>1954.658496</v>
      </c>
      <c r="F6138">
        <v>1.2384600000000001E-2</v>
      </c>
      <c r="G6138">
        <v>0</v>
      </c>
    </row>
    <row r="6139" spans="1:7" x14ac:dyDescent="0.3">
      <c r="A6139" t="s">
        <v>12</v>
      </c>
      <c r="B6139" t="s">
        <v>41</v>
      </c>
      <c r="C6139">
        <v>20</v>
      </c>
      <c r="D6139">
        <v>6</v>
      </c>
      <c r="E6139" s="1">
        <v>1296.500628</v>
      </c>
      <c r="F6139">
        <v>1.16509E-2</v>
      </c>
      <c r="G6139">
        <v>0</v>
      </c>
    </row>
    <row r="6140" spans="1:7" hidden="1" x14ac:dyDescent="0.3">
      <c r="A6140" t="s">
        <v>23</v>
      </c>
      <c r="B6140" t="s">
        <v>42</v>
      </c>
      <c r="C6140">
        <v>20</v>
      </c>
      <c r="D6140">
        <v>6</v>
      </c>
      <c r="E6140" s="1" t="s">
        <v>9</v>
      </c>
      <c r="F6140" s="2">
        <v>1.66704E+22</v>
      </c>
      <c r="G6140">
        <v>0</v>
      </c>
    </row>
    <row r="6141" spans="1:7" hidden="1" x14ac:dyDescent="0.3">
      <c r="A6141" t="s">
        <v>7</v>
      </c>
      <c r="B6141" t="s">
        <v>42</v>
      </c>
      <c r="C6141">
        <v>20</v>
      </c>
      <c r="D6141">
        <v>6</v>
      </c>
      <c r="E6141" s="1" t="s">
        <v>9</v>
      </c>
      <c r="F6141" s="2">
        <v>1.66704E+22</v>
      </c>
      <c r="G6141">
        <v>0</v>
      </c>
    </row>
    <row r="6142" spans="1:7" x14ac:dyDescent="0.3">
      <c r="A6142" t="s">
        <v>25</v>
      </c>
      <c r="B6142" t="s">
        <v>42</v>
      </c>
      <c r="C6142">
        <v>20</v>
      </c>
      <c r="D6142">
        <v>6</v>
      </c>
      <c r="E6142" s="1">
        <v>1076.0878319999999</v>
      </c>
      <c r="F6142">
        <v>1.52792E-2</v>
      </c>
      <c r="G6142">
        <v>0</v>
      </c>
    </row>
    <row r="6143" spans="1:7" x14ac:dyDescent="0.3">
      <c r="A6143" t="s">
        <v>19</v>
      </c>
      <c r="B6143" t="s">
        <v>42</v>
      </c>
      <c r="C6143">
        <v>20</v>
      </c>
      <c r="D6143">
        <v>6</v>
      </c>
      <c r="E6143">
        <v>1810.968059</v>
      </c>
      <c r="F6143" s="1">
        <v>7.4539108000000001</v>
      </c>
      <c r="G6143">
        <v>0</v>
      </c>
    </row>
    <row r="6144" spans="1:7" x14ac:dyDescent="0.3">
      <c r="A6144" t="s">
        <v>17</v>
      </c>
      <c r="B6144" t="s">
        <v>42</v>
      </c>
      <c r="C6144">
        <v>20</v>
      </c>
      <c r="D6144">
        <v>6</v>
      </c>
      <c r="E6144" s="1">
        <v>1006.324474</v>
      </c>
      <c r="F6144" s="1">
        <v>2.4669148999999999</v>
      </c>
      <c r="G6144">
        <v>0</v>
      </c>
    </row>
    <row r="6145" spans="1:7" x14ac:dyDescent="0.3">
      <c r="A6145" t="s">
        <v>18</v>
      </c>
      <c r="B6145" t="s">
        <v>42</v>
      </c>
      <c r="C6145">
        <v>20</v>
      </c>
      <c r="D6145">
        <v>6</v>
      </c>
      <c r="E6145" s="1">
        <v>1003.483171</v>
      </c>
      <c r="F6145">
        <v>2.4704036999999999</v>
      </c>
      <c r="G6145">
        <v>0</v>
      </c>
    </row>
    <row r="6146" spans="1:7" x14ac:dyDescent="0.3">
      <c r="A6146" t="s">
        <v>22</v>
      </c>
      <c r="B6146" t="s">
        <v>42</v>
      </c>
      <c r="C6146">
        <v>20</v>
      </c>
      <c r="D6146">
        <v>6</v>
      </c>
      <c r="E6146" s="1">
        <v>1785.1974909999999</v>
      </c>
      <c r="F6146" s="1">
        <v>7.8838872999999996</v>
      </c>
      <c r="G6146">
        <v>0</v>
      </c>
    </row>
    <row r="6147" spans="1:7" x14ac:dyDescent="0.3">
      <c r="A6147" t="s">
        <v>20</v>
      </c>
      <c r="B6147" t="s">
        <v>42</v>
      </c>
      <c r="C6147">
        <v>20</v>
      </c>
      <c r="D6147">
        <v>6</v>
      </c>
      <c r="E6147" s="1">
        <v>1021.5309</v>
      </c>
      <c r="F6147" s="1">
        <v>1.8385723</v>
      </c>
      <c r="G6147">
        <v>0</v>
      </c>
    </row>
    <row r="6148" spans="1:7" x14ac:dyDescent="0.3">
      <c r="A6148" t="s">
        <v>21</v>
      </c>
      <c r="B6148" t="s">
        <v>42</v>
      </c>
      <c r="C6148">
        <v>20</v>
      </c>
      <c r="D6148">
        <v>6</v>
      </c>
      <c r="E6148" s="1">
        <v>1021.178664</v>
      </c>
      <c r="F6148" s="1">
        <v>1.844354</v>
      </c>
      <c r="G6148">
        <v>0</v>
      </c>
    </row>
    <row r="6149" spans="1:7" x14ac:dyDescent="0.3">
      <c r="A6149" t="s">
        <v>26</v>
      </c>
      <c r="B6149" t="s">
        <v>42</v>
      </c>
      <c r="C6149">
        <v>20</v>
      </c>
      <c r="D6149">
        <v>6</v>
      </c>
      <c r="E6149" s="1">
        <v>1097.7857859999999</v>
      </c>
      <c r="F6149" s="1">
        <v>0.96250290000000005</v>
      </c>
      <c r="G6149">
        <v>0</v>
      </c>
    </row>
    <row r="6150" spans="1:7" x14ac:dyDescent="0.3">
      <c r="A6150" t="s">
        <v>10</v>
      </c>
      <c r="B6150" t="s">
        <v>42</v>
      </c>
      <c r="C6150">
        <v>20</v>
      </c>
      <c r="D6150">
        <v>6</v>
      </c>
      <c r="E6150" s="1">
        <v>998.67429549999997</v>
      </c>
      <c r="F6150" s="1">
        <v>0.94649629999999996</v>
      </c>
      <c r="G6150">
        <v>0</v>
      </c>
    </row>
    <row r="6151" spans="1:7" x14ac:dyDescent="0.3">
      <c r="A6151" t="s">
        <v>11</v>
      </c>
      <c r="B6151" t="s">
        <v>42</v>
      </c>
      <c r="C6151">
        <v>20</v>
      </c>
      <c r="D6151">
        <v>6</v>
      </c>
      <c r="E6151" s="1">
        <v>1088.676011</v>
      </c>
      <c r="F6151">
        <v>1.98225E-2</v>
      </c>
      <c r="G6151">
        <v>0</v>
      </c>
    </row>
    <row r="6152" spans="1:7" x14ac:dyDescent="0.3">
      <c r="A6152" t="s">
        <v>24</v>
      </c>
      <c r="B6152" t="s">
        <v>42</v>
      </c>
      <c r="C6152">
        <v>20</v>
      </c>
      <c r="D6152">
        <v>6</v>
      </c>
      <c r="E6152" s="1">
        <v>1099.844789</v>
      </c>
      <c r="F6152" s="2">
        <v>4.88E-5</v>
      </c>
      <c r="G6152">
        <v>0</v>
      </c>
    </row>
    <row r="6153" spans="1:7" x14ac:dyDescent="0.3">
      <c r="A6153" t="s">
        <v>14</v>
      </c>
      <c r="B6153" t="s">
        <v>42</v>
      </c>
      <c r="C6153">
        <v>20</v>
      </c>
      <c r="D6153">
        <v>6</v>
      </c>
      <c r="E6153" s="1">
        <v>1229.2450329999999</v>
      </c>
      <c r="F6153" s="1">
        <v>1.95719E-2</v>
      </c>
      <c r="G6153">
        <v>0</v>
      </c>
    </row>
    <row r="6154" spans="1:7" x14ac:dyDescent="0.3">
      <c r="A6154" t="s">
        <v>15</v>
      </c>
      <c r="B6154" t="s">
        <v>42</v>
      </c>
      <c r="C6154">
        <v>20</v>
      </c>
      <c r="D6154">
        <v>6</v>
      </c>
      <c r="E6154" s="1">
        <v>1243.347857</v>
      </c>
      <c r="F6154" s="1">
        <v>1.63845E-2</v>
      </c>
      <c r="G6154">
        <v>0</v>
      </c>
    </row>
    <row r="6155" spans="1:7" x14ac:dyDescent="0.3">
      <c r="A6155" t="s">
        <v>16</v>
      </c>
      <c r="B6155" t="s">
        <v>42</v>
      </c>
      <c r="C6155">
        <v>20</v>
      </c>
      <c r="D6155">
        <v>6</v>
      </c>
      <c r="E6155" s="1">
        <v>1229.2450329999999</v>
      </c>
      <c r="F6155" s="1">
        <v>2.049865</v>
      </c>
      <c r="G6155">
        <v>0</v>
      </c>
    </row>
    <row r="6156" spans="1:7" x14ac:dyDescent="0.3">
      <c r="A6156" t="s">
        <v>13</v>
      </c>
      <c r="B6156" t="s">
        <v>42</v>
      </c>
      <c r="C6156">
        <v>20</v>
      </c>
      <c r="D6156">
        <v>6</v>
      </c>
      <c r="E6156" s="1">
        <v>1828.929363</v>
      </c>
      <c r="F6156" s="1">
        <v>1.38867E-2</v>
      </c>
      <c r="G6156">
        <v>0</v>
      </c>
    </row>
    <row r="6157" spans="1:7" x14ac:dyDescent="0.3">
      <c r="A6157" t="s">
        <v>12</v>
      </c>
      <c r="B6157" t="s">
        <v>42</v>
      </c>
      <c r="C6157">
        <v>20</v>
      </c>
      <c r="D6157">
        <v>6</v>
      </c>
      <c r="E6157" s="1">
        <v>1236.8917449999999</v>
      </c>
      <c r="F6157" s="1">
        <v>1.3214399999999999E-2</v>
      </c>
      <c r="G6157">
        <v>0</v>
      </c>
    </row>
    <row r="6158" spans="1:7" hidden="1" x14ac:dyDescent="0.3">
      <c r="A6158" t="s">
        <v>23</v>
      </c>
      <c r="B6158" t="s">
        <v>43</v>
      </c>
      <c r="C6158">
        <v>20</v>
      </c>
      <c r="D6158">
        <v>6</v>
      </c>
      <c r="E6158" s="1" t="s">
        <v>9</v>
      </c>
      <c r="F6158" s="2">
        <v>1.66704E+22</v>
      </c>
      <c r="G6158">
        <v>0</v>
      </c>
    </row>
    <row r="6159" spans="1:7" hidden="1" x14ac:dyDescent="0.3">
      <c r="A6159" t="s">
        <v>7</v>
      </c>
      <c r="B6159" t="s">
        <v>43</v>
      </c>
      <c r="C6159">
        <v>20</v>
      </c>
      <c r="D6159">
        <v>6</v>
      </c>
      <c r="E6159" s="1" t="s">
        <v>9</v>
      </c>
      <c r="F6159" s="3">
        <v>1.66704E+22</v>
      </c>
      <c r="G6159">
        <v>0</v>
      </c>
    </row>
    <row r="6160" spans="1:7" x14ac:dyDescent="0.3">
      <c r="A6160" t="s">
        <v>25</v>
      </c>
      <c r="B6160" t="s">
        <v>43</v>
      </c>
      <c r="C6160">
        <v>20</v>
      </c>
      <c r="D6160">
        <v>6</v>
      </c>
      <c r="E6160" s="1">
        <v>1054.578964</v>
      </c>
      <c r="F6160">
        <v>1.5636199999999999E-2</v>
      </c>
      <c r="G6160">
        <v>0</v>
      </c>
    </row>
    <row r="6161" spans="1:7" x14ac:dyDescent="0.3">
      <c r="A6161" t="s">
        <v>19</v>
      </c>
      <c r="B6161" t="s">
        <v>43</v>
      </c>
      <c r="C6161">
        <v>20</v>
      </c>
      <c r="D6161">
        <v>6</v>
      </c>
      <c r="E6161">
        <v>1755.522293</v>
      </c>
      <c r="F6161" s="1">
        <v>7.1905492999999998</v>
      </c>
      <c r="G6161">
        <v>0</v>
      </c>
    </row>
    <row r="6162" spans="1:7" x14ac:dyDescent="0.3">
      <c r="A6162" t="s">
        <v>17</v>
      </c>
      <c r="B6162" t="s">
        <v>43</v>
      </c>
      <c r="C6162">
        <v>20</v>
      </c>
      <c r="D6162">
        <v>6</v>
      </c>
      <c r="E6162" s="1">
        <v>967.84390210000004</v>
      </c>
      <c r="F6162" s="1">
        <v>2.4001632000000002</v>
      </c>
      <c r="G6162">
        <v>0</v>
      </c>
    </row>
    <row r="6163" spans="1:7" x14ac:dyDescent="0.3">
      <c r="A6163" t="s">
        <v>18</v>
      </c>
      <c r="B6163" t="s">
        <v>43</v>
      </c>
      <c r="C6163">
        <v>20</v>
      </c>
      <c r="D6163">
        <v>6</v>
      </c>
      <c r="E6163" s="1">
        <v>964.98980059999997</v>
      </c>
      <c r="F6163" s="1">
        <v>2.4019708</v>
      </c>
      <c r="G6163">
        <v>0</v>
      </c>
    </row>
    <row r="6164" spans="1:7" x14ac:dyDescent="0.3">
      <c r="A6164" t="s">
        <v>22</v>
      </c>
      <c r="B6164" t="s">
        <v>43</v>
      </c>
      <c r="C6164">
        <v>20</v>
      </c>
      <c r="D6164">
        <v>6</v>
      </c>
      <c r="E6164" s="1">
        <v>1719.5996829999999</v>
      </c>
      <c r="F6164" s="1">
        <v>8.4425696000000006</v>
      </c>
      <c r="G6164">
        <v>0</v>
      </c>
    </row>
    <row r="6165" spans="1:7" x14ac:dyDescent="0.3">
      <c r="A6165" t="s">
        <v>20</v>
      </c>
      <c r="B6165" t="s">
        <v>43</v>
      </c>
      <c r="C6165">
        <v>20</v>
      </c>
      <c r="D6165">
        <v>6</v>
      </c>
      <c r="E6165" s="1">
        <v>970.77263540000001</v>
      </c>
      <c r="F6165" s="1">
        <v>2.0721778</v>
      </c>
      <c r="G6165">
        <v>0</v>
      </c>
    </row>
    <row r="6166" spans="1:7" x14ac:dyDescent="0.3">
      <c r="A6166" t="s">
        <v>21</v>
      </c>
      <c r="B6166" t="s">
        <v>43</v>
      </c>
      <c r="C6166">
        <v>20</v>
      </c>
      <c r="D6166">
        <v>6</v>
      </c>
      <c r="E6166" s="1">
        <v>966.06487949999996</v>
      </c>
      <c r="F6166" s="1">
        <v>2.0777920999999999</v>
      </c>
      <c r="G6166">
        <v>0</v>
      </c>
    </row>
    <row r="6167" spans="1:7" x14ac:dyDescent="0.3">
      <c r="A6167" t="s">
        <v>26</v>
      </c>
      <c r="B6167" t="s">
        <v>43</v>
      </c>
      <c r="C6167">
        <v>20</v>
      </c>
      <c r="D6167">
        <v>6</v>
      </c>
      <c r="E6167" s="1">
        <v>1046.194968</v>
      </c>
      <c r="F6167" s="1">
        <v>0.97981819999999997</v>
      </c>
      <c r="G6167">
        <v>0</v>
      </c>
    </row>
    <row r="6168" spans="1:7" x14ac:dyDescent="0.3">
      <c r="A6168" t="s">
        <v>10</v>
      </c>
      <c r="B6168" t="s">
        <v>43</v>
      </c>
      <c r="C6168">
        <v>20</v>
      </c>
      <c r="D6168">
        <v>6</v>
      </c>
      <c r="E6168" s="1">
        <v>1023.87352</v>
      </c>
      <c r="F6168" s="1">
        <v>0.99402679999999999</v>
      </c>
      <c r="G6168">
        <v>0</v>
      </c>
    </row>
    <row r="6169" spans="1:7" x14ac:dyDescent="0.3">
      <c r="A6169" t="s">
        <v>11</v>
      </c>
      <c r="B6169" t="s">
        <v>43</v>
      </c>
      <c r="C6169">
        <v>20</v>
      </c>
      <c r="D6169">
        <v>6</v>
      </c>
      <c r="E6169" s="1">
        <v>1070.698909</v>
      </c>
      <c r="F6169">
        <v>2.0119399999999999E-2</v>
      </c>
      <c r="G6169">
        <v>0</v>
      </c>
    </row>
    <row r="6170" spans="1:7" x14ac:dyDescent="0.3">
      <c r="A6170" t="s">
        <v>24</v>
      </c>
      <c r="B6170" t="s">
        <v>43</v>
      </c>
      <c r="C6170">
        <v>20</v>
      </c>
      <c r="D6170">
        <v>6</v>
      </c>
      <c r="E6170" s="1">
        <v>1058.4095689999999</v>
      </c>
      <c r="F6170" s="2">
        <v>4.2799999999999997E-5</v>
      </c>
      <c r="G6170">
        <v>0</v>
      </c>
    </row>
    <row r="6171" spans="1:7" x14ac:dyDescent="0.3">
      <c r="A6171" t="s">
        <v>14</v>
      </c>
      <c r="B6171" t="s">
        <v>43</v>
      </c>
      <c r="C6171">
        <v>20</v>
      </c>
      <c r="D6171">
        <v>6</v>
      </c>
      <c r="E6171" s="1">
        <v>1262.9925760000001</v>
      </c>
      <c r="F6171" s="1">
        <v>15.369685199999999</v>
      </c>
      <c r="G6171">
        <v>0</v>
      </c>
    </row>
    <row r="6172" spans="1:7" x14ac:dyDescent="0.3">
      <c r="A6172" t="s">
        <v>15</v>
      </c>
      <c r="B6172" t="s">
        <v>43</v>
      </c>
      <c r="C6172">
        <v>20</v>
      </c>
      <c r="D6172">
        <v>6</v>
      </c>
      <c r="E6172" s="1">
        <v>1277.594124</v>
      </c>
      <c r="F6172" s="1">
        <v>1.84467E-2</v>
      </c>
      <c r="G6172">
        <v>0</v>
      </c>
    </row>
    <row r="6173" spans="1:7" x14ac:dyDescent="0.3">
      <c r="A6173" t="s">
        <v>16</v>
      </c>
      <c r="B6173" t="s">
        <v>43</v>
      </c>
      <c r="C6173">
        <v>20</v>
      </c>
      <c r="D6173">
        <v>6</v>
      </c>
      <c r="E6173" s="1">
        <v>1262.9925760000001</v>
      </c>
      <c r="F6173" s="1">
        <v>1.8112371</v>
      </c>
      <c r="G6173">
        <v>0</v>
      </c>
    </row>
    <row r="6174" spans="1:7" x14ac:dyDescent="0.3">
      <c r="A6174" t="s">
        <v>13</v>
      </c>
      <c r="B6174" t="s">
        <v>43</v>
      </c>
      <c r="C6174">
        <v>20</v>
      </c>
      <c r="D6174">
        <v>6</v>
      </c>
      <c r="E6174" s="1">
        <v>1747.7130299999999</v>
      </c>
      <c r="F6174" s="1">
        <v>1.51214E-2</v>
      </c>
      <c r="G6174">
        <v>0</v>
      </c>
    </row>
    <row r="6175" spans="1:7" x14ac:dyDescent="0.3">
      <c r="A6175" t="s">
        <v>12</v>
      </c>
      <c r="B6175" t="s">
        <v>43</v>
      </c>
      <c r="C6175">
        <v>20</v>
      </c>
      <c r="D6175">
        <v>6</v>
      </c>
      <c r="E6175" s="1">
        <v>1271.817569</v>
      </c>
      <c r="F6175">
        <v>1.4238199999999999E-2</v>
      </c>
      <c r="G6175">
        <v>0</v>
      </c>
    </row>
    <row r="6176" spans="1:7" hidden="1" x14ac:dyDescent="0.3">
      <c r="A6176" t="s">
        <v>23</v>
      </c>
      <c r="B6176" t="s">
        <v>44</v>
      </c>
      <c r="C6176">
        <v>20</v>
      </c>
      <c r="D6176">
        <v>6</v>
      </c>
      <c r="E6176" s="1" t="s">
        <v>9</v>
      </c>
      <c r="F6176" s="2">
        <v>1.66704E+22</v>
      </c>
      <c r="G6176">
        <v>0</v>
      </c>
    </row>
    <row r="6177" spans="1:7" hidden="1" x14ac:dyDescent="0.3">
      <c r="A6177" t="s">
        <v>7</v>
      </c>
      <c r="B6177" t="s">
        <v>44</v>
      </c>
      <c r="C6177">
        <v>20</v>
      </c>
      <c r="D6177">
        <v>6</v>
      </c>
      <c r="E6177" t="s">
        <v>9</v>
      </c>
      <c r="F6177" s="2">
        <v>1.66704E+22</v>
      </c>
      <c r="G6177">
        <v>0</v>
      </c>
    </row>
    <row r="6178" spans="1:7" x14ac:dyDescent="0.3">
      <c r="A6178" t="s">
        <v>25</v>
      </c>
      <c r="B6178" t="s">
        <v>44</v>
      </c>
      <c r="C6178">
        <v>20</v>
      </c>
      <c r="D6178">
        <v>6</v>
      </c>
      <c r="E6178" s="1">
        <v>1231.671756</v>
      </c>
      <c r="F6178">
        <v>9.2639999999999997E-3</v>
      </c>
      <c r="G6178">
        <v>0</v>
      </c>
    </row>
    <row r="6179" spans="1:7" x14ac:dyDescent="0.3">
      <c r="A6179" t="s">
        <v>19</v>
      </c>
      <c r="B6179" t="s">
        <v>44</v>
      </c>
      <c r="C6179">
        <v>20</v>
      </c>
      <c r="D6179">
        <v>6</v>
      </c>
      <c r="E6179" s="1">
        <v>2035.8748290000001</v>
      </c>
      <c r="F6179" s="1">
        <v>7.2170401000000002</v>
      </c>
      <c r="G6179">
        <v>0</v>
      </c>
    </row>
    <row r="6180" spans="1:7" x14ac:dyDescent="0.3">
      <c r="A6180" t="s">
        <v>17</v>
      </c>
      <c r="B6180" t="s">
        <v>44</v>
      </c>
      <c r="C6180">
        <v>20</v>
      </c>
      <c r="D6180">
        <v>6</v>
      </c>
      <c r="E6180">
        <v>1109.6765869999999</v>
      </c>
      <c r="F6180" s="1">
        <v>2.4474657999999998</v>
      </c>
      <c r="G6180">
        <v>0</v>
      </c>
    </row>
    <row r="6181" spans="1:7" x14ac:dyDescent="0.3">
      <c r="A6181" t="s">
        <v>18</v>
      </c>
      <c r="B6181" t="s">
        <v>44</v>
      </c>
      <c r="C6181">
        <v>20</v>
      </c>
      <c r="D6181">
        <v>6</v>
      </c>
      <c r="E6181">
        <v>1107.1486070000001</v>
      </c>
      <c r="F6181" s="1">
        <v>2.4492392000000001</v>
      </c>
      <c r="G6181">
        <v>0</v>
      </c>
    </row>
    <row r="6182" spans="1:7" x14ac:dyDescent="0.3">
      <c r="A6182" t="s">
        <v>22</v>
      </c>
      <c r="B6182" t="s">
        <v>44</v>
      </c>
      <c r="C6182">
        <v>20</v>
      </c>
      <c r="D6182">
        <v>6</v>
      </c>
      <c r="E6182" s="1">
        <v>2026.5037139999999</v>
      </c>
      <c r="F6182" s="1">
        <v>7.3708980000000004</v>
      </c>
      <c r="G6182">
        <v>0</v>
      </c>
    </row>
    <row r="6183" spans="1:7" hidden="1" x14ac:dyDescent="0.3">
      <c r="A6183" t="s">
        <v>20</v>
      </c>
      <c r="B6183" t="s">
        <v>44</v>
      </c>
      <c r="C6183">
        <v>20</v>
      </c>
      <c r="D6183">
        <v>6</v>
      </c>
      <c r="E6183" s="1" t="s">
        <v>9</v>
      </c>
      <c r="F6183" s="1">
        <v>1.478397</v>
      </c>
      <c r="G6183">
        <v>0</v>
      </c>
    </row>
    <row r="6184" spans="1:7" hidden="1" x14ac:dyDescent="0.3">
      <c r="A6184" t="s">
        <v>21</v>
      </c>
      <c r="B6184" t="s">
        <v>44</v>
      </c>
      <c r="C6184">
        <v>20</v>
      </c>
      <c r="D6184">
        <v>6</v>
      </c>
      <c r="E6184" s="1" t="s">
        <v>9</v>
      </c>
      <c r="F6184" s="1">
        <v>19800</v>
      </c>
      <c r="G6184">
        <v>0</v>
      </c>
    </row>
    <row r="6185" spans="1:7" x14ac:dyDescent="0.3">
      <c r="A6185" t="s">
        <v>26</v>
      </c>
      <c r="B6185" t="s">
        <v>44</v>
      </c>
      <c r="C6185">
        <v>20</v>
      </c>
      <c r="D6185">
        <v>6</v>
      </c>
      <c r="E6185" s="1">
        <v>1218.517621</v>
      </c>
      <c r="F6185">
        <v>0.9758424</v>
      </c>
      <c r="G6185">
        <v>0</v>
      </c>
    </row>
    <row r="6186" spans="1:7" x14ac:dyDescent="0.3">
      <c r="A6186" t="s">
        <v>10</v>
      </c>
      <c r="B6186" t="s">
        <v>44</v>
      </c>
      <c r="C6186">
        <v>20</v>
      </c>
      <c r="D6186">
        <v>6</v>
      </c>
      <c r="E6186">
        <v>1189.4128559999999</v>
      </c>
      <c r="F6186">
        <v>1.0377044</v>
      </c>
      <c r="G6186">
        <v>0</v>
      </c>
    </row>
    <row r="6187" spans="1:7" x14ac:dyDescent="0.3">
      <c r="A6187" t="s">
        <v>11</v>
      </c>
      <c r="B6187" t="s">
        <v>44</v>
      </c>
      <c r="C6187">
        <v>20</v>
      </c>
      <c r="D6187">
        <v>6</v>
      </c>
      <c r="E6187" s="1">
        <v>1219.9809760000001</v>
      </c>
      <c r="F6187">
        <v>2.4506900000000002E-2</v>
      </c>
      <c r="G6187">
        <v>0</v>
      </c>
    </row>
    <row r="6188" spans="1:7" x14ac:dyDescent="0.3">
      <c r="A6188" t="s">
        <v>24</v>
      </c>
      <c r="B6188" t="s">
        <v>44</v>
      </c>
      <c r="C6188">
        <v>20</v>
      </c>
      <c r="D6188">
        <v>6</v>
      </c>
      <c r="E6188" s="1">
        <v>1212.506948</v>
      </c>
      <c r="F6188" s="2">
        <v>4.1E-5</v>
      </c>
      <c r="G6188">
        <v>0</v>
      </c>
    </row>
    <row r="6189" spans="1:7" x14ac:dyDescent="0.3">
      <c r="A6189" t="s">
        <v>14</v>
      </c>
      <c r="B6189" t="s">
        <v>44</v>
      </c>
      <c r="C6189">
        <v>20</v>
      </c>
      <c r="D6189">
        <v>6</v>
      </c>
      <c r="E6189" s="1">
        <v>1310.7834789999999</v>
      </c>
      <c r="F6189" s="1">
        <v>2.2526299999999999E-2</v>
      </c>
      <c r="G6189">
        <v>0</v>
      </c>
    </row>
    <row r="6190" spans="1:7" x14ac:dyDescent="0.3">
      <c r="A6190" t="s">
        <v>15</v>
      </c>
      <c r="B6190" t="s">
        <v>44</v>
      </c>
      <c r="C6190">
        <v>20</v>
      </c>
      <c r="D6190">
        <v>6</v>
      </c>
      <c r="E6190" s="1">
        <v>1316.635538</v>
      </c>
      <c r="F6190" s="1">
        <v>1.6789399999999999E-2</v>
      </c>
      <c r="G6190">
        <v>0</v>
      </c>
    </row>
    <row r="6191" spans="1:7" x14ac:dyDescent="0.3">
      <c r="A6191" t="s">
        <v>16</v>
      </c>
      <c r="B6191" t="s">
        <v>44</v>
      </c>
      <c r="C6191">
        <v>20</v>
      </c>
      <c r="D6191">
        <v>6</v>
      </c>
      <c r="E6191" s="1">
        <v>1310.7834789999999</v>
      </c>
      <c r="F6191" s="1">
        <v>2.0300625999999999</v>
      </c>
      <c r="G6191">
        <v>0</v>
      </c>
    </row>
    <row r="6192" spans="1:7" x14ac:dyDescent="0.3">
      <c r="A6192" t="s">
        <v>13</v>
      </c>
      <c r="B6192" t="s">
        <v>44</v>
      </c>
      <c r="C6192">
        <v>20</v>
      </c>
      <c r="D6192">
        <v>6</v>
      </c>
      <c r="E6192" s="1">
        <v>2056.1789130000002</v>
      </c>
      <c r="F6192" s="1">
        <v>1.34422E-2</v>
      </c>
      <c r="G6192">
        <v>0</v>
      </c>
    </row>
    <row r="6193" spans="1:7" x14ac:dyDescent="0.3">
      <c r="A6193" t="s">
        <v>12</v>
      </c>
      <c r="B6193" t="s">
        <v>44</v>
      </c>
      <c r="C6193">
        <v>20</v>
      </c>
      <c r="D6193">
        <v>6</v>
      </c>
      <c r="E6193" s="1">
        <v>1313.4877919999999</v>
      </c>
      <c r="F6193" s="1">
        <v>1.27557E-2</v>
      </c>
      <c r="G6193">
        <v>0</v>
      </c>
    </row>
    <row r="6194" spans="1:7" hidden="1" x14ac:dyDescent="0.3">
      <c r="A6194" t="s">
        <v>23</v>
      </c>
      <c r="B6194" t="s">
        <v>45</v>
      </c>
      <c r="C6194">
        <v>20</v>
      </c>
      <c r="D6194">
        <v>6</v>
      </c>
      <c r="E6194" s="1" t="s">
        <v>9</v>
      </c>
      <c r="F6194" s="3">
        <v>1.66704E+22</v>
      </c>
      <c r="G6194">
        <v>0</v>
      </c>
    </row>
    <row r="6195" spans="1:7" hidden="1" x14ac:dyDescent="0.3">
      <c r="A6195" t="s">
        <v>7</v>
      </c>
      <c r="B6195" t="s">
        <v>45</v>
      </c>
      <c r="C6195">
        <v>20</v>
      </c>
      <c r="D6195">
        <v>6</v>
      </c>
      <c r="E6195" s="1" t="s">
        <v>9</v>
      </c>
      <c r="F6195" s="2">
        <v>1.66704E+22</v>
      </c>
      <c r="G6195">
        <v>0</v>
      </c>
    </row>
    <row r="6196" spans="1:7" x14ac:dyDescent="0.3">
      <c r="A6196" t="s">
        <v>25</v>
      </c>
      <c r="B6196" t="s">
        <v>45</v>
      </c>
      <c r="C6196">
        <v>20</v>
      </c>
      <c r="D6196">
        <v>6</v>
      </c>
      <c r="E6196" s="1">
        <v>951.88457779999999</v>
      </c>
      <c r="F6196">
        <v>1.5096999999999999E-2</v>
      </c>
      <c r="G6196">
        <v>0</v>
      </c>
    </row>
    <row r="6197" spans="1:7" x14ac:dyDescent="0.3">
      <c r="A6197" t="s">
        <v>19</v>
      </c>
      <c r="B6197" t="s">
        <v>45</v>
      </c>
      <c r="C6197">
        <v>20</v>
      </c>
      <c r="D6197">
        <v>6</v>
      </c>
      <c r="E6197" s="1">
        <v>1612.6127819999999</v>
      </c>
      <c r="F6197" s="1">
        <v>7.2767394000000003</v>
      </c>
      <c r="G6197">
        <v>0</v>
      </c>
    </row>
    <row r="6198" spans="1:7" x14ac:dyDescent="0.3">
      <c r="A6198" t="s">
        <v>17</v>
      </c>
      <c r="B6198" t="s">
        <v>45</v>
      </c>
      <c r="C6198">
        <v>20</v>
      </c>
      <c r="D6198">
        <v>6</v>
      </c>
      <c r="E6198" s="1">
        <v>879.91733269999997</v>
      </c>
      <c r="F6198" s="1">
        <v>2.4023796000000002</v>
      </c>
      <c r="G6198">
        <v>0</v>
      </c>
    </row>
    <row r="6199" spans="1:7" x14ac:dyDescent="0.3">
      <c r="A6199" t="s">
        <v>18</v>
      </c>
      <c r="B6199" t="s">
        <v>45</v>
      </c>
      <c r="C6199">
        <v>20</v>
      </c>
      <c r="D6199">
        <v>6</v>
      </c>
      <c r="E6199">
        <v>878.20058459999996</v>
      </c>
      <c r="F6199">
        <v>2.4046390999999998</v>
      </c>
      <c r="G6199">
        <v>0</v>
      </c>
    </row>
    <row r="6200" spans="1:7" x14ac:dyDescent="0.3">
      <c r="A6200" t="s">
        <v>22</v>
      </c>
      <c r="B6200" t="s">
        <v>45</v>
      </c>
      <c r="C6200">
        <v>20</v>
      </c>
      <c r="D6200">
        <v>6</v>
      </c>
      <c r="E6200" s="1">
        <v>1594.6514770000001</v>
      </c>
      <c r="F6200" s="1">
        <v>7.9622099000000004</v>
      </c>
      <c r="G6200">
        <v>0</v>
      </c>
    </row>
    <row r="6201" spans="1:7" x14ac:dyDescent="0.3">
      <c r="A6201" t="s">
        <v>20</v>
      </c>
      <c r="B6201" t="s">
        <v>45</v>
      </c>
      <c r="C6201">
        <v>20</v>
      </c>
      <c r="D6201">
        <v>6</v>
      </c>
      <c r="E6201" s="1">
        <v>924.94317869999998</v>
      </c>
      <c r="F6201" s="1">
        <v>2.0882244000000001</v>
      </c>
      <c r="G6201">
        <v>0</v>
      </c>
    </row>
    <row r="6202" spans="1:7" x14ac:dyDescent="0.3">
      <c r="A6202" t="s">
        <v>21</v>
      </c>
      <c r="B6202" t="s">
        <v>45</v>
      </c>
      <c r="C6202">
        <v>20</v>
      </c>
      <c r="D6202">
        <v>6</v>
      </c>
      <c r="E6202" s="1">
        <v>921.16009570000006</v>
      </c>
      <c r="F6202" s="1">
        <v>2.0910226000000001</v>
      </c>
      <c r="G6202">
        <v>0</v>
      </c>
    </row>
    <row r="6203" spans="1:7" x14ac:dyDescent="0.3">
      <c r="A6203" t="s">
        <v>26</v>
      </c>
      <c r="B6203" t="s">
        <v>45</v>
      </c>
      <c r="C6203">
        <v>20</v>
      </c>
      <c r="D6203">
        <v>6</v>
      </c>
      <c r="E6203" s="1">
        <v>961.90727879999997</v>
      </c>
      <c r="F6203" s="1">
        <v>0.98801989999999995</v>
      </c>
      <c r="G6203">
        <v>0</v>
      </c>
    </row>
    <row r="6204" spans="1:7" x14ac:dyDescent="0.3">
      <c r="A6204" t="s">
        <v>10</v>
      </c>
      <c r="B6204" t="s">
        <v>45</v>
      </c>
      <c r="C6204">
        <v>20</v>
      </c>
      <c r="D6204">
        <v>6</v>
      </c>
      <c r="E6204" s="1">
        <v>878.44071929999996</v>
      </c>
      <c r="F6204" s="1">
        <v>0.9599394</v>
      </c>
      <c r="G6204">
        <v>0</v>
      </c>
    </row>
    <row r="6205" spans="1:7" x14ac:dyDescent="0.3">
      <c r="A6205" t="s">
        <v>11</v>
      </c>
      <c r="B6205" t="s">
        <v>45</v>
      </c>
      <c r="C6205">
        <v>20</v>
      </c>
      <c r="D6205">
        <v>6</v>
      </c>
      <c r="E6205" s="1">
        <v>918.75829250000004</v>
      </c>
      <c r="F6205">
        <v>2.2746700000000002E-2</v>
      </c>
      <c r="G6205">
        <v>0</v>
      </c>
    </row>
    <row r="6206" spans="1:7" x14ac:dyDescent="0.3">
      <c r="A6206" t="s">
        <v>24</v>
      </c>
      <c r="B6206" t="s">
        <v>45</v>
      </c>
      <c r="C6206">
        <v>20</v>
      </c>
      <c r="D6206">
        <v>6</v>
      </c>
      <c r="E6206" s="1">
        <v>974.96597710000003</v>
      </c>
      <c r="F6206" s="2">
        <v>4.3699999999999998E-5</v>
      </c>
      <c r="G6206">
        <v>0</v>
      </c>
    </row>
    <row r="6207" spans="1:7" x14ac:dyDescent="0.3">
      <c r="A6207" t="s">
        <v>14</v>
      </c>
      <c r="B6207" t="s">
        <v>45</v>
      </c>
      <c r="C6207">
        <v>20</v>
      </c>
      <c r="D6207">
        <v>6</v>
      </c>
      <c r="E6207">
        <v>1110.4036960000001</v>
      </c>
      <c r="F6207" s="1">
        <v>15.197946399999999</v>
      </c>
      <c r="G6207">
        <v>0</v>
      </c>
    </row>
    <row r="6208" spans="1:7" x14ac:dyDescent="0.3">
      <c r="A6208" t="s">
        <v>15</v>
      </c>
      <c r="B6208" t="s">
        <v>45</v>
      </c>
      <c r="C6208">
        <v>20</v>
      </c>
      <c r="D6208">
        <v>6</v>
      </c>
      <c r="E6208">
        <v>1122.302829</v>
      </c>
      <c r="F6208">
        <v>1.52277E-2</v>
      </c>
      <c r="G6208">
        <v>0</v>
      </c>
    </row>
    <row r="6209" spans="1:7" x14ac:dyDescent="0.3">
      <c r="A6209" t="s">
        <v>16</v>
      </c>
      <c r="B6209" t="s">
        <v>45</v>
      </c>
      <c r="C6209">
        <v>20</v>
      </c>
      <c r="D6209">
        <v>6</v>
      </c>
      <c r="E6209">
        <v>1113.8769440000001</v>
      </c>
      <c r="F6209" s="1">
        <v>1.8106194</v>
      </c>
      <c r="G6209">
        <v>0</v>
      </c>
    </row>
    <row r="6210" spans="1:7" x14ac:dyDescent="0.3">
      <c r="A6210" t="s">
        <v>13</v>
      </c>
      <c r="B6210" t="s">
        <v>45</v>
      </c>
      <c r="C6210">
        <v>20</v>
      </c>
      <c r="D6210">
        <v>6</v>
      </c>
      <c r="E6210" s="1">
        <v>1625.8885290000001</v>
      </c>
      <c r="F6210" s="1">
        <v>1.27428E-2</v>
      </c>
      <c r="G6210">
        <v>0</v>
      </c>
    </row>
    <row r="6211" spans="1:7" x14ac:dyDescent="0.3">
      <c r="A6211" t="s">
        <v>12</v>
      </c>
      <c r="B6211" t="s">
        <v>45</v>
      </c>
      <c r="C6211">
        <v>20</v>
      </c>
      <c r="D6211">
        <v>6</v>
      </c>
      <c r="E6211" s="1">
        <v>1113.804453</v>
      </c>
      <c r="F6211">
        <v>1.19118E-2</v>
      </c>
      <c r="G6211">
        <v>0</v>
      </c>
    </row>
    <row r="6212" spans="1:7" hidden="1" x14ac:dyDescent="0.3">
      <c r="A6212" t="s">
        <v>23</v>
      </c>
      <c r="B6212" t="s">
        <v>46</v>
      </c>
      <c r="C6212">
        <v>20</v>
      </c>
      <c r="D6212">
        <v>6</v>
      </c>
      <c r="E6212" s="1" t="s">
        <v>9</v>
      </c>
      <c r="F6212" s="2">
        <v>1.66704E+22</v>
      </c>
      <c r="G6212">
        <v>0</v>
      </c>
    </row>
    <row r="6213" spans="1:7" hidden="1" x14ac:dyDescent="0.3">
      <c r="A6213" t="s">
        <v>7</v>
      </c>
      <c r="B6213" t="s">
        <v>46</v>
      </c>
      <c r="C6213">
        <v>20</v>
      </c>
      <c r="D6213">
        <v>6</v>
      </c>
      <c r="E6213" s="1" t="s">
        <v>9</v>
      </c>
      <c r="F6213" s="2">
        <v>1.66704E+22</v>
      </c>
      <c r="G6213">
        <v>0</v>
      </c>
    </row>
    <row r="6214" spans="1:7" x14ac:dyDescent="0.3">
      <c r="A6214" t="s">
        <v>25</v>
      </c>
      <c r="B6214" t="s">
        <v>46</v>
      </c>
      <c r="C6214">
        <v>20</v>
      </c>
      <c r="D6214">
        <v>6</v>
      </c>
      <c r="E6214" s="1">
        <v>1211.8283349999999</v>
      </c>
      <c r="F6214">
        <v>9.0448000000000004E-3</v>
      </c>
      <c r="G6214">
        <v>0</v>
      </c>
    </row>
    <row r="6215" spans="1:7" x14ac:dyDescent="0.3">
      <c r="A6215" t="s">
        <v>19</v>
      </c>
      <c r="B6215" t="s">
        <v>46</v>
      </c>
      <c r="C6215">
        <v>20</v>
      </c>
      <c r="D6215">
        <v>6</v>
      </c>
      <c r="E6215" s="1">
        <v>2024.1609350000001</v>
      </c>
      <c r="F6215" s="1">
        <v>6.9866878000000003</v>
      </c>
      <c r="G6215">
        <v>0</v>
      </c>
    </row>
    <row r="6216" spans="1:7" x14ac:dyDescent="0.3">
      <c r="A6216" t="s">
        <v>17</v>
      </c>
      <c r="B6216" t="s">
        <v>46</v>
      </c>
      <c r="C6216">
        <v>20</v>
      </c>
      <c r="D6216">
        <v>6</v>
      </c>
      <c r="E6216" s="1">
        <v>1102.464624</v>
      </c>
      <c r="F6216" s="1">
        <v>2.4663254000000001</v>
      </c>
      <c r="G6216">
        <v>0</v>
      </c>
    </row>
    <row r="6217" spans="1:7" x14ac:dyDescent="0.3">
      <c r="A6217" t="s">
        <v>18</v>
      </c>
      <c r="B6217" t="s">
        <v>46</v>
      </c>
      <c r="C6217">
        <v>20</v>
      </c>
      <c r="D6217">
        <v>6</v>
      </c>
      <c r="E6217" s="1">
        <v>1099.6062030000001</v>
      </c>
      <c r="F6217" s="1">
        <v>2.4685236000000002</v>
      </c>
      <c r="G6217">
        <v>0</v>
      </c>
    </row>
    <row r="6218" spans="1:7" x14ac:dyDescent="0.3">
      <c r="A6218" t="s">
        <v>22</v>
      </c>
      <c r="B6218" t="s">
        <v>46</v>
      </c>
      <c r="C6218">
        <v>20</v>
      </c>
      <c r="D6218">
        <v>6</v>
      </c>
      <c r="E6218" s="1">
        <v>2013.227967</v>
      </c>
      <c r="F6218" s="1">
        <v>8.0870365</v>
      </c>
      <c r="G6218">
        <v>0</v>
      </c>
    </row>
    <row r="6219" spans="1:7" x14ac:dyDescent="0.3">
      <c r="A6219" t="s">
        <v>20</v>
      </c>
      <c r="B6219" t="s">
        <v>46</v>
      </c>
      <c r="C6219">
        <v>20</v>
      </c>
      <c r="D6219">
        <v>6</v>
      </c>
      <c r="E6219" s="1">
        <v>1174.244236</v>
      </c>
      <c r="F6219" s="1">
        <v>1.9623689</v>
      </c>
      <c r="G6219">
        <v>0</v>
      </c>
    </row>
    <row r="6220" spans="1:7" x14ac:dyDescent="0.3">
      <c r="A6220" t="s">
        <v>21</v>
      </c>
      <c r="B6220" t="s">
        <v>46</v>
      </c>
      <c r="C6220">
        <v>20</v>
      </c>
      <c r="D6220">
        <v>6</v>
      </c>
      <c r="E6220" s="1">
        <v>1171.800829</v>
      </c>
      <c r="F6220" s="1">
        <v>1.9646589999999999</v>
      </c>
      <c r="G6220">
        <v>0</v>
      </c>
    </row>
    <row r="6221" spans="1:7" x14ac:dyDescent="0.3">
      <c r="A6221" t="s">
        <v>26</v>
      </c>
      <c r="B6221" t="s">
        <v>46</v>
      </c>
      <c r="C6221">
        <v>20</v>
      </c>
      <c r="D6221">
        <v>6</v>
      </c>
      <c r="E6221" s="1">
        <v>1183.1764209999999</v>
      </c>
      <c r="F6221">
        <v>0.95236670000000001</v>
      </c>
      <c r="G6221">
        <v>0</v>
      </c>
    </row>
    <row r="6222" spans="1:7" x14ac:dyDescent="0.3">
      <c r="A6222" t="s">
        <v>10</v>
      </c>
      <c r="B6222" t="s">
        <v>46</v>
      </c>
      <c r="C6222">
        <v>20</v>
      </c>
      <c r="D6222">
        <v>6</v>
      </c>
      <c r="E6222" s="1">
        <v>1139.293375</v>
      </c>
      <c r="F6222" s="1">
        <v>0.95194420000000002</v>
      </c>
      <c r="G6222">
        <v>0</v>
      </c>
    </row>
    <row r="6223" spans="1:7" x14ac:dyDescent="0.3">
      <c r="A6223" t="s">
        <v>11</v>
      </c>
      <c r="B6223" t="s">
        <v>46</v>
      </c>
      <c r="C6223">
        <v>20</v>
      </c>
      <c r="D6223">
        <v>6</v>
      </c>
      <c r="E6223" s="1">
        <v>1224.546114</v>
      </c>
      <c r="F6223">
        <v>2.0516800000000002E-2</v>
      </c>
      <c r="G6223">
        <v>0</v>
      </c>
    </row>
    <row r="6224" spans="1:7" x14ac:dyDescent="0.3">
      <c r="A6224" t="s">
        <v>24</v>
      </c>
      <c r="B6224" t="s">
        <v>46</v>
      </c>
      <c r="C6224">
        <v>20</v>
      </c>
      <c r="D6224">
        <v>6</v>
      </c>
      <c r="E6224" s="1">
        <v>1214.646915</v>
      </c>
      <c r="F6224" s="2">
        <v>4.3099999999999997E-5</v>
      </c>
      <c r="G6224">
        <v>0</v>
      </c>
    </row>
    <row r="6225" spans="1:7" x14ac:dyDescent="0.3">
      <c r="A6225" t="s">
        <v>14</v>
      </c>
      <c r="B6225" t="s">
        <v>46</v>
      </c>
      <c r="C6225">
        <v>20</v>
      </c>
      <c r="D6225">
        <v>6</v>
      </c>
      <c r="E6225">
        <v>1220.66777</v>
      </c>
      <c r="F6225">
        <v>1.6640599999999998E-2</v>
      </c>
      <c r="G6225">
        <v>0</v>
      </c>
    </row>
    <row r="6226" spans="1:7" x14ac:dyDescent="0.3">
      <c r="A6226" t="s">
        <v>15</v>
      </c>
      <c r="B6226" t="s">
        <v>46</v>
      </c>
      <c r="C6226">
        <v>20</v>
      </c>
      <c r="D6226">
        <v>6</v>
      </c>
      <c r="E6226" s="1">
        <v>1225.596918</v>
      </c>
      <c r="F6226" s="1">
        <v>1.39229E-2</v>
      </c>
      <c r="G6226">
        <v>0</v>
      </c>
    </row>
    <row r="6227" spans="1:7" x14ac:dyDescent="0.3">
      <c r="A6227" t="s">
        <v>16</v>
      </c>
      <c r="B6227" t="s">
        <v>46</v>
      </c>
      <c r="C6227">
        <v>20</v>
      </c>
      <c r="D6227">
        <v>6</v>
      </c>
      <c r="E6227">
        <v>1220.463207</v>
      </c>
      <c r="F6227" s="1">
        <v>2.0664650999999998</v>
      </c>
      <c r="G6227">
        <v>0</v>
      </c>
    </row>
    <row r="6228" spans="1:7" x14ac:dyDescent="0.3">
      <c r="A6228" t="s">
        <v>13</v>
      </c>
      <c r="B6228" t="s">
        <v>46</v>
      </c>
      <c r="C6228">
        <v>20</v>
      </c>
      <c r="D6228">
        <v>6</v>
      </c>
      <c r="E6228" s="1">
        <v>2038.9985349999999</v>
      </c>
      <c r="F6228" s="1">
        <v>1.1831E-2</v>
      </c>
      <c r="G6228">
        <v>0</v>
      </c>
    </row>
    <row r="6229" spans="1:7" x14ac:dyDescent="0.3">
      <c r="A6229" t="s">
        <v>12</v>
      </c>
      <c r="B6229" t="s">
        <v>46</v>
      </c>
      <c r="C6229">
        <v>20</v>
      </c>
      <c r="D6229">
        <v>6</v>
      </c>
      <c r="E6229" s="1">
        <v>1223.5417480000001</v>
      </c>
      <c r="F6229" s="1">
        <v>1.1209E-2</v>
      </c>
      <c r="G6229">
        <v>0</v>
      </c>
    </row>
    <row r="6230" spans="1:7" hidden="1" x14ac:dyDescent="0.3">
      <c r="A6230" t="s">
        <v>23</v>
      </c>
      <c r="B6230" t="s">
        <v>47</v>
      </c>
      <c r="C6230">
        <v>20</v>
      </c>
      <c r="D6230">
        <v>6</v>
      </c>
      <c r="E6230" t="s">
        <v>9</v>
      </c>
      <c r="F6230" s="2">
        <v>1.66704E+22</v>
      </c>
      <c r="G6230">
        <v>0</v>
      </c>
    </row>
    <row r="6231" spans="1:7" hidden="1" x14ac:dyDescent="0.3">
      <c r="A6231" t="s">
        <v>7</v>
      </c>
      <c r="B6231" t="s">
        <v>47</v>
      </c>
      <c r="C6231">
        <v>20</v>
      </c>
      <c r="D6231">
        <v>6</v>
      </c>
      <c r="E6231" s="1" t="s">
        <v>9</v>
      </c>
      <c r="F6231" s="2">
        <v>1.66704E+22</v>
      </c>
      <c r="G6231">
        <v>0</v>
      </c>
    </row>
    <row r="6232" spans="1:7" x14ac:dyDescent="0.3">
      <c r="A6232" t="s">
        <v>25</v>
      </c>
      <c r="B6232" t="s">
        <v>47</v>
      </c>
      <c r="C6232">
        <v>20</v>
      </c>
      <c r="D6232">
        <v>6</v>
      </c>
      <c r="E6232" s="1">
        <v>1132.2584549999999</v>
      </c>
      <c r="F6232">
        <v>1.5510299999999999E-2</v>
      </c>
      <c r="G6232">
        <v>0</v>
      </c>
    </row>
    <row r="6233" spans="1:7" x14ac:dyDescent="0.3">
      <c r="A6233" t="s">
        <v>19</v>
      </c>
      <c r="B6233" t="s">
        <v>47</v>
      </c>
      <c r="C6233">
        <v>20</v>
      </c>
      <c r="D6233">
        <v>6</v>
      </c>
      <c r="E6233" s="1">
        <v>1925.7642229999999</v>
      </c>
      <c r="F6233" s="1">
        <v>7.3397072000000003</v>
      </c>
      <c r="G6233">
        <v>0</v>
      </c>
    </row>
    <row r="6234" spans="1:7" x14ac:dyDescent="0.3">
      <c r="A6234" t="s">
        <v>17</v>
      </c>
      <c r="B6234" t="s">
        <v>47</v>
      </c>
      <c r="C6234">
        <v>20</v>
      </c>
      <c r="D6234">
        <v>6</v>
      </c>
      <c r="E6234" s="1">
        <v>1069.5103819999999</v>
      </c>
      <c r="F6234" s="1">
        <v>2.4232187000000001</v>
      </c>
      <c r="G6234">
        <v>0</v>
      </c>
    </row>
    <row r="6235" spans="1:7" x14ac:dyDescent="0.3">
      <c r="A6235" t="s">
        <v>18</v>
      </c>
      <c r="B6235" t="s">
        <v>47</v>
      </c>
      <c r="C6235">
        <v>20</v>
      </c>
      <c r="D6235">
        <v>6</v>
      </c>
      <c r="E6235" s="1">
        <v>1067.2950390000001</v>
      </c>
      <c r="F6235" s="1">
        <v>2.4250460999999999</v>
      </c>
      <c r="G6235">
        <v>0</v>
      </c>
    </row>
    <row r="6236" spans="1:7" x14ac:dyDescent="0.3">
      <c r="A6236" t="s">
        <v>22</v>
      </c>
      <c r="B6236" t="s">
        <v>47</v>
      </c>
      <c r="C6236">
        <v>20</v>
      </c>
      <c r="D6236">
        <v>6</v>
      </c>
      <c r="E6236" s="1">
        <v>1914.0503289999999</v>
      </c>
      <c r="F6236" s="1">
        <v>7.5459255000000001</v>
      </c>
      <c r="G6236">
        <v>0</v>
      </c>
    </row>
    <row r="6237" spans="1:7" x14ac:dyDescent="0.3">
      <c r="A6237" t="s">
        <v>20</v>
      </c>
      <c r="B6237" t="s">
        <v>47</v>
      </c>
      <c r="C6237">
        <v>20</v>
      </c>
      <c r="D6237">
        <v>6</v>
      </c>
      <c r="E6237" s="1">
        <v>1101.548957</v>
      </c>
      <c r="F6237" s="1">
        <v>1.8587134999999999</v>
      </c>
      <c r="G6237">
        <v>0</v>
      </c>
    </row>
    <row r="6238" spans="1:7" x14ac:dyDescent="0.3">
      <c r="A6238" t="s">
        <v>21</v>
      </c>
      <c r="B6238" t="s">
        <v>47</v>
      </c>
      <c r="C6238">
        <v>20</v>
      </c>
      <c r="D6238">
        <v>6</v>
      </c>
      <c r="E6238" s="1">
        <v>1100.3785069999999</v>
      </c>
      <c r="F6238" s="1">
        <v>1.8636600000000001</v>
      </c>
      <c r="G6238">
        <v>0</v>
      </c>
    </row>
    <row r="6239" spans="1:7" x14ac:dyDescent="0.3">
      <c r="A6239" t="s">
        <v>26</v>
      </c>
      <c r="B6239" t="s">
        <v>47</v>
      </c>
      <c r="C6239">
        <v>20</v>
      </c>
      <c r="D6239">
        <v>6</v>
      </c>
      <c r="E6239">
        <v>1165.393165</v>
      </c>
      <c r="F6239">
        <v>0.98209329999999995</v>
      </c>
      <c r="G6239">
        <v>0</v>
      </c>
    </row>
    <row r="6240" spans="1:7" x14ac:dyDescent="0.3">
      <c r="A6240" t="s">
        <v>10</v>
      </c>
      <c r="B6240" t="s">
        <v>47</v>
      </c>
      <c r="C6240">
        <v>20</v>
      </c>
      <c r="D6240">
        <v>6</v>
      </c>
      <c r="E6240" s="1">
        <v>1091.1029510000001</v>
      </c>
      <c r="F6240">
        <v>0.97478520000000002</v>
      </c>
      <c r="G6240">
        <v>0</v>
      </c>
    </row>
    <row r="6241" spans="1:7" x14ac:dyDescent="0.3">
      <c r="A6241" t="s">
        <v>11</v>
      </c>
      <c r="B6241" t="s">
        <v>47</v>
      </c>
      <c r="C6241">
        <v>20</v>
      </c>
      <c r="D6241">
        <v>6</v>
      </c>
      <c r="E6241" s="1">
        <v>1139.811954</v>
      </c>
      <c r="F6241">
        <v>2.0167899999999999E-2</v>
      </c>
      <c r="G6241">
        <v>0</v>
      </c>
    </row>
    <row r="6242" spans="1:7" x14ac:dyDescent="0.3">
      <c r="A6242" t="s">
        <v>24</v>
      </c>
      <c r="B6242" t="s">
        <v>47</v>
      </c>
      <c r="C6242">
        <v>20</v>
      </c>
      <c r="D6242">
        <v>6</v>
      </c>
      <c r="E6242" s="1">
        <v>1156.757276</v>
      </c>
      <c r="F6242" s="2">
        <v>8.0000000000000007E-5</v>
      </c>
      <c r="G6242">
        <v>0</v>
      </c>
    </row>
    <row r="6243" spans="1:7" x14ac:dyDescent="0.3">
      <c r="A6243" t="s">
        <v>14</v>
      </c>
      <c r="B6243" t="s">
        <v>47</v>
      </c>
      <c r="C6243">
        <v>20</v>
      </c>
      <c r="D6243">
        <v>6</v>
      </c>
      <c r="E6243" s="1">
        <v>1363.6679360000001</v>
      </c>
      <c r="F6243" s="1">
        <v>15.2655587</v>
      </c>
      <c r="G6243">
        <v>0</v>
      </c>
    </row>
    <row r="6244" spans="1:7" x14ac:dyDescent="0.3">
      <c r="A6244" t="s">
        <v>15</v>
      </c>
      <c r="B6244" t="s">
        <v>47</v>
      </c>
      <c r="C6244">
        <v>20</v>
      </c>
      <c r="D6244">
        <v>6</v>
      </c>
      <c r="E6244" s="1">
        <v>1376.123713</v>
      </c>
      <c r="F6244" s="1">
        <v>1.5249800000000001E-2</v>
      </c>
      <c r="G6244">
        <v>0</v>
      </c>
    </row>
    <row r="6245" spans="1:7" x14ac:dyDescent="0.3">
      <c r="A6245" t="s">
        <v>16</v>
      </c>
      <c r="B6245" t="s">
        <v>47</v>
      </c>
      <c r="C6245">
        <v>20</v>
      </c>
      <c r="D6245">
        <v>6</v>
      </c>
      <c r="E6245" s="1">
        <v>1362.7720850000001</v>
      </c>
      <c r="F6245">
        <v>1.8144876000000001</v>
      </c>
      <c r="G6245">
        <v>0</v>
      </c>
    </row>
    <row r="6246" spans="1:7" x14ac:dyDescent="0.3">
      <c r="A6246" t="s">
        <v>13</v>
      </c>
      <c r="B6246" t="s">
        <v>47</v>
      </c>
      <c r="C6246">
        <v>20</v>
      </c>
      <c r="D6246">
        <v>6</v>
      </c>
      <c r="E6246" s="1">
        <v>1961.6868320000001</v>
      </c>
      <c r="F6246" s="1">
        <v>1.2788799999999999E-2</v>
      </c>
      <c r="G6246">
        <v>0</v>
      </c>
    </row>
    <row r="6247" spans="1:7" x14ac:dyDescent="0.3">
      <c r="A6247" t="s">
        <v>12</v>
      </c>
      <c r="B6247" t="s">
        <v>47</v>
      </c>
      <c r="C6247">
        <v>20</v>
      </c>
      <c r="D6247">
        <v>6</v>
      </c>
      <c r="E6247" s="1">
        <v>1365.1317790000001</v>
      </c>
      <c r="F6247">
        <v>1.18908E-2</v>
      </c>
      <c r="G6247">
        <v>0</v>
      </c>
    </row>
    <row r="6248" spans="1:7" hidden="1" x14ac:dyDescent="0.3">
      <c r="A6248" t="s">
        <v>23</v>
      </c>
      <c r="B6248" t="s">
        <v>48</v>
      </c>
      <c r="C6248">
        <v>20</v>
      </c>
      <c r="D6248">
        <v>6</v>
      </c>
      <c r="E6248" s="1" t="s">
        <v>9</v>
      </c>
      <c r="F6248" s="2">
        <v>1.66704E+22</v>
      </c>
      <c r="G6248">
        <v>0</v>
      </c>
    </row>
    <row r="6249" spans="1:7" hidden="1" x14ac:dyDescent="0.3">
      <c r="A6249" t="s">
        <v>7</v>
      </c>
      <c r="B6249" t="s">
        <v>48</v>
      </c>
      <c r="C6249">
        <v>20</v>
      </c>
      <c r="D6249">
        <v>6</v>
      </c>
      <c r="E6249" s="1" t="s">
        <v>9</v>
      </c>
      <c r="F6249" s="2">
        <v>1.66704E+22</v>
      </c>
      <c r="G6249">
        <v>0</v>
      </c>
    </row>
    <row r="6250" spans="1:7" x14ac:dyDescent="0.3">
      <c r="A6250" t="s">
        <v>25</v>
      </c>
      <c r="B6250" t="s">
        <v>48</v>
      </c>
      <c r="C6250">
        <v>20</v>
      </c>
      <c r="D6250">
        <v>6</v>
      </c>
      <c r="E6250" s="1">
        <v>1274.836145</v>
      </c>
      <c r="F6250">
        <v>9.4487000000000008E-3</v>
      </c>
      <c r="G6250">
        <v>0</v>
      </c>
    </row>
    <row r="6251" spans="1:7" x14ac:dyDescent="0.3">
      <c r="A6251" t="s">
        <v>19</v>
      </c>
      <c r="B6251" t="s">
        <v>48</v>
      </c>
      <c r="C6251">
        <v>20</v>
      </c>
      <c r="D6251">
        <v>6</v>
      </c>
      <c r="E6251" s="1">
        <v>2124.1194999999998</v>
      </c>
      <c r="F6251" s="1">
        <v>7.4698541000000001</v>
      </c>
      <c r="G6251">
        <v>0</v>
      </c>
    </row>
    <row r="6252" spans="1:7" x14ac:dyDescent="0.3">
      <c r="A6252" t="s">
        <v>17</v>
      </c>
      <c r="B6252" t="s">
        <v>48</v>
      </c>
      <c r="C6252">
        <v>20</v>
      </c>
      <c r="D6252">
        <v>6</v>
      </c>
      <c r="E6252" s="1">
        <v>1148.66788</v>
      </c>
      <c r="F6252" s="1">
        <v>2.4171081000000001</v>
      </c>
      <c r="G6252">
        <v>0</v>
      </c>
    </row>
    <row r="6253" spans="1:7" x14ac:dyDescent="0.3">
      <c r="A6253" t="s">
        <v>18</v>
      </c>
      <c r="B6253" t="s">
        <v>48</v>
      </c>
      <c r="C6253">
        <v>20</v>
      </c>
      <c r="D6253">
        <v>6</v>
      </c>
      <c r="E6253" s="1">
        <v>1147.3895769999999</v>
      </c>
      <c r="F6253" s="1">
        <v>2.4194372999999998</v>
      </c>
      <c r="G6253">
        <v>0</v>
      </c>
    </row>
    <row r="6254" spans="1:7" x14ac:dyDescent="0.3">
      <c r="A6254" t="s">
        <v>22</v>
      </c>
      <c r="B6254" t="s">
        <v>48</v>
      </c>
      <c r="C6254">
        <v>20</v>
      </c>
      <c r="D6254">
        <v>6</v>
      </c>
      <c r="E6254" s="1">
        <v>2097.568006</v>
      </c>
      <c r="F6254" s="1">
        <v>7.1326710999999996</v>
      </c>
      <c r="G6254">
        <v>0</v>
      </c>
    </row>
    <row r="6255" spans="1:7" x14ac:dyDescent="0.3">
      <c r="A6255" t="s">
        <v>20</v>
      </c>
      <c r="B6255" t="s">
        <v>48</v>
      </c>
      <c r="C6255">
        <v>20</v>
      </c>
      <c r="D6255">
        <v>6</v>
      </c>
      <c r="E6255">
        <v>1202.6954270000001</v>
      </c>
      <c r="F6255" s="1">
        <v>2.0254045000000001</v>
      </c>
      <c r="G6255">
        <v>0</v>
      </c>
    </row>
    <row r="6256" spans="1:7" x14ac:dyDescent="0.3">
      <c r="A6256" t="s">
        <v>21</v>
      </c>
      <c r="B6256" t="s">
        <v>48</v>
      </c>
      <c r="C6256">
        <v>20</v>
      </c>
      <c r="D6256">
        <v>6</v>
      </c>
      <c r="E6256" s="1">
        <v>1201.1492639999999</v>
      </c>
      <c r="F6256" s="1">
        <v>2.0272581999999999</v>
      </c>
      <c r="G6256">
        <v>0</v>
      </c>
    </row>
    <row r="6257" spans="1:7" x14ac:dyDescent="0.3">
      <c r="A6257" t="s">
        <v>26</v>
      </c>
      <c r="B6257" t="s">
        <v>48</v>
      </c>
      <c r="C6257">
        <v>20</v>
      </c>
      <c r="D6257">
        <v>6</v>
      </c>
      <c r="E6257" s="1">
        <v>1270.4332460000001</v>
      </c>
      <c r="F6257" s="1">
        <v>0.93388190000000004</v>
      </c>
      <c r="G6257">
        <v>0</v>
      </c>
    </row>
    <row r="6258" spans="1:7" x14ac:dyDescent="0.3">
      <c r="A6258" t="s">
        <v>10</v>
      </c>
      <c r="B6258" t="s">
        <v>48</v>
      </c>
      <c r="C6258">
        <v>20</v>
      </c>
      <c r="D6258">
        <v>6</v>
      </c>
      <c r="E6258" s="1">
        <v>1181.0304369999999</v>
      </c>
      <c r="F6258" s="1">
        <v>1.0041214999999999</v>
      </c>
      <c r="G6258">
        <v>0</v>
      </c>
    </row>
    <row r="6259" spans="1:7" x14ac:dyDescent="0.3">
      <c r="A6259" t="s">
        <v>11</v>
      </c>
      <c r="B6259" t="s">
        <v>48</v>
      </c>
      <c r="C6259">
        <v>20</v>
      </c>
      <c r="D6259">
        <v>6</v>
      </c>
      <c r="E6259" s="1">
        <v>1276.570972</v>
      </c>
      <c r="F6259">
        <v>2.23258E-2</v>
      </c>
      <c r="G6259">
        <v>0</v>
      </c>
    </row>
    <row r="6260" spans="1:7" x14ac:dyDescent="0.3">
      <c r="A6260" t="s">
        <v>24</v>
      </c>
      <c r="B6260" t="s">
        <v>48</v>
      </c>
      <c r="C6260">
        <v>20</v>
      </c>
      <c r="D6260">
        <v>6</v>
      </c>
      <c r="E6260" s="1">
        <v>1273.604853</v>
      </c>
      <c r="F6260" s="2">
        <v>4.74E-5</v>
      </c>
      <c r="G6260">
        <v>0</v>
      </c>
    </row>
    <row r="6261" spans="1:7" x14ac:dyDescent="0.3">
      <c r="A6261" t="s">
        <v>14</v>
      </c>
      <c r="B6261" t="s">
        <v>48</v>
      </c>
      <c r="C6261">
        <v>20</v>
      </c>
      <c r="D6261">
        <v>6</v>
      </c>
      <c r="E6261" s="1">
        <v>1302.7914920000001</v>
      </c>
      <c r="F6261" s="1">
        <v>1.6304800000000001E-2</v>
      </c>
      <c r="G6261">
        <v>0</v>
      </c>
    </row>
    <row r="6262" spans="1:7" x14ac:dyDescent="0.3">
      <c r="A6262" t="s">
        <v>15</v>
      </c>
      <c r="B6262" t="s">
        <v>48</v>
      </c>
      <c r="C6262">
        <v>20</v>
      </c>
      <c r="D6262">
        <v>6</v>
      </c>
      <c r="E6262" s="1">
        <v>1307.3997690000001</v>
      </c>
      <c r="F6262" s="1">
        <v>1.35306E-2</v>
      </c>
      <c r="G6262">
        <v>0</v>
      </c>
    </row>
    <row r="6263" spans="1:7" x14ac:dyDescent="0.3">
      <c r="A6263" t="s">
        <v>16</v>
      </c>
      <c r="B6263" t="s">
        <v>48</v>
      </c>
      <c r="C6263">
        <v>20</v>
      </c>
      <c r="D6263">
        <v>6</v>
      </c>
      <c r="E6263">
        <v>1302.7914920000001</v>
      </c>
      <c r="F6263" s="1">
        <v>2.0501752999999998</v>
      </c>
      <c r="G6263">
        <v>0</v>
      </c>
    </row>
    <row r="6264" spans="1:7" x14ac:dyDescent="0.3">
      <c r="A6264" t="s">
        <v>13</v>
      </c>
      <c r="B6264" t="s">
        <v>48</v>
      </c>
      <c r="C6264">
        <v>20</v>
      </c>
      <c r="D6264">
        <v>6</v>
      </c>
      <c r="E6264" s="1">
        <v>2123.3385739999999</v>
      </c>
      <c r="F6264" s="1">
        <v>1.0815200000000001E-2</v>
      </c>
      <c r="G6264">
        <v>0</v>
      </c>
    </row>
    <row r="6265" spans="1:7" x14ac:dyDescent="0.3">
      <c r="A6265" t="s">
        <v>12</v>
      </c>
      <c r="B6265" t="s">
        <v>48</v>
      </c>
      <c r="C6265">
        <v>20</v>
      </c>
      <c r="D6265">
        <v>6</v>
      </c>
      <c r="E6265" s="1">
        <v>1305.447445</v>
      </c>
      <c r="F6265">
        <v>1.0151500000000001E-2</v>
      </c>
      <c r="G6265">
        <v>0</v>
      </c>
    </row>
    <row r="6266" spans="1:7" hidden="1" x14ac:dyDescent="0.3">
      <c r="A6266" t="s">
        <v>23</v>
      </c>
      <c r="B6266" t="s">
        <v>49</v>
      </c>
      <c r="C6266">
        <v>20</v>
      </c>
      <c r="D6266">
        <v>6</v>
      </c>
      <c r="E6266" t="s">
        <v>9</v>
      </c>
      <c r="F6266" s="2">
        <v>1.66704E+22</v>
      </c>
      <c r="G6266">
        <v>0</v>
      </c>
    </row>
    <row r="6267" spans="1:7" hidden="1" x14ac:dyDescent="0.3">
      <c r="A6267" t="s">
        <v>7</v>
      </c>
      <c r="B6267" t="s">
        <v>49</v>
      </c>
      <c r="C6267">
        <v>20</v>
      </c>
      <c r="D6267">
        <v>6</v>
      </c>
      <c r="E6267" s="1" t="s">
        <v>9</v>
      </c>
      <c r="F6267" s="2">
        <v>1.66704E+22</v>
      </c>
      <c r="G6267">
        <v>0</v>
      </c>
    </row>
    <row r="6268" spans="1:7" x14ac:dyDescent="0.3">
      <c r="A6268" t="s">
        <v>25</v>
      </c>
      <c r="B6268" t="s">
        <v>49</v>
      </c>
      <c r="C6268">
        <v>20</v>
      </c>
      <c r="D6268">
        <v>6</v>
      </c>
      <c r="E6268" s="1">
        <v>1419.5779970000001</v>
      </c>
      <c r="F6268">
        <v>1.46018E-2</v>
      </c>
      <c r="G6268">
        <v>0</v>
      </c>
    </row>
    <row r="6269" spans="1:7" x14ac:dyDescent="0.3">
      <c r="A6269" t="s">
        <v>19</v>
      </c>
      <c r="B6269" t="s">
        <v>49</v>
      </c>
      <c r="C6269">
        <v>20</v>
      </c>
      <c r="D6269">
        <v>6</v>
      </c>
      <c r="E6269" s="1">
        <v>2383.3870270000002</v>
      </c>
      <c r="F6269" s="1">
        <v>7.5959652000000002</v>
      </c>
      <c r="G6269">
        <v>0</v>
      </c>
    </row>
    <row r="6270" spans="1:7" x14ac:dyDescent="0.3">
      <c r="A6270" t="s">
        <v>17</v>
      </c>
      <c r="B6270" t="s">
        <v>49</v>
      </c>
      <c r="C6270">
        <v>20</v>
      </c>
      <c r="D6270">
        <v>6</v>
      </c>
      <c r="E6270" s="1">
        <v>1303.6303069999999</v>
      </c>
      <c r="F6270" s="1">
        <v>2.3888273999999998</v>
      </c>
      <c r="G6270">
        <v>0</v>
      </c>
    </row>
    <row r="6271" spans="1:7" x14ac:dyDescent="0.3">
      <c r="A6271" t="s">
        <v>18</v>
      </c>
      <c r="B6271" t="s">
        <v>49</v>
      </c>
      <c r="C6271">
        <v>20</v>
      </c>
      <c r="D6271">
        <v>6</v>
      </c>
      <c r="E6271">
        <v>1300.1200759999999</v>
      </c>
      <c r="F6271" s="1">
        <v>2.3905775</v>
      </c>
      <c r="G6271">
        <v>0</v>
      </c>
    </row>
    <row r="6272" spans="1:7" x14ac:dyDescent="0.3">
      <c r="A6272" t="s">
        <v>22</v>
      </c>
      <c r="B6272" t="s">
        <v>49</v>
      </c>
      <c r="C6272">
        <v>20</v>
      </c>
      <c r="D6272">
        <v>6</v>
      </c>
      <c r="E6272" s="1">
        <v>2373.2349850000001</v>
      </c>
      <c r="F6272" s="1">
        <v>7.9855961999999998</v>
      </c>
      <c r="G6272">
        <v>0</v>
      </c>
    </row>
    <row r="6273" spans="1:7" x14ac:dyDescent="0.3">
      <c r="A6273" t="s">
        <v>20</v>
      </c>
      <c r="B6273" t="s">
        <v>49</v>
      </c>
      <c r="C6273">
        <v>20</v>
      </c>
      <c r="D6273">
        <v>6</v>
      </c>
      <c r="E6273" s="1">
        <v>1341.165804</v>
      </c>
      <c r="F6273" s="1">
        <v>1.9977695</v>
      </c>
      <c r="G6273">
        <v>0</v>
      </c>
    </row>
    <row r="6274" spans="1:7" x14ac:dyDescent="0.3">
      <c r="A6274" t="s">
        <v>21</v>
      </c>
      <c r="B6274" t="s">
        <v>49</v>
      </c>
      <c r="C6274">
        <v>20</v>
      </c>
      <c r="D6274">
        <v>6</v>
      </c>
      <c r="E6274" s="1">
        <v>1338.4943350000001</v>
      </c>
      <c r="F6274" s="1">
        <v>1.9996242</v>
      </c>
      <c r="G6274">
        <v>0</v>
      </c>
    </row>
    <row r="6275" spans="1:7" x14ac:dyDescent="0.3">
      <c r="A6275" t="s">
        <v>26</v>
      </c>
      <c r="B6275" t="s">
        <v>49</v>
      </c>
      <c r="C6275">
        <v>20</v>
      </c>
      <c r="D6275">
        <v>6</v>
      </c>
      <c r="E6275">
        <v>1407.8330920000001</v>
      </c>
      <c r="F6275" s="1">
        <v>0.91008619999999996</v>
      </c>
      <c r="G6275">
        <v>0</v>
      </c>
    </row>
    <row r="6276" spans="1:7" x14ac:dyDescent="0.3">
      <c r="A6276" t="s">
        <v>10</v>
      </c>
      <c r="B6276" t="s">
        <v>49</v>
      </c>
      <c r="C6276">
        <v>20</v>
      </c>
      <c r="D6276">
        <v>6</v>
      </c>
      <c r="E6276" s="1">
        <v>1311.4185399999999</v>
      </c>
      <c r="F6276" s="1">
        <v>1.0059796000000001</v>
      </c>
      <c r="G6276">
        <v>0</v>
      </c>
    </row>
    <row r="6277" spans="1:7" x14ac:dyDescent="0.3">
      <c r="A6277" t="s">
        <v>11</v>
      </c>
      <c r="B6277" t="s">
        <v>49</v>
      </c>
      <c r="C6277">
        <v>20</v>
      </c>
      <c r="D6277">
        <v>6</v>
      </c>
      <c r="E6277" s="1">
        <v>1432.4058150000001</v>
      </c>
      <c r="F6277" s="1">
        <v>3.1703000000000002E-2</v>
      </c>
      <c r="G6277">
        <v>0</v>
      </c>
    </row>
    <row r="6278" spans="1:7" x14ac:dyDescent="0.3">
      <c r="A6278" t="s">
        <v>24</v>
      </c>
      <c r="B6278" t="s">
        <v>49</v>
      </c>
      <c r="C6278">
        <v>20</v>
      </c>
      <c r="D6278">
        <v>6</v>
      </c>
      <c r="E6278" s="1">
        <v>1437.45371</v>
      </c>
      <c r="F6278" s="2">
        <v>6.8499999999999998E-5</v>
      </c>
      <c r="G6278">
        <v>0</v>
      </c>
    </row>
    <row r="6279" spans="1:7" x14ac:dyDescent="0.3">
      <c r="A6279" t="s">
        <v>14</v>
      </c>
      <c r="B6279" t="s">
        <v>49</v>
      </c>
      <c r="C6279">
        <v>20</v>
      </c>
      <c r="D6279">
        <v>6</v>
      </c>
      <c r="E6279" s="1">
        <v>1545.188038</v>
      </c>
      <c r="F6279" s="1">
        <v>2.0890700000000002E-2</v>
      </c>
      <c r="G6279">
        <v>0</v>
      </c>
    </row>
    <row r="6280" spans="1:7" x14ac:dyDescent="0.3">
      <c r="A6280" t="s">
        <v>15</v>
      </c>
      <c r="B6280" t="s">
        <v>49</v>
      </c>
      <c r="C6280">
        <v>20</v>
      </c>
      <c r="D6280">
        <v>6</v>
      </c>
      <c r="E6280" s="1">
        <v>1553.157835</v>
      </c>
      <c r="F6280" s="1">
        <v>1.42785E-2</v>
      </c>
      <c r="G6280">
        <v>0</v>
      </c>
    </row>
    <row r="6281" spans="1:7" x14ac:dyDescent="0.3">
      <c r="A6281" t="s">
        <v>16</v>
      </c>
      <c r="B6281" t="s">
        <v>49</v>
      </c>
      <c r="C6281">
        <v>20</v>
      </c>
      <c r="D6281">
        <v>6</v>
      </c>
      <c r="E6281" s="1">
        <v>1545.188038</v>
      </c>
      <c r="F6281" s="1">
        <v>2.0302058999999999</v>
      </c>
      <c r="G6281">
        <v>0</v>
      </c>
    </row>
    <row r="6282" spans="1:7" x14ac:dyDescent="0.3">
      <c r="A6282" t="s">
        <v>13</v>
      </c>
      <c r="B6282" t="s">
        <v>49</v>
      </c>
      <c r="C6282">
        <v>20</v>
      </c>
      <c r="D6282">
        <v>6</v>
      </c>
      <c r="E6282" s="1">
        <v>2394.3199949999998</v>
      </c>
      <c r="F6282" s="1">
        <v>1.19051E-2</v>
      </c>
      <c r="G6282">
        <v>0</v>
      </c>
    </row>
    <row r="6283" spans="1:7" x14ac:dyDescent="0.3">
      <c r="A6283" t="s">
        <v>12</v>
      </c>
      <c r="B6283" t="s">
        <v>49</v>
      </c>
      <c r="C6283">
        <v>20</v>
      </c>
      <c r="D6283">
        <v>6</v>
      </c>
      <c r="E6283" s="1">
        <v>1549.4324120000001</v>
      </c>
      <c r="F6283">
        <v>1.1207999999999999E-2</v>
      </c>
      <c r="G6283">
        <v>0</v>
      </c>
    </row>
    <row r="6284" spans="1:7" hidden="1" x14ac:dyDescent="0.3">
      <c r="A6284" t="s">
        <v>23</v>
      </c>
      <c r="B6284" t="s">
        <v>50</v>
      </c>
      <c r="C6284">
        <v>20</v>
      </c>
      <c r="D6284">
        <v>6</v>
      </c>
      <c r="E6284" t="s">
        <v>9</v>
      </c>
      <c r="F6284" s="2">
        <v>1.66704E+22</v>
      </c>
      <c r="G6284">
        <v>0</v>
      </c>
    </row>
    <row r="6285" spans="1:7" hidden="1" x14ac:dyDescent="0.3">
      <c r="A6285" t="s">
        <v>7</v>
      </c>
      <c r="B6285" t="s">
        <v>50</v>
      </c>
      <c r="C6285">
        <v>20</v>
      </c>
      <c r="D6285">
        <v>6</v>
      </c>
      <c r="E6285" s="1" t="s">
        <v>9</v>
      </c>
      <c r="F6285" s="2">
        <v>1.66704E+22</v>
      </c>
      <c r="G6285">
        <v>0</v>
      </c>
    </row>
    <row r="6286" spans="1:7" x14ac:dyDescent="0.3">
      <c r="A6286" t="s">
        <v>25</v>
      </c>
      <c r="B6286" t="s">
        <v>50</v>
      </c>
      <c r="C6286">
        <v>20</v>
      </c>
      <c r="D6286">
        <v>6</v>
      </c>
      <c r="E6286">
        <v>874.65176269999995</v>
      </c>
      <c r="F6286">
        <v>1.50291E-2</v>
      </c>
      <c r="G6286">
        <v>0</v>
      </c>
    </row>
    <row r="6287" spans="1:7" x14ac:dyDescent="0.3">
      <c r="A6287" t="s">
        <v>19</v>
      </c>
      <c r="B6287" t="s">
        <v>50</v>
      </c>
      <c r="C6287">
        <v>20</v>
      </c>
      <c r="D6287">
        <v>6</v>
      </c>
      <c r="E6287" s="1">
        <v>1494.6929130000001</v>
      </c>
      <c r="F6287" s="1">
        <v>7.3397955000000001</v>
      </c>
      <c r="G6287">
        <v>0</v>
      </c>
    </row>
    <row r="6288" spans="1:7" x14ac:dyDescent="0.3">
      <c r="A6288" t="s">
        <v>17</v>
      </c>
      <c r="B6288" t="s">
        <v>50</v>
      </c>
      <c r="C6288">
        <v>20</v>
      </c>
      <c r="D6288">
        <v>6</v>
      </c>
      <c r="E6288" s="1">
        <v>816.16617929999995</v>
      </c>
      <c r="F6288" s="1">
        <v>2.4208869000000002</v>
      </c>
      <c r="G6288">
        <v>0</v>
      </c>
    </row>
    <row r="6289" spans="1:7" x14ac:dyDescent="0.3">
      <c r="A6289" t="s">
        <v>18</v>
      </c>
      <c r="B6289" t="s">
        <v>50</v>
      </c>
      <c r="C6289">
        <v>20</v>
      </c>
      <c r="D6289">
        <v>6</v>
      </c>
      <c r="E6289" s="1">
        <v>814.65311910000003</v>
      </c>
      <c r="F6289" s="1">
        <v>2.4235199000000001</v>
      </c>
      <c r="G6289">
        <v>0</v>
      </c>
    </row>
    <row r="6290" spans="1:7" x14ac:dyDescent="0.3">
      <c r="A6290" t="s">
        <v>22</v>
      </c>
      <c r="B6290" t="s">
        <v>50</v>
      </c>
      <c r="C6290">
        <v>20</v>
      </c>
      <c r="D6290">
        <v>6</v>
      </c>
      <c r="E6290" s="1">
        <v>1491.5692079999999</v>
      </c>
      <c r="F6290" s="1">
        <v>8.4324794999999995</v>
      </c>
      <c r="G6290">
        <v>0</v>
      </c>
    </row>
    <row r="6291" spans="1:7" x14ac:dyDescent="0.3">
      <c r="A6291" t="s">
        <v>20</v>
      </c>
      <c r="B6291" t="s">
        <v>50</v>
      </c>
      <c r="C6291">
        <v>20</v>
      </c>
      <c r="D6291">
        <v>6</v>
      </c>
      <c r="E6291" s="1">
        <v>853.5195678</v>
      </c>
      <c r="F6291" s="1">
        <v>2.0007570000000001</v>
      </c>
      <c r="G6291">
        <v>0</v>
      </c>
    </row>
    <row r="6292" spans="1:7" x14ac:dyDescent="0.3">
      <c r="A6292" t="s">
        <v>21</v>
      </c>
      <c r="B6292" t="s">
        <v>50</v>
      </c>
      <c r="C6292">
        <v>20</v>
      </c>
      <c r="D6292">
        <v>6</v>
      </c>
      <c r="E6292" s="1">
        <v>850.16572299999996</v>
      </c>
      <c r="F6292" s="1">
        <v>2.0034964</v>
      </c>
      <c r="G6292">
        <v>0</v>
      </c>
    </row>
    <row r="6293" spans="1:7" x14ac:dyDescent="0.3">
      <c r="A6293" t="s">
        <v>26</v>
      </c>
      <c r="B6293" t="s">
        <v>50</v>
      </c>
      <c r="C6293">
        <v>20</v>
      </c>
      <c r="D6293">
        <v>6</v>
      </c>
      <c r="E6293" s="1">
        <v>872.37357310000004</v>
      </c>
      <c r="F6293" s="1">
        <v>0.92240679999999997</v>
      </c>
      <c r="G6293">
        <v>0</v>
      </c>
    </row>
    <row r="6294" spans="1:7" x14ac:dyDescent="0.3">
      <c r="A6294" t="s">
        <v>10</v>
      </c>
      <c r="B6294" t="s">
        <v>50</v>
      </c>
      <c r="C6294">
        <v>20</v>
      </c>
      <c r="D6294">
        <v>6</v>
      </c>
      <c r="E6294" s="1">
        <v>834.42165620000003</v>
      </c>
      <c r="F6294" s="1">
        <v>0.98628420000000006</v>
      </c>
      <c r="G6294">
        <v>0</v>
      </c>
    </row>
    <row r="6295" spans="1:7" x14ac:dyDescent="0.3">
      <c r="A6295" t="s">
        <v>11</v>
      </c>
      <c r="B6295" t="s">
        <v>50</v>
      </c>
      <c r="C6295">
        <v>20</v>
      </c>
      <c r="D6295">
        <v>6</v>
      </c>
      <c r="E6295" s="1">
        <v>876.779674</v>
      </c>
      <c r="F6295">
        <v>2.0111299999999999E-2</v>
      </c>
      <c r="G6295">
        <v>0</v>
      </c>
    </row>
    <row r="6296" spans="1:7" x14ac:dyDescent="0.3">
      <c r="A6296" t="s">
        <v>24</v>
      </c>
      <c r="B6296" t="s">
        <v>50</v>
      </c>
      <c r="C6296">
        <v>20</v>
      </c>
      <c r="D6296">
        <v>6</v>
      </c>
      <c r="E6296" s="1">
        <v>887.19919130000005</v>
      </c>
      <c r="F6296" s="2">
        <v>4.21E-5</v>
      </c>
      <c r="G6296">
        <v>0</v>
      </c>
    </row>
    <row r="6297" spans="1:7" x14ac:dyDescent="0.3">
      <c r="A6297" t="s">
        <v>14</v>
      </c>
      <c r="B6297" t="s">
        <v>50</v>
      </c>
      <c r="C6297">
        <v>20</v>
      </c>
      <c r="D6297">
        <v>6</v>
      </c>
      <c r="E6297" s="1">
        <v>952.55647039999997</v>
      </c>
      <c r="F6297" s="1">
        <v>0.23381289999999999</v>
      </c>
      <c r="G6297">
        <v>0</v>
      </c>
    </row>
    <row r="6298" spans="1:7" x14ac:dyDescent="0.3">
      <c r="A6298" t="s">
        <v>15</v>
      </c>
      <c r="B6298" t="s">
        <v>50</v>
      </c>
      <c r="C6298">
        <v>20</v>
      </c>
      <c r="D6298">
        <v>6</v>
      </c>
      <c r="E6298" s="1">
        <v>960.75411550000001</v>
      </c>
      <c r="F6298">
        <v>1.48912E-2</v>
      </c>
      <c r="G6298">
        <v>0</v>
      </c>
    </row>
    <row r="6299" spans="1:7" x14ac:dyDescent="0.3">
      <c r="A6299" t="s">
        <v>16</v>
      </c>
      <c r="B6299" t="s">
        <v>50</v>
      </c>
      <c r="C6299">
        <v>20</v>
      </c>
      <c r="D6299">
        <v>6</v>
      </c>
      <c r="E6299" s="1">
        <v>950.37994140000001</v>
      </c>
      <c r="F6299" s="1">
        <v>2.0074977999999999</v>
      </c>
      <c r="G6299">
        <v>0</v>
      </c>
    </row>
    <row r="6300" spans="1:7" x14ac:dyDescent="0.3">
      <c r="A6300" t="s">
        <v>13</v>
      </c>
      <c r="B6300" t="s">
        <v>50</v>
      </c>
      <c r="C6300">
        <v>20</v>
      </c>
      <c r="D6300">
        <v>6</v>
      </c>
      <c r="E6300" s="1">
        <v>1502.502176</v>
      </c>
      <c r="F6300" s="1">
        <v>1.2123800000000001E-2</v>
      </c>
      <c r="G6300">
        <v>0</v>
      </c>
    </row>
    <row r="6301" spans="1:7" x14ac:dyDescent="0.3">
      <c r="A6301" t="s">
        <v>12</v>
      </c>
      <c r="B6301" t="s">
        <v>50</v>
      </c>
      <c r="C6301">
        <v>20</v>
      </c>
      <c r="D6301">
        <v>6</v>
      </c>
      <c r="E6301" s="1">
        <v>957.02864569999997</v>
      </c>
      <c r="F6301" s="1">
        <v>1.1356E-2</v>
      </c>
      <c r="G6301">
        <v>0</v>
      </c>
    </row>
    <row r="6302" spans="1:7" hidden="1" x14ac:dyDescent="0.3">
      <c r="A6302" t="s">
        <v>23</v>
      </c>
      <c r="B6302" t="s">
        <v>8</v>
      </c>
      <c r="C6302">
        <v>25</v>
      </c>
      <c r="D6302">
        <v>4</v>
      </c>
      <c r="E6302" t="s">
        <v>9</v>
      </c>
      <c r="F6302" s="2">
        <v>3.6548299999999999E+26</v>
      </c>
      <c r="G6302">
        <v>0</v>
      </c>
    </row>
    <row r="6303" spans="1:7" hidden="1" x14ac:dyDescent="0.3">
      <c r="A6303" t="s">
        <v>7</v>
      </c>
      <c r="B6303" t="s">
        <v>8</v>
      </c>
      <c r="C6303">
        <v>25</v>
      </c>
      <c r="D6303">
        <v>4</v>
      </c>
      <c r="E6303" t="s">
        <v>9</v>
      </c>
      <c r="F6303" s="2">
        <v>3.6548299999999999E+26</v>
      </c>
      <c r="G6303">
        <v>0</v>
      </c>
    </row>
    <row r="6304" spans="1:7" x14ac:dyDescent="0.3">
      <c r="A6304" t="s">
        <v>25</v>
      </c>
      <c r="B6304" t="s">
        <v>8</v>
      </c>
      <c r="C6304">
        <v>25</v>
      </c>
      <c r="D6304">
        <v>4</v>
      </c>
      <c r="E6304" s="1">
        <v>1160.130185</v>
      </c>
      <c r="F6304" s="1">
        <v>3.22601E-2</v>
      </c>
      <c r="G6304">
        <v>0</v>
      </c>
    </row>
    <row r="6305" spans="1:7" x14ac:dyDescent="0.3">
      <c r="A6305" t="s">
        <v>19</v>
      </c>
      <c r="B6305" t="s">
        <v>8</v>
      </c>
      <c r="C6305">
        <v>25</v>
      </c>
      <c r="D6305">
        <v>4</v>
      </c>
      <c r="E6305" s="1">
        <v>2098.3455669999998</v>
      </c>
      <c r="F6305" s="1">
        <v>13.211898400000001</v>
      </c>
      <c r="G6305">
        <v>0</v>
      </c>
    </row>
    <row r="6306" spans="1:7" x14ac:dyDescent="0.3">
      <c r="A6306" t="s">
        <v>17</v>
      </c>
      <c r="B6306" t="s">
        <v>8</v>
      </c>
      <c r="C6306">
        <v>25</v>
      </c>
      <c r="D6306">
        <v>4</v>
      </c>
      <c r="E6306" s="1">
        <v>1149.076697</v>
      </c>
      <c r="F6306">
        <v>3.0174820000000002</v>
      </c>
      <c r="G6306">
        <v>0</v>
      </c>
    </row>
    <row r="6307" spans="1:7" x14ac:dyDescent="0.3">
      <c r="A6307" t="s">
        <v>18</v>
      </c>
      <c r="B6307" t="s">
        <v>8</v>
      </c>
      <c r="C6307">
        <v>25</v>
      </c>
      <c r="D6307">
        <v>4</v>
      </c>
      <c r="E6307" s="1">
        <v>1144.842719</v>
      </c>
      <c r="F6307">
        <v>3.3675739</v>
      </c>
      <c r="G6307">
        <v>0</v>
      </c>
    </row>
    <row r="6308" spans="1:7" x14ac:dyDescent="0.3">
      <c r="A6308" t="s">
        <v>22</v>
      </c>
      <c r="B6308" t="s">
        <v>8</v>
      </c>
      <c r="C6308">
        <v>25</v>
      </c>
      <c r="D6308">
        <v>4</v>
      </c>
      <c r="E6308" s="1">
        <v>2101.144605</v>
      </c>
      <c r="F6308" s="1">
        <v>15.6927997</v>
      </c>
      <c r="G6308">
        <v>0</v>
      </c>
    </row>
    <row r="6309" spans="1:7" x14ac:dyDescent="0.3">
      <c r="A6309" t="s">
        <v>20</v>
      </c>
      <c r="B6309" t="s">
        <v>8</v>
      </c>
      <c r="C6309">
        <v>25</v>
      </c>
      <c r="D6309">
        <v>4</v>
      </c>
      <c r="E6309" s="1">
        <v>1196.882437</v>
      </c>
      <c r="F6309" s="1">
        <v>2.5629005</v>
      </c>
      <c r="G6309">
        <v>0</v>
      </c>
    </row>
    <row r="6310" spans="1:7" x14ac:dyDescent="0.3">
      <c r="A6310" t="s">
        <v>21</v>
      </c>
      <c r="B6310" t="s">
        <v>8</v>
      </c>
      <c r="C6310">
        <v>25</v>
      </c>
      <c r="D6310">
        <v>4</v>
      </c>
      <c r="E6310">
        <v>1192.7829099999999</v>
      </c>
      <c r="F6310" s="1">
        <v>2.9171280999999998</v>
      </c>
      <c r="G6310">
        <v>0</v>
      </c>
    </row>
    <row r="6311" spans="1:7" x14ac:dyDescent="0.3">
      <c r="A6311" t="s">
        <v>26</v>
      </c>
      <c r="B6311" t="s">
        <v>8</v>
      </c>
      <c r="C6311">
        <v>25</v>
      </c>
      <c r="D6311">
        <v>4</v>
      </c>
      <c r="E6311" s="1">
        <v>1177.7038540000001</v>
      </c>
      <c r="F6311" s="1">
        <v>1.5014352</v>
      </c>
      <c r="G6311">
        <v>0</v>
      </c>
    </row>
    <row r="6312" spans="1:7" x14ac:dyDescent="0.3">
      <c r="A6312" t="s">
        <v>10</v>
      </c>
      <c r="B6312" t="s">
        <v>8</v>
      </c>
      <c r="C6312">
        <v>25</v>
      </c>
      <c r="D6312">
        <v>4</v>
      </c>
      <c r="E6312" s="1">
        <v>1144.5843139999999</v>
      </c>
      <c r="F6312" s="1">
        <v>1.6848806999999999</v>
      </c>
      <c r="G6312">
        <v>0</v>
      </c>
    </row>
    <row r="6313" spans="1:7" x14ac:dyDescent="0.3">
      <c r="A6313" t="s">
        <v>11</v>
      </c>
      <c r="B6313" t="s">
        <v>8</v>
      </c>
      <c r="C6313">
        <v>25</v>
      </c>
      <c r="D6313">
        <v>4</v>
      </c>
      <c r="E6313" s="1">
        <v>1169.227478</v>
      </c>
      <c r="F6313">
        <v>4.0677499999999998E-2</v>
      </c>
      <c r="G6313">
        <v>0</v>
      </c>
    </row>
    <row r="6314" spans="1:7" x14ac:dyDescent="0.3">
      <c r="A6314" t="s">
        <v>24</v>
      </c>
      <c r="B6314" t="s">
        <v>8</v>
      </c>
      <c r="C6314">
        <v>25</v>
      </c>
      <c r="D6314">
        <v>4</v>
      </c>
      <c r="E6314" s="1">
        <v>1202.430036</v>
      </c>
      <c r="F6314" s="2">
        <v>6.4499999999999996E-5</v>
      </c>
      <c r="G6314">
        <v>0</v>
      </c>
    </row>
    <row r="6315" spans="1:7" hidden="1" x14ac:dyDescent="0.3">
      <c r="A6315" t="s">
        <v>14</v>
      </c>
      <c r="B6315" t="s">
        <v>8</v>
      </c>
      <c r="C6315">
        <v>25</v>
      </c>
      <c r="D6315">
        <v>4</v>
      </c>
      <c r="E6315" s="1" t="s">
        <v>9</v>
      </c>
      <c r="F6315" s="1">
        <v>19800</v>
      </c>
      <c r="G6315">
        <v>0</v>
      </c>
    </row>
    <row r="6316" spans="1:7" x14ac:dyDescent="0.3">
      <c r="A6316" t="s">
        <v>15</v>
      </c>
      <c r="B6316" t="s">
        <v>8</v>
      </c>
      <c r="C6316">
        <v>25</v>
      </c>
      <c r="D6316">
        <v>4</v>
      </c>
      <c r="E6316" s="1">
        <v>1481.6877199999999</v>
      </c>
      <c r="F6316">
        <v>2.52438E-2</v>
      </c>
      <c r="G6316">
        <v>0</v>
      </c>
    </row>
    <row r="6317" spans="1:7" x14ac:dyDescent="0.3">
      <c r="A6317" t="s">
        <v>16</v>
      </c>
      <c r="B6317" t="s">
        <v>8</v>
      </c>
      <c r="C6317">
        <v>25</v>
      </c>
      <c r="D6317">
        <v>4</v>
      </c>
      <c r="E6317" s="1">
        <v>1476.5213470000001</v>
      </c>
      <c r="F6317" s="1">
        <v>2.4380188</v>
      </c>
      <c r="G6317">
        <v>0</v>
      </c>
    </row>
    <row r="6318" spans="1:7" x14ac:dyDescent="0.3">
      <c r="A6318" t="s">
        <v>13</v>
      </c>
      <c r="B6318" t="s">
        <v>8</v>
      </c>
      <c r="C6318">
        <v>25</v>
      </c>
      <c r="D6318">
        <v>4</v>
      </c>
      <c r="E6318" s="1">
        <v>2137.5320999999999</v>
      </c>
      <c r="F6318">
        <v>1.61888E-2</v>
      </c>
      <c r="G6318">
        <v>0</v>
      </c>
    </row>
    <row r="6319" spans="1:7" x14ac:dyDescent="0.3">
      <c r="A6319" t="s">
        <v>12</v>
      </c>
      <c r="B6319" t="s">
        <v>8</v>
      </c>
      <c r="C6319">
        <v>25</v>
      </c>
      <c r="D6319">
        <v>4</v>
      </c>
      <c r="E6319" s="1">
        <v>1474.465064</v>
      </c>
      <c r="F6319" s="1">
        <v>1.4073799999999999E-2</v>
      </c>
      <c r="G6319">
        <v>0</v>
      </c>
    </row>
    <row r="6320" spans="1:7" hidden="1" x14ac:dyDescent="0.3">
      <c r="A6320" t="s">
        <v>23</v>
      </c>
      <c r="B6320" t="s">
        <v>27</v>
      </c>
      <c r="C6320">
        <v>25</v>
      </c>
      <c r="D6320">
        <v>4</v>
      </c>
      <c r="E6320" t="s">
        <v>9</v>
      </c>
      <c r="F6320" s="2">
        <v>3.6548299999999999E+26</v>
      </c>
      <c r="G6320">
        <v>0</v>
      </c>
    </row>
    <row r="6321" spans="1:7" hidden="1" x14ac:dyDescent="0.3">
      <c r="A6321" t="s">
        <v>7</v>
      </c>
      <c r="B6321" t="s">
        <v>27</v>
      </c>
      <c r="C6321">
        <v>25</v>
      </c>
      <c r="D6321">
        <v>4</v>
      </c>
      <c r="E6321" t="s">
        <v>9</v>
      </c>
      <c r="F6321" s="2">
        <v>3.6548299999999999E+26</v>
      </c>
      <c r="G6321">
        <v>0</v>
      </c>
    </row>
    <row r="6322" spans="1:7" x14ac:dyDescent="0.3">
      <c r="A6322" t="s">
        <v>25</v>
      </c>
      <c r="B6322" t="s">
        <v>27</v>
      </c>
      <c r="C6322">
        <v>25</v>
      </c>
      <c r="D6322">
        <v>4</v>
      </c>
      <c r="E6322" s="1">
        <v>1309.0576129999999</v>
      </c>
      <c r="F6322" s="1">
        <v>3.2027300000000002E-2</v>
      </c>
      <c r="G6322">
        <v>0</v>
      </c>
    </row>
    <row r="6323" spans="1:7" x14ac:dyDescent="0.3">
      <c r="A6323" t="s">
        <v>19</v>
      </c>
      <c r="B6323" t="s">
        <v>27</v>
      </c>
      <c r="C6323">
        <v>25</v>
      </c>
      <c r="D6323">
        <v>4</v>
      </c>
      <c r="E6323" s="1">
        <v>2298.0102849999998</v>
      </c>
      <c r="F6323" s="1">
        <v>20.645477400000001</v>
      </c>
      <c r="G6323">
        <v>0</v>
      </c>
    </row>
    <row r="6324" spans="1:7" x14ac:dyDescent="0.3">
      <c r="A6324" t="s">
        <v>17</v>
      </c>
      <c r="B6324" t="s">
        <v>27</v>
      </c>
      <c r="C6324">
        <v>25</v>
      </c>
      <c r="D6324">
        <v>4</v>
      </c>
      <c r="E6324" s="1">
        <v>1274.0691790000001</v>
      </c>
      <c r="F6324" s="1">
        <v>2.9343590000000002</v>
      </c>
      <c r="G6324">
        <v>0</v>
      </c>
    </row>
    <row r="6325" spans="1:7" x14ac:dyDescent="0.3">
      <c r="A6325" t="s">
        <v>18</v>
      </c>
      <c r="B6325" t="s">
        <v>27</v>
      </c>
      <c r="C6325">
        <v>25</v>
      </c>
      <c r="D6325">
        <v>4</v>
      </c>
      <c r="E6325" s="1">
        <v>1271.113055</v>
      </c>
      <c r="F6325" s="1">
        <v>3.1038158999999998</v>
      </c>
      <c r="G6325">
        <v>0</v>
      </c>
    </row>
    <row r="6326" spans="1:7" x14ac:dyDescent="0.3">
      <c r="A6326" t="s">
        <v>22</v>
      </c>
      <c r="B6326" t="s">
        <v>27</v>
      </c>
      <c r="C6326">
        <v>25</v>
      </c>
      <c r="D6326">
        <v>4</v>
      </c>
      <c r="E6326" s="1">
        <v>2312.0054749999999</v>
      </c>
      <c r="F6326" s="1">
        <v>21.145175699999999</v>
      </c>
      <c r="G6326">
        <v>0</v>
      </c>
    </row>
    <row r="6327" spans="1:7" x14ac:dyDescent="0.3">
      <c r="A6327" t="s">
        <v>20</v>
      </c>
      <c r="B6327" t="s">
        <v>27</v>
      </c>
      <c r="C6327">
        <v>25</v>
      </c>
      <c r="D6327">
        <v>4</v>
      </c>
      <c r="E6327">
        <v>1277.805116</v>
      </c>
      <c r="F6327" s="1">
        <v>2.6807888000000002</v>
      </c>
      <c r="G6327">
        <v>0</v>
      </c>
    </row>
    <row r="6328" spans="1:7" x14ac:dyDescent="0.3">
      <c r="A6328" t="s">
        <v>21</v>
      </c>
      <c r="B6328" t="s">
        <v>27</v>
      </c>
      <c r="C6328">
        <v>25</v>
      </c>
      <c r="D6328">
        <v>4</v>
      </c>
      <c r="E6328">
        <v>1270.047202</v>
      </c>
      <c r="F6328" s="1">
        <v>3.0668468999999998</v>
      </c>
      <c r="G6328">
        <v>0</v>
      </c>
    </row>
    <row r="6329" spans="1:7" x14ac:dyDescent="0.3">
      <c r="A6329" t="s">
        <v>26</v>
      </c>
      <c r="B6329" t="s">
        <v>27</v>
      </c>
      <c r="C6329">
        <v>25</v>
      </c>
      <c r="D6329">
        <v>4</v>
      </c>
      <c r="E6329" s="1">
        <v>1309.1378070000001</v>
      </c>
      <c r="F6329" s="1">
        <v>1.4865276000000001</v>
      </c>
      <c r="G6329">
        <v>0</v>
      </c>
    </row>
    <row r="6330" spans="1:7" x14ac:dyDescent="0.3">
      <c r="A6330" t="s">
        <v>10</v>
      </c>
      <c r="B6330" t="s">
        <v>27</v>
      </c>
      <c r="C6330">
        <v>25</v>
      </c>
      <c r="D6330">
        <v>4</v>
      </c>
      <c r="E6330" s="1">
        <v>1273.6787220000001</v>
      </c>
      <c r="F6330" s="1">
        <v>1.5915672999999999</v>
      </c>
      <c r="G6330">
        <v>0</v>
      </c>
    </row>
    <row r="6331" spans="1:7" x14ac:dyDescent="0.3">
      <c r="A6331" t="s">
        <v>11</v>
      </c>
      <c r="B6331" t="s">
        <v>27</v>
      </c>
      <c r="C6331">
        <v>25</v>
      </c>
      <c r="D6331">
        <v>4</v>
      </c>
      <c r="E6331" s="1">
        <v>1300.9791620000001</v>
      </c>
      <c r="F6331" s="1">
        <v>3.3146299999999997E-2</v>
      </c>
      <c r="G6331">
        <v>0</v>
      </c>
    </row>
    <row r="6332" spans="1:7" x14ac:dyDescent="0.3">
      <c r="A6332" t="s">
        <v>24</v>
      </c>
      <c r="B6332" t="s">
        <v>27</v>
      </c>
      <c r="C6332">
        <v>25</v>
      </c>
      <c r="D6332">
        <v>4</v>
      </c>
      <c r="E6332" s="1">
        <v>1308.443037</v>
      </c>
      <c r="F6332" s="2">
        <v>6.4200000000000002E-5</v>
      </c>
      <c r="G6332">
        <v>0</v>
      </c>
    </row>
    <row r="6333" spans="1:7" x14ac:dyDescent="0.3">
      <c r="A6333" t="s">
        <v>14</v>
      </c>
      <c r="B6333" t="s">
        <v>27</v>
      </c>
      <c r="C6333">
        <v>25</v>
      </c>
      <c r="D6333">
        <v>4</v>
      </c>
      <c r="E6333" s="1">
        <v>1394.812379</v>
      </c>
      <c r="F6333" s="1">
        <v>26.2033442</v>
      </c>
      <c r="G6333">
        <v>0</v>
      </c>
    </row>
    <row r="6334" spans="1:7" x14ac:dyDescent="0.3">
      <c r="A6334" t="s">
        <v>15</v>
      </c>
      <c r="B6334" t="s">
        <v>27</v>
      </c>
      <c r="C6334">
        <v>25</v>
      </c>
      <c r="D6334">
        <v>4</v>
      </c>
      <c r="E6334" s="1">
        <v>1415.019857</v>
      </c>
      <c r="F6334" s="1">
        <v>2.66641E-2</v>
      </c>
      <c r="G6334">
        <v>0</v>
      </c>
    </row>
    <row r="6335" spans="1:7" x14ac:dyDescent="0.3">
      <c r="A6335" t="s">
        <v>16</v>
      </c>
      <c r="B6335" t="s">
        <v>27</v>
      </c>
      <c r="C6335">
        <v>25</v>
      </c>
      <c r="D6335">
        <v>4</v>
      </c>
      <c r="E6335">
        <v>1399.948932</v>
      </c>
      <c r="F6335" s="1">
        <v>2.6046260000000001</v>
      </c>
      <c r="G6335">
        <v>0</v>
      </c>
    </row>
    <row r="6336" spans="1:7" x14ac:dyDescent="0.3">
      <c r="A6336" t="s">
        <v>13</v>
      </c>
      <c r="B6336" t="s">
        <v>27</v>
      </c>
      <c r="C6336">
        <v>25</v>
      </c>
      <c r="D6336">
        <v>4</v>
      </c>
      <c r="E6336" s="1">
        <v>2334.3977799999998</v>
      </c>
      <c r="F6336" s="1">
        <v>2.1469599999999998E-2</v>
      </c>
      <c r="G6336">
        <v>0</v>
      </c>
    </row>
    <row r="6337" spans="1:7" x14ac:dyDescent="0.3">
      <c r="A6337" t="s">
        <v>12</v>
      </c>
      <c r="B6337" t="s">
        <v>27</v>
      </c>
      <c r="C6337">
        <v>25</v>
      </c>
      <c r="D6337">
        <v>4</v>
      </c>
      <c r="E6337" s="1">
        <v>1405.8698400000001</v>
      </c>
      <c r="F6337" s="1">
        <v>2.00485E-2</v>
      </c>
      <c r="G6337">
        <v>0</v>
      </c>
    </row>
    <row r="6338" spans="1:7" hidden="1" x14ac:dyDescent="0.3">
      <c r="A6338" t="s">
        <v>23</v>
      </c>
      <c r="B6338" t="s">
        <v>28</v>
      </c>
      <c r="C6338">
        <v>25</v>
      </c>
      <c r="D6338">
        <v>4</v>
      </c>
      <c r="E6338" t="s">
        <v>9</v>
      </c>
      <c r="F6338" s="2">
        <v>3.6548299999999999E+26</v>
      </c>
      <c r="G6338">
        <v>0</v>
      </c>
    </row>
    <row r="6339" spans="1:7" hidden="1" x14ac:dyDescent="0.3">
      <c r="A6339" t="s">
        <v>7</v>
      </c>
      <c r="B6339" t="s">
        <v>28</v>
      </c>
      <c r="C6339">
        <v>25</v>
      </c>
      <c r="D6339">
        <v>4</v>
      </c>
      <c r="E6339" t="s">
        <v>9</v>
      </c>
      <c r="F6339" s="2">
        <v>3.6548299999999999E+26</v>
      </c>
      <c r="G6339">
        <v>0</v>
      </c>
    </row>
    <row r="6340" spans="1:7" x14ac:dyDescent="0.3">
      <c r="A6340" t="s">
        <v>25</v>
      </c>
      <c r="B6340" t="s">
        <v>28</v>
      </c>
      <c r="C6340">
        <v>25</v>
      </c>
      <c r="D6340">
        <v>4</v>
      </c>
      <c r="E6340" s="1">
        <v>1405.9797020000001</v>
      </c>
      <c r="F6340" s="1">
        <v>3.2431799999999997E-2</v>
      </c>
      <c r="G6340">
        <v>0</v>
      </c>
    </row>
    <row r="6341" spans="1:7" x14ac:dyDescent="0.3">
      <c r="A6341" t="s">
        <v>19</v>
      </c>
      <c r="B6341" t="s">
        <v>28</v>
      </c>
      <c r="C6341">
        <v>25</v>
      </c>
      <c r="D6341">
        <v>4</v>
      </c>
      <c r="E6341" s="1">
        <v>2527.5314090000002</v>
      </c>
      <c r="F6341" s="1">
        <v>14.6633227</v>
      </c>
      <c r="G6341">
        <v>0</v>
      </c>
    </row>
    <row r="6342" spans="1:7" x14ac:dyDescent="0.3">
      <c r="A6342" t="s">
        <v>17</v>
      </c>
      <c r="B6342" t="s">
        <v>28</v>
      </c>
      <c r="C6342">
        <v>25</v>
      </c>
      <c r="D6342">
        <v>4</v>
      </c>
      <c r="E6342" s="1">
        <v>1387.6568540000001</v>
      </c>
      <c r="F6342" s="1">
        <v>3.1929650999999999</v>
      </c>
      <c r="G6342">
        <v>0</v>
      </c>
    </row>
    <row r="6343" spans="1:7" x14ac:dyDescent="0.3">
      <c r="A6343" t="s">
        <v>18</v>
      </c>
      <c r="B6343" t="s">
        <v>28</v>
      </c>
      <c r="C6343">
        <v>25</v>
      </c>
      <c r="D6343">
        <v>4</v>
      </c>
      <c r="E6343" s="1">
        <v>1380.5570210000001</v>
      </c>
      <c r="F6343" s="1">
        <v>3.5921699999999999</v>
      </c>
      <c r="G6343">
        <v>0</v>
      </c>
    </row>
    <row r="6344" spans="1:7" x14ac:dyDescent="0.3">
      <c r="A6344" t="s">
        <v>22</v>
      </c>
      <c r="B6344" t="s">
        <v>28</v>
      </c>
      <c r="C6344">
        <v>25</v>
      </c>
      <c r="D6344">
        <v>4</v>
      </c>
      <c r="E6344" s="1">
        <v>2511.6701929999999</v>
      </c>
      <c r="F6344" s="1">
        <v>21.632467399999999</v>
      </c>
      <c r="G6344">
        <v>0</v>
      </c>
    </row>
    <row r="6345" spans="1:7" x14ac:dyDescent="0.3">
      <c r="A6345" t="s">
        <v>20</v>
      </c>
      <c r="B6345" t="s">
        <v>28</v>
      </c>
      <c r="C6345">
        <v>25</v>
      </c>
      <c r="D6345">
        <v>4</v>
      </c>
      <c r="E6345" s="1">
        <v>1443.911437</v>
      </c>
      <c r="F6345" s="1">
        <v>2.6065087</v>
      </c>
      <c r="G6345">
        <v>0</v>
      </c>
    </row>
    <row r="6346" spans="1:7" x14ac:dyDescent="0.3">
      <c r="A6346" t="s">
        <v>21</v>
      </c>
      <c r="B6346" t="s">
        <v>28</v>
      </c>
      <c r="C6346">
        <v>25</v>
      </c>
      <c r="D6346">
        <v>4</v>
      </c>
      <c r="E6346" s="1">
        <v>1430.818475</v>
      </c>
      <c r="F6346" s="1">
        <v>2.9574215000000001</v>
      </c>
      <c r="G6346">
        <v>0</v>
      </c>
    </row>
    <row r="6347" spans="1:7" x14ac:dyDescent="0.3">
      <c r="A6347" t="s">
        <v>26</v>
      </c>
      <c r="B6347" t="s">
        <v>28</v>
      </c>
      <c r="C6347">
        <v>25</v>
      </c>
      <c r="D6347">
        <v>4</v>
      </c>
      <c r="E6347" s="1">
        <v>1421.9994469999999</v>
      </c>
      <c r="F6347" s="1">
        <v>1.5545776</v>
      </c>
      <c r="G6347">
        <v>0</v>
      </c>
    </row>
    <row r="6348" spans="1:7" x14ac:dyDescent="0.3">
      <c r="A6348" t="s">
        <v>10</v>
      </c>
      <c r="B6348" t="s">
        <v>28</v>
      </c>
      <c r="C6348">
        <v>25</v>
      </c>
      <c r="D6348">
        <v>4</v>
      </c>
      <c r="E6348" s="1">
        <v>1395.5981549999999</v>
      </c>
      <c r="F6348" s="1">
        <v>1.7398232</v>
      </c>
      <c r="G6348">
        <v>0</v>
      </c>
    </row>
    <row r="6349" spans="1:7" x14ac:dyDescent="0.3">
      <c r="A6349" t="s">
        <v>11</v>
      </c>
      <c r="B6349" t="s">
        <v>28</v>
      </c>
      <c r="C6349">
        <v>25</v>
      </c>
      <c r="D6349">
        <v>4</v>
      </c>
      <c r="E6349" s="1">
        <v>1424.6304070000001</v>
      </c>
      <c r="F6349">
        <v>3.5380099999999998E-2</v>
      </c>
      <c r="G6349">
        <v>0</v>
      </c>
    </row>
    <row r="6350" spans="1:7" x14ac:dyDescent="0.3">
      <c r="A6350" t="s">
        <v>24</v>
      </c>
      <c r="B6350" t="s">
        <v>28</v>
      </c>
      <c r="C6350">
        <v>25</v>
      </c>
      <c r="D6350">
        <v>4</v>
      </c>
      <c r="E6350" s="1">
        <v>1406.3379259999999</v>
      </c>
      <c r="F6350" s="2">
        <v>6.4999999999999994E-5</v>
      </c>
      <c r="G6350">
        <v>0</v>
      </c>
    </row>
    <row r="6351" spans="1:7" hidden="1" x14ac:dyDescent="0.3">
      <c r="A6351" t="s">
        <v>14</v>
      </c>
      <c r="B6351" t="s">
        <v>28</v>
      </c>
      <c r="C6351">
        <v>25</v>
      </c>
      <c r="D6351">
        <v>4</v>
      </c>
      <c r="E6351" t="s">
        <v>9</v>
      </c>
      <c r="F6351" s="1">
        <v>864864000</v>
      </c>
      <c r="G6351">
        <v>0</v>
      </c>
    </row>
    <row r="6352" spans="1:7" x14ac:dyDescent="0.3">
      <c r="A6352" t="s">
        <v>15</v>
      </c>
      <c r="B6352" t="s">
        <v>28</v>
      </c>
      <c r="C6352">
        <v>25</v>
      </c>
      <c r="D6352">
        <v>4</v>
      </c>
      <c r="E6352" s="1">
        <v>1908.1309799999999</v>
      </c>
      <c r="F6352">
        <v>3.9194800000000002E-2</v>
      </c>
      <c r="G6352">
        <v>0</v>
      </c>
    </row>
    <row r="6353" spans="1:7" x14ac:dyDescent="0.3">
      <c r="A6353" t="s">
        <v>16</v>
      </c>
      <c r="B6353" t="s">
        <v>28</v>
      </c>
      <c r="C6353">
        <v>25</v>
      </c>
      <c r="D6353">
        <v>4</v>
      </c>
      <c r="E6353" s="1">
        <v>1907.392155</v>
      </c>
      <c r="F6353" s="1">
        <v>2.5721866000000002</v>
      </c>
      <c r="G6353">
        <v>0</v>
      </c>
    </row>
    <row r="6354" spans="1:7" x14ac:dyDescent="0.3">
      <c r="A6354" t="s">
        <v>13</v>
      </c>
      <c r="B6354" t="s">
        <v>28</v>
      </c>
      <c r="C6354">
        <v>25</v>
      </c>
      <c r="D6354">
        <v>4</v>
      </c>
      <c r="E6354" s="1">
        <v>2535.9285239999999</v>
      </c>
      <c r="F6354" s="1">
        <v>2.1980800000000002E-2</v>
      </c>
      <c r="G6354">
        <v>0</v>
      </c>
    </row>
    <row r="6355" spans="1:7" x14ac:dyDescent="0.3">
      <c r="A6355" t="s">
        <v>12</v>
      </c>
      <c r="B6355" t="s">
        <v>28</v>
      </c>
      <c r="C6355">
        <v>25</v>
      </c>
      <c r="D6355">
        <v>4</v>
      </c>
      <c r="E6355" s="1">
        <v>1914.6400619999999</v>
      </c>
      <c r="F6355" s="1">
        <v>1.9415200000000001E-2</v>
      </c>
      <c r="G6355">
        <v>0</v>
      </c>
    </row>
    <row r="6356" spans="1:7" hidden="1" x14ac:dyDescent="0.3">
      <c r="A6356" t="s">
        <v>23</v>
      </c>
      <c r="B6356" t="s">
        <v>29</v>
      </c>
      <c r="C6356">
        <v>25</v>
      </c>
      <c r="D6356">
        <v>4</v>
      </c>
      <c r="E6356" t="s">
        <v>9</v>
      </c>
      <c r="F6356" s="2">
        <v>3.6548299999999999E+26</v>
      </c>
      <c r="G6356">
        <v>0</v>
      </c>
    </row>
    <row r="6357" spans="1:7" hidden="1" x14ac:dyDescent="0.3">
      <c r="A6357" t="s">
        <v>7</v>
      </c>
      <c r="B6357" t="s">
        <v>29</v>
      </c>
      <c r="C6357">
        <v>25</v>
      </c>
      <c r="D6357">
        <v>4</v>
      </c>
      <c r="E6357" t="s">
        <v>9</v>
      </c>
      <c r="F6357" s="2">
        <v>3.6548299999999999E+26</v>
      </c>
      <c r="G6357">
        <v>0</v>
      </c>
    </row>
    <row r="6358" spans="1:7" x14ac:dyDescent="0.3">
      <c r="A6358" t="s">
        <v>25</v>
      </c>
      <c r="B6358" t="s">
        <v>29</v>
      </c>
      <c r="C6358">
        <v>25</v>
      </c>
      <c r="D6358">
        <v>4</v>
      </c>
      <c r="E6358" s="1">
        <v>1662.74074</v>
      </c>
      <c r="F6358" s="1">
        <v>3.3147799999999998E-2</v>
      </c>
      <c r="G6358">
        <v>0</v>
      </c>
    </row>
    <row r="6359" spans="1:7" x14ac:dyDescent="0.3">
      <c r="A6359" t="s">
        <v>19</v>
      </c>
      <c r="B6359" t="s">
        <v>29</v>
      </c>
      <c r="C6359">
        <v>25</v>
      </c>
      <c r="D6359">
        <v>4</v>
      </c>
      <c r="E6359" s="1">
        <v>3009.8989759999999</v>
      </c>
      <c r="F6359" s="1">
        <v>18.5848756</v>
      </c>
      <c r="G6359">
        <v>0</v>
      </c>
    </row>
    <row r="6360" spans="1:7" x14ac:dyDescent="0.3">
      <c r="A6360" t="s">
        <v>17</v>
      </c>
      <c r="B6360" t="s">
        <v>29</v>
      </c>
      <c r="C6360">
        <v>25</v>
      </c>
      <c r="D6360">
        <v>4</v>
      </c>
      <c r="E6360" s="1">
        <v>1636.816654</v>
      </c>
      <c r="F6360" s="1">
        <v>3.2573097999999998</v>
      </c>
      <c r="G6360">
        <v>0</v>
      </c>
    </row>
    <row r="6361" spans="1:7" x14ac:dyDescent="0.3">
      <c r="A6361" t="s">
        <v>18</v>
      </c>
      <c r="B6361" t="s">
        <v>29</v>
      </c>
      <c r="C6361">
        <v>25</v>
      </c>
      <c r="D6361">
        <v>4</v>
      </c>
      <c r="E6361" s="1">
        <v>1625.095229</v>
      </c>
      <c r="F6361" s="1">
        <v>3.6611517</v>
      </c>
      <c r="G6361">
        <v>0</v>
      </c>
    </row>
    <row r="6362" spans="1:7" x14ac:dyDescent="0.3">
      <c r="A6362" t="s">
        <v>22</v>
      </c>
      <c r="B6362" t="s">
        <v>29</v>
      </c>
      <c r="C6362">
        <v>25</v>
      </c>
      <c r="D6362">
        <v>4</v>
      </c>
      <c r="E6362" s="1">
        <v>3004.3009000000002</v>
      </c>
      <c r="F6362" s="1">
        <v>19.906751799999999</v>
      </c>
      <c r="G6362">
        <v>0</v>
      </c>
    </row>
    <row r="6363" spans="1:7" x14ac:dyDescent="0.3">
      <c r="A6363" t="s">
        <v>20</v>
      </c>
      <c r="B6363" t="s">
        <v>29</v>
      </c>
      <c r="C6363">
        <v>25</v>
      </c>
      <c r="D6363">
        <v>4</v>
      </c>
      <c r="E6363" s="1">
        <v>1754.9103379999999</v>
      </c>
      <c r="F6363" s="1">
        <v>4.2547170000000003</v>
      </c>
      <c r="G6363">
        <v>0</v>
      </c>
    </row>
    <row r="6364" spans="1:7" x14ac:dyDescent="0.3">
      <c r="A6364" t="s">
        <v>21</v>
      </c>
      <c r="B6364" t="s">
        <v>29</v>
      </c>
      <c r="C6364">
        <v>25</v>
      </c>
      <c r="D6364">
        <v>4</v>
      </c>
      <c r="E6364" s="1">
        <v>1730.55252</v>
      </c>
      <c r="F6364" s="1">
        <v>4.7184027000000004</v>
      </c>
      <c r="G6364">
        <v>0</v>
      </c>
    </row>
    <row r="6365" spans="1:7" x14ac:dyDescent="0.3">
      <c r="A6365" t="s">
        <v>26</v>
      </c>
      <c r="B6365" t="s">
        <v>29</v>
      </c>
      <c r="C6365">
        <v>25</v>
      </c>
      <c r="D6365">
        <v>4</v>
      </c>
      <c r="E6365" s="1">
        <v>1646.479501</v>
      </c>
      <c r="F6365" s="1">
        <v>1.5909011</v>
      </c>
      <c r="G6365">
        <v>0</v>
      </c>
    </row>
    <row r="6366" spans="1:7" x14ac:dyDescent="0.3">
      <c r="A6366" t="s">
        <v>10</v>
      </c>
      <c r="B6366" t="s">
        <v>29</v>
      </c>
      <c r="C6366">
        <v>25</v>
      </c>
      <c r="D6366">
        <v>4</v>
      </c>
      <c r="E6366" s="1">
        <v>1635.995191</v>
      </c>
      <c r="F6366" s="1">
        <v>1.7950052000000001</v>
      </c>
      <c r="G6366">
        <v>0</v>
      </c>
    </row>
    <row r="6367" spans="1:7" x14ac:dyDescent="0.3">
      <c r="A6367" t="s">
        <v>11</v>
      </c>
      <c r="B6367" t="s">
        <v>29</v>
      </c>
      <c r="C6367">
        <v>25</v>
      </c>
      <c r="D6367">
        <v>4</v>
      </c>
      <c r="E6367" s="1">
        <v>1655.863793</v>
      </c>
      <c r="F6367">
        <v>4.0266999999999997E-2</v>
      </c>
      <c r="G6367">
        <v>0</v>
      </c>
    </row>
    <row r="6368" spans="1:7" x14ac:dyDescent="0.3">
      <c r="A6368" t="s">
        <v>24</v>
      </c>
      <c r="B6368" t="s">
        <v>29</v>
      </c>
      <c r="C6368">
        <v>25</v>
      </c>
      <c r="D6368">
        <v>4</v>
      </c>
      <c r="E6368" s="1">
        <v>1688.3156280000001</v>
      </c>
      <c r="F6368" s="2">
        <v>6.2799999999999995E-5</v>
      </c>
      <c r="G6368">
        <v>0</v>
      </c>
    </row>
    <row r="6369" spans="1:7" x14ac:dyDescent="0.3">
      <c r="A6369" t="s">
        <v>14</v>
      </c>
      <c r="B6369" t="s">
        <v>29</v>
      </c>
      <c r="C6369">
        <v>25</v>
      </c>
      <c r="D6369">
        <v>4</v>
      </c>
      <c r="E6369" s="1">
        <v>2035.1951469999999</v>
      </c>
      <c r="F6369" s="1">
        <v>166.600943</v>
      </c>
      <c r="G6369">
        <v>0</v>
      </c>
    </row>
    <row r="6370" spans="1:7" x14ac:dyDescent="0.3">
      <c r="A6370" t="s">
        <v>15</v>
      </c>
      <c r="B6370" t="s">
        <v>29</v>
      </c>
      <c r="C6370">
        <v>25</v>
      </c>
      <c r="D6370">
        <v>4</v>
      </c>
      <c r="E6370" s="1">
        <v>2063.633002</v>
      </c>
      <c r="F6370" s="1">
        <v>1.8711200000000001E-2</v>
      </c>
      <c r="G6370">
        <v>0</v>
      </c>
    </row>
    <row r="6371" spans="1:7" x14ac:dyDescent="0.3">
      <c r="A6371" t="s">
        <v>16</v>
      </c>
      <c r="B6371" t="s">
        <v>29</v>
      </c>
      <c r="C6371">
        <v>25</v>
      </c>
      <c r="D6371">
        <v>4</v>
      </c>
      <c r="E6371" s="1">
        <v>2036.5622739999999</v>
      </c>
      <c r="F6371" s="1">
        <v>1.7090856000000001</v>
      </c>
      <c r="G6371">
        <v>0</v>
      </c>
    </row>
    <row r="6372" spans="1:7" x14ac:dyDescent="0.3">
      <c r="A6372" t="s">
        <v>13</v>
      </c>
      <c r="B6372" t="s">
        <v>29</v>
      </c>
      <c r="C6372">
        <v>25</v>
      </c>
      <c r="D6372">
        <v>4</v>
      </c>
      <c r="E6372" s="1">
        <v>3050.9515350000001</v>
      </c>
      <c r="F6372" s="1">
        <v>1.4880900000000001E-2</v>
      </c>
      <c r="G6372">
        <v>0</v>
      </c>
    </row>
    <row r="6373" spans="1:7" x14ac:dyDescent="0.3">
      <c r="A6373" t="s">
        <v>12</v>
      </c>
      <c r="B6373" t="s">
        <v>29</v>
      </c>
      <c r="C6373">
        <v>25</v>
      </c>
      <c r="D6373">
        <v>4</v>
      </c>
      <c r="E6373" s="1">
        <v>2053.3075359999998</v>
      </c>
      <c r="F6373" s="1">
        <v>1.2744500000000001E-2</v>
      </c>
      <c r="G6373">
        <v>0</v>
      </c>
    </row>
    <row r="6374" spans="1:7" hidden="1" x14ac:dyDescent="0.3">
      <c r="A6374" t="s">
        <v>23</v>
      </c>
      <c r="B6374" t="s">
        <v>30</v>
      </c>
      <c r="C6374">
        <v>25</v>
      </c>
      <c r="D6374">
        <v>4</v>
      </c>
      <c r="E6374" t="s">
        <v>9</v>
      </c>
      <c r="F6374" s="2">
        <v>3.6548299999999999E+26</v>
      </c>
      <c r="G6374">
        <v>0</v>
      </c>
    </row>
    <row r="6375" spans="1:7" hidden="1" x14ac:dyDescent="0.3">
      <c r="A6375" t="s">
        <v>7</v>
      </c>
      <c r="B6375" t="s">
        <v>30</v>
      </c>
      <c r="C6375">
        <v>25</v>
      </c>
      <c r="D6375">
        <v>4</v>
      </c>
      <c r="E6375" t="s">
        <v>9</v>
      </c>
      <c r="F6375" s="2">
        <v>3.6548299999999999E+26</v>
      </c>
      <c r="G6375">
        <v>0</v>
      </c>
    </row>
    <row r="6376" spans="1:7" x14ac:dyDescent="0.3">
      <c r="A6376" t="s">
        <v>25</v>
      </c>
      <c r="B6376" t="s">
        <v>30</v>
      </c>
      <c r="C6376">
        <v>25</v>
      </c>
      <c r="D6376">
        <v>4</v>
      </c>
      <c r="E6376" s="1">
        <v>1667.7276609999999</v>
      </c>
      <c r="F6376" s="1">
        <v>3.2100200000000002E-2</v>
      </c>
      <c r="G6376">
        <v>0</v>
      </c>
    </row>
    <row r="6377" spans="1:7" x14ac:dyDescent="0.3">
      <c r="A6377" t="s">
        <v>19</v>
      </c>
      <c r="B6377" t="s">
        <v>30</v>
      </c>
      <c r="C6377">
        <v>25</v>
      </c>
      <c r="D6377">
        <v>4</v>
      </c>
      <c r="E6377" s="1">
        <v>2938.9900109999999</v>
      </c>
      <c r="F6377">
        <v>13.6869853</v>
      </c>
      <c r="G6377">
        <v>0</v>
      </c>
    </row>
    <row r="6378" spans="1:7" x14ac:dyDescent="0.3">
      <c r="A6378" t="s">
        <v>17</v>
      </c>
      <c r="B6378" t="s">
        <v>30</v>
      </c>
      <c r="C6378">
        <v>25</v>
      </c>
      <c r="D6378">
        <v>4</v>
      </c>
      <c r="E6378" s="1">
        <v>1606.58663</v>
      </c>
      <c r="F6378" s="1">
        <v>3.4718320999999999</v>
      </c>
      <c r="G6378">
        <v>0</v>
      </c>
    </row>
    <row r="6379" spans="1:7" x14ac:dyDescent="0.3">
      <c r="A6379" t="s">
        <v>18</v>
      </c>
      <c r="B6379" t="s">
        <v>30</v>
      </c>
      <c r="C6379">
        <v>25</v>
      </c>
      <c r="D6379">
        <v>4</v>
      </c>
      <c r="E6379" s="1">
        <v>1602.844051</v>
      </c>
      <c r="F6379" s="1">
        <v>3.6196592999999999</v>
      </c>
      <c r="G6379">
        <v>0</v>
      </c>
    </row>
    <row r="6380" spans="1:7" x14ac:dyDescent="0.3">
      <c r="A6380" t="s">
        <v>22</v>
      </c>
      <c r="B6380" t="s">
        <v>30</v>
      </c>
      <c r="C6380">
        <v>25</v>
      </c>
      <c r="D6380">
        <v>4</v>
      </c>
      <c r="E6380" s="1">
        <v>2938.9900109999999</v>
      </c>
      <c r="F6380" s="1">
        <v>13.7610665</v>
      </c>
      <c r="G6380">
        <v>0</v>
      </c>
    </row>
    <row r="6381" spans="1:7" x14ac:dyDescent="0.3">
      <c r="A6381" t="s">
        <v>20</v>
      </c>
      <c r="B6381" t="s">
        <v>30</v>
      </c>
      <c r="C6381">
        <v>25</v>
      </c>
      <c r="D6381">
        <v>4</v>
      </c>
      <c r="E6381" s="1">
        <v>1613.4359509999999</v>
      </c>
      <c r="F6381" s="1">
        <v>2.8887437999999999</v>
      </c>
      <c r="G6381">
        <v>0</v>
      </c>
    </row>
    <row r="6382" spans="1:7" x14ac:dyDescent="0.3">
      <c r="A6382" t="s">
        <v>21</v>
      </c>
      <c r="B6382" t="s">
        <v>30</v>
      </c>
      <c r="C6382">
        <v>25</v>
      </c>
      <c r="D6382">
        <v>4</v>
      </c>
      <c r="E6382" s="1">
        <v>1601.0119010000001</v>
      </c>
      <c r="F6382" s="1">
        <v>3.0371665000000001</v>
      </c>
      <c r="G6382">
        <v>0</v>
      </c>
    </row>
    <row r="6383" spans="1:7" x14ac:dyDescent="0.3">
      <c r="A6383" t="s">
        <v>26</v>
      </c>
      <c r="B6383" t="s">
        <v>30</v>
      </c>
      <c r="C6383">
        <v>25</v>
      </c>
      <c r="D6383">
        <v>4</v>
      </c>
      <c r="E6383" s="1">
        <v>1614.1310269999999</v>
      </c>
      <c r="F6383" s="1">
        <v>1.4273594999999999</v>
      </c>
      <c r="G6383">
        <v>0</v>
      </c>
    </row>
    <row r="6384" spans="1:7" x14ac:dyDescent="0.3">
      <c r="A6384" t="s">
        <v>10</v>
      </c>
      <c r="B6384" t="s">
        <v>30</v>
      </c>
      <c r="C6384">
        <v>25</v>
      </c>
      <c r="D6384">
        <v>4</v>
      </c>
      <c r="E6384">
        <v>1610.937269</v>
      </c>
      <c r="F6384" s="1">
        <v>1.8941393</v>
      </c>
      <c r="G6384">
        <v>0</v>
      </c>
    </row>
    <row r="6385" spans="1:7" x14ac:dyDescent="0.3">
      <c r="A6385" t="s">
        <v>11</v>
      </c>
      <c r="B6385" t="s">
        <v>30</v>
      </c>
      <c r="C6385">
        <v>25</v>
      </c>
      <c r="D6385">
        <v>4</v>
      </c>
      <c r="E6385" s="1">
        <v>1626.339657</v>
      </c>
      <c r="F6385" s="1">
        <v>3.4798099999999998E-2</v>
      </c>
      <c r="G6385">
        <v>0</v>
      </c>
    </row>
    <row r="6386" spans="1:7" x14ac:dyDescent="0.3">
      <c r="A6386" t="s">
        <v>24</v>
      </c>
      <c r="B6386" t="s">
        <v>30</v>
      </c>
      <c r="C6386">
        <v>25</v>
      </c>
      <c r="D6386">
        <v>4</v>
      </c>
      <c r="E6386" s="1">
        <v>1635.075515</v>
      </c>
      <c r="F6386" s="2">
        <v>9.5199999999999997E-5</v>
      </c>
      <c r="G6386">
        <v>0</v>
      </c>
    </row>
    <row r="6387" spans="1:7" hidden="1" x14ac:dyDescent="0.3">
      <c r="A6387" t="s">
        <v>14</v>
      </c>
      <c r="B6387" t="s">
        <v>30</v>
      </c>
      <c r="C6387">
        <v>25</v>
      </c>
      <c r="D6387">
        <v>4</v>
      </c>
      <c r="E6387" s="1" t="s">
        <v>9</v>
      </c>
      <c r="F6387" s="1">
        <v>1650</v>
      </c>
      <c r="G6387">
        <v>0</v>
      </c>
    </row>
    <row r="6388" spans="1:7" x14ac:dyDescent="0.3">
      <c r="A6388" t="s">
        <v>15</v>
      </c>
      <c r="B6388" t="s">
        <v>30</v>
      </c>
      <c r="C6388">
        <v>25</v>
      </c>
      <c r="D6388">
        <v>4</v>
      </c>
      <c r="E6388" s="1">
        <v>2059.487216</v>
      </c>
      <c r="F6388" s="1">
        <v>2.0415599999999999E-2</v>
      </c>
      <c r="G6388">
        <v>0</v>
      </c>
    </row>
    <row r="6389" spans="1:7" x14ac:dyDescent="0.3">
      <c r="A6389" t="s">
        <v>16</v>
      </c>
      <c r="B6389" t="s">
        <v>30</v>
      </c>
      <c r="C6389">
        <v>25</v>
      </c>
      <c r="D6389">
        <v>4</v>
      </c>
      <c r="E6389" s="1">
        <v>2038.3863490000001</v>
      </c>
      <c r="F6389" s="1">
        <v>2.8903012000000001</v>
      </c>
      <c r="G6389">
        <v>0</v>
      </c>
    </row>
    <row r="6390" spans="1:7" x14ac:dyDescent="0.3">
      <c r="A6390" t="s">
        <v>13</v>
      </c>
      <c r="B6390" t="s">
        <v>30</v>
      </c>
      <c r="C6390">
        <v>25</v>
      </c>
      <c r="D6390">
        <v>4</v>
      </c>
      <c r="E6390">
        <v>2970.7124429999999</v>
      </c>
      <c r="F6390" s="1">
        <v>1.5321100000000001E-2</v>
      </c>
      <c r="G6390">
        <v>0</v>
      </c>
    </row>
    <row r="6391" spans="1:7" x14ac:dyDescent="0.3">
      <c r="A6391" t="s">
        <v>12</v>
      </c>
      <c r="B6391" t="s">
        <v>30</v>
      </c>
      <c r="C6391">
        <v>25</v>
      </c>
      <c r="D6391">
        <v>4</v>
      </c>
      <c r="E6391" s="1">
        <v>2050.8643820000002</v>
      </c>
      <c r="F6391" s="1">
        <v>1.34596E-2</v>
      </c>
      <c r="G6391">
        <v>0</v>
      </c>
    </row>
    <row r="6392" spans="1:7" hidden="1" x14ac:dyDescent="0.3">
      <c r="A6392" t="s">
        <v>23</v>
      </c>
      <c r="B6392" t="s">
        <v>31</v>
      </c>
      <c r="C6392">
        <v>25</v>
      </c>
      <c r="D6392">
        <v>4</v>
      </c>
      <c r="E6392" t="s">
        <v>9</v>
      </c>
      <c r="F6392" s="2">
        <v>3.6548299999999999E+26</v>
      </c>
      <c r="G6392">
        <v>0</v>
      </c>
    </row>
    <row r="6393" spans="1:7" hidden="1" x14ac:dyDescent="0.3">
      <c r="A6393" t="s">
        <v>7</v>
      </c>
      <c r="B6393" t="s">
        <v>31</v>
      </c>
      <c r="C6393">
        <v>25</v>
      </c>
      <c r="D6393">
        <v>4</v>
      </c>
      <c r="E6393" t="s">
        <v>9</v>
      </c>
      <c r="F6393" s="2">
        <v>3.6548299999999999E+26</v>
      </c>
      <c r="G6393">
        <v>0</v>
      </c>
    </row>
    <row r="6394" spans="1:7" x14ac:dyDescent="0.3">
      <c r="A6394" t="s">
        <v>25</v>
      </c>
      <c r="B6394" t="s">
        <v>31</v>
      </c>
      <c r="C6394">
        <v>25</v>
      </c>
      <c r="D6394">
        <v>4</v>
      </c>
      <c r="E6394" s="1">
        <v>1693.5204670000001</v>
      </c>
      <c r="F6394" s="1">
        <v>2.67592E-2</v>
      </c>
      <c r="G6394">
        <v>0</v>
      </c>
    </row>
    <row r="6395" spans="1:7" x14ac:dyDescent="0.3">
      <c r="A6395" t="s">
        <v>19</v>
      </c>
      <c r="B6395" t="s">
        <v>31</v>
      </c>
      <c r="C6395">
        <v>25</v>
      </c>
      <c r="D6395">
        <v>4</v>
      </c>
      <c r="E6395" s="1">
        <v>3078.0089039999998</v>
      </c>
      <c r="F6395" s="1">
        <v>11.9107708</v>
      </c>
      <c r="G6395">
        <v>0</v>
      </c>
    </row>
    <row r="6396" spans="1:7" x14ac:dyDescent="0.3">
      <c r="A6396" t="s">
        <v>17</v>
      </c>
      <c r="B6396" t="s">
        <v>31</v>
      </c>
      <c r="C6396">
        <v>25</v>
      </c>
      <c r="D6396">
        <v>4</v>
      </c>
      <c r="E6396" s="1">
        <v>1685.633484</v>
      </c>
      <c r="F6396" s="1">
        <v>2.3152876</v>
      </c>
      <c r="G6396">
        <v>0</v>
      </c>
    </row>
    <row r="6397" spans="1:7" x14ac:dyDescent="0.3">
      <c r="A6397" t="s">
        <v>18</v>
      </c>
      <c r="B6397" t="s">
        <v>31</v>
      </c>
      <c r="C6397">
        <v>25</v>
      </c>
      <c r="D6397">
        <v>4</v>
      </c>
      <c r="E6397" s="1">
        <v>1682.9574279999999</v>
      </c>
      <c r="F6397" s="1">
        <v>2.4301948000000002</v>
      </c>
      <c r="G6397">
        <v>0</v>
      </c>
    </row>
    <row r="6398" spans="1:7" x14ac:dyDescent="0.3">
      <c r="A6398" t="s">
        <v>22</v>
      </c>
      <c r="B6398" t="s">
        <v>31</v>
      </c>
      <c r="C6398">
        <v>25</v>
      </c>
      <c r="D6398">
        <v>4</v>
      </c>
      <c r="E6398" s="1">
        <v>3080.8079419999999</v>
      </c>
      <c r="F6398" s="1">
        <v>12.601623</v>
      </c>
      <c r="G6398">
        <v>0</v>
      </c>
    </row>
    <row r="6399" spans="1:7" x14ac:dyDescent="0.3">
      <c r="A6399" t="s">
        <v>20</v>
      </c>
      <c r="B6399" t="s">
        <v>31</v>
      </c>
      <c r="C6399">
        <v>25</v>
      </c>
      <c r="D6399">
        <v>4</v>
      </c>
      <c r="E6399" s="1">
        <v>1697.6941629999999</v>
      </c>
      <c r="F6399" s="1">
        <v>2.1230864999999999</v>
      </c>
      <c r="G6399">
        <v>0</v>
      </c>
    </row>
    <row r="6400" spans="1:7" x14ac:dyDescent="0.3">
      <c r="A6400" t="s">
        <v>21</v>
      </c>
      <c r="B6400" t="s">
        <v>31</v>
      </c>
      <c r="C6400">
        <v>25</v>
      </c>
      <c r="D6400">
        <v>4</v>
      </c>
      <c r="E6400">
        <v>1693.791972</v>
      </c>
      <c r="F6400">
        <v>2.3991349</v>
      </c>
      <c r="G6400">
        <v>0</v>
      </c>
    </row>
    <row r="6401" spans="1:7" x14ac:dyDescent="0.3">
      <c r="A6401" t="s">
        <v>26</v>
      </c>
      <c r="B6401" t="s">
        <v>31</v>
      </c>
      <c r="C6401">
        <v>25</v>
      </c>
      <c r="D6401">
        <v>4</v>
      </c>
      <c r="E6401" s="1">
        <v>1743.4218289999999</v>
      </c>
      <c r="F6401" s="1">
        <v>1.1873876999999999</v>
      </c>
      <c r="G6401">
        <v>0</v>
      </c>
    </row>
    <row r="6402" spans="1:7" x14ac:dyDescent="0.3">
      <c r="A6402" t="s">
        <v>10</v>
      </c>
      <c r="B6402" t="s">
        <v>31</v>
      </c>
      <c r="C6402">
        <v>25</v>
      </c>
      <c r="D6402">
        <v>4</v>
      </c>
      <c r="E6402" s="1">
        <v>1682.485281</v>
      </c>
      <c r="F6402" s="1">
        <v>1.2700771</v>
      </c>
      <c r="G6402">
        <v>0</v>
      </c>
    </row>
    <row r="6403" spans="1:7" x14ac:dyDescent="0.3">
      <c r="A6403" t="s">
        <v>11</v>
      </c>
      <c r="B6403" t="s">
        <v>31</v>
      </c>
      <c r="C6403">
        <v>25</v>
      </c>
      <c r="D6403">
        <v>4</v>
      </c>
      <c r="E6403">
        <v>1692.930051</v>
      </c>
      <c r="F6403" s="1">
        <v>2.7293399999999999E-2</v>
      </c>
      <c r="G6403">
        <v>0</v>
      </c>
    </row>
    <row r="6404" spans="1:7" x14ac:dyDescent="0.3">
      <c r="A6404" t="s">
        <v>24</v>
      </c>
      <c r="B6404" t="s">
        <v>31</v>
      </c>
      <c r="C6404">
        <v>25</v>
      </c>
      <c r="D6404">
        <v>4</v>
      </c>
      <c r="E6404" s="1">
        <v>1684.6840580000001</v>
      </c>
      <c r="F6404" s="3">
        <v>4.99E-5</v>
      </c>
      <c r="G6404">
        <v>0</v>
      </c>
    </row>
    <row r="6405" spans="1:7" x14ac:dyDescent="0.3">
      <c r="A6405" t="s">
        <v>14</v>
      </c>
      <c r="B6405" t="s">
        <v>31</v>
      </c>
      <c r="C6405">
        <v>25</v>
      </c>
      <c r="D6405">
        <v>4</v>
      </c>
      <c r="E6405" s="1">
        <v>1974.8880340000001</v>
      </c>
      <c r="F6405" s="1">
        <v>155.63415209999999</v>
      </c>
      <c r="G6405">
        <v>0</v>
      </c>
    </row>
    <row r="6406" spans="1:7" x14ac:dyDescent="0.3">
      <c r="A6406" t="s">
        <v>15</v>
      </c>
      <c r="B6406" t="s">
        <v>31</v>
      </c>
      <c r="C6406">
        <v>25</v>
      </c>
      <c r="D6406">
        <v>4</v>
      </c>
      <c r="E6406" s="1">
        <v>2001.866542</v>
      </c>
      <c r="F6406" s="1">
        <v>1.81272E-2</v>
      </c>
      <c r="G6406">
        <v>0</v>
      </c>
    </row>
    <row r="6407" spans="1:7" x14ac:dyDescent="0.3">
      <c r="A6407" t="s">
        <v>16</v>
      </c>
      <c r="B6407" t="s">
        <v>31</v>
      </c>
      <c r="C6407">
        <v>25</v>
      </c>
      <c r="D6407">
        <v>4</v>
      </c>
      <c r="E6407" s="1">
        <v>1978.832928</v>
      </c>
      <c r="F6407">
        <v>1.7066943999999999</v>
      </c>
      <c r="G6407">
        <v>0</v>
      </c>
    </row>
    <row r="6408" spans="1:7" x14ac:dyDescent="0.3">
      <c r="A6408" t="s">
        <v>13</v>
      </c>
      <c r="B6408" t="s">
        <v>31</v>
      </c>
      <c r="C6408">
        <v>25</v>
      </c>
      <c r="D6408">
        <v>4</v>
      </c>
      <c r="E6408" s="1">
        <v>3122.7935130000001</v>
      </c>
      <c r="F6408" s="1">
        <v>1.4626200000000001E-2</v>
      </c>
      <c r="G6408">
        <v>0</v>
      </c>
    </row>
    <row r="6409" spans="1:7" x14ac:dyDescent="0.3">
      <c r="A6409" t="s">
        <v>12</v>
      </c>
      <c r="B6409" t="s">
        <v>31</v>
      </c>
      <c r="C6409">
        <v>25</v>
      </c>
      <c r="D6409">
        <v>4</v>
      </c>
      <c r="E6409" s="1">
        <v>1984.1395889999999</v>
      </c>
      <c r="F6409" s="1">
        <v>1.3357900000000001E-2</v>
      </c>
      <c r="G6409">
        <v>0</v>
      </c>
    </row>
    <row r="6410" spans="1:7" hidden="1" x14ac:dyDescent="0.3">
      <c r="A6410" t="s">
        <v>23</v>
      </c>
      <c r="B6410" t="s">
        <v>32</v>
      </c>
      <c r="C6410">
        <v>25</v>
      </c>
      <c r="D6410">
        <v>4</v>
      </c>
      <c r="E6410" t="s">
        <v>9</v>
      </c>
      <c r="F6410" s="2">
        <v>3.6548299999999999E+26</v>
      </c>
      <c r="G6410">
        <v>0</v>
      </c>
    </row>
    <row r="6411" spans="1:7" hidden="1" x14ac:dyDescent="0.3">
      <c r="A6411" t="s">
        <v>7</v>
      </c>
      <c r="B6411" t="s">
        <v>32</v>
      </c>
      <c r="C6411">
        <v>25</v>
      </c>
      <c r="D6411">
        <v>4</v>
      </c>
      <c r="E6411" t="s">
        <v>9</v>
      </c>
      <c r="F6411" s="2">
        <v>3.6548299999999999E+26</v>
      </c>
      <c r="G6411">
        <v>0</v>
      </c>
    </row>
    <row r="6412" spans="1:7" x14ac:dyDescent="0.3">
      <c r="A6412" t="s">
        <v>25</v>
      </c>
      <c r="B6412" t="s">
        <v>32</v>
      </c>
      <c r="C6412">
        <v>25</v>
      </c>
      <c r="D6412">
        <v>4</v>
      </c>
      <c r="E6412" s="1">
        <v>1762.9684999999999</v>
      </c>
      <c r="F6412">
        <v>2.5468999999999999E-2</v>
      </c>
      <c r="G6412">
        <v>0</v>
      </c>
    </row>
    <row r="6413" spans="1:7" x14ac:dyDescent="0.3">
      <c r="A6413" t="s">
        <v>19</v>
      </c>
      <c r="B6413" t="s">
        <v>32</v>
      </c>
      <c r="C6413">
        <v>25</v>
      </c>
      <c r="D6413">
        <v>4</v>
      </c>
      <c r="E6413" s="1">
        <v>3171.3101740000002</v>
      </c>
      <c r="F6413" s="1">
        <v>12.780654800000001</v>
      </c>
      <c r="G6413">
        <v>0</v>
      </c>
    </row>
    <row r="6414" spans="1:7" x14ac:dyDescent="0.3">
      <c r="A6414" t="s">
        <v>17</v>
      </c>
      <c r="B6414" t="s">
        <v>32</v>
      </c>
      <c r="C6414">
        <v>25</v>
      </c>
      <c r="D6414">
        <v>4</v>
      </c>
      <c r="E6414" s="1">
        <v>1719.5948100000001</v>
      </c>
      <c r="F6414" s="1">
        <v>2.5077799000000001</v>
      </c>
      <c r="G6414">
        <v>0</v>
      </c>
    </row>
    <row r="6415" spans="1:7" x14ac:dyDescent="0.3">
      <c r="A6415" t="s">
        <v>18</v>
      </c>
      <c r="B6415" t="s">
        <v>32</v>
      </c>
      <c r="C6415">
        <v>25</v>
      </c>
      <c r="D6415">
        <v>4</v>
      </c>
      <c r="E6415" s="1">
        <v>1717.55422</v>
      </c>
      <c r="F6415" s="1">
        <v>2.9749251999999999</v>
      </c>
      <c r="G6415">
        <v>0</v>
      </c>
    </row>
    <row r="6416" spans="1:7" x14ac:dyDescent="0.3">
      <c r="A6416" t="s">
        <v>22</v>
      </c>
      <c r="B6416" t="s">
        <v>32</v>
      </c>
      <c r="C6416">
        <v>25</v>
      </c>
      <c r="D6416">
        <v>4</v>
      </c>
      <c r="E6416" s="1">
        <v>3164.7790850000001</v>
      </c>
      <c r="F6416" s="1">
        <v>12.9885263</v>
      </c>
      <c r="G6416">
        <v>0</v>
      </c>
    </row>
    <row r="6417" spans="1:7" x14ac:dyDescent="0.3">
      <c r="A6417" t="s">
        <v>20</v>
      </c>
      <c r="B6417" t="s">
        <v>32</v>
      </c>
      <c r="C6417">
        <v>25</v>
      </c>
      <c r="D6417">
        <v>4</v>
      </c>
      <c r="E6417">
        <v>1721.7140509999999</v>
      </c>
      <c r="F6417" s="1">
        <v>2.4799709000000001</v>
      </c>
      <c r="G6417">
        <v>0</v>
      </c>
    </row>
    <row r="6418" spans="1:7" x14ac:dyDescent="0.3">
      <c r="A6418" t="s">
        <v>21</v>
      </c>
      <c r="B6418" t="s">
        <v>32</v>
      </c>
      <c r="C6418">
        <v>25</v>
      </c>
      <c r="D6418">
        <v>4</v>
      </c>
      <c r="E6418">
        <v>1715.5997789999999</v>
      </c>
      <c r="F6418">
        <v>2.7970475000000001</v>
      </c>
      <c r="G6418">
        <v>0</v>
      </c>
    </row>
    <row r="6419" spans="1:7" x14ac:dyDescent="0.3">
      <c r="A6419" t="s">
        <v>26</v>
      </c>
      <c r="B6419" t="s">
        <v>32</v>
      </c>
      <c r="C6419">
        <v>25</v>
      </c>
      <c r="D6419">
        <v>4</v>
      </c>
      <c r="E6419" s="1">
        <v>1731.314627</v>
      </c>
      <c r="F6419" s="1">
        <v>1.6298471000000001</v>
      </c>
      <c r="G6419">
        <v>0</v>
      </c>
    </row>
    <row r="6420" spans="1:7" x14ac:dyDescent="0.3">
      <c r="A6420" t="s">
        <v>10</v>
      </c>
      <c r="B6420" t="s">
        <v>32</v>
      </c>
      <c r="C6420">
        <v>25</v>
      </c>
      <c r="D6420">
        <v>4</v>
      </c>
      <c r="E6420" s="1">
        <v>1712.670832</v>
      </c>
      <c r="F6420" s="1">
        <v>1.3052252</v>
      </c>
      <c r="G6420">
        <v>0</v>
      </c>
    </row>
    <row r="6421" spans="1:7" x14ac:dyDescent="0.3">
      <c r="A6421" t="s">
        <v>11</v>
      </c>
      <c r="B6421" t="s">
        <v>32</v>
      </c>
      <c r="C6421">
        <v>25</v>
      </c>
      <c r="D6421">
        <v>4</v>
      </c>
      <c r="E6421" s="1">
        <v>1749.1963209999999</v>
      </c>
      <c r="F6421" s="1">
        <v>2.7465699999999999E-2</v>
      </c>
      <c r="G6421">
        <v>0</v>
      </c>
    </row>
    <row r="6422" spans="1:7" x14ac:dyDescent="0.3">
      <c r="A6422" t="s">
        <v>24</v>
      </c>
      <c r="B6422" t="s">
        <v>32</v>
      </c>
      <c r="C6422">
        <v>25</v>
      </c>
      <c r="D6422">
        <v>4</v>
      </c>
      <c r="E6422" s="1">
        <v>1726.907248</v>
      </c>
      <c r="F6422" s="3">
        <v>8.2700000000000004E-5</v>
      </c>
      <c r="G6422">
        <v>0</v>
      </c>
    </row>
    <row r="6423" spans="1:7" x14ac:dyDescent="0.3">
      <c r="A6423" t="s">
        <v>14</v>
      </c>
      <c r="B6423" t="s">
        <v>32</v>
      </c>
      <c r="C6423">
        <v>25</v>
      </c>
      <c r="D6423">
        <v>4</v>
      </c>
      <c r="E6423" s="1">
        <v>1905.605245</v>
      </c>
      <c r="F6423" s="1">
        <v>1.9927862000000001</v>
      </c>
      <c r="G6423">
        <v>0</v>
      </c>
    </row>
    <row r="6424" spans="1:7" x14ac:dyDescent="0.3">
      <c r="A6424" t="s">
        <v>15</v>
      </c>
      <c r="B6424" t="s">
        <v>32</v>
      </c>
      <c r="C6424">
        <v>25</v>
      </c>
      <c r="D6424">
        <v>4</v>
      </c>
      <c r="E6424" s="1">
        <v>1913.369608</v>
      </c>
      <c r="F6424" s="1">
        <v>1.9126000000000001E-2</v>
      </c>
      <c r="G6424">
        <v>0</v>
      </c>
    </row>
    <row r="6425" spans="1:7" x14ac:dyDescent="0.3">
      <c r="A6425" t="s">
        <v>16</v>
      </c>
      <c r="B6425" t="s">
        <v>32</v>
      </c>
      <c r="C6425">
        <v>25</v>
      </c>
      <c r="D6425">
        <v>4</v>
      </c>
      <c r="E6425" s="1">
        <v>1905.605245</v>
      </c>
      <c r="F6425" s="1">
        <v>2.2827904000000001</v>
      </c>
      <c r="G6425">
        <v>0</v>
      </c>
    </row>
    <row r="6426" spans="1:7" x14ac:dyDescent="0.3">
      <c r="A6426" t="s">
        <v>13</v>
      </c>
      <c r="B6426" t="s">
        <v>32</v>
      </c>
      <c r="C6426">
        <v>25</v>
      </c>
      <c r="D6426">
        <v>4</v>
      </c>
      <c r="E6426" s="1">
        <v>3181.5733129999999</v>
      </c>
      <c r="F6426" s="1">
        <v>1.3292E-2</v>
      </c>
      <c r="G6426">
        <v>0</v>
      </c>
    </row>
    <row r="6427" spans="1:7" x14ac:dyDescent="0.3">
      <c r="A6427" t="s">
        <v>12</v>
      </c>
      <c r="B6427" t="s">
        <v>32</v>
      </c>
      <c r="C6427">
        <v>25</v>
      </c>
      <c r="D6427">
        <v>4</v>
      </c>
      <c r="E6427" s="1">
        <v>1913.1348270000001</v>
      </c>
      <c r="F6427" s="1">
        <v>1.1965099999999999E-2</v>
      </c>
      <c r="G6427">
        <v>0</v>
      </c>
    </row>
    <row r="6428" spans="1:7" hidden="1" x14ac:dyDescent="0.3">
      <c r="A6428" t="s">
        <v>23</v>
      </c>
      <c r="B6428" t="s">
        <v>33</v>
      </c>
      <c r="C6428">
        <v>25</v>
      </c>
      <c r="D6428">
        <v>4</v>
      </c>
      <c r="E6428" t="s">
        <v>9</v>
      </c>
      <c r="F6428" s="2">
        <v>3.6548299999999999E+26</v>
      </c>
      <c r="G6428">
        <v>0</v>
      </c>
    </row>
    <row r="6429" spans="1:7" hidden="1" x14ac:dyDescent="0.3">
      <c r="A6429" t="s">
        <v>7</v>
      </c>
      <c r="B6429" t="s">
        <v>33</v>
      </c>
      <c r="C6429">
        <v>25</v>
      </c>
      <c r="D6429">
        <v>4</v>
      </c>
      <c r="E6429" t="s">
        <v>9</v>
      </c>
      <c r="F6429" s="2">
        <v>3.6548299999999999E+26</v>
      </c>
      <c r="G6429">
        <v>0</v>
      </c>
    </row>
    <row r="6430" spans="1:7" x14ac:dyDescent="0.3">
      <c r="A6430" t="s">
        <v>25</v>
      </c>
      <c r="B6430" t="s">
        <v>33</v>
      </c>
      <c r="C6430">
        <v>25</v>
      </c>
      <c r="D6430">
        <v>4</v>
      </c>
      <c r="E6430" s="1">
        <v>1485.329266</v>
      </c>
      <c r="F6430">
        <v>3.3598700000000002E-2</v>
      </c>
      <c r="G6430">
        <v>0</v>
      </c>
    </row>
    <row r="6431" spans="1:7" x14ac:dyDescent="0.3">
      <c r="A6431" t="s">
        <v>19</v>
      </c>
      <c r="B6431" t="s">
        <v>33</v>
      </c>
      <c r="C6431">
        <v>25</v>
      </c>
      <c r="D6431">
        <v>4</v>
      </c>
      <c r="E6431" s="1">
        <v>2689.8756199999998</v>
      </c>
      <c r="F6431" s="1">
        <v>12.097941</v>
      </c>
      <c r="G6431">
        <v>0</v>
      </c>
    </row>
    <row r="6432" spans="1:7" x14ac:dyDescent="0.3">
      <c r="A6432" t="s">
        <v>17</v>
      </c>
      <c r="B6432" t="s">
        <v>33</v>
      </c>
      <c r="C6432">
        <v>25</v>
      </c>
      <c r="D6432">
        <v>4</v>
      </c>
      <c r="E6432" s="1">
        <v>1469.3442889999999</v>
      </c>
      <c r="F6432" s="1">
        <v>2.3561242999999998</v>
      </c>
      <c r="G6432">
        <v>0</v>
      </c>
    </row>
    <row r="6433" spans="1:7" x14ac:dyDescent="0.3">
      <c r="A6433" t="s">
        <v>18</v>
      </c>
      <c r="B6433" t="s">
        <v>33</v>
      </c>
      <c r="C6433">
        <v>25</v>
      </c>
      <c r="D6433">
        <v>4</v>
      </c>
      <c r="E6433" s="1">
        <v>1460.582576</v>
      </c>
      <c r="F6433" s="1">
        <v>2.6409004999999999</v>
      </c>
      <c r="G6433">
        <v>0</v>
      </c>
    </row>
    <row r="6434" spans="1:7" x14ac:dyDescent="0.3">
      <c r="A6434" t="s">
        <v>22</v>
      </c>
      <c r="B6434" t="s">
        <v>33</v>
      </c>
      <c r="C6434">
        <v>25</v>
      </c>
      <c r="D6434">
        <v>4</v>
      </c>
      <c r="E6434" s="1">
        <v>2683.3445310000002</v>
      </c>
      <c r="F6434" s="1">
        <v>13.045098100000001</v>
      </c>
      <c r="G6434">
        <v>0</v>
      </c>
    </row>
    <row r="6435" spans="1:7" x14ac:dyDescent="0.3">
      <c r="A6435" t="s">
        <v>20</v>
      </c>
      <c r="B6435" t="s">
        <v>33</v>
      </c>
      <c r="C6435">
        <v>25</v>
      </c>
      <c r="D6435">
        <v>4</v>
      </c>
      <c r="E6435" s="1">
        <v>1489.7797499999999</v>
      </c>
      <c r="F6435" s="1">
        <v>1.9295237000000001</v>
      </c>
      <c r="G6435">
        <v>0</v>
      </c>
    </row>
    <row r="6436" spans="1:7" x14ac:dyDescent="0.3">
      <c r="A6436" t="s">
        <v>21</v>
      </c>
      <c r="B6436" t="s">
        <v>33</v>
      </c>
      <c r="C6436">
        <v>25</v>
      </c>
      <c r="D6436">
        <v>4</v>
      </c>
      <c r="E6436">
        <v>1481.679674</v>
      </c>
      <c r="F6436" s="1">
        <v>2.2237844999999998</v>
      </c>
      <c r="G6436">
        <v>0</v>
      </c>
    </row>
    <row r="6437" spans="1:7" x14ac:dyDescent="0.3">
      <c r="A6437" t="s">
        <v>26</v>
      </c>
      <c r="B6437" t="s">
        <v>33</v>
      </c>
      <c r="C6437">
        <v>25</v>
      </c>
      <c r="D6437">
        <v>4</v>
      </c>
      <c r="E6437" s="1">
        <v>1531.677641</v>
      </c>
      <c r="F6437" s="1">
        <v>1.2055897</v>
      </c>
      <c r="G6437">
        <v>0</v>
      </c>
    </row>
    <row r="6438" spans="1:7" x14ac:dyDescent="0.3">
      <c r="A6438" t="s">
        <v>10</v>
      </c>
      <c r="B6438" t="s">
        <v>33</v>
      </c>
      <c r="C6438">
        <v>25</v>
      </c>
      <c r="D6438">
        <v>4</v>
      </c>
      <c r="E6438" s="1">
        <v>1485.5471279999999</v>
      </c>
      <c r="F6438" s="1">
        <v>1.2648443</v>
      </c>
      <c r="G6438">
        <v>0</v>
      </c>
    </row>
    <row r="6439" spans="1:7" x14ac:dyDescent="0.3">
      <c r="A6439" t="s">
        <v>11</v>
      </c>
      <c r="B6439" t="s">
        <v>33</v>
      </c>
      <c r="C6439">
        <v>25</v>
      </c>
      <c r="D6439">
        <v>4</v>
      </c>
      <c r="E6439" s="1">
        <v>1508.0466260000001</v>
      </c>
      <c r="F6439">
        <v>2.6596999999999999E-2</v>
      </c>
      <c r="G6439">
        <v>0</v>
      </c>
    </row>
    <row r="6440" spans="1:7" x14ac:dyDescent="0.3">
      <c r="A6440" t="s">
        <v>24</v>
      </c>
      <c r="B6440" t="s">
        <v>33</v>
      </c>
      <c r="C6440">
        <v>25</v>
      </c>
      <c r="D6440">
        <v>4</v>
      </c>
      <c r="E6440" s="1">
        <v>1511.265314</v>
      </c>
      <c r="F6440" s="2">
        <v>5.1799999999999999E-5</v>
      </c>
      <c r="G6440">
        <v>0</v>
      </c>
    </row>
    <row r="6441" spans="1:7" x14ac:dyDescent="0.3">
      <c r="A6441" t="s">
        <v>14</v>
      </c>
      <c r="B6441" t="s">
        <v>33</v>
      </c>
      <c r="C6441">
        <v>25</v>
      </c>
      <c r="D6441">
        <v>4</v>
      </c>
      <c r="E6441" s="1">
        <v>1684.969445</v>
      </c>
      <c r="F6441" s="1">
        <v>18.928042999999999</v>
      </c>
      <c r="G6441">
        <v>0</v>
      </c>
    </row>
    <row r="6442" spans="1:7" x14ac:dyDescent="0.3">
      <c r="A6442" t="s">
        <v>15</v>
      </c>
      <c r="B6442" t="s">
        <v>33</v>
      </c>
      <c r="C6442">
        <v>25</v>
      </c>
      <c r="D6442">
        <v>4</v>
      </c>
      <c r="E6442" s="1">
        <v>1706.1319100000001</v>
      </c>
      <c r="F6442">
        <v>2.6118200000000001E-2</v>
      </c>
      <c r="G6442">
        <v>0</v>
      </c>
    </row>
    <row r="6443" spans="1:7" x14ac:dyDescent="0.3">
      <c r="A6443" t="s">
        <v>16</v>
      </c>
      <c r="B6443" t="s">
        <v>33</v>
      </c>
      <c r="C6443">
        <v>25</v>
      </c>
      <c r="D6443">
        <v>4</v>
      </c>
      <c r="E6443" s="1">
        <v>1686.4123070000001</v>
      </c>
      <c r="F6443" s="1">
        <v>1.8841908999999999</v>
      </c>
      <c r="G6443">
        <v>0</v>
      </c>
    </row>
    <row r="6444" spans="1:7" x14ac:dyDescent="0.3">
      <c r="A6444" t="s">
        <v>13</v>
      </c>
      <c r="B6444" t="s">
        <v>33</v>
      </c>
      <c r="C6444">
        <v>25</v>
      </c>
      <c r="D6444">
        <v>4</v>
      </c>
      <c r="E6444" s="1">
        <v>2707.6028609999998</v>
      </c>
      <c r="F6444" s="1">
        <v>2.0910999999999999E-2</v>
      </c>
      <c r="G6444">
        <v>0</v>
      </c>
    </row>
    <row r="6445" spans="1:7" x14ac:dyDescent="0.3">
      <c r="A6445" t="s">
        <v>12</v>
      </c>
      <c r="B6445" t="s">
        <v>33</v>
      </c>
      <c r="C6445">
        <v>25</v>
      </c>
      <c r="D6445">
        <v>4</v>
      </c>
      <c r="E6445" s="1">
        <v>1696.0128999999999</v>
      </c>
      <c r="F6445" s="1">
        <v>1.9668999999999999E-2</v>
      </c>
      <c r="G6445">
        <v>0</v>
      </c>
    </row>
    <row r="6446" spans="1:7" hidden="1" x14ac:dyDescent="0.3">
      <c r="A6446" t="s">
        <v>23</v>
      </c>
      <c r="B6446" t="s">
        <v>34</v>
      </c>
      <c r="C6446">
        <v>25</v>
      </c>
      <c r="D6446">
        <v>4</v>
      </c>
      <c r="E6446" t="s">
        <v>9</v>
      </c>
      <c r="F6446" s="2">
        <v>3.6548299999999999E+26</v>
      </c>
      <c r="G6446">
        <v>0</v>
      </c>
    </row>
    <row r="6447" spans="1:7" hidden="1" x14ac:dyDescent="0.3">
      <c r="A6447" t="s">
        <v>7</v>
      </c>
      <c r="B6447" t="s">
        <v>34</v>
      </c>
      <c r="C6447">
        <v>25</v>
      </c>
      <c r="D6447">
        <v>4</v>
      </c>
      <c r="E6447" t="s">
        <v>9</v>
      </c>
      <c r="F6447" s="2">
        <v>3.6548299999999999E+26</v>
      </c>
      <c r="G6447">
        <v>0</v>
      </c>
    </row>
    <row r="6448" spans="1:7" x14ac:dyDescent="0.3">
      <c r="A6448" t="s">
        <v>25</v>
      </c>
      <c r="B6448" t="s">
        <v>34</v>
      </c>
      <c r="C6448">
        <v>25</v>
      </c>
      <c r="D6448">
        <v>4</v>
      </c>
      <c r="E6448" s="1">
        <v>1767.5496599999999</v>
      </c>
      <c r="F6448">
        <v>2.5485399999999998E-2</v>
      </c>
      <c r="G6448">
        <v>0</v>
      </c>
    </row>
    <row r="6449" spans="1:7" x14ac:dyDescent="0.3">
      <c r="A6449" t="s">
        <v>19</v>
      </c>
      <c r="B6449" t="s">
        <v>34</v>
      </c>
      <c r="C6449">
        <v>25</v>
      </c>
      <c r="D6449">
        <v>4</v>
      </c>
      <c r="E6449" s="1">
        <v>3235.6880500000002</v>
      </c>
      <c r="F6449" s="1">
        <v>14.197925</v>
      </c>
      <c r="G6449">
        <v>0</v>
      </c>
    </row>
    <row r="6450" spans="1:7" x14ac:dyDescent="0.3">
      <c r="A6450" t="s">
        <v>17</v>
      </c>
      <c r="B6450" t="s">
        <v>34</v>
      </c>
      <c r="C6450">
        <v>25</v>
      </c>
      <c r="D6450">
        <v>4</v>
      </c>
      <c r="E6450" s="1">
        <v>1779.9903810000001</v>
      </c>
      <c r="F6450" s="1">
        <v>2.5201362</v>
      </c>
      <c r="G6450">
        <v>0</v>
      </c>
    </row>
    <row r="6451" spans="1:7" x14ac:dyDescent="0.3">
      <c r="A6451" t="s">
        <v>18</v>
      </c>
      <c r="B6451" t="s">
        <v>34</v>
      </c>
      <c r="C6451">
        <v>25</v>
      </c>
      <c r="D6451">
        <v>4</v>
      </c>
      <c r="E6451" s="1">
        <v>1777.4709519999999</v>
      </c>
      <c r="F6451">
        <v>2.8415463000000001</v>
      </c>
      <c r="G6451">
        <v>0</v>
      </c>
    </row>
    <row r="6452" spans="1:7" x14ac:dyDescent="0.3">
      <c r="A6452" t="s">
        <v>22</v>
      </c>
      <c r="B6452" t="s">
        <v>34</v>
      </c>
      <c r="C6452">
        <v>25</v>
      </c>
      <c r="D6452">
        <v>4</v>
      </c>
      <c r="E6452" s="1">
        <v>3209.5636949999998</v>
      </c>
      <c r="F6452" s="1">
        <v>14.8131988</v>
      </c>
      <c r="G6452">
        <v>0</v>
      </c>
    </row>
    <row r="6453" spans="1:7" x14ac:dyDescent="0.3">
      <c r="A6453" t="s">
        <v>20</v>
      </c>
      <c r="B6453" t="s">
        <v>34</v>
      </c>
      <c r="C6453">
        <v>25</v>
      </c>
      <c r="D6453">
        <v>4</v>
      </c>
      <c r="E6453" s="1">
        <v>1771.922568</v>
      </c>
      <c r="F6453" s="1">
        <v>2.6406668</v>
      </c>
      <c r="G6453">
        <v>0</v>
      </c>
    </row>
    <row r="6454" spans="1:7" x14ac:dyDescent="0.3">
      <c r="A6454" t="s">
        <v>21</v>
      </c>
      <c r="B6454" t="s">
        <v>34</v>
      </c>
      <c r="C6454">
        <v>25</v>
      </c>
      <c r="D6454">
        <v>4</v>
      </c>
      <c r="E6454" s="1">
        <v>1765.447866</v>
      </c>
      <c r="F6454" s="1">
        <v>3.1061274999999999</v>
      </c>
      <c r="G6454">
        <v>0</v>
      </c>
    </row>
    <row r="6455" spans="1:7" x14ac:dyDescent="0.3">
      <c r="A6455" t="s">
        <v>26</v>
      </c>
      <c r="B6455" t="s">
        <v>34</v>
      </c>
      <c r="C6455">
        <v>25</v>
      </c>
      <c r="D6455">
        <v>4</v>
      </c>
      <c r="E6455" s="1">
        <v>1787.456494</v>
      </c>
      <c r="F6455" s="1">
        <v>1.5760847</v>
      </c>
      <c r="G6455">
        <v>0</v>
      </c>
    </row>
    <row r="6456" spans="1:7" x14ac:dyDescent="0.3">
      <c r="A6456" t="s">
        <v>10</v>
      </c>
      <c r="B6456" t="s">
        <v>34</v>
      </c>
      <c r="C6456">
        <v>25</v>
      </c>
      <c r="D6456">
        <v>4</v>
      </c>
      <c r="E6456" s="1">
        <v>1772.0483509999999</v>
      </c>
      <c r="F6456" s="1">
        <v>1.3738934</v>
      </c>
      <c r="G6456">
        <v>0</v>
      </c>
    </row>
    <row r="6457" spans="1:7" x14ac:dyDescent="0.3">
      <c r="A6457" t="s">
        <v>11</v>
      </c>
      <c r="B6457" t="s">
        <v>34</v>
      </c>
      <c r="C6457">
        <v>25</v>
      </c>
      <c r="D6457">
        <v>4</v>
      </c>
      <c r="E6457" s="1">
        <v>1828.3385089999999</v>
      </c>
      <c r="F6457">
        <v>3.28969E-2</v>
      </c>
      <c r="G6457">
        <v>0</v>
      </c>
    </row>
    <row r="6458" spans="1:7" x14ac:dyDescent="0.3">
      <c r="A6458" t="s">
        <v>24</v>
      </c>
      <c r="B6458" t="s">
        <v>34</v>
      </c>
      <c r="C6458">
        <v>25</v>
      </c>
      <c r="D6458">
        <v>4</v>
      </c>
      <c r="E6458" s="1">
        <v>1820.1271019999999</v>
      </c>
      <c r="F6458" s="3">
        <v>5.0699999999999999E-5</v>
      </c>
      <c r="G6458">
        <v>0</v>
      </c>
    </row>
    <row r="6459" spans="1:7" x14ac:dyDescent="0.3">
      <c r="A6459" t="s">
        <v>14</v>
      </c>
      <c r="B6459" t="s">
        <v>34</v>
      </c>
      <c r="C6459">
        <v>25</v>
      </c>
      <c r="D6459">
        <v>4</v>
      </c>
      <c r="E6459" s="1">
        <v>2180.0802319999998</v>
      </c>
      <c r="F6459" s="1">
        <v>170.78609599999999</v>
      </c>
      <c r="G6459">
        <v>0</v>
      </c>
    </row>
    <row r="6460" spans="1:7" x14ac:dyDescent="0.3">
      <c r="A6460" t="s">
        <v>15</v>
      </c>
      <c r="B6460" t="s">
        <v>34</v>
      </c>
      <c r="C6460">
        <v>25</v>
      </c>
      <c r="D6460">
        <v>4</v>
      </c>
      <c r="E6460" s="1">
        <v>2214.4554800000001</v>
      </c>
      <c r="F6460" s="1">
        <v>2.38138E-2</v>
      </c>
      <c r="G6460">
        <v>0</v>
      </c>
    </row>
    <row r="6461" spans="1:7" x14ac:dyDescent="0.3">
      <c r="A6461" t="s">
        <v>16</v>
      </c>
      <c r="B6461" t="s">
        <v>34</v>
      </c>
      <c r="C6461">
        <v>25</v>
      </c>
      <c r="D6461">
        <v>4</v>
      </c>
      <c r="E6461" s="1">
        <v>2182.3144520000001</v>
      </c>
      <c r="F6461" s="1">
        <v>1.6945469</v>
      </c>
      <c r="G6461">
        <v>0</v>
      </c>
    </row>
    <row r="6462" spans="1:7" x14ac:dyDescent="0.3">
      <c r="A6462" t="s">
        <v>13</v>
      </c>
      <c r="B6462" t="s">
        <v>34</v>
      </c>
      <c r="C6462">
        <v>25</v>
      </c>
      <c r="D6462">
        <v>4</v>
      </c>
      <c r="E6462" s="1">
        <v>3259.0133679999999</v>
      </c>
      <c r="F6462" s="1">
        <v>1.50057E-2</v>
      </c>
      <c r="G6462">
        <v>0</v>
      </c>
    </row>
    <row r="6463" spans="1:7" x14ac:dyDescent="0.3">
      <c r="A6463" t="s">
        <v>12</v>
      </c>
      <c r="B6463" t="s">
        <v>34</v>
      </c>
      <c r="C6463">
        <v>25</v>
      </c>
      <c r="D6463">
        <v>4</v>
      </c>
      <c r="E6463" s="1">
        <v>2185.3871979999999</v>
      </c>
      <c r="F6463" s="1">
        <v>1.35665E-2</v>
      </c>
      <c r="G6463">
        <v>0</v>
      </c>
    </row>
    <row r="6464" spans="1:7" hidden="1" x14ac:dyDescent="0.3">
      <c r="A6464" t="s">
        <v>23</v>
      </c>
      <c r="B6464" t="s">
        <v>35</v>
      </c>
      <c r="C6464">
        <v>25</v>
      </c>
      <c r="D6464">
        <v>4</v>
      </c>
      <c r="E6464" t="s">
        <v>9</v>
      </c>
      <c r="F6464" s="2">
        <v>3.6548299999999999E+26</v>
      </c>
      <c r="G6464">
        <v>0</v>
      </c>
    </row>
    <row r="6465" spans="1:7" hidden="1" x14ac:dyDescent="0.3">
      <c r="A6465" t="s">
        <v>7</v>
      </c>
      <c r="B6465" t="s">
        <v>35</v>
      </c>
      <c r="C6465">
        <v>25</v>
      </c>
      <c r="D6465">
        <v>4</v>
      </c>
      <c r="E6465" t="s">
        <v>9</v>
      </c>
      <c r="F6465" s="2">
        <v>3.6548299999999999E+26</v>
      </c>
      <c r="G6465">
        <v>0</v>
      </c>
    </row>
    <row r="6466" spans="1:7" x14ac:dyDescent="0.3">
      <c r="A6466" t="s">
        <v>25</v>
      </c>
      <c r="B6466" t="s">
        <v>35</v>
      </c>
      <c r="C6466">
        <v>25</v>
      </c>
      <c r="D6466">
        <v>4</v>
      </c>
      <c r="E6466" s="1">
        <v>1371.8217770000001</v>
      </c>
      <c r="F6466" s="1">
        <v>3.5131799999999998E-2</v>
      </c>
      <c r="G6466">
        <v>0</v>
      </c>
    </row>
    <row r="6467" spans="1:7" x14ac:dyDescent="0.3">
      <c r="A6467" t="s">
        <v>19</v>
      </c>
      <c r="B6467" t="s">
        <v>35</v>
      </c>
      <c r="C6467">
        <v>25</v>
      </c>
      <c r="D6467">
        <v>4</v>
      </c>
      <c r="E6467" s="1">
        <v>2544.3256379999998</v>
      </c>
      <c r="F6467" s="1">
        <v>14.9506628</v>
      </c>
      <c r="G6467">
        <v>0</v>
      </c>
    </row>
    <row r="6468" spans="1:7" x14ac:dyDescent="0.3">
      <c r="A6468" t="s">
        <v>17</v>
      </c>
      <c r="B6468" t="s">
        <v>35</v>
      </c>
      <c r="C6468">
        <v>25</v>
      </c>
      <c r="D6468">
        <v>4</v>
      </c>
      <c r="E6468" s="1">
        <v>1392.862666</v>
      </c>
      <c r="F6468" s="1">
        <v>2.7292087</v>
      </c>
      <c r="G6468">
        <v>0</v>
      </c>
    </row>
    <row r="6469" spans="1:7" x14ac:dyDescent="0.3">
      <c r="A6469" t="s">
        <v>18</v>
      </c>
      <c r="B6469" t="s">
        <v>35</v>
      </c>
      <c r="C6469">
        <v>25</v>
      </c>
      <c r="D6469">
        <v>4</v>
      </c>
      <c r="E6469" s="1">
        <v>1392.1597830000001</v>
      </c>
      <c r="F6469" s="1">
        <v>3.0136877000000002</v>
      </c>
      <c r="G6469">
        <v>0</v>
      </c>
    </row>
    <row r="6470" spans="1:7" x14ac:dyDescent="0.3">
      <c r="A6470" t="s">
        <v>22</v>
      </c>
      <c r="B6470" t="s">
        <v>35</v>
      </c>
      <c r="C6470">
        <v>25</v>
      </c>
      <c r="D6470">
        <v>4</v>
      </c>
      <c r="E6470" s="1">
        <v>2538.727562</v>
      </c>
      <c r="F6470" s="1">
        <v>18.1972734</v>
      </c>
      <c r="G6470">
        <v>0</v>
      </c>
    </row>
    <row r="6471" spans="1:7" x14ac:dyDescent="0.3">
      <c r="A6471" t="s">
        <v>20</v>
      </c>
      <c r="B6471" t="s">
        <v>35</v>
      </c>
      <c r="C6471">
        <v>25</v>
      </c>
      <c r="D6471">
        <v>4</v>
      </c>
      <c r="E6471" s="1">
        <v>1406.776351</v>
      </c>
      <c r="F6471" s="1">
        <v>1.8967811000000001</v>
      </c>
      <c r="G6471">
        <v>0</v>
      </c>
    </row>
    <row r="6472" spans="1:7" x14ac:dyDescent="0.3">
      <c r="A6472" t="s">
        <v>21</v>
      </c>
      <c r="B6472" t="s">
        <v>35</v>
      </c>
      <c r="C6472">
        <v>25</v>
      </c>
      <c r="D6472">
        <v>4</v>
      </c>
      <c r="E6472" s="1">
        <v>1399.6845060000001</v>
      </c>
      <c r="F6472" s="1">
        <v>2.2153246000000002</v>
      </c>
      <c r="G6472">
        <v>0</v>
      </c>
    </row>
    <row r="6473" spans="1:7" x14ac:dyDescent="0.3">
      <c r="A6473" t="s">
        <v>26</v>
      </c>
      <c r="B6473" t="s">
        <v>35</v>
      </c>
      <c r="C6473">
        <v>25</v>
      </c>
      <c r="D6473">
        <v>4</v>
      </c>
      <c r="E6473" s="1">
        <v>1389.754385</v>
      </c>
      <c r="F6473" s="1">
        <v>1.2599012000000001</v>
      </c>
      <c r="G6473">
        <v>0</v>
      </c>
    </row>
    <row r="6474" spans="1:7" x14ac:dyDescent="0.3">
      <c r="A6474" t="s">
        <v>10</v>
      </c>
      <c r="B6474" t="s">
        <v>35</v>
      </c>
      <c r="C6474">
        <v>25</v>
      </c>
      <c r="D6474">
        <v>4</v>
      </c>
      <c r="E6474" s="1">
        <v>1399.354139</v>
      </c>
      <c r="F6474" s="1">
        <v>1.2573166</v>
      </c>
      <c r="G6474">
        <v>0</v>
      </c>
    </row>
    <row r="6475" spans="1:7" x14ac:dyDescent="0.3">
      <c r="A6475" t="s">
        <v>11</v>
      </c>
      <c r="B6475" t="s">
        <v>35</v>
      </c>
      <c r="C6475">
        <v>25</v>
      </c>
      <c r="D6475">
        <v>4</v>
      </c>
      <c r="E6475" s="1">
        <v>1373.0926730000001</v>
      </c>
      <c r="F6475" s="1">
        <v>2.68492E-2</v>
      </c>
      <c r="G6475">
        <v>0</v>
      </c>
    </row>
    <row r="6476" spans="1:7" x14ac:dyDescent="0.3">
      <c r="A6476" t="s">
        <v>24</v>
      </c>
      <c r="B6476" t="s">
        <v>35</v>
      </c>
      <c r="C6476">
        <v>25</v>
      </c>
      <c r="D6476">
        <v>4</v>
      </c>
      <c r="E6476" s="1">
        <v>1385.1097589999999</v>
      </c>
      <c r="F6476" s="1">
        <v>2.0829999999999999E-4</v>
      </c>
      <c r="G6476">
        <v>0</v>
      </c>
    </row>
    <row r="6477" spans="1:7" x14ac:dyDescent="0.3">
      <c r="A6477" t="s">
        <v>14</v>
      </c>
      <c r="B6477" t="s">
        <v>35</v>
      </c>
      <c r="C6477">
        <v>25</v>
      </c>
      <c r="D6477">
        <v>4</v>
      </c>
      <c r="E6477">
        <v>1650.9224180000001</v>
      </c>
      <c r="F6477">
        <v>21.533448100000001</v>
      </c>
      <c r="G6477">
        <v>0</v>
      </c>
    </row>
    <row r="6478" spans="1:7" x14ac:dyDescent="0.3">
      <c r="A6478" t="s">
        <v>15</v>
      </c>
      <c r="B6478" t="s">
        <v>35</v>
      </c>
      <c r="C6478">
        <v>25</v>
      </c>
      <c r="D6478">
        <v>4</v>
      </c>
      <c r="E6478" s="1">
        <v>1693.4538600000001</v>
      </c>
      <c r="F6478">
        <v>3.0247799999999998E-2</v>
      </c>
      <c r="G6478">
        <v>0</v>
      </c>
    </row>
    <row r="6479" spans="1:7" x14ac:dyDescent="0.3">
      <c r="A6479" t="s">
        <v>16</v>
      </c>
      <c r="B6479" t="s">
        <v>35</v>
      </c>
      <c r="C6479">
        <v>25</v>
      </c>
      <c r="D6479">
        <v>4</v>
      </c>
      <c r="E6479" s="1">
        <v>1656.893026</v>
      </c>
      <c r="F6479" s="1">
        <v>1.7637849999999999</v>
      </c>
      <c r="G6479">
        <v>0</v>
      </c>
    </row>
    <row r="6480" spans="1:7" x14ac:dyDescent="0.3">
      <c r="A6480" t="s">
        <v>13</v>
      </c>
      <c r="B6480" t="s">
        <v>35</v>
      </c>
      <c r="C6480">
        <v>25</v>
      </c>
      <c r="D6480">
        <v>4</v>
      </c>
      <c r="E6480" s="1">
        <v>2574.182045</v>
      </c>
      <c r="F6480">
        <v>2.58572E-2</v>
      </c>
      <c r="G6480">
        <v>0</v>
      </c>
    </row>
    <row r="6481" spans="1:7" x14ac:dyDescent="0.3">
      <c r="A6481" t="s">
        <v>12</v>
      </c>
      <c r="B6481" t="s">
        <v>35</v>
      </c>
      <c r="C6481">
        <v>25</v>
      </c>
      <c r="D6481">
        <v>4</v>
      </c>
      <c r="E6481" s="1">
        <v>1658.9594649999999</v>
      </c>
      <c r="F6481" s="1">
        <v>2.4576500000000001E-2</v>
      </c>
      <c r="G6481">
        <v>0</v>
      </c>
    </row>
    <row r="6482" spans="1:7" hidden="1" x14ac:dyDescent="0.3">
      <c r="A6482" t="s">
        <v>23</v>
      </c>
      <c r="B6482" t="s">
        <v>36</v>
      </c>
      <c r="C6482">
        <v>25</v>
      </c>
      <c r="D6482">
        <v>4</v>
      </c>
      <c r="E6482" t="s">
        <v>9</v>
      </c>
      <c r="F6482" s="2">
        <v>3.6548299999999999E+26</v>
      </c>
      <c r="G6482">
        <v>0</v>
      </c>
    </row>
    <row r="6483" spans="1:7" hidden="1" x14ac:dyDescent="0.3">
      <c r="A6483" t="s">
        <v>7</v>
      </c>
      <c r="B6483" t="s">
        <v>36</v>
      </c>
      <c r="C6483">
        <v>25</v>
      </c>
      <c r="D6483">
        <v>4</v>
      </c>
      <c r="E6483" t="s">
        <v>9</v>
      </c>
      <c r="F6483" s="2">
        <v>3.6548299999999999E+26</v>
      </c>
      <c r="G6483">
        <v>0</v>
      </c>
    </row>
    <row r="6484" spans="1:7" x14ac:dyDescent="0.3">
      <c r="A6484" t="s">
        <v>25</v>
      </c>
      <c r="B6484" t="s">
        <v>36</v>
      </c>
      <c r="C6484">
        <v>25</v>
      </c>
      <c r="D6484">
        <v>4</v>
      </c>
      <c r="E6484" s="1">
        <v>2088.5088099999998</v>
      </c>
      <c r="F6484" s="1">
        <v>2.3921000000000001E-2</v>
      </c>
      <c r="G6484">
        <v>0</v>
      </c>
    </row>
    <row r="6485" spans="1:7" x14ac:dyDescent="0.3">
      <c r="A6485" t="s">
        <v>19</v>
      </c>
      <c r="B6485" t="s">
        <v>36</v>
      </c>
      <c r="C6485">
        <v>25</v>
      </c>
      <c r="D6485">
        <v>4</v>
      </c>
      <c r="E6485">
        <v>3545.4482670000002</v>
      </c>
      <c r="F6485" s="1">
        <v>14.9802205</v>
      </c>
      <c r="G6485">
        <v>0</v>
      </c>
    </row>
    <row r="6486" spans="1:7" x14ac:dyDescent="0.3">
      <c r="A6486" t="s">
        <v>17</v>
      </c>
      <c r="B6486" t="s">
        <v>36</v>
      </c>
      <c r="C6486">
        <v>25</v>
      </c>
      <c r="D6486">
        <v>4</v>
      </c>
      <c r="E6486" s="1">
        <v>2248.4020150000001</v>
      </c>
      <c r="F6486" s="1">
        <v>2.5333646000000001</v>
      </c>
      <c r="G6486">
        <v>0</v>
      </c>
    </row>
    <row r="6487" spans="1:7" x14ac:dyDescent="0.3">
      <c r="A6487" t="s">
        <v>18</v>
      </c>
      <c r="B6487" t="s">
        <v>36</v>
      </c>
      <c r="C6487">
        <v>25</v>
      </c>
      <c r="D6487">
        <v>4</v>
      </c>
      <c r="E6487" s="1">
        <v>2240.2196100000001</v>
      </c>
      <c r="F6487" s="1">
        <v>2.8191413000000001</v>
      </c>
      <c r="G6487">
        <v>0</v>
      </c>
    </row>
    <row r="6488" spans="1:7" x14ac:dyDescent="0.3">
      <c r="A6488" t="s">
        <v>22</v>
      </c>
      <c r="B6488" t="s">
        <v>36</v>
      </c>
      <c r="C6488">
        <v>25</v>
      </c>
      <c r="D6488">
        <v>4</v>
      </c>
      <c r="E6488" s="1">
        <v>3500.6636570000001</v>
      </c>
      <c r="F6488" s="1">
        <v>14.600285400000001</v>
      </c>
      <c r="G6488">
        <v>0</v>
      </c>
    </row>
    <row r="6489" spans="1:7" x14ac:dyDescent="0.3">
      <c r="A6489" t="s">
        <v>20</v>
      </c>
      <c r="B6489" t="s">
        <v>36</v>
      </c>
      <c r="C6489">
        <v>25</v>
      </c>
      <c r="D6489">
        <v>4</v>
      </c>
      <c r="E6489" s="1">
        <v>2054.3813770000002</v>
      </c>
      <c r="F6489" s="1">
        <v>2.1585969</v>
      </c>
      <c r="G6489">
        <v>0</v>
      </c>
    </row>
    <row r="6490" spans="1:7" x14ac:dyDescent="0.3">
      <c r="A6490" t="s">
        <v>21</v>
      </c>
      <c r="B6490" t="s">
        <v>36</v>
      </c>
      <c r="C6490">
        <v>25</v>
      </c>
      <c r="D6490">
        <v>4</v>
      </c>
      <c r="E6490" s="1">
        <v>2036.2458790000001</v>
      </c>
      <c r="F6490" s="1">
        <v>4.2565163000000004</v>
      </c>
      <c r="G6490">
        <v>0</v>
      </c>
    </row>
    <row r="6491" spans="1:7" x14ac:dyDescent="0.3">
      <c r="A6491" t="s">
        <v>26</v>
      </c>
      <c r="B6491" t="s">
        <v>36</v>
      </c>
      <c r="C6491">
        <v>25</v>
      </c>
      <c r="D6491">
        <v>4</v>
      </c>
      <c r="E6491" s="1">
        <v>2160.1479079999999</v>
      </c>
      <c r="F6491" s="1">
        <v>1.2136910000000001</v>
      </c>
      <c r="G6491">
        <v>0</v>
      </c>
    </row>
    <row r="6492" spans="1:7" x14ac:dyDescent="0.3">
      <c r="A6492" t="s">
        <v>10</v>
      </c>
      <c r="B6492" t="s">
        <v>36</v>
      </c>
      <c r="C6492">
        <v>25</v>
      </c>
      <c r="D6492">
        <v>4</v>
      </c>
      <c r="E6492" s="1">
        <v>2130.6726180000001</v>
      </c>
      <c r="F6492" s="1">
        <v>1.5026351</v>
      </c>
      <c r="G6492">
        <v>0</v>
      </c>
    </row>
    <row r="6493" spans="1:7" x14ac:dyDescent="0.3">
      <c r="A6493" t="s">
        <v>11</v>
      </c>
      <c r="B6493" t="s">
        <v>36</v>
      </c>
      <c r="C6493">
        <v>25</v>
      </c>
      <c r="D6493">
        <v>4</v>
      </c>
      <c r="E6493" s="1">
        <v>2202.2694860000001</v>
      </c>
      <c r="F6493" s="1">
        <v>2.6808200000000001E-2</v>
      </c>
      <c r="G6493">
        <v>0</v>
      </c>
    </row>
    <row r="6494" spans="1:7" x14ac:dyDescent="0.3">
      <c r="A6494" t="s">
        <v>24</v>
      </c>
      <c r="B6494" t="s">
        <v>36</v>
      </c>
      <c r="C6494">
        <v>25</v>
      </c>
      <c r="D6494">
        <v>4</v>
      </c>
      <c r="E6494" s="1">
        <v>2155.8342590000002</v>
      </c>
      <c r="F6494" s="2">
        <v>5.27E-5</v>
      </c>
      <c r="G6494">
        <v>0</v>
      </c>
    </row>
    <row r="6495" spans="1:7" x14ac:dyDescent="0.3">
      <c r="A6495" t="s">
        <v>14</v>
      </c>
      <c r="B6495" t="s">
        <v>36</v>
      </c>
      <c r="C6495">
        <v>25</v>
      </c>
      <c r="D6495">
        <v>4</v>
      </c>
      <c r="E6495" s="1">
        <v>2268.467627</v>
      </c>
      <c r="F6495" s="1">
        <v>160.82877389999999</v>
      </c>
      <c r="G6495">
        <v>0</v>
      </c>
    </row>
    <row r="6496" spans="1:7" x14ac:dyDescent="0.3">
      <c r="A6496" t="s">
        <v>15</v>
      </c>
      <c r="B6496" t="s">
        <v>36</v>
      </c>
      <c r="C6496">
        <v>25</v>
      </c>
      <c r="D6496">
        <v>4</v>
      </c>
      <c r="E6496" s="1">
        <v>2296.2877170000002</v>
      </c>
      <c r="F6496">
        <v>2.7081000000000001E-2</v>
      </c>
      <c r="G6496">
        <v>0</v>
      </c>
    </row>
    <row r="6497" spans="1:7" x14ac:dyDescent="0.3">
      <c r="A6497" t="s">
        <v>16</v>
      </c>
      <c r="B6497" t="s">
        <v>36</v>
      </c>
      <c r="C6497">
        <v>25</v>
      </c>
      <c r="D6497">
        <v>4</v>
      </c>
      <c r="E6497" s="1">
        <v>2273.2735029999999</v>
      </c>
      <c r="F6497" s="1">
        <v>1.8381689000000001</v>
      </c>
      <c r="G6497">
        <v>0</v>
      </c>
    </row>
    <row r="6498" spans="1:7" x14ac:dyDescent="0.3">
      <c r="A6498" t="s">
        <v>13</v>
      </c>
      <c r="B6498" t="s">
        <v>36</v>
      </c>
      <c r="C6498">
        <v>25</v>
      </c>
      <c r="D6498">
        <v>4</v>
      </c>
      <c r="E6498" s="1">
        <v>3663.9408800000001</v>
      </c>
      <c r="F6498" s="1">
        <v>2.21394E-2</v>
      </c>
      <c r="G6498">
        <v>0</v>
      </c>
    </row>
    <row r="6499" spans="1:7" x14ac:dyDescent="0.3">
      <c r="A6499" t="s">
        <v>12</v>
      </c>
      <c r="B6499" t="s">
        <v>36</v>
      </c>
      <c r="C6499">
        <v>25</v>
      </c>
      <c r="D6499">
        <v>4</v>
      </c>
      <c r="E6499" s="1">
        <v>2296.4238249999999</v>
      </c>
      <c r="F6499">
        <v>2.0817599999999999E-2</v>
      </c>
      <c r="G6499">
        <v>0</v>
      </c>
    </row>
    <row r="6500" spans="1:7" hidden="1" x14ac:dyDescent="0.3">
      <c r="A6500" t="s">
        <v>23</v>
      </c>
      <c r="B6500" t="s">
        <v>37</v>
      </c>
      <c r="C6500">
        <v>25</v>
      </c>
      <c r="D6500">
        <v>4</v>
      </c>
      <c r="E6500" t="s">
        <v>9</v>
      </c>
      <c r="F6500" s="2">
        <v>3.6548299999999999E+26</v>
      </c>
      <c r="G6500">
        <v>0</v>
      </c>
    </row>
    <row r="6501" spans="1:7" hidden="1" x14ac:dyDescent="0.3">
      <c r="A6501" t="s">
        <v>7</v>
      </c>
      <c r="B6501" t="s">
        <v>37</v>
      </c>
      <c r="C6501">
        <v>25</v>
      </c>
      <c r="D6501">
        <v>4</v>
      </c>
      <c r="E6501" t="s">
        <v>9</v>
      </c>
      <c r="F6501" s="2">
        <v>3.6548299999999999E+26</v>
      </c>
      <c r="G6501">
        <v>0</v>
      </c>
    </row>
    <row r="6502" spans="1:7" x14ac:dyDescent="0.3">
      <c r="A6502" t="s">
        <v>25</v>
      </c>
      <c r="B6502" t="s">
        <v>37</v>
      </c>
      <c r="C6502">
        <v>25</v>
      </c>
      <c r="D6502">
        <v>4</v>
      </c>
      <c r="E6502" s="1">
        <v>1438.0208270000001</v>
      </c>
      <c r="F6502" s="1">
        <v>3.9771599999999997E-2</v>
      </c>
      <c r="G6502">
        <v>0</v>
      </c>
    </row>
    <row r="6503" spans="1:7" x14ac:dyDescent="0.3">
      <c r="A6503" t="s">
        <v>19</v>
      </c>
      <c r="B6503" t="s">
        <v>37</v>
      </c>
      <c r="C6503">
        <v>25</v>
      </c>
      <c r="D6503">
        <v>4</v>
      </c>
      <c r="E6503" s="1">
        <v>2628.296781</v>
      </c>
      <c r="F6503" s="1">
        <v>13.3109489</v>
      </c>
      <c r="G6503">
        <v>0</v>
      </c>
    </row>
    <row r="6504" spans="1:7" x14ac:dyDescent="0.3">
      <c r="A6504" t="s">
        <v>17</v>
      </c>
      <c r="B6504" t="s">
        <v>37</v>
      </c>
      <c r="C6504">
        <v>25</v>
      </c>
      <c r="D6504">
        <v>4</v>
      </c>
      <c r="E6504">
        <v>1412.441722</v>
      </c>
      <c r="F6504" s="1">
        <v>2.5294251000000001</v>
      </c>
      <c r="G6504">
        <v>0</v>
      </c>
    </row>
    <row r="6505" spans="1:7" x14ac:dyDescent="0.3">
      <c r="A6505" t="s">
        <v>18</v>
      </c>
      <c r="B6505" t="s">
        <v>37</v>
      </c>
      <c r="C6505">
        <v>25</v>
      </c>
      <c r="D6505">
        <v>4</v>
      </c>
      <c r="E6505" s="1">
        <v>1409.0356240000001</v>
      </c>
      <c r="F6505" s="1">
        <v>4.6733020999999999</v>
      </c>
      <c r="G6505">
        <v>0</v>
      </c>
    </row>
    <row r="6506" spans="1:7" x14ac:dyDescent="0.3">
      <c r="A6506" t="s">
        <v>22</v>
      </c>
      <c r="B6506" t="s">
        <v>37</v>
      </c>
      <c r="C6506">
        <v>25</v>
      </c>
      <c r="D6506">
        <v>4</v>
      </c>
      <c r="E6506" s="1">
        <v>2652.5551110000001</v>
      </c>
      <c r="F6506" s="1">
        <v>15.701062200000001</v>
      </c>
      <c r="G6506">
        <v>0</v>
      </c>
    </row>
    <row r="6507" spans="1:7" x14ac:dyDescent="0.3">
      <c r="A6507" t="s">
        <v>20</v>
      </c>
      <c r="B6507" t="s">
        <v>37</v>
      </c>
      <c r="C6507">
        <v>25</v>
      </c>
      <c r="D6507">
        <v>4</v>
      </c>
      <c r="E6507">
        <v>1443.44732</v>
      </c>
      <c r="F6507" s="1">
        <v>2.6396217000000002</v>
      </c>
      <c r="G6507">
        <v>0</v>
      </c>
    </row>
    <row r="6508" spans="1:7" x14ac:dyDescent="0.3">
      <c r="A6508" t="s">
        <v>21</v>
      </c>
      <c r="B6508" t="s">
        <v>37</v>
      </c>
      <c r="C6508">
        <v>25</v>
      </c>
      <c r="D6508">
        <v>4</v>
      </c>
      <c r="E6508">
        <v>1432.7285260000001</v>
      </c>
      <c r="F6508">
        <v>3.1713388999999998</v>
      </c>
      <c r="G6508">
        <v>0</v>
      </c>
    </row>
    <row r="6509" spans="1:7" x14ac:dyDescent="0.3">
      <c r="A6509" t="s">
        <v>26</v>
      </c>
      <c r="B6509" t="s">
        <v>37</v>
      </c>
      <c r="C6509">
        <v>25</v>
      </c>
      <c r="D6509">
        <v>4</v>
      </c>
      <c r="E6509" s="1">
        <v>1453.6232689999999</v>
      </c>
      <c r="F6509" s="1">
        <v>1.4992799000000001</v>
      </c>
      <c r="G6509">
        <v>0</v>
      </c>
    </row>
    <row r="6510" spans="1:7" x14ac:dyDescent="0.3">
      <c r="A6510" t="s">
        <v>10</v>
      </c>
      <c r="B6510" t="s">
        <v>37</v>
      </c>
      <c r="C6510">
        <v>25</v>
      </c>
      <c r="D6510">
        <v>4</v>
      </c>
      <c r="E6510" s="1">
        <v>1433.5828750000001</v>
      </c>
      <c r="F6510" s="1">
        <v>1.3895729999999999</v>
      </c>
      <c r="G6510">
        <v>0</v>
      </c>
    </row>
    <row r="6511" spans="1:7" x14ac:dyDescent="0.3">
      <c r="A6511" t="s">
        <v>11</v>
      </c>
      <c r="B6511" t="s">
        <v>37</v>
      </c>
      <c r="C6511">
        <v>25</v>
      </c>
      <c r="D6511">
        <v>4</v>
      </c>
      <c r="E6511" s="1">
        <v>1431.5039059999999</v>
      </c>
      <c r="F6511">
        <v>3.6101099999999997E-2</v>
      </c>
      <c r="G6511">
        <v>0</v>
      </c>
    </row>
    <row r="6512" spans="1:7" x14ac:dyDescent="0.3">
      <c r="A6512" t="s">
        <v>24</v>
      </c>
      <c r="B6512" t="s">
        <v>37</v>
      </c>
      <c r="C6512">
        <v>25</v>
      </c>
      <c r="D6512">
        <v>4</v>
      </c>
      <c r="E6512" s="1">
        <v>1441.1760320000001</v>
      </c>
      <c r="F6512" s="1">
        <v>2.9720000000000001E-4</v>
      </c>
      <c r="G6512">
        <v>0</v>
      </c>
    </row>
    <row r="6513" spans="1:7" x14ac:dyDescent="0.3">
      <c r="A6513" t="s">
        <v>14</v>
      </c>
      <c r="B6513" t="s">
        <v>37</v>
      </c>
      <c r="C6513">
        <v>25</v>
      </c>
      <c r="D6513">
        <v>4</v>
      </c>
      <c r="E6513" s="1">
        <v>1679.4985389999999</v>
      </c>
      <c r="F6513" s="1">
        <v>160.96925640000001</v>
      </c>
      <c r="G6513">
        <v>0</v>
      </c>
    </row>
    <row r="6514" spans="1:7" x14ac:dyDescent="0.3">
      <c r="A6514" t="s">
        <v>15</v>
      </c>
      <c r="B6514" t="s">
        <v>37</v>
      </c>
      <c r="C6514">
        <v>25</v>
      </c>
      <c r="D6514">
        <v>4</v>
      </c>
      <c r="E6514" s="1">
        <v>1731.5952179999999</v>
      </c>
      <c r="F6514" s="1">
        <v>1.6323299999999999E-2</v>
      </c>
      <c r="G6514">
        <v>0</v>
      </c>
    </row>
    <row r="6515" spans="1:7" x14ac:dyDescent="0.3">
      <c r="A6515" t="s">
        <v>16</v>
      </c>
      <c r="B6515" t="s">
        <v>37</v>
      </c>
      <c r="C6515">
        <v>25</v>
      </c>
      <c r="D6515">
        <v>4</v>
      </c>
      <c r="E6515" s="1">
        <v>1696.773074</v>
      </c>
      <c r="F6515" s="1">
        <v>1.8324121</v>
      </c>
      <c r="G6515">
        <v>0</v>
      </c>
    </row>
    <row r="6516" spans="1:7" x14ac:dyDescent="0.3">
      <c r="A6516" t="s">
        <v>13</v>
      </c>
      <c r="B6516" t="s">
        <v>37</v>
      </c>
      <c r="C6516">
        <v>25</v>
      </c>
      <c r="D6516">
        <v>4</v>
      </c>
      <c r="E6516" s="1">
        <v>2699.205747</v>
      </c>
      <c r="F6516" s="1">
        <v>1.1925E-2</v>
      </c>
      <c r="G6516">
        <v>0</v>
      </c>
    </row>
    <row r="6517" spans="1:7" x14ac:dyDescent="0.3">
      <c r="A6517" t="s">
        <v>12</v>
      </c>
      <c r="B6517" t="s">
        <v>37</v>
      </c>
      <c r="C6517">
        <v>25</v>
      </c>
      <c r="D6517">
        <v>4</v>
      </c>
      <c r="E6517" s="1">
        <v>1679.4985389999999</v>
      </c>
      <c r="F6517" s="1">
        <v>1.06737E-2</v>
      </c>
      <c r="G6517">
        <v>0</v>
      </c>
    </row>
    <row r="6518" spans="1:7" hidden="1" x14ac:dyDescent="0.3">
      <c r="A6518" t="s">
        <v>23</v>
      </c>
      <c r="B6518" t="s">
        <v>38</v>
      </c>
      <c r="C6518">
        <v>25</v>
      </c>
      <c r="D6518">
        <v>4</v>
      </c>
      <c r="E6518" t="s">
        <v>9</v>
      </c>
      <c r="F6518" s="2">
        <v>3.6548299999999999E+26</v>
      </c>
      <c r="G6518">
        <v>0</v>
      </c>
    </row>
    <row r="6519" spans="1:7" hidden="1" x14ac:dyDescent="0.3">
      <c r="A6519" t="s">
        <v>7</v>
      </c>
      <c r="B6519" t="s">
        <v>38</v>
      </c>
      <c r="C6519">
        <v>25</v>
      </c>
      <c r="D6519">
        <v>4</v>
      </c>
      <c r="E6519" t="s">
        <v>9</v>
      </c>
      <c r="F6519" s="2">
        <v>3.6548299999999999E+26</v>
      </c>
      <c r="G6519">
        <v>0</v>
      </c>
    </row>
    <row r="6520" spans="1:7" x14ac:dyDescent="0.3">
      <c r="A6520" t="s">
        <v>25</v>
      </c>
      <c r="B6520" t="s">
        <v>38</v>
      </c>
      <c r="C6520">
        <v>25</v>
      </c>
      <c r="D6520">
        <v>4</v>
      </c>
      <c r="E6520" s="1">
        <v>2436.299571</v>
      </c>
      <c r="F6520">
        <v>2.8655099999999999E-2</v>
      </c>
      <c r="G6520">
        <v>0</v>
      </c>
    </row>
    <row r="6521" spans="1:7" x14ac:dyDescent="0.3">
      <c r="A6521" t="s">
        <v>19</v>
      </c>
      <c r="B6521" t="s">
        <v>38</v>
      </c>
      <c r="C6521">
        <v>25</v>
      </c>
      <c r="D6521">
        <v>4</v>
      </c>
      <c r="E6521" s="1">
        <v>3856.1414970000001</v>
      </c>
      <c r="F6521" s="1">
        <v>12.2866018</v>
      </c>
      <c r="G6521">
        <v>0</v>
      </c>
    </row>
    <row r="6522" spans="1:7" x14ac:dyDescent="0.3">
      <c r="A6522" t="s">
        <v>17</v>
      </c>
      <c r="B6522" t="s">
        <v>38</v>
      </c>
      <c r="C6522">
        <v>25</v>
      </c>
      <c r="D6522">
        <v>4</v>
      </c>
      <c r="E6522" s="1">
        <v>2244.5730669999998</v>
      </c>
      <c r="F6522" s="1">
        <v>2.5838179999999999</v>
      </c>
      <c r="G6522">
        <v>0</v>
      </c>
    </row>
    <row r="6523" spans="1:7" x14ac:dyDescent="0.3">
      <c r="A6523" t="s">
        <v>18</v>
      </c>
      <c r="B6523" t="s">
        <v>38</v>
      </c>
      <c r="C6523">
        <v>25</v>
      </c>
      <c r="D6523">
        <v>4</v>
      </c>
      <c r="E6523" s="1">
        <v>2241.83977</v>
      </c>
      <c r="F6523" s="1">
        <v>4.7750347</v>
      </c>
      <c r="G6523">
        <v>0</v>
      </c>
    </row>
    <row r="6524" spans="1:7" x14ac:dyDescent="0.3">
      <c r="A6524" t="s">
        <v>22</v>
      </c>
      <c r="B6524" t="s">
        <v>38</v>
      </c>
      <c r="C6524">
        <v>25</v>
      </c>
      <c r="D6524">
        <v>4</v>
      </c>
      <c r="E6524" s="1">
        <v>3523.9889750000002</v>
      </c>
      <c r="F6524" s="1">
        <v>13.369926700000001</v>
      </c>
      <c r="G6524">
        <v>0</v>
      </c>
    </row>
    <row r="6525" spans="1:7" x14ac:dyDescent="0.3">
      <c r="A6525" t="s">
        <v>20</v>
      </c>
      <c r="B6525" t="s">
        <v>38</v>
      </c>
      <c r="C6525">
        <v>25</v>
      </c>
      <c r="D6525">
        <v>4</v>
      </c>
      <c r="E6525" s="1">
        <v>2184.0354860000002</v>
      </c>
      <c r="F6525" s="1">
        <v>2.1717282999999998</v>
      </c>
      <c r="G6525">
        <v>0</v>
      </c>
    </row>
    <row r="6526" spans="1:7" x14ac:dyDescent="0.3">
      <c r="A6526" t="s">
        <v>21</v>
      </c>
      <c r="B6526" t="s">
        <v>38</v>
      </c>
      <c r="C6526">
        <v>25</v>
      </c>
      <c r="D6526">
        <v>4</v>
      </c>
      <c r="E6526" s="1">
        <v>2177.704037</v>
      </c>
      <c r="F6526" s="1">
        <v>4.5092967000000002</v>
      </c>
      <c r="G6526">
        <v>0</v>
      </c>
    </row>
    <row r="6527" spans="1:7" x14ac:dyDescent="0.3">
      <c r="A6527" t="s">
        <v>26</v>
      </c>
      <c r="B6527" t="s">
        <v>38</v>
      </c>
      <c r="C6527">
        <v>25</v>
      </c>
      <c r="D6527">
        <v>4</v>
      </c>
      <c r="E6527" s="1">
        <v>2314.9340689999999</v>
      </c>
      <c r="F6527" s="1">
        <v>1.1996699</v>
      </c>
      <c r="G6527">
        <v>0</v>
      </c>
    </row>
    <row r="6528" spans="1:7" x14ac:dyDescent="0.3">
      <c r="A6528" t="s">
        <v>10</v>
      </c>
      <c r="B6528" t="s">
        <v>38</v>
      </c>
      <c r="C6528">
        <v>25</v>
      </c>
      <c r="D6528">
        <v>4</v>
      </c>
      <c r="E6528" s="1">
        <v>2219.1135880000002</v>
      </c>
      <c r="F6528" s="1">
        <v>1.2704447000000001</v>
      </c>
      <c r="G6528">
        <v>0</v>
      </c>
    </row>
    <row r="6529" spans="1:7" x14ac:dyDescent="0.3">
      <c r="A6529" t="s">
        <v>11</v>
      </c>
      <c r="B6529" t="s">
        <v>38</v>
      </c>
      <c r="C6529">
        <v>25</v>
      </c>
      <c r="D6529">
        <v>4</v>
      </c>
      <c r="E6529" s="1">
        <v>2313.18984</v>
      </c>
      <c r="F6529">
        <v>2.8649399999999998E-2</v>
      </c>
      <c r="G6529">
        <v>0</v>
      </c>
    </row>
    <row r="6530" spans="1:7" x14ac:dyDescent="0.3">
      <c r="A6530" t="s">
        <v>24</v>
      </c>
      <c r="B6530" t="s">
        <v>38</v>
      </c>
      <c r="C6530">
        <v>25</v>
      </c>
      <c r="D6530">
        <v>4</v>
      </c>
      <c r="E6530" s="1">
        <v>2299.731835</v>
      </c>
      <c r="F6530" s="2">
        <v>5.3399999999999997E-5</v>
      </c>
      <c r="G6530">
        <v>0</v>
      </c>
    </row>
    <row r="6531" spans="1:7" hidden="1" x14ac:dyDescent="0.3">
      <c r="A6531" t="s">
        <v>14</v>
      </c>
      <c r="B6531" t="s">
        <v>38</v>
      </c>
      <c r="C6531">
        <v>25</v>
      </c>
      <c r="D6531">
        <v>4</v>
      </c>
      <c r="E6531" s="1" t="s">
        <v>9</v>
      </c>
      <c r="F6531" s="1">
        <v>19800</v>
      </c>
      <c r="G6531">
        <v>0</v>
      </c>
    </row>
    <row r="6532" spans="1:7" x14ac:dyDescent="0.3">
      <c r="A6532" t="s">
        <v>15</v>
      </c>
      <c r="B6532" t="s">
        <v>38</v>
      </c>
      <c r="C6532">
        <v>25</v>
      </c>
      <c r="D6532">
        <v>4</v>
      </c>
      <c r="E6532" s="1">
        <v>2854.216672</v>
      </c>
      <c r="F6532">
        <v>2.2689399999999998E-2</v>
      </c>
      <c r="G6532">
        <v>0</v>
      </c>
    </row>
    <row r="6533" spans="1:7" x14ac:dyDescent="0.3">
      <c r="A6533" t="s">
        <v>16</v>
      </c>
      <c r="B6533" t="s">
        <v>38</v>
      </c>
      <c r="C6533">
        <v>25</v>
      </c>
      <c r="D6533">
        <v>4</v>
      </c>
      <c r="E6533" s="1">
        <v>2852.3468090000001</v>
      </c>
      <c r="F6533" s="1">
        <v>1.9218942000000001</v>
      </c>
      <c r="G6533">
        <v>0</v>
      </c>
    </row>
    <row r="6534" spans="1:7" x14ac:dyDescent="0.3">
      <c r="A6534" t="s">
        <v>13</v>
      </c>
      <c r="B6534" t="s">
        <v>38</v>
      </c>
      <c r="C6534">
        <v>25</v>
      </c>
      <c r="D6534">
        <v>4</v>
      </c>
      <c r="E6534" s="1">
        <v>4061.4042909999998</v>
      </c>
      <c r="F6534" s="1">
        <v>1.5192499999999999E-2</v>
      </c>
      <c r="G6534">
        <v>0</v>
      </c>
    </row>
    <row r="6535" spans="1:7" x14ac:dyDescent="0.3">
      <c r="A6535" t="s">
        <v>12</v>
      </c>
      <c r="B6535" t="s">
        <v>38</v>
      </c>
      <c r="C6535">
        <v>25</v>
      </c>
      <c r="D6535">
        <v>4</v>
      </c>
      <c r="E6535" s="1">
        <v>2867.9540870000001</v>
      </c>
      <c r="F6535">
        <v>1.36721E-2</v>
      </c>
      <c r="G6535">
        <v>0</v>
      </c>
    </row>
    <row r="6536" spans="1:7" hidden="1" x14ac:dyDescent="0.3">
      <c r="A6536" t="s">
        <v>23</v>
      </c>
      <c r="B6536" t="s">
        <v>39</v>
      </c>
      <c r="C6536">
        <v>25</v>
      </c>
      <c r="D6536">
        <v>4</v>
      </c>
      <c r="E6536" t="s">
        <v>9</v>
      </c>
      <c r="F6536" s="2">
        <v>3.6548299999999999E+26</v>
      </c>
      <c r="G6536">
        <v>0</v>
      </c>
    </row>
    <row r="6537" spans="1:7" hidden="1" x14ac:dyDescent="0.3">
      <c r="A6537" t="s">
        <v>7</v>
      </c>
      <c r="B6537" t="s">
        <v>39</v>
      </c>
      <c r="C6537">
        <v>25</v>
      </c>
      <c r="D6537">
        <v>4</v>
      </c>
      <c r="E6537" t="s">
        <v>9</v>
      </c>
      <c r="F6537" s="2">
        <v>3.6548299999999999E+26</v>
      </c>
      <c r="G6537">
        <v>0</v>
      </c>
    </row>
    <row r="6538" spans="1:7" x14ac:dyDescent="0.3">
      <c r="A6538" t="s">
        <v>25</v>
      </c>
      <c r="B6538" t="s">
        <v>39</v>
      </c>
      <c r="C6538">
        <v>25</v>
      </c>
      <c r="D6538">
        <v>4</v>
      </c>
      <c r="E6538" s="1">
        <v>1206.2984369999999</v>
      </c>
      <c r="F6538" s="1">
        <v>2.51633E-2</v>
      </c>
      <c r="G6538">
        <v>0</v>
      </c>
    </row>
    <row r="6539" spans="1:7" x14ac:dyDescent="0.3">
      <c r="A6539" t="s">
        <v>19</v>
      </c>
      <c r="B6539" t="s">
        <v>39</v>
      </c>
      <c r="C6539">
        <v>25</v>
      </c>
      <c r="D6539">
        <v>4</v>
      </c>
      <c r="E6539" s="1">
        <v>2174.8526080000001</v>
      </c>
      <c r="F6539" s="1">
        <v>11.5280966</v>
      </c>
      <c r="G6539">
        <v>0</v>
      </c>
    </row>
    <row r="6540" spans="1:7" x14ac:dyDescent="0.3">
      <c r="A6540" t="s">
        <v>17</v>
      </c>
      <c r="B6540" t="s">
        <v>39</v>
      </c>
      <c r="C6540">
        <v>25</v>
      </c>
      <c r="D6540">
        <v>4</v>
      </c>
      <c r="E6540" s="1">
        <v>1219.333063</v>
      </c>
      <c r="F6540" s="1">
        <v>2.3091268</v>
      </c>
      <c r="G6540">
        <v>0</v>
      </c>
    </row>
    <row r="6541" spans="1:7" x14ac:dyDescent="0.3">
      <c r="A6541" t="s">
        <v>18</v>
      </c>
      <c r="B6541" t="s">
        <v>39</v>
      </c>
      <c r="C6541">
        <v>25</v>
      </c>
      <c r="D6541">
        <v>4</v>
      </c>
      <c r="E6541" s="1">
        <v>1217.0958009999999</v>
      </c>
      <c r="F6541" s="1">
        <v>2.5982121999999999</v>
      </c>
      <c r="G6541">
        <v>0</v>
      </c>
    </row>
    <row r="6542" spans="1:7" x14ac:dyDescent="0.3">
      <c r="A6542" t="s">
        <v>22</v>
      </c>
      <c r="B6542" t="s">
        <v>39</v>
      </c>
      <c r="C6542">
        <v>25</v>
      </c>
      <c r="D6542">
        <v>4</v>
      </c>
      <c r="E6542" s="1">
        <v>2169.2545319999999</v>
      </c>
      <c r="F6542" s="1">
        <v>13.1342696</v>
      </c>
      <c r="G6542">
        <v>0</v>
      </c>
    </row>
    <row r="6543" spans="1:7" x14ac:dyDescent="0.3">
      <c r="A6543" t="s">
        <v>20</v>
      </c>
      <c r="B6543" t="s">
        <v>39</v>
      </c>
      <c r="C6543">
        <v>25</v>
      </c>
      <c r="D6543">
        <v>4</v>
      </c>
      <c r="E6543" s="1">
        <v>1202.238202</v>
      </c>
      <c r="F6543" s="1">
        <v>2.1176794999999999</v>
      </c>
      <c r="G6543">
        <v>0</v>
      </c>
    </row>
    <row r="6544" spans="1:7" x14ac:dyDescent="0.3">
      <c r="A6544" t="s">
        <v>21</v>
      </c>
      <c r="B6544" t="s">
        <v>39</v>
      </c>
      <c r="C6544">
        <v>25</v>
      </c>
      <c r="D6544">
        <v>4</v>
      </c>
      <c r="E6544">
        <v>1196.755101</v>
      </c>
      <c r="F6544" s="1">
        <v>4.0556048000000002</v>
      </c>
      <c r="G6544">
        <v>0</v>
      </c>
    </row>
    <row r="6545" spans="1:7" x14ac:dyDescent="0.3">
      <c r="A6545" t="s">
        <v>26</v>
      </c>
      <c r="B6545" t="s">
        <v>39</v>
      </c>
      <c r="C6545">
        <v>25</v>
      </c>
      <c r="D6545">
        <v>4</v>
      </c>
      <c r="E6545" s="1">
        <v>1221.68299</v>
      </c>
      <c r="F6545">
        <v>1.1738165</v>
      </c>
      <c r="G6545">
        <v>0</v>
      </c>
    </row>
    <row r="6546" spans="1:7" x14ac:dyDescent="0.3">
      <c r="A6546" t="s">
        <v>10</v>
      </c>
      <c r="B6546" t="s">
        <v>39</v>
      </c>
      <c r="C6546">
        <v>25</v>
      </c>
      <c r="D6546">
        <v>4</v>
      </c>
      <c r="E6546" s="1">
        <v>1220.276566</v>
      </c>
      <c r="F6546" s="1">
        <v>1.2646364999999999</v>
      </c>
      <c r="G6546">
        <v>0</v>
      </c>
    </row>
    <row r="6547" spans="1:7" x14ac:dyDescent="0.3">
      <c r="A6547" t="s">
        <v>11</v>
      </c>
      <c r="B6547" t="s">
        <v>39</v>
      </c>
      <c r="C6547">
        <v>25</v>
      </c>
      <c r="D6547">
        <v>4</v>
      </c>
      <c r="E6547" s="1">
        <v>1210.0624190000001</v>
      </c>
      <c r="F6547">
        <v>3.1303400000000002E-2</v>
      </c>
      <c r="G6547">
        <v>0</v>
      </c>
    </row>
    <row r="6548" spans="1:7" x14ac:dyDescent="0.3">
      <c r="A6548" t="s">
        <v>24</v>
      </c>
      <c r="B6548" t="s">
        <v>39</v>
      </c>
      <c r="C6548">
        <v>25</v>
      </c>
      <c r="D6548">
        <v>4</v>
      </c>
      <c r="E6548">
        <v>1218.4480619999999</v>
      </c>
      <c r="F6548" s="2">
        <v>4.9299999999999999E-5</v>
      </c>
      <c r="G6548">
        <v>0</v>
      </c>
    </row>
    <row r="6549" spans="1:7" hidden="1" x14ac:dyDescent="0.3">
      <c r="A6549" t="s">
        <v>14</v>
      </c>
      <c r="B6549" t="s">
        <v>39</v>
      </c>
      <c r="C6549">
        <v>25</v>
      </c>
      <c r="D6549">
        <v>4</v>
      </c>
      <c r="E6549" s="1" t="s">
        <v>9</v>
      </c>
      <c r="F6549" s="1">
        <v>54054000</v>
      </c>
      <c r="G6549">
        <v>0</v>
      </c>
    </row>
    <row r="6550" spans="1:7" x14ac:dyDescent="0.3">
      <c r="A6550" t="s">
        <v>15</v>
      </c>
      <c r="B6550" t="s">
        <v>39</v>
      </c>
      <c r="C6550">
        <v>25</v>
      </c>
      <c r="D6550">
        <v>4</v>
      </c>
      <c r="E6550" s="1">
        <v>1615.015281</v>
      </c>
      <c r="F6550" s="1">
        <v>1.7643200000000001E-2</v>
      </c>
      <c r="G6550">
        <v>0</v>
      </c>
    </row>
    <row r="6551" spans="1:7" x14ac:dyDescent="0.3">
      <c r="A6551" t="s">
        <v>16</v>
      </c>
      <c r="B6551" t="s">
        <v>39</v>
      </c>
      <c r="C6551">
        <v>25</v>
      </c>
      <c r="D6551">
        <v>4</v>
      </c>
      <c r="E6551" s="1">
        <v>1585.05387</v>
      </c>
      <c r="F6551" s="1">
        <v>1.8596379999999999</v>
      </c>
      <c r="G6551">
        <v>0</v>
      </c>
    </row>
    <row r="6552" spans="1:7" x14ac:dyDescent="0.3">
      <c r="A6552" t="s">
        <v>13</v>
      </c>
      <c r="B6552" t="s">
        <v>39</v>
      </c>
      <c r="C6552">
        <v>25</v>
      </c>
      <c r="D6552">
        <v>4</v>
      </c>
      <c r="E6552" s="1">
        <v>2208.441065</v>
      </c>
      <c r="F6552" s="1">
        <v>1.2414E-2</v>
      </c>
      <c r="G6552">
        <v>0</v>
      </c>
    </row>
    <row r="6553" spans="1:7" x14ac:dyDescent="0.3">
      <c r="A6553" t="s">
        <v>12</v>
      </c>
      <c r="B6553" t="s">
        <v>39</v>
      </c>
      <c r="C6553">
        <v>25</v>
      </c>
      <c r="D6553">
        <v>4</v>
      </c>
      <c r="E6553" s="1">
        <v>1583.719319</v>
      </c>
      <c r="F6553" s="1">
        <v>1.0517200000000001E-2</v>
      </c>
      <c r="G6553">
        <v>0</v>
      </c>
    </row>
    <row r="6554" spans="1:7" hidden="1" x14ac:dyDescent="0.3">
      <c r="A6554" t="s">
        <v>23</v>
      </c>
      <c r="B6554" t="s">
        <v>40</v>
      </c>
      <c r="C6554">
        <v>25</v>
      </c>
      <c r="D6554">
        <v>4</v>
      </c>
      <c r="E6554" t="s">
        <v>9</v>
      </c>
      <c r="F6554" s="2">
        <v>3.6548299999999999E+26</v>
      </c>
      <c r="G6554">
        <v>0</v>
      </c>
    </row>
    <row r="6555" spans="1:7" hidden="1" x14ac:dyDescent="0.3">
      <c r="A6555" t="s">
        <v>7</v>
      </c>
      <c r="B6555" t="s">
        <v>40</v>
      </c>
      <c r="C6555">
        <v>25</v>
      </c>
      <c r="D6555">
        <v>4</v>
      </c>
      <c r="E6555" t="s">
        <v>9</v>
      </c>
      <c r="F6555" s="2">
        <v>3.6548299999999999E+26</v>
      </c>
      <c r="G6555">
        <v>0</v>
      </c>
    </row>
    <row r="6556" spans="1:7" x14ac:dyDescent="0.3">
      <c r="A6556" t="s">
        <v>25</v>
      </c>
      <c r="B6556" t="s">
        <v>40</v>
      </c>
      <c r="C6556">
        <v>25</v>
      </c>
      <c r="D6556">
        <v>4</v>
      </c>
      <c r="E6556" s="1">
        <v>1700.2576859999999</v>
      </c>
      <c r="F6556" s="1">
        <v>2.72908E-2</v>
      </c>
      <c r="G6556">
        <v>0</v>
      </c>
    </row>
    <row r="6557" spans="1:7" x14ac:dyDescent="0.3">
      <c r="A6557" t="s">
        <v>19</v>
      </c>
      <c r="B6557" t="s">
        <v>40</v>
      </c>
      <c r="C6557">
        <v>25</v>
      </c>
      <c r="D6557">
        <v>4</v>
      </c>
      <c r="E6557" s="1">
        <v>3024.8271800000002</v>
      </c>
      <c r="F6557" s="1">
        <v>11.961080600000001</v>
      </c>
      <c r="G6557">
        <v>0</v>
      </c>
    </row>
    <row r="6558" spans="1:7" x14ac:dyDescent="0.3">
      <c r="A6558" t="s">
        <v>17</v>
      </c>
      <c r="B6558" t="s">
        <v>40</v>
      </c>
      <c r="C6558">
        <v>25</v>
      </c>
      <c r="D6558">
        <v>4</v>
      </c>
      <c r="E6558" s="1">
        <v>1645.584022</v>
      </c>
      <c r="F6558">
        <v>2.3602956000000002</v>
      </c>
      <c r="G6558">
        <v>0</v>
      </c>
    </row>
    <row r="6559" spans="1:7" x14ac:dyDescent="0.3">
      <c r="A6559" t="s">
        <v>18</v>
      </c>
      <c r="B6559" t="s">
        <v>40</v>
      </c>
      <c r="C6559">
        <v>25</v>
      </c>
      <c r="D6559">
        <v>4</v>
      </c>
      <c r="E6559" s="1">
        <v>1641.29159</v>
      </c>
      <c r="F6559" s="1">
        <v>2.7886948</v>
      </c>
      <c r="G6559">
        <v>0</v>
      </c>
    </row>
    <row r="6560" spans="1:7" x14ac:dyDescent="0.3">
      <c r="A6560" t="s">
        <v>22</v>
      </c>
      <c r="B6560" t="s">
        <v>40</v>
      </c>
      <c r="C6560">
        <v>25</v>
      </c>
      <c r="D6560">
        <v>4</v>
      </c>
      <c r="E6560" s="1">
        <v>3005.233913</v>
      </c>
      <c r="F6560" s="1">
        <v>12.807838800000001</v>
      </c>
      <c r="G6560">
        <v>0</v>
      </c>
    </row>
    <row r="6561" spans="1:7" x14ac:dyDescent="0.3">
      <c r="A6561" t="s">
        <v>20</v>
      </c>
      <c r="B6561" t="s">
        <v>40</v>
      </c>
      <c r="C6561">
        <v>25</v>
      </c>
      <c r="D6561">
        <v>4</v>
      </c>
      <c r="E6561" s="1">
        <v>1709.7059750000001</v>
      </c>
      <c r="F6561" s="1">
        <v>1.9523546000000001</v>
      </c>
      <c r="G6561">
        <v>0</v>
      </c>
    </row>
    <row r="6562" spans="1:7" x14ac:dyDescent="0.3">
      <c r="A6562" t="s">
        <v>21</v>
      </c>
      <c r="B6562" t="s">
        <v>40</v>
      </c>
      <c r="C6562">
        <v>25</v>
      </c>
      <c r="D6562">
        <v>4</v>
      </c>
      <c r="E6562" s="1">
        <v>1704.5379889999999</v>
      </c>
      <c r="F6562" s="1">
        <v>3.8100220999999999</v>
      </c>
      <c r="G6562">
        <v>0</v>
      </c>
    </row>
    <row r="6563" spans="1:7" x14ac:dyDescent="0.3">
      <c r="A6563" t="s">
        <v>26</v>
      </c>
      <c r="B6563" t="s">
        <v>40</v>
      </c>
      <c r="C6563">
        <v>25</v>
      </c>
      <c r="D6563">
        <v>4</v>
      </c>
      <c r="E6563" s="1">
        <v>1676.946324</v>
      </c>
      <c r="F6563" s="1">
        <v>1.2319663000000001</v>
      </c>
      <c r="G6563">
        <v>0</v>
      </c>
    </row>
    <row r="6564" spans="1:7" x14ac:dyDescent="0.3">
      <c r="A6564" t="s">
        <v>10</v>
      </c>
      <c r="B6564" t="s">
        <v>40</v>
      </c>
      <c r="C6564">
        <v>25</v>
      </c>
      <c r="D6564">
        <v>4</v>
      </c>
      <c r="E6564" s="1">
        <v>1635.418079</v>
      </c>
      <c r="F6564" s="1">
        <v>1.3064827000000001</v>
      </c>
      <c r="G6564">
        <v>0</v>
      </c>
    </row>
    <row r="6565" spans="1:7" x14ac:dyDescent="0.3">
      <c r="A6565" t="s">
        <v>11</v>
      </c>
      <c r="B6565" t="s">
        <v>40</v>
      </c>
      <c r="C6565">
        <v>25</v>
      </c>
      <c r="D6565">
        <v>4</v>
      </c>
      <c r="E6565" s="1">
        <v>1668.826963</v>
      </c>
      <c r="F6565">
        <v>2.7242499999999999E-2</v>
      </c>
      <c r="G6565">
        <v>0</v>
      </c>
    </row>
    <row r="6566" spans="1:7" x14ac:dyDescent="0.3">
      <c r="A6566" t="s">
        <v>24</v>
      </c>
      <c r="B6566" t="s">
        <v>40</v>
      </c>
      <c r="C6566">
        <v>25</v>
      </c>
      <c r="D6566">
        <v>4</v>
      </c>
      <c r="E6566" s="1">
        <v>1686.466377</v>
      </c>
      <c r="F6566" s="2">
        <v>5.3100000000000003E-5</v>
      </c>
      <c r="G6566">
        <v>0</v>
      </c>
    </row>
    <row r="6567" spans="1:7" x14ac:dyDescent="0.3">
      <c r="A6567" t="s">
        <v>14</v>
      </c>
      <c r="B6567" t="s">
        <v>40</v>
      </c>
      <c r="C6567">
        <v>25</v>
      </c>
      <c r="D6567">
        <v>4</v>
      </c>
      <c r="E6567">
        <v>1893.597131</v>
      </c>
      <c r="F6567" s="1">
        <v>158.64258459999999</v>
      </c>
      <c r="G6567">
        <v>0</v>
      </c>
    </row>
    <row r="6568" spans="1:7" x14ac:dyDescent="0.3">
      <c r="A6568" t="s">
        <v>15</v>
      </c>
      <c r="B6568" t="s">
        <v>40</v>
      </c>
      <c r="C6568">
        <v>25</v>
      </c>
      <c r="D6568">
        <v>4</v>
      </c>
      <c r="E6568" s="1">
        <v>1907.823889</v>
      </c>
      <c r="F6568" s="1">
        <v>1.8970299999999999E-2</v>
      </c>
      <c r="G6568">
        <v>0</v>
      </c>
    </row>
    <row r="6569" spans="1:7" x14ac:dyDescent="0.3">
      <c r="A6569" t="s">
        <v>16</v>
      </c>
      <c r="B6569" t="s">
        <v>40</v>
      </c>
      <c r="C6569">
        <v>25</v>
      </c>
      <c r="D6569">
        <v>4</v>
      </c>
      <c r="E6569">
        <v>1894.921697</v>
      </c>
      <c r="F6569" s="1">
        <v>1.7092403</v>
      </c>
      <c r="G6569">
        <v>0</v>
      </c>
    </row>
    <row r="6570" spans="1:7" x14ac:dyDescent="0.3">
      <c r="A6570" t="s">
        <v>13</v>
      </c>
      <c r="B6570" t="s">
        <v>40</v>
      </c>
      <c r="C6570">
        <v>25</v>
      </c>
      <c r="D6570">
        <v>4</v>
      </c>
      <c r="E6570" s="1">
        <v>3015.4970530000001</v>
      </c>
      <c r="F6570" s="1">
        <v>1.4652800000000001E-2</v>
      </c>
      <c r="G6570">
        <v>0</v>
      </c>
    </row>
    <row r="6571" spans="1:7" x14ac:dyDescent="0.3">
      <c r="A6571" t="s">
        <v>12</v>
      </c>
      <c r="B6571" t="s">
        <v>40</v>
      </c>
      <c r="C6571">
        <v>25</v>
      </c>
      <c r="D6571">
        <v>4</v>
      </c>
      <c r="E6571" s="1">
        <v>1901.4480229999999</v>
      </c>
      <c r="F6571" s="1">
        <v>1.3382700000000001E-2</v>
      </c>
      <c r="G6571">
        <v>0</v>
      </c>
    </row>
    <row r="6572" spans="1:7" hidden="1" x14ac:dyDescent="0.3">
      <c r="A6572" t="s">
        <v>23</v>
      </c>
      <c r="B6572" t="s">
        <v>41</v>
      </c>
      <c r="C6572">
        <v>25</v>
      </c>
      <c r="D6572">
        <v>4</v>
      </c>
      <c r="E6572" t="s">
        <v>9</v>
      </c>
      <c r="F6572" s="2">
        <v>3.6548299999999999E+26</v>
      </c>
      <c r="G6572">
        <v>0</v>
      </c>
    </row>
    <row r="6573" spans="1:7" hidden="1" x14ac:dyDescent="0.3">
      <c r="A6573" t="s">
        <v>7</v>
      </c>
      <c r="B6573" t="s">
        <v>41</v>
      </c>
      <c r="C6573">
        <v>25</v>
      </c>
      <c r="D6573">
        <v>4</v>
      </c>
      <c r="E6573" t="s">
        <v>9</v>
      </c>
      <c r="F6573" s="2">
        <v>3.6548299999999999E+26</v>
      </c>
      <c r="G6573">
        <v>0</v>
      </c>
    </row>
    <row r="6574" spans="1:7" x14ac:dyDescent="0.3">
      <c r="A6574" t="s">
        <v>25</v>
      </c>
      <c r="B6574" t="s">
        <v>41</v>
      </c>
      <c r="C6574">
        <v>25</v>
      </c>
      <c r="D6574">
        <v>4</v>
      </c>
      <c r="E6574" s="1">
        <v>1636.0944509999999</v>
      </c>
      <c r="F6574">
        <v>1.6902400000000001E-2</v>
      </c>
      <c r="G6574">
        <v>0</v>
      </c>
    </row>
    <row r="6575" spans="1:7" x14ac:dyDescent="0.3">
      <c r="A6575" t="s">
        <v>19</v>
      </c>
      <c r="B6575" t="s">
        <v>41</v>
      </c>
      <c r="C6575">
        <v>25</v>
      </c>
      <c r="D6575">
        <v>4</v>
      </c>
      <c r="E6575" s="1">
        <v>2879.2771980000002</v>
      </c>
      <c r="F6575" s="1">
        <v>11.4051951</v>
      </c>
      <c r="G6575">
        <v>0</v>
      </c>
    </row>
    <row r="6576" spans="1:7" x14ac:dyDescent="0.3">
      <c r="A6576" t="s">
        <v>17</v>
      </c>
      <c r="B6576" t="s">
        <v>41</v>
      </c>
      <c r="C6576">
        <v>25</v>
      </c>
      <c r="D6576">
        <v>4</v>
      </c>
      <c r="E6576" s="1">
        <v>1569.727241</v>
      </c>
      <c r="F6576" s="1">
        <v>2.3443152999999999</v>
      </c>
      <c r="G6576">
        <v>0</v>
      </c>
    </row>
    <row r="6577" spans="1:7" x14ac:dyDescent="0.3">
      <c r="A6577" t="s">
        <v>18</v>
      </c>
      <c r="B6577" t="s">
        <v>41</v>
      </c>
      <c r="C6577">
        <v>25</v>
      </c>
      <c r="D6577">
        <v>4</v>
      </c>
      <c r="E6577" s="1">
        <v>1567.7211110000001</v>
      </c>
      <c r="F6577" s="1">
        <v>2.6257415000000002</v>
      </c>
      <c r="G6577">
        <v>0</v>
      </c>
    </row>
    <row r="6578" spans="1:7" x14ac:dyDescent="0.3">
      <c r="A6578" t="s">
        <v>22</v>
      </c>
      <c r="B6578" t="s">
        <v>41</v>
      </c>
      <c r="C6578">
        <v>25</v>
      </c>
      <c r="D6578">
        <v>4</v>
      </c>
      <c r="E6578" s="1">
        <v>2865.2820080000001</v>
      </c>
      <c r="F6578" s="1">
        <v>13.4996315</v>
      </c>
      <c r="G6578">
        <v>0</v>
      </c>
    </row>
    <row r="6579" spans="1:7" x14ac:dyDescent="0.3">
      <c r="A6579" t="s">
        <v>20</v>
      </c>
      <c r="B6579" t="s">
        <v>41</v>
      </c>
      <c r="C6579">
        <v>25</v>
      </c>
      <c r="D6579">
        <v>4</v>
      </c>
      <c r="E6579" s="1">
        <v>1588.1987999999999</v>
      </c>
      <c r="F6579" s="1">
        <v>2.0590568</v>
      </c>
      <c r="G6579">
        <v>0</v>
      </c>
    </row>
    <row r="6580" spans="1:7" x14ac:dyDescent="0.3">
      <c r="A6580" t="s">
        <v>21</v>
      </c>
      <c r="B6580" t="s">
        <v>41</v>
      </c>
      <c r="C6580">
        <v>25</v>
      </c>
      <c r="D6580">
        <v>4</v>
      </c>
      <c r="E6580" s="1">
        <v>1585.5698400000001</v>
      </c>
      <c r="F6580" s="1">
        <v>2.3449607000000001</v>
      </c>
      <c r="G6580">
        <v>0</v>
      </c>
    </row>
    <row r="6581" spans="1:7" x14ac:dyDescent="0.3">
      <c r="A6581" t="s">
        <v>26</v>
      </c>
      <c r="B6581" t="s">
        <v>41</v>
      </c>
      <c r="C6581">
        <v>25</v>
      </c>
      <c r="D6581">
        <v>4</v>
      </c>
      <c r="E6581" s="1">
        <v>1610.977079</v>
      </c>
      <c r="F6581" s="1">
        <v>1.1564082</v>
      </c>
      <c r="G6581">
        <v>0</v>
      </c>
    </row>
    <row r="6582" spans="1:7" x14ac:dyDescent="0.3">
      <c r="A6582" t="s">
        <v>10</v>
      </c>
      <c r="B6582" t="s">
        <v>41</v>
      </c>
      <c r="C6582">
        <v>25</v>
      </c>
      <c r="D6582">
        <v>4</v>
      </c>
      <c r="E6582" s="1">
        <v>1559.468652</v>
      </c>
      <c r="F6582" s="1">
        <v>1.2463017999999999</v>
      </c>
      <c r="G6582">
        <v>0</v>
      </c>
    </row>
    <row r="6583" spans="1:7" x14ac:dyDescent="0.3">
      <c r="A6583" t="s">
        <v>11</v>
      </c>
      <c r="B6583" t="s">
        <v>41</v>
      </c>
      <c r="C6583">
        <v>25</v>
      </c>
      <c r="D6583">
        <v>4</v>
      </c>
      <c r="E6583" s="1">
        <v>1639.777184</v>
      </c>
      <c r="F6583" s="1">
        <v>2.7045400000000001E-2</v>
      </c>
      <c r="G6583">
        <v>0</v>
      </c>
    </row>
    <row r="6584" spans="1:7" x14ac:dyDescent="0.3">
      <c r="A6584" t="s">
        <v>24</v>
      </c>
      <c r="B6584" t="s">
        <v>41</v>
      </c>
      <c r="C6584">
        <v>25</v>
      </c>
      <c r="D6584">
        <v>4</v>
      </c>
      <c r="E6584" s="1">
        <v>1591.477842</v>
      </c>
      <c r="F6584" s="2">
        <v>5.0500000000000001E-5</v>
      </c>
      <c r="G6584">
        <v>0</v>
      </c>
    </row>
    <row r="6585" spans="1:7" x14ac:dyDescent="0.3">
      <c r="A6585" t="s">
        <v>14</v>
      </c>
      <c r="B6585" t="s">
        <v>41</v>
      </c>
      <c r="C6585">
        <v>25</v>
      </c>
      <c r="D6585">
        <v>4</v>
      </c>
      <c r="E6585" s="1">
        <v>1791.800191</v>
      </c>
      <c r="F6585">
        <v>16.344647800000001</v>
      </c>
      <c r="G6585">
        <v>0</v>
      </c>
    </row>
    <row r="6586" spans="1:7" x14ac:dyDescent="0.3">
      <c r="A6586" t="s">
        <v>15</v>
      </c>
      <c r="B6586" t="s">
        <v>41</v>
      </c>
      <c r="C6586">
        <v>25</v>
      </c>
      <c r="D6586">
        <v>4</v>
      </c>
      <c r="E6586" s="1">
        <v>1805.1857480000001</v>
      </c>
      <c r="F6586">
        <v>1.5459199999999999E-2</v>
      </c>
      <c r="G6586">
        <v>0</v>
      </c>
    </row>
    <row r="6587" spans="1:7" x14ac:dyDescent="0.3">
      <c r="A6587" t="s">
        <v>16</v>
      </c>
      <c r="B6587" t="s">
        <v>41</v>
      </c>
      <c r="C6587">
        <v>25</v>
      </c>
      <c r="D6587">
        <v>4</v>
      </c>
      <c r="E6587" s="1">
        <v>1793.4036679999999</v>
      </c>
      <c r="F6587" s="1">
        <v>1.7995977000000001</v>
      </c>
      <c r="G6587">
        <v>0</v>
      </c>
    </row>
    <row r="6588" spans="1:7" x14ac:dyDescent="0.3">
      <c r="A6588" t="s">
        <v>13</v>
      </c>
      <c r="B6588" t="s">
        <v>41</v>
      </c>
      <c r="C6588">
        <v>25</v>
      </c>
      <c r="D6588">
        <v>4</v>
      </c>
      <c r="E6588" s="1">
        <v>2902.6025159999999</v>
      </c>
      <c r="F6588" s="1">
        <v>1.21038E-2</v>
      </c>
      <c r="G6588">
        <v>0</v>
      </c>
    </row>
    <row r="6589" spans="1:7" x14ac:dyDescent="0.3">
      <c r="A6589" t="s">
        <v>12</v>
      </c>
      <c r="B6589" t="s">
        <v>41</v>
      </c>
      <c r="C6589">
        <v>25</v>
      </c>
      <c r="D6589">
        <v>4</v>
      </c>
      <c r="E6589">
        <v>1799.917623</v>
      </c>
      <c r="F6589" s="1">
        <v>1.09266E-2</v>
      </c>
      <c r="G6589">
        <v>0</v>
      </c>
    </row>
    <row r="6590" spans="1:7" hidden="1" x14ac:dyDescent="0.3">
      <c r="A6590" t="s">
        <v>23</v>
      </c>
      <c r="B6590" t="s">
        <v>42</v>
      </c>
      <c r="C6590">
        <v>25</v>
      </c>
      <c r="D6590">
        <v>4</v>
      </c>
      <c r="E6590" t="s">
        <v>9</v>
      </c>
      <c r="F6590" s="2">
        <v>3.6548299999999999E+26</v>
      </c>
      <c r="G6590">
        <v>0</v>
      </c>
    </row>
    <row r="6591" spans="1:7" hidden="1" x14ac:dyDescent="0.3">
      <c r="A6591" t="s">
        <v>7</v>
      </c>
      <c r="B6591" t="s">
        <v>42</v>
      </c>
      <c r="C6591">
        <v>25</v>
      </c>
      <c r="D6591">
        <v>4</v>
      </c>
      <c r="E6591" t="s">
        <v>9</v>
      </c>
      <c r="F6591" s="2">
        <v>3.6548299999999999E+26</v>
      </c>
      <c r="G6591">
        <v>0</v>
      </c>
    </row>
    <row r="6592" spans="1:7" x14ac:dyDescent="0.3">
      <c r="A6592" t="s">
        <v>25</v>
      </c>
      <c r="B6592" t="s">
        <v>42</v>
      </c>
      <c r="C6592">
        <v>25</v>
      </c>
      <c r="D6592">
        <v>4</v>
      </c>
      <c r="E6592" s="1">
        <v>1412.7403300000001</v>
      </c>
      <c r="F6592">
        <v>2.7822900000000001E-2</v>
      </c>
      <c r="G6592">
        <v>0</v>
      </c>
    </row>
    <row r="6593" spans="1:7" x14ac:dyDescent="0.3">
      <c r="A6593" t="s">
        <v>19</v>
      </c>
      <c r="B6593" t="s">
        <v>42</v>
      </c>
      <c r="C6593">
        <v>25</v>
      </c>
      <c r="D6593">
        <v>4</v>
      </c>
      <c r="E6593" s="1">
        <v>2544.3256379999998</v>
      </c>
      <c r="F6593" s="1">
        <v>12.6609237</v>
      </c>
      <c r="G6593">
        <v>0</v>
      </c>
    </row>
    <row r="6594" spans="1:7" x14ac:dyDescent="0.3">
      <c r="A6594" t="s">
        <v>17</v>
      </c>
      <c r="B6594" t="s">
        <v>42</v>
      </c>
      <c r="C6594">
        <v>25</v>
      </c>
      <c r="D6594">
        <v>4</v>
      </c>
      <c r="E6594" s="1">
        <v>1394.8047320000001</v>
      </c>
      <c r="F6594" s="1">
        <v>2.3758260999999998</v>
      </c>
      <c r="G6594">
        <v>0</v>
      </c>
    </row>
    <row r="6595" spans="1:7" x14ac:dyDescent="0.3">
      <c r="A6595" t="s">
        <v>18</v>
      </c>
      <c r="B6595" t="s">
        <v>42</v>
      </c>
      <c r="C6595">
        <v>25</v>
      </c>
      <c r="D6595">
        <v>4</v>
      </c>
      <c r="E6595" s="1">
        <v>1390.0249690000001</v>
      </c>
      <c r="F6595" s="1">
        <v>4.3243429999999998</v>
      </c>
      <c r="G6595">
        <v>0</v>
      </c>
    </row>
    <row r="6596" spans="1:7" x14ac:dyDescent="0.3">
      <c r="A6596" t="s">
        <v>22</v>
      </c>
      <c r="B6596" t="s">
        <v>42</v>
      </c>
      <c r="C6596">
        <v>25</v>
      </c>
      <c r="D6596">
        <v>4</v>
      </c>
      <c r="E6596" s="1">
        <v>2512.6032059999998</v>
      </c>
      <c r="F6596" s="1">
        <v>14.692423</v>
      </c>
      <c r="G6596">
        <v>0</v>
      </c>
    </row>
    <row r="6597" spans="1:7" x14ac:dyDescent="0.3">
      <c r="A6597" t="s">
        <v>20</v>
      </c>
      <c r="B6597" t="s">
        <v>42</v>
      </c>
      <c r="C6597">
        <v>25</v>
      </c>
      <c r="D6597">
        <v>4</v>
      </c>
      <c r="E6597" s="1">
        <v>1409.8260150000001</v>
      </c>
      <c r="F6597" s="1">
        <v>1.9242519</v>
      </c>
      <c r="G6597">
        <v>0</v>
      </c>
    </row>
    <row r="6598" spans="1:7" x14ac:dyDescent="0.3">
      <c r="A6598" t="s">
        <v>21</v>
      </c>
      <c r="B6598" t="s">
        <v>42</v>
      </c>
      <c r="C6598">
        <v>25</v>
      </c>
      <c r="D6598">
        <v>4</v>
      </c>
      <c r="E6598" s="1">
        <v>1394.3868110000001</v>
      </c>
      <c r="F6598">
        <v>163.11451149999999</v>
      </c>
      <c r="G6598">
        <v>0</v>
      </c>
    </row>
    <row r="6599" spans="1:7" x14ac:dyDescent="0.3">
      <c r="A6599" t="s">
        <v>26</v>
      </c>
      <c r="B6599" t="s">
        <v>42</v>
      </c>
      <c r="C6599">
        <v>25</v>
      </c>
      <c r="D6599">
        <v>4</v>
      </c>
      <c r="E6599" s="1">
        <v>1413.2387550000001</v>
      </c>
      <c r="F6599" s="1">
        <v>1.3477332</v>
      </c>
      <c r="G6599">
        <v>0</v>
      </c>
    </row>
    <row r="6600" spans="1:7" x14ac:dyDescent="0.3">
      <c r="A6600" t="s">
        <v>10</v>
      </c>
      <c r="B6600" t="s">
        <v>42</v>
      </c>
      <c r="C6600">
        <v>25</v>
      </c>
      <c r="D6600">
        <v>4</v>
      </c>
      <c r="E6600" s="1">
        <v>1388.220153</v>
      </c>
      <c r="F6600" s="1">
        <v>1.3579071</v>
      </c>
      <c r="G6600">
        <v>0</v>
      </c>
    </row>
    <row r="6601" spans="1:7" x14ac:dyDescent="0.3">
      <c r="A6601" t="s">
        <v>11</v>
      </c>
      <c r="B6601" t="s">
        <v>42</v>
      </c>
      <c r="C6601">
        <v>25</v>
      </c>
      <c r="D6601">
        <v>4</v>
      </c>
      <c r="E6601" s="1">
        <v>1407.2420199999999</v>
      </c>
      <c r="F6601" s="1">
        <v>2.7170300000000001E-2</v>
      </c>
      <c r="G6601">
        <v>0</v>
      </c>
    </row>
    <row r="6602" spans="1:7" x14ac:dyDescent="0.3">
      <c r="A6602" t="s">
        <v>24</v>
      </c>
      <c r="B6602" t="s">
        <v>42</v>
      </c>
      <c r="C6602">
        <v>25</v>
      </c>
      <c r="D6602">
        <v>4</v>
      </c>
      <c r="E6602" s="1">
        <v>1436.1860079999999</v>
      </c>
      <c r="F6602" s="2">
        <v>7.8800000000000004E-5</v>
      </c>
      <c r="G6602">
        <v>0</v>
      </c>
    </row>
    <row r="6603" spans="1:7" x14ac:dyDescent="0.3">
      <c r="A6603" t="s">
        <v>14</v>
      </c>
      <c r="B6603" t="s">
        <v>42</v>
      </c>
      <c r="C6603">
        <v>25</v>
      </c>
      <c r="D6603">
        <v>4</v>
      </c>
      <c r="E6603" s="1">
        <v>1603.702442</v>
      </c>
      <c r="F6603" s="1">
        <v>2.0918288999999999</v>
      </c>
      <c r="G6603">
        <v>0</v>
      </c>
    </row>
    <row r="6604" spans="1:7" x14ac:dyDescent="0.3">
      <c r="A6604" t="s">
        <v>15</v>
      </c>
      <c r="B6604" t="s">
        <v>42</v>
      </c>
      <c r="C6604">
        <v>25</v>
      </c>
      <c r="D6604">
        <v>4</v>
      </c>
      <c r="E6604" s="1">
        <v>1616.70002</v>
      </c>
      <c r="F6604" s="1">
        <v>2.06246E-2</v>
      </c>
      <c r="G6604">
        <v>0</v>
      </c>
    </row>
    <row r="6605" spans="1:7" x14ac:dyDescent="0.3">
      <c r="A6605" t="s">
        <v>16</v>
      </c>
      <c r="B6605" t="s">
        <v>42</v>
      </c>
      <c r="C6605">
        <v>25</v>
      </c>
      <c r="D6605">
        <v>4</v>
      </c>
      <c r="E6605" s="1">
        <v>1604.1220659999999</v>
      </c>
      <c r="F6605" s="1">
        <v>2.0175966999999999</v>
      </c>
      <c r="G6605">
        <v>0</v>
      </c>
    </row>
    <row r="6606" spans="1:7" x14ac:dyDescent="0.3">
      <c r="A6606" t="s">
        <v>13</v>
      </c>
      <c r="B6606" t="s">
        <v>42</v>
      </c>
      <c r="C6606">
        <v>25</v>
      </c>
      <c r="D6606">
        <v>4</v>
      </c>
      <c r="E6606" s="1">
        <v>2558.3208289999998</v>
      </c>
      <c r="F6606" s="1">
        <v>1.48665E-2</v>
      </c>
      <c r="G6606">
        <v>0</v>
      </c>
    </row>
    <row r="6607" spans="1:7" x14ac:dyDescent="0.3">
      <c r="A6607" t="s">
        <v>12</v>
      </c>
      <c r="B6607" t="s">
        <v>42</v>
      </c>
      <c r="C6607">
        <v>25</v>
      </c>
      <c r="D6607">
        <v>4</v>
      </c>
      <c r="E6607" s="1">
        <v>1611.2814049999999</v>
      </c>
      <c r="F6607" s="1">
        <v>1.34743E-2</v>
      </c>
      <c r="G6607">
        <v>0</v>
      </c>
    </row>
    <row r="6608" spans="1:7" hidden="1" x14ac:dyDescent="0.3">
      <c r="A6608" t="s">
        <v>23</v>
      </c>
      <c r="B6608" t="s">
        <v>43</v>
      </c>
      <c r="C6608">
        <v>25</v>
      </c>
      <c r="D6608">
        <v>4</v>
      </c>
      <c r="E6608" t="s">
        <v>9</v>
      </c>
      <c r="F6608" s="2">
        <v>3.6548299999999999E+26</v>
      </c>
      <c r="G6608">
        <v>0</v>
      </c>
    </row>
    <row r="6609" spans="1:7" hidden="1" x14ac:dyDescent="0.3">
      <c r="A6609" t="s">
        <v>7</v>
      </c>
      <c r="B6609" t="s">
        <v>43</v>
      </c>
      <c r="C6609">
        <v>25</v>
      </c>
      <c r="D6609">
        <v>4</v>
      </c>
      <c r="E6609" t="s">
        <v>9</v>
      </c>
      <c r="F6609" s="2">
        <v>3.6548299999999999E+26</v>
      </c>
      <c r="G6609">
        <v>0</v>
      </c>
    </row>
    <row r="6610" spans="1:7" x14ac:dyDescent="0.3">
      <c r="A6610" t="s">
        <v>25</v>
      </c>
      <c r="B6610" t="s">
        <v>43</v>
      </c>
      <c r="C6610">
        <v>25</v>
      </c>
      <c r="D6610">
        <v>4</v>
      </c>
      <c r="E6610" s="1">
        <v>1398.4704159999999</v>
      </c>
      <c r="F6610" s="1">
        <v>2.7184099999999999E-2</v>
      </c>
      <c r="G6610">
        <v>0</v>
      </c>
    </row>
    <row r="6611" spans="1:7" x14ac:dyDescent="0.3">
      <c r="A6611" t="s">
        <v>19</v>
      </c>
      <c r="B6611" t="s">
        <v>43</v>
      </c>
      <c r="C6611">
        <v>25</v>
      </c>
      <c r="D6611">
        <v>4</v>
      </c>
      <c r="E6611" s="1">
        <v>2494.8759650000002</v>
      </c>
      <c r="F6611" s="1">
        <v>11.538106000000001</v>
      </c>
      <c r="G6611">
        <v>0</v>
      </c>
    </row>
    <row r="6612" spans="1:7" x14ac:dyDescent="0.3">
      <c r="A6612" t="s">
        <v>17</v>
      </c>
      <c r="B6612" t="s">
        <v>43</v>
      </c>
      <c r="C6612">
        <v>25</v>
      </c>
      <c r="D6612">
        <v>4</v>
      </c>
      <c r="E6612" s="1">
        <v>1376.621488</v>
      </c>
      <c r="F6612" s="1">
        <v>2.3387110999999998</v>
      </c>
      <c r="G6612">
        <v>0</v>
      </c>
    </row>
    <row r="6613" spans="1:7" x14ac:dyDescent="0.3">
      <c r="A6613" t="s">
        <v>18</v>
      </c>
      <c r="B6613" t="s">
        <v>43</v>
      </c>
      <c r="C6613">
        <v>25</v>
      </c>
      <c r="D6613">
        <v>4</v>
      </c>
      <c r="E6613" s="1">
        <v>1369.7998889999999</v>
      </c>
      <c r="F6613" s="1">
        <v>2.6073463000000001</v>
      </c>
      <c r="G6613">
        <v>0</v>
      </c>
    </row>
    <row r="6614" spans="1:7" x14ac:dyDescent="0.3">
      <c r="A6614" t="s">
        <v>22</v>
      </c>
      <c r="B6614" t="s">
        <v>43</v>
      </c>
      <c r="C6614">
        <v>25</v>
      </c>
      <c r="D6614">
        <v>4</v>
      </c>
      <c r="E6614" s="1">
        <v>2475.282698</v>
      </c>
      <c r="F6614" s="1">
        <v>13.940585499999999</v>
      </c>
      <c r="G6614">
        <v>0</v>
      </c>
    </row>
    <row r="6615" spans="1:7" x14ac:dyDescent="0.3">
      <c r="A6615" t="s">
        <v>20</v>
      </c>
      <c r="B6615" t="s">
        <v>43</v>
      </c>
      <c r="C6615">
        <v>25</v>
      </c>
      <c r="D6615">
        <v>4</v>
      </c>
      <c r="E6615" s="1">
        <v>1369.044283</v>
      </c>
      <c r="F6615" s="1">
        <v>2.1019040000000002</v>
      </c>
      <c r="G6615">
        <v>0</v>
      </c>
    </row>
    <row r="6616" spans="1:7" x14ac:dyDescent="0.3">
      <c r="A6616" t="s">
        <v>21</v>
      </c>
      <c r="B6616" t="s">
        <v>43</v>
      </c>
      <c r="C6616">
        <v>25</v>
      </c>
      <c r="D6616">
        <v>4</v>
      </c>
      <c r="E6616" s="1">
        <v>1363.6574599999999</v>
      </c>
      <c r="F6616">
        <v>3.9929608999999999</v>
      </c>
      <c r="G6616">
        <v>0</v>
      </c>
    </row>
    <row r="6617" spans="1:7" x14ac:dyDescent="0.3">
      <c r="A6617" t="s">
        <v>26</v>
      </c>
      <c r="B6617" t="s">
        <v>43</v>
      </c>
      <c r="C6617">
        <v>25</v>
      </c>
      <c r="D6617">
        <v>4</v>
      </c>
      <c r="E6617" s="1">
        <v>1378.7751840000001</v>
      </c>
      <c r="F6617" s="1">
        <v>1.1729674999999999</v>
      </c>
      <c r="G6617">
        <v>0</v>
      </c>
    </row>
    <row r="6618" spans="1:7" x14ac:dyDescent="0.3">
      <c r="A6618" t="s">
        <v>10</v>
      </c>
      <c r="B6618" t="s">
        <v>43</v>
      </c>
      <c r="C6618">
        <v>25</v>
      </c>
      <c r="D6618">
        <v>4</v>
      </c>
      <c r="E6618" s="1">
        <v>1360.916277</v>
      </c>
      <c r="F6618" s="1">
        <v>1.2868204000000001</v>
      </c>
      <c r="G6618">
        <v>0</v>
      </c>
    </row>
    <row r="6619" spans="1:7" x14ac:dyDescent="0.3">
      <c r="A6619" t="s">
        <v>11</v>
      </c>
      <c r="B6619" t="s">
        <v>43</v>
      </c>
      <c r="C6619">
        <v>25</v>
      </c>
      <c r="D6619">
        <v>4</v>
      </c>
      <c r="E6619" s="1">
        <v>1374.581083</v>
      </c>
      <c r="F6619">
        <v>3.8954299999999997E-2</v>
      </c>
      <c r="G6619">
        <v>0</v>
      </c>
    </row>
    <row r="6620" spans="1:7" x14ac:dyDescent="0.3">
      <c r="A6620" t="s">
        <v>24</v>
      </c>
      <c r="B6620" t="s">
        <v>43</v>
      </c>
      <c r="C6620">
        <v>25</v>
      </c>
      <c r="D6620">
        <v>4</v>
      </c>
      <c r="E6620" s="1">
        <v>1425.8320510000001</v>
      </c>
      <c r="F6620" s="2">
        <v>5.77E-5</v>
      </c>
      <c r="G6620">
        <v>0</v>
      </c>
    </row>
    <row r="6621" spans="1:7" hidden="1" x14ac:dyDescent="0.3">
      <c r="A6621" t="s">
        <v>14</v>
      </c>
      <c r="B6621" t="s">
        <v>43</v>
      </c>
      <c r="C6621">
        <v>25</v>
      </c>
      <c r="D6621">
        <v>4</v>
      </c>
      <c r="E6621" s="1" t="s">
        <v>9</v>
      </c>
      <c r="F6621" s="1">
        <v>19800</v>
      </c>
      <c r="G6621">
        <v>0</v>
      </c>
    </row>
    <row r="6622" spans="1:7" x14ac:dyDescent="0.3">
      <c r="A6622" t="s">
        <v>15</v>
      </c>
      <c r="B6622" t="s">
        <v>43</v>
      </c>
      <c r="C6622">
        <v>25</v>
      </c>
      <c r="D6622">
        <v>4</v>
      </c>
      <c r="E6622" s="1">
        <v>1651.911513</v>
      </c>
      <c r="F6622" s="1">
        <v>1.8033500000000001E-2</v>
      </c>
      <c r="G6622">
        <v>0</v>
      </c>
    </row>
    <row r="6623" spans="1:7" x14ac:dyDescent="0.3">
      <c r="A6623" t="s">
        <v>16</v>
      </c>
      <c r="B6623" t="s">
        <v>43</v>
      </c>
      <c r="C6623">
        <v>25</v>
      </c>
      <c r="D6623">
        <v>4</v>
      </c>
      <c r="E6623" s="1">
        <v>1635.0471560000001</v>
      </c>
      <c r="F6623" s="1">
        <v>1.9026394</v>
      </c>
      <c r="G6623">
        <v>0</v>
      </c>
    </row>
    <row r="6624" spans="1:7" x14ac:dyDescent="0.3">
      <c r="A6624" t="s">
        <v>13</v>
      </c>
      <c r="B6624" t="s">
        <v>43</v>
      </c>
      <c r="C6624">
        <v>25</v>
      </c>
      <c r="D6624">
        <v>4</v>
      </c>
      <c r="E6624" s="1">
        <v>2493.9429519999999</v>
      </c>
      <c r="F6624" s="1">
        <v>1.4047199999999999E-2</v>
      </c>
      <c r="G6624">
        <v>0</v>
      </c>
    </row>
    <row r="6625" spans="1:7" x14ac:dyDescent="0.3">
      <c r="A6625" t="s">
        <v>12</v>
      </c>
      <c r="B6625" t="s">
        <v>43</v>
      </c>
      <c r="C6625">
        <v>25</v>
      </c>
      <c r="D6625">
        <v>4</v>
      </c>
      <c r="E6625" s="1">
        <v>1643.582633</v>
      </c>
      <c r="F6625" s="1">
        <v>1.2534099999999999E-2</v>
      </c>
      <c r="G6625">
        <v>0</v>
      </c>
    </row>
    <row r="6626" spans="1:7" hidden="1" x14ac:dyDescent="0.3">
      <c r="A6626" t="s">
        <v>23</v>
      </c>
      <c r="B6626" t="s">
        <v>44</v>
      </c>
      <c r="C6626">
        <v>25</v>
      </c>
      <c r="D6626">
        <v>4</v>
      </c>
      <c r="E6626" t="s">
        <v>9</v>
      </c>
      <c r="F6626" s="2">
        <v>3.6548299999999999E+26</v>
      </c>
      <c r="G6626">
        <v>0</v>
      </c>
    </row>
    <row r="6627" spans="1:7" hidden="1" x14ac:dyDescent="0.3">
      <c r="A6627" t="s">
        <v>7</v>
      </c>
      <c r="B6627" t="s">
        <v>44</v>
      </c>
      <c r="C6627">
        <v>25</v>
      </c>
      <c r="D6627">
        <v>4</v>
      </c>
      <c r="E6627" t="s">
        <v>9</v>
      </c>
      <c r="F6627" s="2">
        <v>3.6548299999999999E+26</v>
      </c>
      <c r="G6627">
        <v>0</v>
      </c>
    </row>
    <row r="6628" spans="1:7" x14ac:dyDescent="0.3">
      <c r="A6628" t="s">
        <v>25</v>
      </c>
      <c r="B6628" t="s">
        <v>44</v>
      </c>
      <c r="C6628">
        <v>25</v>
      </c>
      <c r="D6628">
        <v>4</v>
      </c>
      <c r="E6628" s="1">
        <v>1739.7897800000001</v>
      </c>
      <c r="F6628" s="1">
        <v>1.52943E-2</v>
      </c>
      <c r="G6628">
        <v>0</v>
      </c>
    </row>
    <row r="6629" spans="1:7" x14ac:dyDescent="0.3">
      <c r="A6629" t="s">
        <v>19</v>
      </c>
      <c r="B6629" t="s">
        <v>44</v>
      </c>
      <c r="C6629">
        <v>25</v>
      </c>
      <c r="D6629">
        <v>4</v>
      </c>
      <c r="E6629" s="1">
        <v>3022.9611540000001</v>
      </c>
      <c r="F6629" s="1">
        <v>13.448517499999999</v>
      </c>
      <c r="G6629">
        <v>0</v>
      </c>
    </row>
    <row r="6630" spans="1:7" x14ac:dyDescent="0.3">
      <c r="A6630" t="s">
        <v>17</v>
      </c>
      <c r="B6630" t="s">
        <v>44</v>
      </c>
      <c r="C6630">
        <v>25</v>
      </c>
      <c r="D6630">
        <v>4</v>
      </c>
      <c r="E6630" s="1">
        <v>1641.2592529999999</v>
      </c>
      <c r="F6630" s="1">
        <v>2.3312792</v>
      </c>
      <c r="G6630">
        <v>0</v>
      </c>
    </row>
    <row r="6631" spans="1:7" x14ac:dyDescent="0.3">
      <c r="A6631" t="s">
        <v>18</v>
      </c>
      <c r="B6631" t="s">
        <v>44</v>
      </c>
      <c r="C6631">
        <v>25</v>
      </c>
      <c r="D6631">
        <v>4</v>
      </c>
      <c r="E6631" s="1">
        <v>1638.8190910000001</v>
      </c>
      <c r="F6631" s="1">
        <v>2.6216043999999998</v>
      </c>
      <c r="G6631">
        <v>0</v>
      </c>
    </row>
    <row r="6632" spans="1:7" x14ac:dyDescent="0.3">
      <c r="A6632" t="s">
        <v>22</v>
      </c>
      <c r="B6632" t="s">
        <v>44</v>
      </c>
      <c r="C6632">
        <v>25</v>
      </c>
      <c r="D6632">
        <v>4</v>
      </c>
      <c r="E6632" s="1">
        <v>3031.358268</v>
      </c>
      <c r="F6632" s="1">
        <v>12.5246844</v>
      </c>
      <c r="G6632">
        <v>0</v>
      </c>
    </row>
    <row r="6633" spans="1:7" x14ac:dyDescent="0.3">
      <c r="A6633" t="s">
        <v>20</v>
      </c>
      <c r="B6633" t="s">
        <v>44</v>
      </c>
      <c r="C6633">
        <v>25</v>
      </c>
      <c r="D6633">
        <v>4</v>
      </c>
      <c r="E6633" s="1">
        <v>1683.5596780000001</v>
      </c>
      <c r="F6633" s="1">
        <v>2.0366667000000001</v>
      </c>
      <c r="G6633">
        <v>0</v>
      </c>
    </row>
    <row r="6634" spans="1:7" x14ac:dyDescent="0.3">
      <c r="A6634" t="s">
        <v>21</v>
      </c>
      <c r="B6634" t="s">
        <v>44</v>
      </c>
      <c r="C6634">
        <v>25</v>
      </c>
      <c r="D6634">
        <v>4</v>
      </c>
      <c r="E6634">
        <v>1679.8833589999999</v>
      </c>
      <c r="F6634">
        <v>3.8332410000000001</v>
      </c>
      <c r="G6634">
        <v>0</v>
      </c>
    </row>
    <row r="6635" spans="1:7" x14ac:dyDescent="0.3">
      <c r="A6635" t="s">
        <v>26</v>
      </c>
      <c r="B6635" t="s">
        <v>44</v>
      </c>
      <c r="C6635">
        <v>25</v>
      </c>
      <c r="D6635">
        <v>4</v>
      </c>
      <c r="E6635" s="1">
        <v>1709.0437790000001</v>
      </c>
      <c r="F6635" s="1">
        <v>1.1786760000000001</v>
      </c>
      <c r="G6635">
        <v>0</v>
      </c>
    </row>
    <row r="6636" spans="1:7" x14ac:dyDescent="0.3">
      <c r="A6636" t="s">
        <v>10</v>
      </c>
      <c r="B6636" t="s">
        <v>44</v>
      </c>
      <c r="C6636">
        <v>25</v>
      </c>
      <c r="D6636">
        <v>4</v>
      </c>
      <c r="E6636" s="1">
        <v>1640.7618910000001</v>
      </c>
      <c r="F6636" s="1">
        <v>1.3004960999999999</v>
      </c>
      <c r="G6636">
        <v>0</v>
      </c>
    </row>
    <row r="6637" spans="1:7" x14ac:dyDescent="0.3">
      <c r="A6637" t="s">
        <v>11</v>
      </c>
      <c r="B6637" t="s">
        <v>44</v>
      </c>
      <c r="C6637">
        <v>25</v>
      </c>
      <c r="D6637">
        <v>4</v>
      </c>
      <c r="E6637" s="1">
        <v>1681.256157</v>
      </c>
      <c r="F6637" s="1">
        <v>2.75409E-2</v>
      </c>
      <c r="G6637">
        <v>0</v>
      </c>
    </row>
    <row r="6638" spans="1:7" x14ac:dyDescent="0.3">
      <c r="A6638" t="s">
        <v>24</v>
      </c>
      <c r="B6638" t="s">
        <v>44</v>
      </c>
      <c r="C6638">
        <v>25</v>
      </c>
      <c r="D6638">
        <v>4</v>
      </c>
      <c r="E6638" s="1">
        <v>1688.0124989999999</v>
      </c>
      <c r="F6638" s="2">
        <v>5.3999999999999998E-5</v>
      </c>
      <c r="G6638">
        <v>0</v>
      </c>
    </row>
    <row r="6639" spans="1:7" x14ac:dyDescent="0.3">
      <c r="A6639" t="s">
        <v>14</v>
      </c>
      <c r="B6639" t="s">
        <v>44</v>
      </c>
      <c r="C6639">
        <v>25</v>
      </c>
      <c r="D6639">
        <v>4</v>
      </c>
      <c r="E6639">
        <v>1767.9491290000001</v>
      </c>
      <c r="F6639">
        <v>0.47683809999999999</v>
      </c>
      <c r="G6639">
        <v>0</v>
      </c>
    </row>
    <row r="6640" spans="1:7" x14ac:dyDescent="0.3">
      <c r="A6640" t="s">
        <v>15</v>
      </c>
      <c r="B6640" t="s">
        <v>44</v>
      </c>
      <c r="C6640">
        <v>25</v>
      </c>
      <c r="D6640">
        <v>4</v>
      </c>
      <c r="E6640" s="1">
        <v>1781.725418</v>
      </c>
      <c r="F6640" s="1">
        <v>2.0412099999999999E-2</v>
      </c>
      <c r="G6640">
        <v>0</v>
      </c>
    </row>
    <row r="6641" spans="1:7" x14ac:dyDescent="0.3">
      <c r="A6641" t="s">
        <v>16</v>
      </c>
      <c r="B6641" t="s">
        <v>44</v>
      </c>
      <c r="C6641">
        <v>25</v>
      </c>
      <c r="D6641">
        <v>4</v>
      </c>
      <c r="E6641" s="1">
        <v>1767.9491290000001</v>
      </c>
      <c r="F6641" s="1">
        <v>1.9611449000000001</v>
      </c>
      <c r="G6641">
        <v>0</v>
      </c>
    </row>
    <row r="6642" spans="1:7" x14ac:dyDescent="0.3">
      <c r="A6642" t="s">
        <v>13</v>
      </c>
      <c r="B6642" t="s">
        <v>44</v>
      </c>
      <c r="C6642">
        <v>25</v>
      </c>
      <c r="D6642">
        <v>4</v>
      </c>
      <c r="E6642" s="1">
        <v>3044.4204460000001</v>
      </c>
      <c r="F6642" s="1">
        <v>1.5497800000000001E-2</v>
      </c>
      <c r="G6642">
        <v>0</v>
      </c>
    </row>
    <row r="6643" spans="1:7" x14ac:dyDescent="0.3">
      <c r="A6643" t="s">
        <v>12</v>
      </c>
      <c r="B6643" t="s">
        <v>44</v>
      </c>
      <c r="C6643">
        <v>25</v>
      </c>
      <c r="D6643">
        <v>4</v>
      </c>
      <c r="E6643" s="1">
        <v>1778.2487140000001</v>
      </c>
      <c r="F6643" s="1">
        <v>1.43634E-2</v>
      </c>
      <c r="G6643">
        <v>0</v>
      </c>
    </row>
    <row r="6644" spans="1:7" hidden="1" x14ac:dyDescent="0.3">
      <c r="A6644" t="s">
        <v>23</v>
      </c>
      <c r="B6644" t="s">
        <v>45</v>
      </c>
      <c r="C6644">
        <v>25</v>
      </c>
      <c r="D6644">
        <v>4</v>
      </c>
      <c r="E6644" t="s">
        <v>9</v>
      </c>
      <c r="F6644" s="2">
        <v>3.6548299999999999E+26</v>
      </c>
      <c r="G6644">
        <v>0</v>
      </c>
    </row>
    <row r="6645" spans="1:7" hidden="1" x14ac:dyDescent="0.3">
      <c r="A6645" t="s">
        <v>7</v>
      </c>
      <c r="B6645" t="s">
        <v>45</v>
      </c>
      <c r="C6645">
        <v>25</v>
      </c>
      <c r="D6645">
        <v>4</v>
      </c>
      <c r="E6645" t="s">
        <v>9</v>
      </c>
      <c r="F6645" s="2">
        <v>3.6548299999999999E+26</v>
      </c>
      <c r="G6645">
        <v>0</v>
      </c>
    </row>
    <row r="6646" spans="1:7" x14ac:dyDescent="0.3">
      <c r="A6646" t="s">
        <v>25</v>
      </c>
      <c r="B6646" t="s">
        <v>45</v>
      </c>
      <c r="C6646">
        <v>25</v>
      </c>
      <c r="D6646">
        <v>4</v>
      </c>
      <c r="E6646" s="1">
        <v>1436.777771</v>
      </c>
      <c r="F6646" s="1">
        <v>2.41338E-2</v>
      </c>
      <c r="G6646">
        <v>0</v>
      </c>
    </row>
    <row r="6647" spans="1:7" x14ac:dyDescent="0.3">
      <c r="A6647" t="s">
        <v>19</v>
      </c>
      <c r="B6647" t="s">
        <v>45</v>
      </c>
      <c r="C6647">
        <v>25</v>
      </c>
      <c r="D6647">
        <v>4</v>
      </c>
      <c r="E6647" s="1">
        <v>2584.4451840000002</v>
      </c>
      <c r="F6647" s="1">
        <v>11.6487023</v>
      </c>
      <c r="G6647">
        <v>0</v>
      </c>
    </row>
    <row r="6648" spans="1:7" x14ac:dyDescent="0.3">
      <c r="A6648" t="s">
        <v>17</v>
      </c>
      <c r="B6648" t="s">
        <v>45</v>
      </c>
      <c r="C6648">
        <v>25</v>
      </c>
      <c r="D6648">
        <v>4</v>
      </c>
      <c r="E6648" s="1">
        <v>1414.8271749999999</v>
      </c>
      <c r="F6648" s="1">
        <v>2.4051524999999998</v>
      </c>
      <c r="G6648">
        <v>0</v>
      </c>
    </row>
    <row r="6649" spans="1:7" x14ac:dyDescent="0.3">
      <c r="A6649" t="s">
        <v>18</v>
      </c>
      <c r="B6649" t="s">
        <v>45</v>
      </c>
      <c r="C6649">
        <v>25</v>
      </c>
      <c r="D6649">
        <v>4</v>
      </c>
      <c r="E6649" s="1">
        <v>1405.612486</v>
      </c>
      <c r="F6649" s="1">
        <v>2.8433641999999999</v>
      </c>
      <c r="G6649">
        <v>0</v>
      </c>
    </row>
    <row r="6650" spans="1:7" x14ac:dyDescent="0.3">
      <c r="A6650" t="s">
        <v>22</v>
      </c>
      <c r="B6650" t="s">
        <v>45</v>
      </c>
      <c r="C6650">
        <v>25</v>
      </c>
      <c r="D6650">
        <v>4</v>
      </c>
      <c r="E6650" s="1">
        <v>2568.5839679999999</v>
      </c>
      <c r="F6650" s="1">
        <v>13.6688408</v>
      </c>
      <c r="G6650">
        <v>0</v>
      </c>
    </row>
    <row r="6651" spans="1:7" x14ac:dyDescent="0.3">
      <c r="A6651" t="s">
        <v>20</v>
      </c>
      <c r="B6651" t="s">
        <v>45</v>
      </c>
      <c r="C6651">
        <v>25</v>
      </c>
      <c r="D6651">
        <v>4</v>
      </c>
      <c r="E6651" s="1">
        <v>1411.8068519999999</v>
      </c>
      <c r="F6651">
        <v>2.2135337000000002</v>
      </c>
      <c r="G6651">
        <v>0</v>
      </c>
    </row>
    <row r="6652" spans="1:7" x14ac:dyDescent="0.3">
      <c r="A6652" t="s">
        <v>21</v>
      </c>
      <c r="B6652" t="s">
        <v>45</v>
      </c>
      <c r="C6652">
        <v>25</v>
      </c>
      <c r="D6652">
        <v>4</v>
      </c>
      <c r="E6652" s="1">
        <v>1408.25874</v>
      </c>
      <c r="F6652" s="1">
        <v>4.0582900999999998</v>
      </c>
      <c r="G6652">
        <v>0</v>
      </c>
    </row>
    <row r="6653" spans="1:7" x14ac:dyDescent="0.3">
      <c r="A6653" t="s">
        <v>26</v>
      </c>
      <c r="B6653" t="s">
        <v>45</v>
      </c>
      <c r="C6653">
        <v>25</v>
      </c>
      <c r="D6653">
        <v>4</v>
      </c>
      <c r="E6653" s="1">
        <v>1468.2892139999999</v>
      </c>
      <c r="F6653" s="1">
        <v>1.1763557</v>
      </c>
      <c r="G6653">
        <v>0</v>
      </c>
    </row>
    <row r="6654" spans="1:7" x14ac:dyDescent="0.3">
      <c r="A6654" t="s">
        <v>10</v>
      </c>
      <c r="B6654" t="s">
        <v>45</v>
      </c>
      <c r="C6654">
        <v>25</v>
      </c>
      <c r="D6654">
        <v>4</v>
      </c>
      <c r="E6654" s="1">
        <v>1415.2372829999999</v>
      </c>
      <c r="F6654" s="1">
        <v>1.3688894</v>
      </c>
      <c r="G6654">
        <v>0</v>
      </c>
    </row>
    <row r="6655" spans="1:7" x14ac:dyDescent="0.3">
      <c r="A6655" t="s">
        <v>11</v>
      </c>
      <c r="B6655" t="s">
        <v>45</v>
      </c>
      <c r="C6655">
        <v>25</v>
      </c>
      <c r="D6655">
        <v>4</v>
      </c>
      <c r="E6655" s="1">
        <v>1435.4059070000001</v>
      </c>
      <c r="F6655">
        <v>3.4765600000000001E-2</v>
      </c>
      <c r="G6655">
        <v>0</v>
      </c>
    </row>
    <row r="6656" spans="1:7" x14ac:dyDescent="0.3">
      <c r="A6656" t="s">
        <v>24</v>
      </c>
      <c r="B6656" t="s">
        <v>45</v>
      </c>
      <c r="C6656">
        <v>25</v>
      </c>
      <c r="D6656">
        <v>4</v>
      </c>
      <c r="E6656" s="1">
        <v>1455.407283</v>
      </c>
      <c r="F6656" s="2">
        <v>7.5500000000000006E-5</v>
      </c>
      <c r="G6656">
        <v>0</v>
      </c>
    </row>
    <row r="6657" spans="1:7" hidden="1" x14ac:dyDescent="0.3">
      <c r="A6657" t="s">
        <v>14</v>
      </c>
      <c r="B6657" t="s">
        <v>45</v>
      </c>
      <c r="C6657">
        <v>25</v>
      </c>
      <c r="D6657">
        <v>4</v>
      </c>
      <c r="E6657" s="1" t="s">
        <v>9</v>
      </c>
      <c r="F6657" s="1">
        <v>19800</v>
      </c>
      <c r="G6657">
        <v>0</v>
      </c>
    </row>
    <row r="6658" spans="1:7" x14ac:dyDescent="0.3">
      <c r="A6658" t="s">
        <v>15</v>
      </c>
      <c r="B6658" t="s">
        <v>45</v>
      </c>
      <c r="C6658">
        <v>25</v>
      </c>
      <c r="D6658">
        <v>4</v>
      </c>
      <c r="E6658" s="1">
        <v>1736.819031</v>
      </c>
      <c r="F6658" s="1">
        <v>1.7938800000000001E-2</v>
      </c>
      <c r="G6658">
        <v>0</v>
      </c>
    </row>
    <row r="6659" spans="1:7" x14ac:dyDescent="0.3">
      <c r="A6659" t="s">
        <v>16</v>
      </c>
      <c r="B6659" t="s">
        <v>45</v>
      </c>
      <c r="C6659">
        <v>25</v>
      </c>
      <c r="D6659">
        <v>4</v>
      </c>
      <c r="E6659" s="1">
        <v>1707.4298220000001</v>
      </c>
      <c r="F6659" s="1">
        <v>1.9992873</v>
      </c>
      <c r="G6659">
        <v>0</v>
      </c>
    </row>
    <row r="6660" spans="1:7" x14ac:dyDescent="0.3">
      <c r="A6660" t="s">
        <v>13</v>
      </c>
      <c r="B6660" t="s">
        <v>45</v>
      </c>
      <c r="C6660">
        <v>25</v>
      </c>
      <c r="D6660">
        <v>4</v>
      </c>
      <c r="E6660" s="1">
        <v>2594.7083240000002</v>
      </c>
      <c r="F6660" s="1">
        <v>1.30817E-2</v>
      </c>
      <c r="G6660">
        <v>0</v>
      </c>
    </row>
    <row r="6661" spans="1:7" x14ac:dyDescent="0.3">
      <c r="A6661" t="s">
        <v>12</v>
      </c>
      <c r="B6661" t="s">
        <v>45</v>
      </c>
      <c r="C6661">
        <v>25</v>
      </c>
      <c r="D6661">
        <v>4</v>
      </c>
      <c r="E6661" s="1">
        <v>1709.1642469999999</v>
      </c>
      <c r="F6661" s="1">
        <v>1.1650300000000001E-2</v>
      </c>
      <c r="G6661">
        <v>0</v>
      </c>
    </row>
    <row r="6662" spans="1:7" hidden="1" x14ac:dyDescent="0.3">
      <c r="A6662" t="s">
        <v>23</v>
      </c>
      <c r="B6662" t="s">
        <v>46</v>
      </c>
      <c r="C6662">
        <v>25</v>
      </c>
      <c r="D6662">
        <v>4</v>
      </c>
      <c r="E6662" t="s">
        <v>9</v>
      </c>
      <c r="F6662" s="2">
        <v>3.6548299999999999E+26</v>
      </c>
      <c r="G6662">
        <v>0</v>
      </c>
    </row>
    <row r="6663" spans="1:7" hidden="1" x14ac:dyDescent="0.3">
      <c r="A6663" t="s">
        <v>7</v>
      </c>
      <c r="B6663" t="s">
        <v>46</v>
      </c>
      <c r="C6663">
        <v>25</v>
      </c>
      <c r="D6663">
        <v>4</v>
      </c>
      <c r="E6663" t="s">
        <v>9</v>
      </c>
      <c r="F6663" s="2">
        <v>3.6548299999999999E+26</v>
      </c>
      <c r="G6663">
        <v>0</v>
      </c>
    </row>
    <row r="6664" spans="1:7" x14ac:dyDescent="0.3">
      <c r="A6664" t="s">
        <v>25</v>
      </c>
      <c r="B6664" t="s">
        <v>46</v>
      </c>
      <c r="C6664">
        <v>25</v>
      </c>
      <c r="D6664">
        <v>4</v>
      </c>
      <c r="E6664" s="1">
        <v>1852.6839319999999</v>
      </c>
      <c r="F6664" s="1">
        <v>1.5151700000000001E-2</v>
      </c>
      <c r="G6664">
        <v>0</v>
      </c>
    </row>
    <row r="6665" spans="1:7" x14ac:dyDescent="0.3">
      <c r="A6665" t="s">
        <v>19</v>
      </c>
      <c r="B6665" t="s">
        <v>46</v>
      </c>
      <c r="C6665">
        <v>25</v>
      </c>
      <c r="D6665">
        <v>4</v>
      </c>
      <c r="E6665" s="1">
        <v>3352.3146379999998</v>
      </c>
      <c r="F6665" s="1">
        <v>13.657011799999999</v>
      </c>
      <c r="G6665">
        <v>0</v>
      </c>
    </row>
    <row r="6666" spans="1:7" x14ac:dyDescent="0.3">
      <c r="A6666" t="s">
        <v>17</v>
      </c>
      <c r="B6666" t="s">
        <v>46</v>
      </c>
      <c r="C6666">
        <v>25</v>
      </c>
      <c r="D6666">
        <v>4</v>
      </c>
      <c r="E6666" s="1">
        <v>1826.1083610000001</v>
      </c>
      <c r="F6666">
        <v>2.9700275</v>
      </c>
      <c r="G6666">
        <v>0</v>
      </c>
    </row>
    <row r="6667" spans="1:7" x14ac:dyDescent="0.3">
      <c r="A6667" t="s">
        <v>18</v>
      </c>
      <c r="B6667" t="s">
        <v>46</v>
      </c>
      <c r="C6667">
        <v>25</v>
      </c>
      <c r="D6667">
        <v>4</v>
      </c>
      <c r="E6667" s="1">
        <v>1821.54027</v>
      </c>
      <c r="F6667" s="1">
        <v>3.527123</v>
      </c>
      <c r="G6667">
        <v>0</v>
      </c>
    </row>
    <row r="6668" spans="1:7" x14ac:dyDescent="0.3">
      <c r="A6668" t="s">
        <v>22</v>
      </c>
      <c r="B6668" t="s">
        <v>46</v>
      </c>
      <c r="C6668">
        <v>25</v>
      </c>
      <c r="D6668">
        <v>4</v>
      </c>
      <c r="E6668" s="1">
        <v>3342.0514979999998</v>
      </c>
      <c r="F6668" s="1">
        <v>15.480025899999999</v>
      </c>
      <c r="G6668">
        <v>0</v>
      </c>
    </row>
    <row r="6669" spans="1:7" x14ac:dyDescent="0.3">
      <c r="A6669" t="s">
        <v>20</v>
      </c>
      <c r="B6669" t="s">
        <v>46</v>
      </c>
      <c r="C6669">
        <v>25</v>
      </c>
      <c r="D6669">
        <v>4</v>
      </c>
      <c r="E6669" s="1">
        <v>1821.7295300000001</v>
      </c>
      <c r="F6669" s="1">
        <v>2.4036195</v>
      </c>
      <c r="G6669">
        <v>0</v>
      </c>
    </row>
    <row r="6670" spans="1:7" x14ac:dyDescent="0.3">
      <c r="A6670" t="s">
        <v>21</v>
      </c>
      <c r="B6670" t="s">
        <v>46</v>
      </c>
      <c r="C6670">
        <v>25</v>
      </c>
      <c r="D6670">
        <v>4</v>
      </c>
      <c r="E6670" s="1">
        <v>1814.1037180000001</v>
      </c>
      <c r="F6670" s="1">
        <v>3.3353728999999999</v>
      </c>
      <c r="G6670">
        <v>0</v>
      </c>
    </row>
    <row r="6671" spans="1:7" x14ac:dyDescent="0.3">
      <c r="A6671" t="s">
        <v>26</v>
      </c>
      <c r="B6671" t="s">
        <v>46</v>
      </c>
      <c r="C6671">
        <v>25</v>
      </c>
      <c r="D6671">
        <v>4</v>
      </c>
      <c r="E6671" s="1">
        <v>1882.839536</v>
      </c>
      <c r="F6671" s="1">
        <v>1.6457499</v>
      </c>
      <c r="G6671">
        <v>0</v>
      </c>
    </row>
    <row r="6672" spans="1:7" x14ac:dyDescent="0.3">
      <c r="A6672" t="s">
        <v>10</v>
      </c>
      <c r="B6672" t="s">
        <v>46</v>
      </c>
      <c r="C6672">
        <v>25</v>
      </c>
      <c r="D6672">
        <v>4</v>
      </c>
      <c r="E6672" s="1">
        <v>1838.559356</v>
      </c>
      <c r="F6672" s="1">
        <v>1.4144846</v>
      </c>
      <c r="G6672">
        <v>0</v>
      </c>
    </row>
    <row r="6673" spans="1:7" x14ac:dyDescent="0.3">
      <c r="A6673" t="s">
        <v>11</v>
      </c>
      <c r="B6673" t="s">
        <v>46</v>
      </c>
      <c r="C6673">
        <v>25</v>
      </c>
      <c r="D6673">
        <v>4</v>
      </c>
      <c r="E6673" s="1">
        <v>1823.8940150000001</v>
      </c>
      <c r="F6673" s="1">
        <v>3.0495299999999999E-2</v>
      </c>
      <c r="G6673">
        <v>0</v>
      </c>
    </row>
    <row r="6674" spans="1:7" x14ac:dyDescent="0.3">
      <c r="A6674" t="s">
        <v>24</v>
      </c>
      <c r="B6674" t="s">
        <v>46</v>
      </c>
      <c r="C6674">
        <v>25</v>
      </c>
      <c r="D6674">
        <v>4</v>
      </c>
      <c r="E6674" s="1">
        <v>1848.7058569999999</v>
      </c>
      <c r="F6674" s="2">
        <v>5.0599999999999997E-5</v>
      </c>
      <c r="G6674">
        <v>0</v>
      </c>
    </row>
    <row r="6675" spans="1:7" hidden="1" x14ac:dyDescent="0.3">
      <c r="A6675" t="s">
        <v>14</v>
      </c>
      <c r="B6675" t="s">
        <v>46</v>
      </c>
      <c r="C6675">
        <v>25</v>
      </c>
      <c r="D6675">
        <v>4</v>
      </c>
      <c r="E6675" t="s">
        <v>9</v>
      </c>
      <c r="F6675">
        <v>3603600</v>
      </c>
      <c r="G6675">
        <v>0</v>
      </c>
    </row>
    <row r="6676" spans="1:7" x14ac:dyDescent="0.3">
      <c r="A6676" t="s">
        <v>15</v>
      </c>
      <c r="B6676" t="s">
        <v>46</v>
      </c>
      <c r="C6676">
        <v>25</v>
      </c>
      <c r="D6676">
        <v>4</v>
      </c>
      <c r="E6676" s="1">
        <v>2405.7161980000001</v>
      </c>
      <c r="F6676">
        <v>1.7646999999999999E-2</v>
      </c>
      <c r="G6676">
        <v>0</v>
      </c>
    </row>
    <row r="6677" spans="1:7" x14ac:dyDescent="0.3">
      <c r="A6677" t="s">
        <v>16</v>
      </c>
      <c r="B6677" t="s">
        <v>46</v>
      </c>
      <c r="C6677">
        <v>25</v>
      </c>
      <c r="D6677">
        <v>4</v>
      </c>
      <c r="E6677" s="1">
        <v>2396.6165329999999</v>
      </c>
      <c r="F6677" s="1">
        <v>2.2832319000000001</v>
      </c>
      <c r="G6677">
        <v>0</v>
      </c>
    </row>
    <row r="6678" spans="1:7" x14ac:dyDescent="0.3">
      <c r="A6678" t="s">
        <v>13</v>
      </c>
      <c r="B6678" t="s">
        <v>46</v>
      </c>
      <c r="C6678">
        <v>25</v>
      </c>
      <c r="D6678">
        <v>4</v>
      </c>
      <c r="E6678" s="1">
        <v>3383.104057</v>
      </c>
      <c r="F6678" s="1">
        <v>1.3031600000000001E-2</v>
      </c>
      <c r="G6678">
        <v>0</v>
      </c>
    </row>
    <row r="6679" spans="1:7" x14ac:dyDescent="0.3">
      <c r="A6679" t="s">
        <v>12</v>
      </c>
      <c r="B6679" t="s">
        <v>46</v>
      </c>
      <c r="C6679">
        <v>25</v>
      </c>
      <c r="D6679">
        <v>4</v>
      </c>
      <c r="E6679" s="1">
        <v>2394.8608370000002</v>
      </c>
      <c r="F6679" s="1">
        <v>1.1357600000000001E-2</v>
      </c>
      <c r="G6679">
        <v>0</v>
      </c>
    </row>
    <row r="6680" spans="1:7" hidden="1" x14ac:dyDescent="0.3">
      <c r="A6680" t="s">
        <v>23</v>
      </c>
      <c r="B6680" t="s">
        <v>47</v>
      </c>
      <c r="C6680">
        <v>25</v>
      </c>
      <c r="D6680">
        <v>4</v>
      </c>
      <c r="E6680" t="s">
        <v>9</v>
      </c>
      <c r="F6680" s="2">
        <v>3.6548299999999999E+26</v>
      </c>
      <c r="G6680">
        <v>0</v>
      </c>
    </row>
    <row r="6681" spans="1:7" hidden="1" x14ac:dyDescent="0.3">
      <c r="A6681" t="s">
        <v>7</v>
      </c>
      <c r="B6681" t="s">
        <v>47</v>
      </c>
      <c r="C6681">
        <v>25</v>
      </c>
      <c r="D6681">
        <v>4</v>
      </c>
      <c r="E6681" t="s">
        <v>9</v>
      </c>
      <c r="F6681" s="2">
        <v>3.6548299999999999E+26</v>
      </c>
      <c r="G6681">
        <v>0</v>
      </c>
    </row>
    <row r="6682" spans="1:7" x14ac:dyDescent="0.3">
      <c r="A6682" t="s">
        <v>25</v>
      </c>
      <c r="B6682" t="s">
        <v>47</v>
      </c>
      <c r="C6682">
        <v>25</v>
      </c>
      <c r="D6682">
        <v>4</v>
      </c>
      <c r="E6682" s="1">
        <v>1609.9434739999999</v>
      </c>
      <c r="F6682" s="1">
        <v>2.4910999999999999E-2</v>
      </c>
      <c r="G6682">
        <v>0</v>
      </c>
    </row>
    <row r="6683" spans="1:7" x14ac:dyDescent="0.3">
      <c r="A6683" t="s">
        <v>19</v>
      </c>
      <c r="B6683" t="s">
        <v>47</v>
      </c>
      <c r="C6683">
        <v>25</v>
      </c>
      <c r="D6683">
        <v>4</v>
      </c>
      <c r="E6683" s="1">
        <v>2861.5499570000002</v>
      </c>
      <c r="F6683" s="1">
        <v>12.8452325</v>
      </c>
      <c r="G6683">
        <v>0</v>
      </c>
    </row>
    <row r="6684" spans="1:7" x14ac:dyDescent="0.3">
      <c r="A6684" t="s">
        <v>17</v>
      </c>
      <c r="B6684" t="s">
        <v>47</v>
      </c>
      <c r="C6684">
        <v>25</v>
      </c>
      <c r="D6684">
        <v>4</v>
      </c>
      <c r="E6684" s="1">
        <v>1572.0932069999999</v>
      </c>
      <c r="F6684" s="1">
        <v>2.3398167000000001</v>
      </c>
      <c r="G6684">
        <v>0</v>
      </c>
    </row>
    <row r="6685" spans="1:7" x14ac:dyDescent="0.3">
      <c r="A6685" t="s">
        <v>18</v>
      </c>
      <c r="B6685" t="s">
        <v>47</v>
      </c>
      <c r="C6685">
        <v>25</v>
      </c>
      <c r="D6685">
        <v>4</v>
      </c>
      <c r="E6685" s="1">
        <v>1566.7596109999999</v>
      </c>
      <c r="F6685" s="1">
        <v>2.4569185999999998</v>
      </c>
      <c r="G6685">
        <v>0</v>
      </c>
    </row>
    <row r="6686" spans="1:7" x14ac:dyDescent="0.3">
      <c r="A6686" t="s">
        <v>22</v>
      </c>
      <c r="B6686" t="s">
        <v>47</v>
      </c>
      <c r="C6686">
        <v>25</v>
      </c>
      <c r="D6686">
        <v>4</v>
      </c>
      <c r="E6686" s="1">
        <v>2841.0236770000001</v>
      </c>
      <c r="F6686" s="1">
        <v>14.336991899999999</v>
      </c>
      <c r="G6686">
        <v>0</v>
      </c>
    </row>
    <row r="6687" spans="1:7" x14ac:dyDescent="0.3">
      <c r="A6687" t="s">
        <v>20</v>
      </c>
      <c r="B6687" t="s">
        <v>47</v>
      </c>
      <c r="C6687">
        <v>25</v>
      </c>
      <c r="D6687">
        <v>4</v>
      </c>
      <c r="E6687" s="1">
        <v>1583.6151689999999</v>
      </c>
      <c r="F6687" s="1">
        <v>2.0721957999999998</v>
      </c>
      <c r="G6687">
        <v>0</v>
      </c>
    </row>
    <row r="6688" spans="1:7" x14ac:dyDescent="0.3">
      <c r="A6688" t="s">
        <v>21</v>
      </c>
      <c r="B6688" t="s">
        <v>47</v>
      </c>
      <c r="C6688">
        <v>25</v>
      </c>
      <c r="D6688">
        <v>4</v>
      </c>
      <c r="E6688" s="1">
        <v>1577.6833300000001</v>
      </c>
      <c r="F6688" s="1">
        <v>4.0252211000000004</v>
      </c>
      <c r="G6688">
        <v>0</v>
      </c>
    </row>
    <row r="6689" spans="1:7" x14ac:dyDescent="0.3">
      <c r="A6689" t="s">
        <v>26</v>
      </c>
      <c r="B6689" t="s">
        <v>47</v>
      </c>
      <c r="C6689">
        <v>25</v>
      </c>
      <c r="D6689">
        <v>4</v>
      </c>
      <c r="E6689" s="1">
        <v>1609.2903570000001</v>
      </c>
      <c r="F6689" s="1">
        <v>1.2224714999999999</v>
      </c>
      <c r="G6689">
        <v>0</v>
      </c>
    </row>
    <row r="6690" spans="1:7" x14ac:dyDescent="0.3">
      <c r="A6690" t="s">
        <v>10</v>
      </c>
      <c r="B6690" t="s">
        <v>47</v>
      </c>
      <c r="C6690">
        <v>25</v>
      </c>
      <c r="D6690">
        <v>4</v>
      </c>
      <c r="E6690" s="1">
        <v>1566.4163329999999</v>
      </c>
      <c r="F6690" s="1">
        <v>1.3290169999999999</v>
      </c>
      <c r="G6690">
        <v>0</v>
      </c>
    </row>
    <row r="6691" spans="1:7" x14ac:dyDescent="0.3">
      <c r="A6691" t="s">
        <v>11</v>
      </c>
      <c r="B6691" t="s">
        <v>47</v>
      </c>
      <c r="C6691">
        <v>25</v>
      </c>
      <c r="D6691">
        <v>4</v>
      </c>
      <c r="E6691" s="1">
        <v>1605.8788850000001</v>
      </c>
      <c r="F6691">
        <v>2.7136400000000001E-2</v>
      </c>
      <c r="G6691">
        <v>0</v>
      </c>
    </row>
    <row r="6692" spans="1:7" x14ac:dyDescent="0.3">
      <c r="A6692" t="s">
        <v>24</v>
      </c>
      <c r="B6692" t="s">
        <v>47</v>
      </c>
      <c r="C6692">
        <v>25</v>
      </c>
      <c r="D6692">
        <v>4</v>
      </c>
      <c r="E6692" s="1">
        <v>1614.568143</v>
      </c>
      <c r="F6692" s="2">
        <v>6.2600000000000004E-5</v>
      </c>
      <c r="G6692">
        <v>0</v>
      </c>
    </row>
    <row r="6693" spans="1:7" x14ac:dyDescent="0.3">
      <c r="A6693" t="s">
        <v>14</v>
      </c>
      <c r="B6693" t="s">
        <v>47</v>
      </c>
      <c r="C6693">
        <v>25</v>
      </c>
      <c r="D6693">
        <v>4</v>
      </c>
      <c r="E6693" s="1">
        <v>1819.9138559999999</v>
      </c>
      <c r="F6693">
        <v>16.682300300000001</v>
      </c>
      <c r="G6693">
        <v>0</v>
      </c>
    </row>
    <row r="6694" spans="1:7" x14ac:dyDescent="0.3">
      <c r="A6694" t="s">
        <v>15</v>
      </c>
      <c r="B6694" t="s">
        <v>47</v>
      </c>
      <c r="C6694">
        <v>25</v>
      </c>
      <c r="D6694">
        <v>4</v>
      </c>
      <c r="E6694" s="1">
        <v>1833.269534</v>
      </c>
      <c r="F6694" s="1">
        <v>1.6936E-2</v>
      </c>
      <c r="G6694">
        <v>0</v>
      </c>
    </row>
    <row r="6695" spans="1:7" x14ac:dyDescent="0.3">
      <c r="A6695" t="s">
        <v>16</v>
      </c>
      <c r="B6695" t="s">
        <v>47</v>
      </c>
      <c r="C6695">
        <v>25</v>
      </c>
      <c r="D6695">
        <v>4</v>
      </c>
      <c r="E6695" s="1">
        <v>1822.2255500000001</v>
      </c>
      <c r="F6695" s="1">
        <v>1.7430874000000001</v>
      </c>
      <c r="G6695">
        <v>0</v>
      </c>
    </row>
    <row r="6696" spans="1:7" x14ac:dyDescent="0.3">
      <c r="A6696" t="s">
        <v>13</v>
      </c>
      <c r="B6696" t="s">
        <v>47</v>
      </c>
      <c r="C6696">
        <v>25</v>
      </c>
      <c r="D6696">
        <v>4</v>
      </c>
      <c r="E6696" s="1">
        <v>2886.7413000000001</v>
      </c>
      <c r="F6696" s="1">
        <v>1.2969700000000001E-2</v>
      </c>
      <c r="G6696">
        <v>0</v>
      </c>
    </row>
    <row r="6697" spans="1:7" x14ac:dyDescent="0.3">
      <c r="A6697" t="s">
        <v>12</v>
      </c>
      <c r="B6697" t="s">
        <v>47</v>
      </c>
      <c r="C6697">
        <v>25</v>
      </c>
      <c r="D6697">
        <v>4</v>
      </c>
      <c r="E6697" s="1">
        <v>1824.683569</v>
      </c>
      <c r="F6697" s="1">
        <v>1.1735000000000001E-2</v>
      </c>
      <c r="G6697">
        <v>0</v>
      </c>
    </row>
    <row r="6698" spans="1:7" hidden="1" x14ac:dyDescent="0.3">
      <c r="A6698" t="s">
        <v>23</v>
      </c>
      <c r="B6698" t="s">
        <v>48</v>
      </c>
      <c r="C6698">
        <v>25</v>
      </c>
      <c r="D6698">
        <v>4</v>
      </c>
      <c r="E6698" t="s">
        <v>9</v>
      </c>
      <c r="F6698" s="2">
        <v>3.6548299999999999E+26</v>
      </c>
      <c r="G6698">
        <v>0</v>
      </c>
    </row>
    <row r="6699" spans="1:7" hidden="1" x14ac:dyDescent="0.3">
      <c r="A6699" t="s">
        <v>7</v>
      </c>
      <c r="B6699" t="s">
        <v>48</v>
      </c>
      <c r="C6699">
        <v>25</v>
      </c>
      <c r="D6699">
        <v>4</v>
      </c>
      <c r="E6699" t="s">
        <v>9</v>
      </c>
      <c r="F6699" s="2">
        <v>3.6548299999999999E+26</v>
      </c>
      <c r="G6699">
        <v>0</v>
      </c>
    </row>
    <row r="6700" spans="1:7" x14ac:dyDescent="0.3">
      <c r="A6700" t="s">
        <v>25</v>
      </c>
      <c r="B6700" t="s">
        <v>48</v>
      </c>
      <c r="C6700">
        <v>25</v>
      </c>
      <c r="D6700">
        <v>4</v>
      </c>
      <c r="E6700" s="1">
        <v>1828.8831339999999</v>
      </c>
      <c r="F6700" s="1">
        <v>1.6239799999999999E-2</v>
      </c>
      <c r="G6700">
        <v>0</v>
      </c>
    </row>
    <row r="6701" spans="1:7" x14ac:dyDescent="0.3">
      <c r="A6701" t="s">
        <v>19</v>
      </c>
      <c r="B6701" t="s">
        <v>48</v>
      </c>
      <c r="C6701">
        <v>25</v>
      </c>
      <c r="D6701">
        <v>4</v>
      </c>
      <c r="E6701" s="1">
        <v>3210.4967069999998</v>
      </c>
      <c r="F6701" s="1">
        <v>12.086783199999999</v>
      </c>
      <c r="G6701">
        <v>0</v>
      </c>
    </row>
    <row r="6702" spans="1:7" x14ac:dyDescent="0.3">
      <c r="A6702" t="s">
        <v>17</v>
      </c>
      <c r="B6702" t="s">
        <v>48</v>
      </c>
      <c r="C6702">
        <v>25</v>
      </c>
      <c r="D6702">
        <v>4</v>
      </c>
      <c r="E6702" s="1">
        <v>1744.35103</v>
      </c>
      <c r="F6702" s="1">
        <v>2.7328203000000002</v>
      </c>
      <c r="G6702">
        <v>0</v>
      </c>
    </row>
    <row r="6703" spans="1:7" x14ac:dyDescent="0.3">
      <c r="A6703" t="s">
        <v>18</v>
      </c>
      <c r="B6703" t="s">
        <v>48</v>
      </c>
      <c r="C6703">
        <v>25</v>
      </c>
      <c r="D6703">
        <v>4</v>
      </c>
      <c r="E6703" s="1">
        <v>1742.5423470000001</v>
      </c>
      <c r="F6703" s="1">
        <v>3.0453408</v>
      </c>
      <c r="G6703">
        <v>0</v>
      </c>
    </row>
    <row r="6704" spans="1:7" x14ac:dyDescent="0.3">
      <c r="A6704" t="s">
        <v>22</v>
      </c>
      <c r="B6704" t="s">
        <v>48</v>
      </c>
      <c r="C6704">
        <v>25</v>
      </c>
      <c r="D6704">
        <v>4</v>
      </c>
      <c r="E6704" s="1">
        <v>3194.635491</v>
      </c>
      <c r="F6704" s="1">
        <v>12.3441367</v>
      </c>
      <c r="G6704">
        <v>0</v>
      </c>
    </row>
    <row r="6705" spans="1:7" x14ac:dyDescent="0.3">
      <c r="A6705" t="s">
        <v>20</v>
      </c>
      <c r="B6705" t="s">
        <v>48</v>
      </c>
      <c r="C6705">
        <v>25</v>
      </c>
      <c r="D6705">
        <v>4</v>
      </c>
      <c r="E6705" s="1">
        <v>1752.042731</v>
      </c>
      <c r="F6705" s="1">
        <v>2.7837646</v>
      </c>
      <c r="G6705">
        <v>0</v>
      </c>
    </row>
    <row r="6706" spans="1:7" x14ac:dyDescent="0.3">
      <c r="A6706" t="s">
        <v>21</v>
      </c>
      <c r="B6706" t="s">
        <v>48</v>
      </c>
      <c r="C6706">
        <v>25</v>
      </c>
      <c r="D6706">
        <v>4</v>
      </c>
      <c r="E6706" s="1">
        <v>1750.769951</v>
      </c>
      <c r="F6706" s="1">
        <v>3.0630312000000002</v>
      </c>
      <c r="G6706">
        <v>0</v>
      </c>
    </row>
    <row r="6707" spans="1:7" x14ac:dyDescent="0.3">
      <c r="A6707" t="s">
        <v>26</v>
      </c>
      <c r="B6707" t="s">
        <v>48</v>
      </c>
      <c r="C6707">
        <v>25</v>
      </c>
      <c r="D6707">
        <v>4</v>
      </c>
      <c r="E6707" s="1">
        <v>1784.6469629999999</v>
      </c>
      <c r="F6707" s="1">
        <v>1.3011687000000001</v>
      </c>
      <c r="G6707">
        <v>0</v>
      </c>
    </row>
    <row r="6708" spans="1:7" x14ac:dyDescent="0.3">
      <c r="A6708" t="s">
        <v>10</v>
      </c>
      <c r="B6708" t="s">
        <v>48</v>
      </c>
      <c r="C6708">
        <v>25</v>
      </c>
      <c r="D6708">
        <v>4</v>
      </c>
      <c r="E6708" s="1">
        <v>1747.2576509999999</v>
      </c>
      <c r="F6708" s="1">
        <v>1.7588608999999999</v>
      </c>
      <c r="G6708">
        <v>0</v>
      </c>
    </row>
    <row r="6709" spans="1:7" x14ac:dyDescent="0.3">
      <c r="A6709" t="s">
        <v>11</v>
      </c>
      <c r="B6709" t="s">
        <v>48</v>
      </c>
      <c r="C6709">
        <v>25</v>
      </c>
      <c r="D6709">
        <v>4</v>
      </c>
      <c r="E6709" s="1">
        <v>1761.845515</v>
      </c>
      <c r="F6709" s="1">
        <v>2.9763999999999999E-2</v>
      </c>
      <c r="G6709">
        <v>0</v>
      </c>
    </row>
    <row r="6710" spans="1:7" x14ac:dyDescent="0.3">
      <c r="A6710" t="s">
        <v>24</v>
      </c>
      <c r="B6710" t="s">
        <v>48</v>
      </c>
      <c r="C6710">
        <v>25</v>
      </c>
      <c r="D6710">
        <v>4</v>
      </c>
      <c r="E6710" s="1">
        <v>1781.109649</v>
      </c>
      <c r="F6710" s="1">
        <v>5.5369999999999996E-4</v>
      </c>
      <c r="G6710">
        <v>0</v>
      </c>
    </row>
    <row r="6711" spans="1:7" hidden="1" x14ac:dyDescent="0.3">
      <c r="A6711" t="s">
        <v>14</v>
      </c>
      <c r="B6711" t="s">
        <v>48</v>
      </c>
      <c r="C6711">
        <v>25</v>
      </c>
      <c r="D6711">
        <v>4</v>
      </c>
      <c r="E6711" s="1" t="s">
        <v>9</v>
      </c>
      <c r="F6711" s="1">
        <v>19800</v>
      </c>
      <c r="G6711">
        <v>0</v>
      </c>
    </row>
    <row r="6712" spans="1:7" x14ac:dyDescent="0.3">
      <c r="A6712" t="s">
        <v>15</v>
      </c>
      <c r="B6712" t="s">
        <v>48</v>
      </c>
      <c r="C6712">
        <v>25</v>
      </c>
      <c r="D6712">
        <v>4</v>
      </c>
      <c r="E6712" s="1">
        <v>2236.5022119999999</v>
      </c>
      <c r="F6712" s="1">
        <v>1.76819E-2</v>
      </c>
      <c r="G6712">
        <v>0</v>
      </c>
    </row>
    <row r="6713" spans="1:7" x14ac:dyDescent="0.3">
      <c r="A6713" t="s">
        <v>16</v>
      </c>
      <c r="B6713" t="s">
        <v>48</v>
      </c>
      <c r="C6713">
        <v>25</v>
      </c>
      <c r="D6713">
        <v>4</v>
      </c>
      <c r="E6713" s="1">
        <v>2220.731209</v>
      </c>
      <c r="F6713" s="1">
        <v>2.1931346999999999</v>
      </c>
      <c r="G6713">
        <v>0</v>
      </c>
    </row>
    <row r="6714" spans="1:7" x14ac:dyDescent="0.3">
      <c r="A6714" t="s">
        <v>13</v>
      </c>
      <c r="B6714" t="s">
        <v>48</v>
      </c>
      <c r="C6714">
        <v>25</v>
      </c>
      <c r="D6714">
        <v>4</v>
      </c>
      <c r="E6714" s="1">
        <v>3222.6258720000001</v>
      </c>
      <c r="F6714" s="1">
        <v>1.31834E-2</v>
      </c>
      <c r="G6714">
        <v>0</v>
      </c>
    </row>
    <row r="6715" spans="1:7" x14ac:dyDescent="0.3">
      <c r="A6715" t="s">
        <v>12</v>
      </c>
      <c r="B6715" t="s">
        <v>48</v>
      </c>
      <c r="C6715">
        <v>25</v>
      </c>
      <c r="D6715">
        <v>4</v>
      </c>
      <c r="E6715" s="1">
        <v>2220.471086</v>
      </c>
      <c r="F6715" s="1">
        <v>1.17185E-2</v>
      </c>
      <c r="G6715">
        <v>0</v>
      </c>
    </row>
    <row r="6716" spans="1:7" hidden="1" x14ac:dyDescent="0.3">
      <c r="A6716" t="s">
        <v>23</v>
      </c>
      <c r="B6716" t="s">
        <v>49</v>
      </c>
      <c r="C6716">
        <v>25</v>
      </c>
      <c r="D6716">
        <v>4</v>
      </c>
      <c r="E6716" t="s">
        <v>9</v>
      </c>
      <c r="F6716" s="2">
        <v>3.6548299999999999E+26</v>
      </c>
      <c r="G6716">
        <v>0</v>
      </c>
    </row>
    <row r="6717" spans="1:7" hidden="1" x14ac:dyDescent="0.3">
      <c r="A6717" t="s">
        <v>7</v>
      </c>
      <c r="B6717" t="s">
        <v>49</v>
      </c>
      <c r="C6717">
        <v>25</v>
      </c>
      <c r="D6717">
        <v>4</v>
      </c>
      <c r="E6717" t="s">
        <v>9</v>
      </c>
      <c r="F6717" s="2">
        <v>3.6548299999999999E+26</v>
      </c>
      <c r="G6717">
        <v>0</v>
      </c>
    </row>
    <row r="6718" spans="1:7" x14ac:dyDescent="0.3">
      <c r="A6718" t="s">
        <v>25</v>
      </c>
      <c r="B6718" t="s">
        <v>49</v>
      </c>
      <c r="C6718">
        <v>25</v>
      </c>
      <c r="D6718">
        <v>4</v>
      </c>
      <c r="E6718" s="1">
        <v>1910.60591</v>
      </c>
      <c r="F6718" s="1">
        <v>2.5471299999999999E-2</v>
      </c>
      <c r="G6718">
        <v>0</v>
      </c>
    </row>
    <row r="6719" spans="1:7" x14ac:dyDescent="0.3">
      <c r="A6719" t="s">
        <v>19</v>
      </c>
      <c r="B6719" t="s">
        <v>49</v>
      </c>
      <c r="C6719">
        <v>25</v>
      </c>
      <c r="D6719">
        <v>4</v>
      </c>
      <c r="E6719" s="1">
        <v>3437.2187939999999</v>
      </c>
      <c r="F6719" s="1">
        <v>11.576328</v>
      </c>
      <c r="G6719">
        <v>0</v>
      </c>
    </row>
    <row r="6720" spans="1:7" x14ac:dyDescent="0.3">
      <c r="A6720" t="s">
        <v>17</v>
      </c>
      <c r="B6720" t="s">
        <v>49</v>
      </c>
      <c r="C6720">
        <v>25</v>
      </c>
      <c r="D6720">
        <v>4</v>
      </c>
      <c r="E6720" s="1">
        <v>1873.062306</v>
      </c>
      <c r="F6720" s="1">
        <v>2.3580722999999999</v>
      </c>
      <c r="G6720">
        <v>0</v>
      </c>
    </row>
    <row r="6721" spans="1:7" x14ac:dyDescent="0.3">
      <c r="A6721" t="s">
        <v>18</v>
      </c>
      <c r="B6721" t="s">
        <v>49</v>
      </c>
      <c r="C6721">
        <v>25</v>
      </c>
      <c r="D6721">
        <v>4</v>
      </c>
      <c r="E6721" s="1">
        <v>1866.074721</v>
      </c>
      <c r="F6721" s="1">
        <v>2.6279498999999999</v>
      </c>
      <c r="G6721">
        <v>0</v>
      </c>
    </row>
    <row r="6722" spans="1:7" x14ac:dyDescent="0.3">
      <c r="A6722" t="s">
        <v>22</v>
      </c>
      <c r="B6722" t="s">
        <v>49</v>
      </c>
      <c r="C6722">
        <v>25</v>
      </c>
      <c r="D6722">
        <v>4</v>
      </c>
      <c r="E6722" s="1">
        <v>3424.1566160000002</v>
      </c>
      <c r="F6722" s="1">
        <v>12.461342200000001</v>
      </c>
      <c r="G6722">
        <v>0</v>
      </c>
    </row>
    <row r="6723" spans="1:7" x14ac:dyDescent="0.3">
      <c r="A6723" t="s">
        <v>20</v>
      </c>
      <c r="B6723" t="s">
        <v>49</v>
      </c>
      <c r="C6723">
        <v>25</v>
      </c>
      <c r="D6723">
        <v>4</v>
      </c>
      <c r="E6723" s="1">
        <v>1880.182055</v>
      </c>
      <c r="F6723" s="1">
        <v>2.0067561</v>
      </c>
      <c r="G6723">
        <v>0</v>
      </c>
    </row>
    <row r="6724" spans="1:7" x14ac:dyDescent="0.3">
      <c r="A6724" t="s">
        <v>21</v>
      </c>
      <c r="B6724" t="s">
        <v>49</v>
      </c>
      <c r="C6724">
        <v>25</v>
      </c>
      <c r="D6724">
        <v>4</v>
      </c>
      <c r="E6724" s="1">
        <v>1876.0553669999999</v>
      </c>
      <c r="F6724" s="1">
        <v>2.2860195000000001</v>
      </c>
      <c r="G6724">
        <v>0</v>
      </c>
    </row>
    <row r="6725" spans="1:7" x14ac:dyDescent="0.3">
      <c r="A6725" t="s">
        <v>26</v>
      </c>
      <c r="B6725" t="s">
        <v>49</v>
      </c>
      <c r="C6725">
        <v>25</v>
      </c>
      <c r="D6725">
        <v>4</v>
      </c>
      <c r="E6725" s="1">
        <v>1901.7409319999999</v>
      </c>
      <c r="F6725" s="1">
        <v>1.1494945999999999</v>
      </c>
      <c r="G6725">
        <v>0</v>
      </c>
    </row>
    <row r="6726" spans="1:7" x14ac:dyDescent="0.3">
      <c r="A6726" t="s">
        <v>10</v>
      </c>
      <c r="B6726" t="s">
        <v>49</v>
      </c>
      <c r="C6726">
        <v>25</v>
      </c>
      <c r="D6726">
        <v>4</v>
      </c>
      <c r="E6726" s="1">
        <v>1879.9624060000001</v>
      </c>
      <c r="F6726" s="1">
        <v>1.3345621999999999</v>
      </c>
      <c r="G6726">
        <v>0</v>
      </c>
    </row>
    <row r="6727" spans="1:7" x14ac:dyDescent="0.3">
      <c r="A6727" t="s">
        <v>11</v>
      </c>
      <c r="B6727" t="s">
        <v>49</v>
      </c>
      <c r="C6727">
        <v>25</v>
      </c>
      <c r="D6727">
        <v>4</v>
      </c>
      <c r="E6727" s="1">
        <v>1869.4187400000001</v>
      </c>
      <c r="F6727">
        <v>5.1500900000000002E-2</v>
      </c>
      <c r="G6727">
        <v>0</v>
      </c>
    </row>
    <row r="6728" spans="1:7" x14ac:dyDescent="0.3">
      <c r="A6728" t="s">
        <v>24</v>
      </c>
      <c r="B6728" t="s">
        <v>49</v>
      </c>
      <c r="C6728">
        <v>25</v>
      </c>
      <c r="D6728">
        <v>4</v>
      </c>
      <c r="E6728" s="1">
        <v>1897.4352449999999</v>
      </c>
      <c r="F6728" s="2">
        <v>4.8699999999999998E-5</v>
      </c>
      <c r="G6728">
        <v>0</v>
      </c>
    </row>
    <row r="6729" spans="1:7" hidden="1" x14ac:dyDescent="0.3">
      <c r="A6729" t="s">
        <v>14</v>
      </c>
      <c r="B6729" t="s">
        <v>49</v>
      </c>
      <c r="C6729">
        <v>25</v>
      </c>
      <c r="D6729">
        <v>4</v>
      </c>
      <c r="E6729" s="1" t="s">
        <v>9</v>
      </c>
      <c r="F6729" s="1">
        <v>1650</v>
      </c>
      <c r="G6729">
        <v>0</v>
      </c>
    </row>
    <row r="6730" spans="1:7" x14ac:dyDescent="0.3">
      <c r="A6730" t="s">
        <v>15</v>
      </c>
      <c r="B6730" t="s">
        <v>49</v>
      </c>
      <c r="C6730">
        <v>25</v>
      </c>
      <c r="D6730">
        <v>4</v>
      </c>
      <c r="E6730" s="1">
        <v>2213.085059</v>
      </c>
      <c r="F6730" s="1">
        <v>1.7239500000000001E-2</v>
      </c>
      <c r="G6730">
        <v>0</v>
      </c>
    </row>
    <row r="6731" spans="1:7" x14ac:dyDescent="0.3">
      <c r="A6731" t="s">
        <v>16</v>
      </c>
      <c r="B6731" t="s">
        <v>49</v>
      </c>
      <c r="C6731">
        <v>25</v>
      </c>
      <c r="D6731">
        <v>4</v>
      </c>
      <c r="E6731" s="1">
        <v>2193.828794</v>
      </c>
      <c r="F6731" s="1">
        <v>2.0424171000000002</v>
      </c>
      <c r="G6731">
        <v>0</v>
      </c>
    </row>
    <row r="6732" spans="1:7" x14ac:dyDescent="0.3">
      <c r="A6732" t="s">
        <v>13</v>
      </c>
      <c r="B6732" t="s">
        <v>49</v>
      </c>
      <c r="C6732">
        <v>25</v>
      </c>
      <c r="D6732">
        <v>4</v>
      </c>
      <c r="E6732">
        <v>3443.749883</v>
      </c>
      <c r="F6732" s="1">
        <v>1.3374E-2</v>
      </c>
      <c r="G6732">
        <v>0</v>
      </c>
    </row>
    <row r="6733" spans="1:7" x14ac:dyDescent="0.3">
      <c r="A6733" t="s">
        <v>12</v>
      </c>
      <c r="B6733" t="s">
        <v>49</v>
      </c>
      <c r="C6733">
        <v>25</v>
      </c>
      <c r="D6733">
        <v>4</v>
      </c>
      <c r="E6733" s="1">
        <v>2197.4562299999998</v>
      </c>
      <c r="F6733" s="1">
        <v>1.2041899999999999E-2</v>
      </c>
      <c r="G6733">
        <v>0</v>
      </c>
    </row>
    <row r="6734" spans="1:7" hidden="1" x14ac:dyDescent="0.3">
      <c r="A6734" t="s">
        <v>23</v>
      </c>
      <c r="B6734" t="s">
        <v>50</v>
      </c>
      <c r="C6734">
        <v>25</v>
      </c>
      <c r="D6734">
        <v>4</v>
      </c>
      <c r="E6734" t="s">
        <v>9</v>
      </c>
      <c r="F6734" s="2">
        <v>3.6548299999999999E+26</v>
      </c>
      <c r="G6734">
        <v>0</v>
      </c>
    </row>
    <row r="6735" spans="1:7" hidden="1" x14ac:dyDescent="0.3">
      <c r="A6735" t="s">
        <v>7</v>
      </c>
      <c r="B6735" t="s">
        <v>50</v>
      </c>
      <c r="C6735">
        <v>25</v>
      </c>
      <c r="D6735">
        <v>4</v>
      </c>
      <c r="E6735" t="s">
        <v>9</v>
      </c>
      <c r="F6735" s="2">
        <v>3.6548299999999999E+26</v>
      </c>
      <c r="G6735">
        <v>0</v>
      </c>
    </row>
    <row r="6736" spans="1:7" x14ac:dyDescent="0.3">
      <c r="A6736" t="s">
        <v>25</v>
      </c>
      <c r="B6736" t="s">
        <v>50</v>
      </c>
      <c r="C6736">
        <v>25</v>
      </c>
      <c r="D6736">
        <v>4</v>
      </c>
      <c r="E6736" s="1">
        <v>1259.577164</v>
      </c>
      <c r="F6736">
        <v>2.5761300000000001E-2</v>
      </c>
      <c r="G6736">
        <v>0</v>
      </c>
    </row>
    <row r="6737" spans="1:7" x14ac:dyDescent="0.3">
      <c r="A6737" t="s">
        <v>19</v>
      </c>
      <c r="B6737" t="s">
        <v>50</v>
      </c>
      <c r="C6737">
        <v>25</v>
      </c>
      <c r="D6737">
        <v>4</v>
      </c>
      <c r="E6737" s="1">
        <v>2290.5461829999999</v>
      </c>
      <c r="F6737" s="1">
        <v>12.1182479</v>
      </c>
      <c r="G6737">
        <v>0</v>
      </c>
    </row>
    <row r="6738" spans="1:7" x14ac:dyDescent="0.3">
      <c r="A6738" t="s">
        <v>17</v>
      </c>
      <c r="B6738" t="s">
        <v>50</v>
      </c>
      <c r="C6738">
        <v>25</v>
      </c>
      <c r="D6738">
        <v>4</v>
      </c>
      <c r="E6738" s="1">
        <v>1250.8531399999999</v>
      </c>
      <c r="F6738">
        <v>2.3990051000000001</v>
      </c>
      <c r="G6738">
        <v>0</v>
      </c>
    </row>
    <row r="6739" spans="1:7" x14ac:dyDescent="0.3">
      <c r="A6739" t="s">
        <v>18</v>
      </c>
      <c r="B6739" t="s">
        <v>50</v>
      </c>
      <c r="C6739">
        <v>25</v>
      </c>
      <c r="D6739">
        <v>4</v>
      </c>
      <c r="E6739" s="1">
        <v>1245.4043260000001</v>
      </c>
      <c r="F6739" s="1">
        <v>2.8641549999999998</v>
      </c>
      <c r="G6739">
        <v>0</v>
      </c>
    </row>
    <row r="6740" spans="1:7" x14ac:dyDescent="0.3">
      <c r="A6740" t="s">
        <v>22</v>
      </c>
      <c r="B6740" t="s">
        <v>50</v>
      </c>
      <c r="C6740">
        <v>25</v>
      </c>
      <c r="D6740">
        <v>4</v>
      </c>
      <c r="E6740" s="1">
        <v>2282.1490690000001</v>
      </c>
      <c r="F6740" s="1">
        <v>16.651387100000001</v>
      </c>
      <c r="G6740">
        <v>0</v>
      </c>
    </row>
    <row r="6741" spans="1:7" x14ac:dyDescent="0.3">
      <c r="A6741" t="s">
        <v>20</v>
      </c>
      <c r="B6741" t="s">
        <v>50</v>
      </c>
      <c r="C6741">
        <v>25</v>
      </c>
      <c r="D6741">
        <v>4</v>
      </c>
      <c r="E6741" s="1">
        <v>1256.48233</v>
      </c>
      <c r="F6741" s="1">
        <v>1.9436496999999999</v>
      </c>
      <c r="G6741">
        <v>0</v>
      </c>
    </row>
    <row r="6742" spans="1:7" x14ac:dyDescent="0.3">
      <c r="A6742" t="s">
        <v>21</v>
      </c>
      <c r="B6742" t="s">
        <v>50</v>
      </c>
      <c r="C6742">
        <v>25</v>
      </c>
      <c r="D6742">
        <v>4</v>
      </c>
      <c r="E6742" s="1">
        <v>1252.7266360000001</v>
      </c>
      <c r="F6742" s="1">
        <v>18.9767011</v>
      </c>
      <c r="G6742">
        <v>0</v>
      </c>
    </row>
    <row r="6743" spans="1:7" x14ac:dyDescent="0.3">
      <c r="A6743" t="s">
        <v>26</v>
      </c>
      <c r="B6743" t="s">
        <v>50</v>
      </c>
      <c r="C6743">
        <v>25</v>
      </c>
      <c r="D6743">
        <v>4</v>
      </c>
      <c r="E6743" s="1">
        <v>1278.3339599999999</v>
      </c>
      <c r="F6743" s="1">
        <v>1.2517134999999999</v>
      </c>
      <c r="G6743">
        <v>0</v>
      </c>
    </row>
    <row r="6744" spans="1:7" x14ac:dyDescent="0.3">
      <c r="A6744" t="s">
        <v>10</v>
      </c>
      <c r="B6744" t="s">
        <v>50</v>
      </c>
      <c r="C6744">
        <v>25</v>
      </c>
      <c r="D6744">
        <v>4</v>
      </c>
      <c r="E6744" s="1">
        <v>1262.7586160000001</v>
      </c>
      <c r="F6744" s="1">
        <v>1.3435231999999999</v>
      </c>
      <c r="G6744">
        <v>0</v>
      </c>
    </row>
    <row r="6745" spans="1:7" x14ac:dyDescent="0.3">
      <c r="A6745" t="s">
        <v>11</v>
      </c>
      <c r="B6745" t="s">
        <v>50</v>
      </c>
      <c r="C6745">
        <v>25</v>
      </c>
      <c r="D6745">
        <v>4</v>
      </c>
      <c r="E6745" s="1">
        <v>1270.3970650000001</v>
      </c>
      <c r="F6745">
        <v>2.8107E-2</v>
      </c>
      <c r="G6745">
        <v>0</v>
      </c>
    </row>
    <row r="6746" spans="1:7" x14ac:dyDescent="0.3">
      <c r="A6746" t="s">
        <v>24</v>
      </c>
      <c r="B6746" t="s">
        <v>50</v>
      </c>
      <c r="C6746">
        <v>25</v>
      </c>
      <c r="D6746">
        <v>4</v>
      </c>
      <c r="E6746" s="1">
        <v>1264.3271139999999</v>
      </c>
      <c r="F6746" s="2">
        <v>5.3399999999999997E-5</v>
      </c>
      <c r="G6746">
        <v>0</v>
      </c>
    </row>
    <row r="6747" spans="1:7" hidden="1" x14ac:dyDescent="0.3">
      <c r="A6747" t="s">
        <v>14</v>
      </c>
      <c r="B6747" t="s">
        <v>50</v>
      </c>
      <c r="C6747">
        <v>25</v>
      </c>
      <c r="D6747">
        <v>4</v>
      </c>
      <c r="E6747" t="s">
        <v>9</v>
      </c>
      <c r="F6747">
        <v>257400</v>
      </c>
      <c r="G6747">
        <v>0</v>
      </c>
    </row>
    <row r="6748" spans="1:7" x14ac:dyDescent="0.3">
      <c r="A6748" t="s">
        <v>15</v>
      </c>
      <c r="B6748" t="s">
        <v>50</v>
      </c>
      <c r="C6748">
        <v>25</v>
      </c>
      <c r="D6748">
        <v>4</v>
      </c>
      <c r="E6748" s="1">
        <v>1627.3414869999999</v>
      </c>
      <c r="F6748" s="1">
        <v>1.8360499999999998E-2</v>
      </c>
      <c r="G6748">
        <v>0</v>
      </c>
    </row>
    <row r="6749" spans="1:7" x14ac:dyDescent="0.3">
      <c r="A6749" t="s">
        <v>16</v>
      </c>
      <c r="B6749" t="s">
        <v>50</v>
      </c>
      <c r="C6749">
        <v>25</v>
      </c>
      <c r="D6749">
        <v>4</v>
      </c>
      <c r="E6749" s="1">
        <v>1597.016529</v>
      </c>
      <c r="F6749" s="1">
        <v>1.9804105000000001</v>
      </c>
      <c r="G6749">
        <v>0</v>
      </c>
    </row>
    <row r="6750" spans="1:7" x14ac:dyDescent="0.3">
      <c r="A6750" t="s">
        <v>13</v>
      </c>
      <c r="B6750" t="s">
        <v>50</v>
      </c>
      <c r="C6750">
        <v>25</v>
      </c>
      <c r="D6750">
        <v>4</v>
      </c>
      <c r="E6750" s="1">
        <v>2336.2638059999999</v>
      </c>
      <c r="F6750">
        <v>1.37476E-2</v>
      </c>
      <c r="G6750">
        <v>0</v>
      </c>
    </row>
    <row r="6751" spans="1:7" x14ac:dyDescent="0.3">
      <c r="A6751" t="s">
        <v>12</v>
      </c>
      <c r="B6751" t="s">
        <v>50</v>
      </c>
      <c r="C6751">
        <v>25</v>
      </c>
      <c r="D6751">
        <v>4</v>
      </c>
      <c r="E6751" s="1">
        <v>1600.107814</v>
      </c>
      <c r="F6751" s="1">
        <v>1.21143E-2</v>
      </c>
      <c r="G6751">
        <v>0</v>
      </c>
    </row>
    <row r="6752" spans="1:7" hidden="1" x14ac:dyDescent="0.3">
      <c r="A6752" t="s">
        <v>23</v>
      </c>
      <c r="B6752" t="s">
        <v>8</v>
      </c>
      <c r="C6752">
        <v>25</v>
      </c>
      <c r="D6752">
        <v>5</v>
      </c>
      <c r="E6752" t="s">
        <v>9</v>
      </c>
      <c r="F6752" s="2">
        <v>1.09645E+28</v>
      </c>
      <c r="G6752">
        <v>0</v>
      </c>
    </row>
    <row r="6753" spans="1:7" hidden="1" x14ac:dyDescent="0.3">
      <c r="A6753" t="s">
        <v>7</v>
      </c>
      <c r="B6753" t="s">
        <v>8</v>
      </c>
      <c r="C6753">
        <v>25</v>
      </c>
      <c r="D6753">
        <v>5</v>
      </c>
      <c r="E6753" t="s">
        <v>9</v>
      </c>
      <c r="F6753" s="2">
        <v>1.09645E+28</v>
      </c>
      <c r="G6753">
        <v>0</v>
      </c>
    </row>
    <row r="6754" spans="1:7" x14ac:dyDescent="0.3">
      <c r="A6754" t="s">
        <v>25</v>
      </c>
      <c r="B6754" t="s">
        <v>8</v>
      </c>
      <c r="C6754">
        <v>25</v>
      </c>
      <c r="D6754">
        <v>5</v>
      </c>
      <c r="E6754" s="1">
        <v>1132.7231770000001</v>
      </c>
      <c r="F6754">
        <v>2.74037E-2</v>
      </c>
      <c r="G6754">
        <v>0</v>
      </c>
    </row>
    <row r="6755" spans="1:7" x14ac:dyDescent="0.3">
      <c r="A6755" t="s">
        <v>19</v>
      </c>
      <c r="B6755" t="s">
        <v>8</v>
      </c>
      <c r="C6755">
        <v>25</v>
      </c>
      <c r="D6755">
        <v>5</v>
      </c>
      <c r="E6755" s="1">
        <v>1920.633221</v>
      </c>
      <c r="F6755" s="1">
        <v>10.7047273</v>
      </c>
      <c r="G6755">
        <v>0</v>
      </c>
    </row>
    <row r="6756" spans="1:7" x14ac:dyDescent="0.3">
      <c r="A6756" t="s">
        <v>17</v>
      </c>
      <c r="B6756" t="s">
        <v>8</v>
      </c>
      <c r="C6756">
        <v>25</v>
      </c>
      <c r="D6756">
        <v>5</v>
      </c>
      <c r="E6756" s="1">
        <v>1032.749454</v>
      </c>
      <c r="F6756" s="1">
        <v>2.6024891000000001</v>
      </c>
      <c r="G6756">
        <v>0</v>
      </c>
    </row>
    <row r="6757" spans="1:7" x14ac:dyDescent="0.3">
      <c r="A6757" t="s">
        <v>18</v>
      </c>
      <c r="B6757" t="s">
        <v>8</v>
      </c>
      <c r="C6757">
        <v>25</v>
      </c>
      <c r="D6757">
        <v>5</v>
      </c>
      <c r="E6757" s="1">
        <v>1029.806413</v>
      </c>
      <c r="F6757" s="1">
        <v>2.6691498</v>
      </c>
      <c r="G6757">
        <v>0</v>
      </c>
    </row>
    <row r="6758" spans="1:7" x14ac:dyDescent="0.3">
      <c r="A6758" t="s">
        <v>22</v>
      </c>
      <c r="B6758" t="s">
        <v>8</v>
      </c>
      <c r="C6758">
        <v>25</v>
      </c>
      <c r="D6758">
        <v>5</v>
      </c>
      <c r="E6758" s="1">
        <v>1908.7722309999999</v>
      </c>
      <c r="F6758" s="1">
        <v>14.939897800000001</v>
      </c>
      <c r="G6758">
        <v>0</v>
      </c>
    </row>
    <row r="6759" spans="1:7" x14ac:dyDescent="0.3">
      <c r="A6759" t="s">
        <v>20</v>
      </c>
      <c r="B6759" t="s">
        <v>8</v>
      </c>
      <c r="C6759">
        <v>25</v>
      </c>
      <c r="D6759">
        <v>5</v>
      </c>
      <c r="E6759" s="1">
        <v>1167.488159</v>
      </c>
      <c r="F6759" s="1">
        <v>2.2063524999999999</v>
      </c>
      <c r="G6759">
        <v>0</v>
      </c>
    </row>
    <row r="6760" spans="1:7" x14ac:dyDescent="0.3">
      <c r="A6760" t="s">
        <v>21</v>
      </c>
      <c r="B6760" t="s">
        <v>8</v>
      </c>
      <c r="C6760">
        <v>25</v>
      </c>
      <c r="D6760">
        <v>5</v>
      </c>
      <c r="E6760" s="1">
        <v>1162.9505019999999</v>
      </c>
      <c r="F6760" s="1">
        <v>18.244366899999999</v>
      </c>
      <c r="G6760">
        <v>0</v>
      </c>
    </row>
    <row r="6761" spans="1:7" x14ac:dyDescent="0.3">
      <c r="A6761" t="s">
        <v>26</v>
      </c>
      <c r="B6761" t="s">
        <v>8</v>
      </c>
      <c r="C6761">
        <v>25</v>
      </c>
      <c r="D6761">
        <v>5</v>
      </c>
      <c r="E6761">
        <v>1118.8091549999999</v>
      </c>
      <c r="F6761" s="1">
        <v>1.2530986</v>
      </c>
      <c r="G6761">
        <v>0</v>
      </c>
    </row>
    <row r="6762" spans="1:7" x14ac:dyDescent="0.3">
      <c r="A6762" t="s">
        <v>10</v>
      </c>
      <c r="B6762" t="s">
        <v>8</v>
      </c>
      <c r="C6762">
        <v>25</v>
      </c>
      <c r="D6762">
        <v>5</v>
      </c>
      <c r="E6762">
        <v>1035.4618149999999</v>
      </c>
      <c r="F6762" s="1">
        <v>1.2838088000000001</v>
      </c>
      <c r="G6762">
        <v>0</v>
      </c>
    </row>
    <row r="6763" spans="1:7" x14ac:dyDescent="0.3">
      <c r="A6763" t="s">
        <v>11</v>
      </c>
      <c r="B6763" t="s">
        <v>8</v>
      </c>
      <c r="C6763">
        <v>25</v>
      </c>
      <c r="D6763">
        <v>5</v>
      </c>
      <c r="E6763" s="1">
        <v>1142.528585</v>
      </c>
      <c r="F6763">
        <v>2.9559999999999999E-2</v>
      </c>
      <c r="G6763">
        <v>0</v>
      </c>
    </row>
    <row r="6764" spans="1:7" x14ac:dyDescent="0.3">
      <c r="A6764" t="s">
        <v>24</v>
      </c>
      <c r="B6764" t="s">
        <v>8</v>
      </c>
      <c r="C6764">
        <v>25</v>
      </c>
      <c r="D6764">
        <v>5</v>
      </c>
      <c r="E6764" s="1">
        <v>1146.5827039999999</v>
      </c>
      <c r="F6764" s="2">
        <v>5.3100000000000003E-5</v>
      </c>
      <c r="G6764">
        <v>0</v>
      </c>
    </row>
    <row r="6765" spans="1:7" hidden="1" x14ac:dyDescent="0.3">
      <c r="A6765" t="s">
        <v>14</v>
      </c>
      <c r="B6765" t="s">
        <v>8</v>
      </c>
      <c r="C6765">
        <v>25</v>
      </c>
      <c r="D6765">
        <v>5</v>
      </c>
      <c r="E6765" s="1" t="s">
        <v>9</v>
      </c>
      <c r="F6765">
        <v>1650</v>
      </c>
      <c r="G6765">
        <v>0</v>
      </c>
    </row>
    <row r="6766" spans="1:7" x14ac:dyDescent="0.3">
      <c r="A6766" t="s">
        <v>15</v>
      </c>
      <c r="B6766" t="s">
        <v>8</v>
      </c>
      <c r="C6766">
        <v>25</v>
      </c>
      <c r="D6766">
        <v>5</v>
      </c>
      <c r="E6766">
        <v>1336.4290880000001</v>
      </c>
      <c r="F6766" s="1">
        <v>1.61923E-2</v>
      </c>
      <c r="G6766">
        <v>0</v>
      </c>
    </row>
    <row r="6767" spans="1:7" x14ac:dyDescent="0.3">
      <c r="A6767" t="s">
        <v>16</v>
      </c>
      <c r="B6767" t="s">
        <v>8</v>
      </c>
      <c r="C6767">
        <v>25</v>
      </c>
      <c r="D6767">
        <v>5</v>
      </c>
      <c r="E6767" s="1">
        <v>1321.186864</v>
      </c>
      <c r="F6767" s="1">
        <v>2.2093880000000001</v>
      </c>
      <c r="G6767">
        <v>0</v>
      </c>
    </row>
    <row r="6768" spans="1:7" x14ac:dyDescent="0.3">
      <c r="A6768" t="s">
        <v>13</v>
      </c>
      <c r="B6768" t="s">
        <v>8</v>
      </c>
      <c r="C6768">
        <v>25</v>
      </c>
      <c r="D6768">
        <v>5</v>
      </c>
      <c r="E6768" s="1">
        <v>1914.702726</v>
      </c>
      <c r="F6768" s="1">
        <v>1.2749099999999999E-2</v>
      </c>
      <c r="G6768">
        <v>0</v>
      </c>
    </row>
    <row r="6769" spans="1:7" x14ac:dyDescent="0.3">
      <c r="A6769" t="s">
        <v>12</v>
      </c>
      <c r="B6769" t="s">
        <v>8</v>
      </c>
      <c r="C6769">
        <v>25</v>
      </c>
      <c r="D6769">
        <v>5</v>
      </c>
      <c r="E6769" s="1">
        <v>1320.323785</v>
      </c>
      <c r="F6769" s="1">
        <v>1.14156E-2</v>
      </c>
      <c r="G6769">
        <v>0</v>
      </c>
    </row>
    <row r="6770" spans="1:7" hidden="1" x14ac:dyDescent="0.3">
      <c r="A6770" t="s">
        <v>23</v>
      </c>
      <c r="B6770" t="s">
        <v>27</v>
      </c>
      <c r="C6770">
        <v>25</v>
      </c>
      <c r="D6770">
        <v>5</v>
      </c>
      <c r="E6770" t="s">
        <v>9</v>
      </c>
      <c r="F6770" s="2">
        <v>1.09645E+28</v>
      </c>
      <c r="G6770">
        <v>0</v>
      </c>
    </row>
    <row r="6771" spans="1:7" hidden="1" x14ac:dyDescent="0.3">
      <c r="A6771" t="s">
        <v>7</v>
      </c>
      <c r="B6771" t="s">
        <v>27</v>
      </c>
      <c r="C6771">
        <v>25</v>
      </c>
      <c r="D6771">
        <v>5</v>
      </c>
      <c r="E6771" t="s">
        <v>9</v>
      </c>
      <c r="F6771" s="2">
        <v>1.09645E+28</v>
      </c>
      <c r="G6771">
        <v>0</v>
      </c>
    </row>
    <row r="6772" spans="1:7" x14ac:dyDescent="0.3">
      <c r="A6772" t="s">
        <v>25</v>
      </c>
      <c r="B6772" t="s">
        <v>27</v>
      </c>
      <c r="C6772">
        <v>25</v>
      </c>
      <c r="D6772">
        <v>5</v>
      </c>
      <c r="E6772" s="1">
        <v>1257.0862050000001</v>
      </c>
      <c r="F6772" s="1">
        <v>2.5301199999999999E-2</v>
      </c>
      <c r="G6772">
        <v>0</v>
      </c>
    </row>
    <row r="6773" spans="1:7" x14ac:dyDescent="0.3">
      <c r="A6773" t="s">
        <v>19</v>
      </c>
      <c r="B6773" t="s">
        <v>27</v>
      </c>
      <c r="C6773">
        <v>25</v>
      </c>
      <c r="D6773">
        <v>5</v>
      </c>
      <c r="E6773" s="1">
        <v>2107.8674259999998</v>
      </c>
      <c r="F6773" s="1">
        <v>10.8965651</v>
      </c>
      <c r="G6773">
        <v>0</v>
      </c>
    </row>
    <row r="6774" spans="1:7" x14ac:dyDescent="0.3">
      <c r="A6774" t="s">
        <v>17</v>
      </c>
      <c r="B6774" t="s">
        <v>27</v>
      </c>
      <c r="C6774">
        <v>25</v>
      </c>
      <c r="D6774">
        <v>5</v>
      </c>
      <c r="E6774" s="1">
        <v>1151.850911</v>
      </c>
      <c r="F6774" s="1">
        <v>2.8269687000000001</v>
      </c>
      <c r="G6774">
        <v>0</v>
      </c>
    </row>
    <row r="6775" spans="1:7" x14ac:dyDescent="0.3">
      <c r="A6775" t="s">
        <v>18</v>
      </c>
      <c r="B6775" t="s">
        <v>27</v>
      </c>
      <c r="C6775">
        <v>25</v>
      </c>
      <c r="D6775">
        <v>5</v>
      </c>
      <c r="E6775" s="1">
        <v>1147.7599029999999</v>
      </c>
      <c r="F6775" s="1">
        <v>2.8667823000000001</v>
      </c>
      <c r="G6775">
        <v>0</v>
      </c>
    </row>
    <row r="6776" spans="1:7" x14ac:dyDescent="0.3">
      <c r="A6776" t="s">
        <v>22</v>
      </c>
      <c r="B6776" t="s">
        <v>27</v>
      </c>
      <c r="C6776">
        <v>25</v>
      </c>
      <c r="D6776">
        <v>5</v>
      </c>
      <c r="E6776" s="1">
        <v>2095.1592220000002</v>
      </c>
      <c r="F6776" s="1">
        <v>11.068680199999999</v>
      </c>
      <c r="G6776">
        <v>0</v>
      </c>
    </row>
    <row r="6777" spans="1:7" x14ac:dyDescent="0.3">
      <c r="A6777" t="s">
        <v>20</v>
      </c>
      <c r="B6777" t="s">
        <v>27</v>
      </c>
      <c r="C6777">
        <v>25</v>
      </c>
      <c r="D6777">
        <v>5</v>
      </c>
      <c r="E6777" s="1">
        <v>1151.474712</v>
      </c>
      <c r="F6777" s="1">
        <v>1.7475394</v>
      </c>
      <c r="G6777">
        <v>0</v>
      </c>
    </row>
    <row r="6778" spans="1:7" x14ac:dyDescent="0.3">
      <c r="A6778" t="s">
        <v>21</v>
      </c>
      <c r="B6778" t="s">
        <v>27</v>
      </c>
      <c r="C6778">
        <v>25</v>
      </c>
      <c r="D6778">
        <v>5</v>
      </c>
      <c r="E6778" s="1">
        <v>1140.277319</v>
      </c>
      <c r="F6778" s="1">
        <v>1.7920404999999999</v>
      </c>
      <c r="G6778">
        <v>0</v>
      </c>
    </row>
    <row r="6779" spans="1:7" x14ac:dyDescent="0.3">
      <c r="A6779" t="s">
        <v>26</v>
      </c>
      <c r="B6779" t="s">
        <v>27</v>
      </c>
      <c r="C6779">
        <v>25</v>
      </c>
      <c r="D6779">
        <v>5</v>
      </c>
      <c r="E6779" s="1">
        <v>1276.289014</v>
      </c>
      <c r="F6779" s="1">
        <v>1.272219</v>
      </c>
      <c r="G6779">
        <v>0</v>
      </c>
    </row>
    <row r="6780" spans="1:7" x14ac:dyDescent="0.3">
      <c r="A6780" t="s">
        <v>10</v>
      </c>
      <c r="B6780" t="s">
        <v>27</v>
      </c>
      <c r="C6780">
        <v>25</v>
      </c>
      <c r="D6780">
        <v>5</v>
      </c>
      <c r="E6780" s="1">
        <v>1150.920826</v>
      </c>
      <c r="F6780" s="1">
        <v>1.4610251999999999</v>
      </c>
      <c r="G6780">
        <v>0</v>
      </c>
    </row>
    <row r="6781" spans="1:7" x14ac:dyDescent="0.3">
      <c r="A6781" t="s">
        <v>11</v>
      </c>
      <c r="B6781" t="s">
        <v>27</v>
      </c>
      <c r="C6781">
        <v>25</v>
      </c>
      <c r="D6781">
        <v>5</v>
      </c>
      <c r="E6781" s="1">
        <v>1248.4908849999999</v>
      </c>
      <c r="F6781" s="1">
        <v>3.2233999999999999E-2</v>
      </c>
      <c r="G6781">
        <v>0</v>
      </c>
    </row>
    <row r="6782" spans="1:7" x14ac:dyDescent="0.3">
      <c r="A6782" t="s">
        <v>24</v>
      </c>
      <c r="B6782" t="s">
        <v>27</v>
      </c>
      <c r="C6782">
        <v>25</v>
      </c>
      <c r="D6782">
        <v>5</v>
      </c>
      <c r="E6782" s="1">
        <v>1272.1584190000001</v>
      </c>
      <c r="F6782" s="2">
        <v>8.7499999999999999E-5</v>
      </c>
      <c r="G6782">
        <v>0</v>
      </c>
    </row>
    <row r="6783" spans="1:7" x14ac:dyDescent="0.3">
      <c r="A6783" t="s">
        <v>14</v>
      </c>
      <c r="B6783" t="s">
        <v>27</v>
      </c>
      <c r="C6783">
        <v>25</v>
      </c>
      <c r="D6783">
        <v>5</v>
      </c>
      <c r="E6783" s="1">
        <v>1294.8305379999999</v>
      </c>
      <c r="F6783" s="1">
        <v>2.0458289000000001</v>
      </c>
      <c r="G6783">
        <v>0</v>
      </c>
    </row>
    <row r="6784" spans="1:7" x14ac:dyDescent="0.3">
      <c r="A6784" t="s">
        <v>15</v>
      </c>
      <c r="B6784" t="s">
        <v>27</v>
      </c>
      <c r="C6784">
        <v>25</v>
      </c>
      <c r="D6784">
        <v>5</v>
      </c>
      <c r="E6784" s="1">
        <v>1304.4094709999999</v>
      </c>
      <c r="F6784" s="1">
        <v>1.6596099999999999E-2</v>
      </c>
      <c r="G6784">
        <v>0</v>
      </c>
    </row>
    <row r="6785" spans="1:7" x14ac:dyDescent="0.3">
      <c r="A6785" t="s">
        <v>16</v>
      </c>
      <c r="B6785" t="s">
        <v>27</v>
      </c>
      <c r="C6785">
        <v>25</v>
      </c>
      <c r="D6785">
        <v>5</v>
      </c>
      <c r="E6785" s="1">
        <v>1294.8305379999999</v>
      </c>
      <c r="F6785" s="1">
        <v>2.3150783000000001</v>
      </c>
      <c r="G6785">
        <v>0</v>
      </c>
    </row>
    <row r="6786" spans="1:7" x14ac:dyDescent="0.3">
      <c r="A6786" t="s">
        <v>13</v>
      </c>
      <c r="B6786" t="s">
        <v>27</v>
      </c>
      <c r="C6786">
        <v>25</v>
      </c>
      <c r="D6786">
        <v>5</v>
      </c>
      <c r="E6786" s="1">
        <v>2135.8254740000002</v>
      </c>
      <c r="F6786">
        <v>1.22063E-2</v>
      </c>
      <c r="G6786">
        <v>0</v>
      </c>
    </row>
    <row r="6787" spans="1:7" x14ac:dyDescent="0.3">
      <c r="A6787" t="s">
        <v>12</v>
      </c>
      <c r="B6787" t="s">
        <v>27</v>
      </c>
      <c r="C6787">
        <v>25</v>
      </c>
      <c r="D6787">
        <v>5</v>
      </c>
      <c r="E6787" s="1">
        <v>1305.829268</v>
      </c>
      <c r="F6787" s="1">
        <v>1.1173499999999999E-2</v>
      </c>
      <c r="G6787">
        <v>0</v>
      </c>
    </row>
    <row r="6788" spans="1:7" hidden="1" x14ac:dyDescent="0.3">
      <c r="A6788" t="s">
        <v>23</v>
      </c>
      <c r="B6788" t="s">
        <v>28</v>
      </c>
      <c r="C6788">
        <v>25</v>
      </c>
      <c r="D6788">
        <v>5</v>
      </c>
      <c r="E6788" t="s">
        <v>9</v>
      </c>
      <c r="F6788" s="2">
        <v>1.09645E+28</v>
      </c>
      <c r="G6788">
        <v>0</v>
      </c>
    </row>
    <row r="6789" spans="1:7" hidden="1" x14ac:dyDescent="0.3">
      <c r="A6789" t="s">
        <v>7</v>
      </c>
      <c r="B6789" t="s">
        <v>28</v>
      </c>
      <c r="C6789">
        <v>25</v>
      </c>
      <c r="D6789">
        <v>5</v>
      </c>
      <c r="E6789" t="s">
        <v>9</v>
      </c>
      <c r="F6789" s="2">
        <v>1.09645E+28</v>
      </c>
      <c r="G6789">
        <v>0</v>
      </c>
    </row>
    <row r="6790" spans="1:7" x14ac:dyDescent="0.3">
      <c r="A6790" t="s">
        <v>25</v>
      </c>
      <c r="B6790" t="s">
        <v>28</v>
      </c>
      <c r="C6790">
        <v>25</v>
      </c>
      <c r="D6790">
        <v>5</v>
      </c>
      <c r="E6790" s="1">
        <v>1382.877988</v>
      </c>
      <c r="F6790" s="1">
        <v>2.5049499999999999E-2</v>
      </c>
      <c r="G6790">
        <v>0</v>
      </c>
    </row>
    <row r="6791" spans="1:7" x14ac:dyDescent="0.3">
      <c r="A6791" t="s">
        <v>19</v>
      </c>
      <c r="B6791" t="s">
        <v>28</v>
      </c>
      <c r="C6791">
        <v>25</v>
      </c>
      <c r="D6791">
        <v>5</v>
      </c>
      <c r="E6791" s="1">
        <v>2283.24064</v>
      </c>
      <c r="F6791" s="1">
        <v>12.312094999999999</v>
      </c>
      <c r="G6791">
        <v>0</v>
      </c>
    </row>
    <row r="6792" spans="1:7" x14ac:dyDescent="0.3">
      <c r="A6792" t="s">
        <v>17</v>
      </c>
      <c r="B6792" t="s">
        <v>28</v>
      </c>
      <c r="C6792">
        <v>25</v>
      </c>
      <c r="D6792">
        <v>5</v>
      </c>
      <c r="E6792" s="1">
        <v>1243.979028</v>
      </c>
      <c r="F6792" s="1">
        <v>3.4567749000000001</v>
      </c>
      <c r="G6792">
        <v>0</v>
      </c>
    </row>
    <row r="6793" spans="1:7" x14ac:dyDescent="0.3">
      <c r="A6793" t="s">
        <v>18</v>
      </c>
      <c r="B6793" t="s">
        <v>28</v>
      </c>
      <c r="C6793">
        <v>25</v>
      </c>
      <c r="D6793">
        <v>5</v>
      </c>
      <c r="E6793" s="1">
        <v>1242.3114740000001</v>
      </c>
      <c r="F6793" s="1">
        <v>3.4973961999999998</v>
      </c>
      <c r="G6793">
        <v>0</v>
      </c>
    </row>
    <row r="6794" spans="1:7" x14ac:dyDescent="0.3">
      <c r="A6794" t="s">
        <v>22</v>
      </c>
      <c r="B6794" t="s">
        <v>28</v>
      </c>
      <c r="C6794">
        <v>25</v>
      </c>
      <c r="D6794">
        <v>5</v>
      </c>
      <c r="E6794" s="1">
        <v>2279.8517849999998</v>
      </c>
      <c r="F6794" s="1">
        <v>16.209098000000001</v>
      </c>
      <c r="G6794">
        <v>0</v>
      </c>
    </row>
    <row r="6795" spans="1:7" x14ac:dyDescent="0.3">
      <c r="A6795" t="s">
        <v>20</v>
      </c>
      <c r="B6795" t="s">
        <v>28</v>
      </c>
      <c r="C6795">
        <v>25</v>
      </c>
      <c r="D6795">
        <v>5</v>
      </c>
      <c r="E6795" s="1">
        <v>1258.5929610000001</v>
      </c>
      <c r="F6795" s="1">
        <v>3.0058527000000002</v>
      </c>
      <c r="G6795">
        <v>0</v>
      </c>
    </row>
    <row r="6796" spans="1:7" x14ac:dyDescent="0.3">
      <c r="A6796" t="s">
        <v>21</v>
      </c>
      <c r="B6796" t="s">
        <v>28</v>
      </c>
      <c r="C6796">
        <v>25</v>
      </c>
      <c r="D6796">
        <v>5</v>
      </c>
      <c r="E6796" s="1">
        <v>1251.5659310000001</v>
      </c>
      <c r="F6796" s="1">
        <v>3.0483788999999999</v>
      </c>
      <c r="G6796">
        <v>0</v>
      </c>
    </row>
    <row r="6797" spans="1:7" x14ac:dyDescent="0.3">
      <c r="A6797" t="s">
        <v>26</v>
      </c>
      <c r="B6797" t="s">
        <v>28</v>
      </c>
      <c r="C6797">
        <v>25</v>
      </c>
      <c r="D6797">
        <v>5</v>
      </c>
      <c r="E6797" s="1">
        <v>1369.0179929999999</v>
      </c>
      <c r="F6797" s="1">
        <v>1.3874607000000001</v>
      </c>
      <c r="G6797">
        <v>0</v>
      </c>
    </row>
    <row r="6798" spans="1:7" x14ac:dyDescent="0.3">
      <c r="A6798" t="s">
        <v>10</v>
      </c>
      <c r="B6798" t="s">
        <v>28</v>
      </c>
      <c r="C6798">
        <v>25</v>
      </c>
      <c r="D6798">
        <v>5</v>
      </c>
      <c r="E6798" s="1">
        <v>1245.353085</v>
      </c>
      <c r="F6798" s="1">
        <v>2.1879985</v>
      </c>
      <c r="G6798">
        <v>0</v>
      </c>
    </row>
    <row r="6799" spans="1:7" x14ac:dyDescent="0.3">
      <c r="A6799" t="s">
        <v>11</v>
      </c>
      <c r="B6799" t="s">
        <v>28</v>
      </c>
      <c r="C6799">
        <v>25</v>
      </c>
      <c r="D6799">
        <v>5</v>
      </c>
      <c r="E6799" s="1">
        <v>1353.7318990000001</v>
      </c>
      <c r="F6799" s="1">
        <v>3.7522199999999999E-2</v>
      </c>
      <c r="G6799">
        <v>0</v>
      </c>
    </row>
    <row r="6800" spans="1:7" x14ac:dyDescent="0.3">
      <c r="A6800" t="s">
        <v>24</v>
      </c>
      <c r="B6800" t="s">
        <v>28</v>
      </c>
      <c r="C6800">
        <v>25</v>
      </c>
      <c r="D6800">
        <v>5</v>
      </c>
      <c r="E6800" s="1">
        <v>1359.295259</v>
      </c>
      <c r="F6800" s="2">
        <v>4.9799999999999998E-5</v>
      </c>
      <c r="G6800">
        <v>0</v>
      </c>
    </row>
    <row r="6801" spans="1:7" hidden="1" x14ac:dyDescent="0.3">
      <c r="A6801" t="s">
        <v>14</v>
      </c>
      <c r="B6801" t="s">
        <v>28</v>
      </c>
      <c r="C6801">
        <v>25</v>
      </c>
      <c r="D6801">
        <v>5</v>
      </c>
      <c r="E6801" s="1" t="s">
        <v>9</v>
      </c>
      <c r="F6801" s="1">
        <v>864864000</v>
      </c>
      <c r="G6801">
        <v>0</v>
      </c>
    </row>
    <row r="6802" spans="1:7" x14ac:dyDescent="0.3">
      <c r="A6802" t="s">
        <v>15</v>
      </c>
      <c r="B6802" t="s">
        <v>28</v>
      </c>
      <c r="C6802">
        <v>25</v>
      </c>
      <c r="D6802">
        <v>5</v>
      </c>
      <c r="E6802" s="1">
        <v>1766.1260119999999</v>
      </c>
      <c r="F6802">
        <v>2.3406099999999999E-2</v>
      </c>
      <c r="G6802">
        <v>0</v>
      </c>
    </row>
    <row r="6803" spans="1:7" x14ac:dyDescent="0.3">
      <c r="A6803" t="s">
        <v>16</v>
      </c>
      <c r="B6803" t="s">
        <v>28</v>
      </c>
      <c r="C6803">
        <v>25</v>
      </c>
      <c r="D6803">
        <v>5</v>
      </c>
      <c r="E6803" s="1">
        <v>1771.674049</v>
      </c>
      <c r="F6803" s="1">
        <v>3.1294762999999999</v>
      </c>
      <c r="G6803">
        <v>0</v>
      </c>
    </row>
    <row r="6804" spans="1:7" x14ac:dyDescent="0.3">
      <c r="A6804" t="s">
        <v>13</v>
      </c>
      <c r="B6804" t="s">
        <v>28</v>
      </c>
      <c r="C6804">
        <v>25</v>
      </c>
      <c r="D6804">
        <v>5</v>
      </c>
      <c r="E6804" s="1">
        <v>2312.8931160000002</v>
      </c>
      <c r="F6804">
        <v>1.44888E-2</v>
      </c>
      <c r="G6804">
        <v>0</v>
      </c>
    </row>
    <row r="6805" spans="1:7" x14ac:dyDescent="0.3">
      <c r="A6805" t="s">
        <v>12</v>
      </c>
      <c r="B6805" t="s">
        <v>28</v>
      </c>
      <c r="C6805">
        <v>25</v>
      </c>
      <c r="D6805">
        <v>5</v>
      </c>
      <c r="E6805" s="1">
        <v>1772.0354139999999</v>
      </c>
      <c r="F6805" s="1">
        <v>1.25776E-2</v>
      </c>
      <c r="G6805">
        <v>0</v>
      </c>
    </row>
    <row r="6806" spans="1:7" hidden="1" x14ac:dyDescent="0.3">
      <c r="A6806" t="s">
        <v>23</v>
      </c>
      <c r="B6806" t="s">
        <v>29</v>
      </c>
      <c r="C6806">
        <v>25</v>
      </c>
      <c r="D6806">
        <v>5</v>
      </c>
      <c r="E6806" t="s">
        <v>9</v>
      </c>
      <c r="F6806" s="2">
        <v>1.09645E+28</v>
      </c>
      <c r="G6806">
        <v>0</v>
      </c>
    </row>
    <row r="6807" spans="1:7" hidden="1" x14ac:dyDescent="0.3">
      <c r="A6807" t="s">
        <v>7</v>
      </c>
      <c r="B6807" t="s">
        <v>29</v>
      </c>
      <c r="C6807">
        <v>25</v>
      </c>
      <c r="D6807">
        <v>5</v>
      </c>
      <c r="E6807" t="s">
        <v>9</v>
      </c>
      <c r="F6807" s="2">
        <v>1.09645E+28</v>
      </c>
      <c r="G6807">
        <v>0</v>
      </c>
    </row>
    <row r="6808" spans="1:7" x14ac:dyDescent="0.3">
      <c r="A6808" t="s">
        <v>25</v>
      </c>
      <c r="B6808" t="s">
        <v>29</v>
      </c>
      <c r="C6808">
        <v>25</v>
      </c>
      <c r="D6808">
        <v>5</v>
      </c>
      <c r="E6808" s="1">
        <v>1636.1031969999999</v>
      </c>
      <c r="F6808" s="1">
        <v>2.5160200000000001E-2</v>
      </c>
      <c r="G6808">
        <v>0</v>
      </c>
    </row>
    <row r="6809" spans="1:7" x14ac:dyDescent="0.3">
      <c r="A6809" t="s">
        <v>19</v>
      </c>
      <c r="B6809" t="s">
        <v>29</v>
      </c>
      <c r="C6809">
        <v>25</v>
      </c>
      <c r="D6809">
        <v>5</v>
      </c>
      <c r="E6809" s="1">
        <v>2728.0277780000001</v>
      </c>
      <c r="F6809" s="1">
        <v>10.4560032</v>
      </c>
      <c r="G6809">
        <v>0</v>
      </c>
    </row>
    <row r="6810" spans="1:7" x14ac:dyDescent="0.3">
      <c r="A6810" t="s">
        <v>17</v>
      </c>
      <c r="B6810" t="s">
        <v>29</v>
      </c>
      <c r="C6810">
        <v>25</v>
      </c>
      <c r="D6810">
        <v>5</v>
      </c>
      <c r="E6810" s="1">
        <v>1479.4917390000001</v>
      </c>
      <c r="F6810" s="1">
        <v>2.5464913999999998</v>
      </c>
      <c r="G6810">
        <v>0</v>
      </c>
    </row>
    <row r="6811" spans="1:7" x14ac:dyDescent="0.3">
      <c r="A6811" t="s">
        <v>18</v>
      </c>
      <c r="B6811" t="s">
        <v>29</v>
      </c>
      <c r="C6811">
        <v>25</v>
      </c>
      <c r="D6811">
        <v>5</v>
      </c>
      <c r="E6811" s="1">
        <v>1474.6600550000001</v>
      </c>
      <c r="F6811" s="1">
        <v>2.5668072999999998</v>
      </c>
      <c r="G6811">
        <v>0</v>
      </c>
    </row>
    <row r="6812" spans="1:7" x14ac:dyDescent="0.3">
      <c r="A6812" t="s">
        <v>22</v>
      </c>
      <c r="B6812" t="s">
        <v>29</v>
      </c>
      <c r="C6812">
        <v>25</v>
      </c>
      <c r="D6812">
        <v>5</v>
      </c>
      <c r="E6812" s="1">
        <v>2722.0972820000002</v>
      </c>
      <c r="F6812" s="1">
        <v>11.9239332</v>
      </c>
      <c r="G6812">
        <v>0</v>
      </c>
    </row>
    <row r="6813" spans="1:7" x14ac:dyDescent="0.3">
      <c r="A6813" t="s">
        <v>20</v>
      </c>
      <c r="B6813" t="s">
        <v>29</v>
      </c>
      <c r="C6813">
        <v>25</v>
      </c>
      <c r="D6813">
        <v>5</v>
      </c>
      <c r="E6813" s="1">
        <v>1522.651822</v>
      </c>
      <c r="F6813" s="1">
        <v>2.3308813000000002</v>
      </c>
      <c r="G6813">
        <v>0</v>
      </c>
    </row>
    <row r="6814" spans="1:7" x14ac:dyDescent="0.3">
      <c r="A6814" t="s">
        <v>21</v>
      </c>
      <c r="B6814" t="s">
        <v>29</v>
      </c>
      <c r="C6814">
        <v>25</v>
      </c>
      <c r="D6814">
        <v>5</v>
      </c>
      <c r="E6814" s="1">
        <v>1504.353202</v>
      </c>
      <c r="F6814" s="1">
        <v>2.3497922999999998</v>
      </c>
      <c r="G6814">
        <v>0</v>
      </c>
    </row>
    <row r="6815" spans="1:7" x14ac:dyDescent="0.3">
      <c r="A6815" t="s">
        <v>26</v>
      </c>
      <c r="B6815" t="s">
        <v>29</v>
      </c>
      <c r="C6815">
        <v>25</v>
      </c>
      <c r="D6815">
        <v>5</v>
      </c>
      <c r="E6815" s="1">
        <v>1646.5460230000001</v>
      </c>
      <c r="F6815" s="1">
        <v>1.1451389999999999</v>
      </c>
      <c r="G6815">
        <v>0</v>
      </c>
    </row>
    <row r="6816" spans="1:7" x14ac:dyDescent="0.3">
      <c r="A6816" t="s">
        <v>10</v>
      </c>
      <c r="B6816" t="s">
        <v>29</v>
      </c>
      <c r="C6816">
        <v>25</v>
      </c>
      <c r="D6816">
        <v>5</v>
      </c>
      <c r="E6816" s="1">
        <v>1467.632288</v>
      </c>
      <c r="F6816" s="1">
        <v>1.3493352999999999</v>
      </c>
      <c r="G6816">
        <v>0</v>
      </c>
    </row>
    <row r="6817" spans="1:7" x14ac:dyDescent="0.3">
      <c r="A6817" t="s">
        <v>11</v>
      </c>
      <c r="B6817" t="s">
        <v>29</v>
      </c>
      <c r="C6817">
        <v>25</v>
      </c>
      <c r="D6817">
        <v>5</v>
      </c>
      <c r="E6817" s="1">
        <v>1648.6003040000001</v>
      </c>
      <c r="F6817">
        <v>3.6849699999999999E-2</v>
      </c>
      <c r="G6817">
        <v>0</v>
      </c>
    </row>
    <row r="6818" spans="1:7" x14ac:dyDescent="0.3">
      <c r="A6818" t="s">
        <v>24</v>
      </c>
      <c r="B6818" t="s">
        <v>29</v>
      </c>
      <c r="C6818">
        <v>25</v>
      </c>
      <c r="D6818">
        <v>5</v>
      </c>
      <c r="E6818" s="1">
        <v>1625.0771589999999</v>
      </c>
      <c r="F6818" s="1">
        <v>1.261E-4</v>
      </c>
      <c r="G6818">
        <v>0</v>
      </c>
    </row>
    <row r="6819" spans="1:7" hidden="1" x14ac:dyDescent="0.3">
      <c r="A6819" t="s">
        <v>14</v>
      </c>
      <c r="B6819" t="s">
        <v>29</v>
      </c>
      <c r="C6819">
        <v>25</v>
      </c>
      <c r="D6819">
        <v>5</v>
      </c>
      <c r="E6819" s="1" t="s">
        <v>9</v>
      </c>
      <c r="F6819" s="1">
        <v>19800</v>
      </c>
      <c r="G6819">
        <v>0</v>
      </c>
    </row>
    <row r="6820" spans="1:7" x14ac:dyDescent="0.3">
      <c r="A6820" t="s">
        <v>15</v>
      </c>
      <c r="B6820" t="s">
        <v>29</v>
      </c>
      <c r="C6820">
        <v>25</v>
      </c>
      <c r="D6820">
        <v>5</v>
      </c>
      <c r="E6820" s="1">
        <v>1934.087133</v>
      </c>
      <c r="F6820" s="1">
        <v>1.93172E-2</v>
      </c>
      <c r="G6820">
        <v>0</v>
      </c>
    </row>
    <row r="6821" spans="1:7" x14ac:dyDescent="0.3">
      <c r="A6821" t="s">
        <v>16</v>
      </c>
      <c r="B6821" t="s">
        <v>29</v>
      </c>
      <c r="C6821">
        <v>25</v>
      </c>
      <c r="D6821">
        <v>5</v>
      </c>
      <c r="E6821" s="1">
        <v>1906.5990790000001</v>
      </c>
      <c r="F6821" s="1">
        <v>2.1494526</v>
      </c>
      <c r="G6821">
        <v>0</v>
      </c>
    </row>
    <row r="6822" spans="1:7" x14ac:dyDescent="0.3">
      <c r="A6822" t="s">
        <v>13</v>
      </c>
      <c r="B6822" t="s">
        <v>29</v>
      </c>
      <c r="C6822">
        <v>25</v>
      </c>
      <c r="D6822">
        <v>5</v>
      </c>
      <c r="E6822" s="1">
        <v>2740.7359809999998</v>
      </c>
      <c r="F6822" s="1">
        <v>1.48036E-2</v>
      </c>
      <c r="G6822">
        <v>0</v>
      </c>
    </row>
    <row r="6823" spans="1:7" x14ac:dyDescent="0.3">
      <c r="A6823" t="s">
        <v>12</v>
      </c>
      <c r="B6823" t="s">
        <v>29</v>
      </c>
      <c r="C6823">
        <v>25</v>
      </c>
      <c r="D6823">
        <v>5</v>
      </c>
      <c r="E6823" s="1">
        <v>1912.5060229999999</v>
      </c>
      <c r="F6823" s="1">
        <v>1.3318999999999999E-2</v>
      </c>
      <c r="G6823">
        <v>0</v>
      </c>
    </row>
    <row r="6824" spans="1:7" hidden="1" x14ac:dyDescent="0.3">
      <c r="A6824" t="s">
        <v>23</v>
      </c>
      <c r="B6824" t="s">
        <v>30</v>
      </c>
      <c r="C6824">
        <v>25</v>
      </c>
      <c r="D6824">
        <v>5</v>
      </c>
      <c r="E6824" t="s">
        <v>9</v>
      </c>
      <c r="F6824" s="2">
        <v>1.09645E+28</v>
      </c>
      <c r="G6824">
        <v>0</v>
      </c>
    </row>
    <row r="6825" spans="1:7" hidden="1" x14ac:dyDescent="0.3">
      <c r="A6825" t="s">
        <v>7</v>
      </c>
      <c r="B6825" t="s">
        <v>30</v>
      </c>
      <c r="C6825">
        <v>25</v>
      </c>
      <c r="D6825">
        <v>5</v>
      </c>
      <c r="E6825" t="s">
        <v>9</v>
      </c>
      <c r="F6825" s="2">
        <v>1.09645E+28</v>
      </c>
      <c r="G6825">
        <v>0</v>
      </c>
    </row>
    <row r="6826" spans="1:7" x14ac:dyDescent="0.3">
      <c r="A6826" t="s">
        <v>25</v>
      </c>
      <c r="B6826" t="s">
        <v>30</v>
      </c>
      <c r="C6826">
        <v>25</v>
      </c>
      <c r="D6826">
        <v>5</v>
      </c>
      <c r="E6826" s="1">
        <v>1579.0473609999999</v>
      </c>
      <c r="F6826">
        <v>2.6073800000000001E-2</v>
      </c>
      <c r="G6826">
        <v>0</v>
      </c>
    </row>
    <row r="6827" spans="1:7" x14ac:dyDescent="0.3">
      <c r="A6827" t="s">
        <v>19</v>
      </c>
      <c r="B6827" t="s">
        <v>30</v>
      </c>
      <c r="C6827">
        <v>25</v>
      </c>
      <c r="D6827">
        <v>5</v>
      </c>
      <c r="E6827" s="1">
        <v>2672.11168</v>
      </c>
      <c r="F6827" s="1">
        <v>11.092433099999999</v>
      </c>
      <c r="G6827">
        <v>0</v>
      </c>
    </row>
    <row r="6828" spans="1:7" x14ac:dyDescent="0.3">
      <c r="A6828" t="s">
        <v>17</v>
      </c>
      <c r="B6828" t="s">
        <v>30</v>
      </c>
      <c r="C6828">
        <v>25</v>
      </c>
      <c r="D6828">
        <v>5</v>
      </c>
      <c r="E6828" s="1">
        <v>1462.9404589999999</v>
      </c>
      <c r="F6828" s="1">
        <v>3.1320515000000002</v>
      </c>
      <c r="G6828">
        <v>0</v>
      </c>
    </row>
    <row r="6829" spans="1:7" x14ac:dyDescent="0.3">
      <c r="A6829" t="s">
        <v>18</v>
      </c>
      <c r="B6829" t="s">
        <v>30</v>
      </c>
      <c r="C6829">
        <v>25</v>
      </c>
      <c r="D6829">
        <v>5</v>
      </c>
      <c r="E6829" s="1">
        <v>1454.711931</v>
      </c>
      <c r="F6829" s="1">
        <v>3.1735812999999999</v>
      </c>
      <c r="G6829">
        <v>0</v>
      </c>
    </row>
    <row r="6830" spans="1:7" x14ac:dyDescent="0.3">
      <c r="A6830" t="s">
        <v>22</v>
      </c>
      <c r="B6830" t="s">
        <v>30</v>
      </c>
      <c r="C6830">
        <v>25</v>
      </c>
      <c r="D6830">
        <v>5</v>
      </c>
      <c r="E6830" s="1">
        <v>2662.7923310000001</v>
      </c>
      <c r="F6830" s="1">
        <v>13.278840900000001</v>
      </c>
      <c r="G6830">
        <v>0</v>
      </c>
    </row>
    <row r="6831" spans="1:7" x14ac:dyDescent="0.3">
      <c r="A6831" t="s">
        <v>20</v>
      </c>
      <c r="B6831" t="s">
        <v>30</v>
      </c>
      <c r="C6831">
        <v>25</v>
      </c>
      <c r="D6831">
        <v>5</v>
      </c>
      <c r="E6831" s="1">
        <v>1467.3164220000001</v>
      </c>
      <c r="F6831" s="1">
        <v>2.9571776000000001</v>
      </c>
      <c r="G6831">
        <v>0</v>
      </c>
    </row>
    <row r="6832" spans="1:7" x14ac:dyDescent="0.3">
      <c r="A6832" t="s">
        <v>21</v>
      </c>
      <c r="B6832" t="s">
        <v>30</v>
      </c>
      <c r="C6832">
        <v>25</v>
      </c>
      <c r="D6832">
        <v>5</v>
      </c>
      <c r="E6832" s="1">
        <v>1465.0803539999999</v>
      </c>
      <c r="F6832" s="1">
        <v>2.9782115</v>
      </c>
      <c r="G6832">
        <v>0</v>
      </c>
    </row>
    <row r="6833" spans="1:7" x14ac:dyDescent="0.3">
      <c r="A6833" t="s">
        <v>26</v>
      </c>
      <c r="B6833" t="s">
        <v>30</v>
      </c>
      <c r="C6833">
        <v>25</v>
      </c>
      <c r="D6833">
        <v>5</v>
      </c>
      <c r="E6833" s="1">
        <v>1590.8772630000001</v>
      </c>
      <c r="F6833" s="1">
        <v>1.2342602</v>
      </c>
      <c r="G6833">
        <v>0</v>
      </c>
    </row>
    <row r="6834" spans="1:7" x14ac:dyDescent="0.3">
      <c r="A6834" t="s">
        <v>10</v>
      </c>
      <c r="B6834" t="s">
        <v>30</v>
      </c>
      <c r="C6834">
        <v>25</v>
      </c>
      <c r="D6834">
        <v>5</v>
      </c>
      <c r="E6834" s="1">
        <v>1438.7254949999999</v>
      </c>
      <c r="F6834" s="1">
        <v>1.7436128</v>
      </c>
      <c r="G6834">
        <v>0</v>
      </c>
    </row>
    <row r="6835" spans="1:7" x14ac:dyDescent="0.3">
      <c r="A6835" t="s">
        <v>11</v>
      </c>
      <c r="B6835" t="s">
        <v>30</v>
      </c>
      <c r="C6835">
        <v>25</v>
      </c>
      <c r="D6835">
        <v>5</v>
      </c>
      <c r="E6835" s="1">
        <v>1597.8617019999999</v>
      </c>
      <c r="F6835" s="1">
        <v>3.0533999999999999E-2</v>
      </c>
      <c r="G6835">
        <v>0</v>
      </c>
    </row>
    <row r="6836" spans="1:7" x14ac:dyDescent="0.3">
      <c r="A6836" t="s">
        <v>24</v>
      </c>
      <c r="B6836" t="s">
        <v>30</v>
      </c>
      <c r="C6836">
        <v>25</v>
      </c>
      <c r="D6836">
        <v>5</v>
      </c>
      <c r="E6836" s="1">
        <v>1601.838395</v>
      </c>
      <c r="F6836" s="2">
        <v>5.4200000000000003E-5</v>
      </c>
      <c r="G6836">
        <v>0</v>
      </c>
    </row>
    <row r="6837" spans="1:7" hidden="1" x14ac:dyDescent="0.3">
      <c r="A6837" t="s">
        <v>14</v>
      </c>
      <c r="B6837" t="s">
        <v>30</v>
      </c>
      <c r="C6837">
        <v>25</v>
      </c>
      <c r="D6837">
        <v>5</v>
      </c>
      <c r="E6837" s="1" t="s">
        <v>9</v>
      </c>
      <c r="F6837" s="1">
        <v>1650</v>
      </c>
      <c r="G6837">
        <v>0</v>
      </c>
    </row>
    <row r="6838" spans="1:7" x14ac:dyDescent="0.3">
      <c r="A6838" t="s">
        <v>15</v>
      </c>
      <c r="B6838" t="s">
        <v>30</v>
      </c>
      <c r="C6838">
        <v>25</v>
      </c>
      <c r="D6838">
        <v>5</v>
      </c>
      <c r="E6838" s="1">
        <v>1896.3243419999999</v>
      </c>
      <c r="F6838" s="1">
        <v>1.8404E-2</v>
      </c>
      <c r="G6838">
        <v>0</v>
      </c>
    </row>
    <row r="6839" spans="1:7" x14ac:dyDescent="0.3">
      <c r="A6839" t="s">
        <v>16</v>
      </c>
      <c r="B6839" t="s">
        <v>30</v>
      </c>
      <c r="C6839">
        <v>25</v>
      </c>
      <c r="D6839">
        <v>5</v>
      </c>
      <c r="E6839" s="1">
        <v>1883.4549030000001</v>
      </c>
      <c r="F6839" s="1">
        <v>2.9505895</v>
      </c>
      <c r="G6839">
        <v>0</v>
      </c>
    </row>
    <row r="6840" spans="1:7" x14ac:dyDescent="0.3">
      <c r="A6840" t="s">
        <v>13</v>
      </c>
      <c r="B6840" t="s">
        <v>30</v>
      </c>
      <c r="C6840">
        <v>25</v>
      </c>
      <c r="D6840">
        <v>5</v>
      </c>
      <c r="E6840" s="1">
        <v>2697.528088</v>
      </c>
      <c r="F6840" s="1">
        <v>1.38116E-2</v>
      </c>
      <c r="G6840">
        <v>0</v>
      </c>
    </row>
    <row r="6841" spans="1:7" x14ac:dyDescent="0.3">
      <c r="A6841" t="s">
        <v>12</v>
      </c>
      <c r="B6841" t="s">
        <v>30</v>
      </c>
      <c r="C6841">
        <v>25</v>
      </c>
      <c r="D6841">
        <v>5</v>
      </c>
      <c r="E6841" s="1">
        <v>1889.7067750000001</v>
      </c>
      <c r="F6841">
        <v>1.24595E-2</v>
      </c>
      <c r="G6841">
        <v>0</v>
      </c>
    </row>
    <row r="6842" spans="1:7" hidden="1" x14ac:dyDescent="0.3">
      <c r="A6842" t="s">
        <v>23</v>
      </c>
      <c r="B6842" t="s">
        <v>31</v>
      </c>
      <c r="C6842">
        <v>25</v>
      </c>
      <c r="D6842">
        <v>5</v>
      </c>
      <c r="E6842" t="s">
        <v>9</v>
      </c>
      <c r="F6842" s="2">
        <v>1.09645E+28</v>
      </c>
      <c r="G6842">
        <v>0</v>
      </c>
    </row>
    <row r="6843" spans="1:7" hidden="1" x14ac:dyDescent="0.3">
      <c r="A6843" t="s">
        <v>7</v>
      </c>
      <c r="B6843" t="s">
        <v>31</v>
      </c>
      <c r="C6843">
        <v>25</v>
      </c>
      <c r="D6843">
        <v>5</v>
      </c>
      <c r="E6843" t="s">
        <v>9</v>
      </c>
      <c r="F6843" s="2">
        <v>1.09645E+28</v>
      </c>
      <c r="G6843">
        <v>0</v>
      </c>
    </row>
    <row r="6844" spans="1:7" x14ac:dyDescent="0.3">
      <c r="A6844" t="s">
        <v>25</v>
      </c>
      <c r="B6844" t="s">
        <v>31</v>
      </c>
      <c r="C6844">
        <v>25</v>
      </c>
      <c r="D6844">
        <v>5</v>
      </c>
      <c r="E6844" s="1">
        <v>1690.8894600000001</v>
      </c>
      <c r="F6844" s="1">
        <v>2.5471899999999999E-2</v>
      </c>
      <c r="G6844">
        <v>0</v>
      </c>
    </row>
    <row r="6845" spans="1:7" x14ac:dyDescent="0.3">
      <c r="A6845" t="s">
        <v>19</v>
      </c>
      <c r="B6845" t="s">
        <v>31</v>
      </c>
      <c r="C6845">
        <v>25</v>
      </c>
      <c r="D6845">
        <v>5</v>
      </c>
      <c r="E6845" s="1">
        <v>2794.1104380000002</v>
      </c>
      <c r="F6845" s="1">
        <v>12.459389399999999</v>
      </c>
      <c r="G6845">
        <v>0</v>
      </c>
    </row>
    <row r="6846" spans="1:7" x14ac:dyDescent="0.3">
      <c r="A6846" t="s">
        <v>17</v>
      </c>
      <c r="B6846" t="s">
        <v>31</v>
      </c>
      <c r="C6846">
        <v>25</v>
      </c>
      <c r="D6846">
        <v>5</v>
      </c>
      <c r="E6846" s="1">
        <v>1521.856679</v>
      </c>
      <c r="F6846" s="1">
        <v>2.8621355999999998</v>
      </c>
      <c r="G6846">
        <v>0</v>
      </c>
    </row>
    <row r="6847" spans="1:7" x14ac:dyDescent="0.3">
      <c r="A6847" t="s">
        <v>18</v>
      </c>
      <c r="B6847" t="s">
        <v>31</v>
      </c>
      <c r="C6847">
        <v>25</v>
      </c>
      <c r="D6847">
        <v>5</v>
      </c>
      <c r="E6847" s="1">
        <v>1520.8457000000001</v>
      </c>
      <c r="F6847" s="1">
        <v>2.8820489</v>
      </c>
      <c r="G6847">
        <v>0</v>
      </c>
    </row>
    <row r="6848" spans="1:7" x14ac:dyDescent="0.3">
      <c r="A6848" t="s">
        <v>22</v>
      </c>
      <c r="B6848" t="s">
        <v>31</v>
      </c>
      <c r="C6848">
        <v>25</v>
      </c>
      <c r="D6848">
        <v>5</v>
      </c>
      <c r="E6848" s="1">
        <v>2791.5687969999999</v>
      </c>
      <c r="F6848" s="1">
        <v>12.929226999999999</v>
      </c>
      <c r="G6848">
        <v>0</v>
      </c>
    </row>
    <row r="6849" spans="1:7" x14ac:dyDescent="0.3">
      <c r="A6849" t="s">
        <v>20</v>
      </c>
      <c r="B6849" t="s">
        <v>31</v>
      </c>
      <c r="C6849">
        <v>25</v>
      </c>
      <c r="D6849">
        <v>5</v>
      </c>
      <c r="E6849" s="1">
        <v>1525.593846</v>
      </c>
      <c r="F6849" s="1">
        <v>2.7464043999999999</v>
      </c>
      <c r="G6849">
        <v>0</v>
      </c>
    </row>
    <row r="6850" spans="1:7" x14ac:dyDescent="0.3">
      <c r="A6850" t="s">
        <v>21</v>
      </c>
      <c r="B6850" t="s">
        <v>31</v>
      </c>
      <c r="C6850">
        <v>25</v>
      </c>
      <c r="D6850">
        <v>5</v>
      </c>
      <c r="E6850" s="1">
        <v>1522.141699</v>
      </c>
      <c r="F6850" s="1">
        <v>2.7657691</v>
      </c>
      <c r="G6850">
        <v>0</v>
      </c>
    </row>
    <row r="6851" spans="1:7" x14ac:dyDescent="0.3">
      <c r="A6851" t="s">
        <v>26</v>
      </c>
      <c r="B6851" t="s">
        <v>31</v>
      </c>
      <c r="C6851">
        <v>25</v>
      </c>
      <c r="D6851">
        <v>5</v>
      </c>
      <c r="E6851" s="1">
        <v>1676.3703949999999</v>
      </c>
      <c r="F6851" s="1">
        <v>1.1845005</v>
      </c>
      <c r="G6851">
        <v>0</v>
      </c>
    </row>
    <row r="6852" spans="1:7" x14ac:dyDescent="0.3">
      <c r="A6852" t="s">
        <v>10</v>
      </c>
      <c r="B6852" t="s">
        <v>31</v>
      </c>
      <c r="C6852">
        <v>25</v>
      </c>
      <c r="D6852">
        <v>5</v>
      </c>
      <c r="E6852" s="1">
        <v>1518.1868589999999</v>
      </c>
      <c r="F6852" s="1">
        <v>1.2287418000000001</v>
      </c>
      <c r="G6852">
        <v>0</v>
      </c>
    </row>
    <row r="6853" spans="1:7" x14ac:dyDescent="0.3">
      <c r="A6853" t="s">
        <v>11</v>
      </c>
      <c r="B6853" t="s">
        <v>31</v>
      </c>
      <c r="C6853">
        <v>25</v>
      </c>
      <c r="D6853">
        <v>5</v>
      </c>
      <c r="E6853" s="1">
        <v>1693.315065</v>
      </c>
      <c r="F6853">
        <v>2.9910800000000001E-2</v>
      </c>
      <c r="G6853">
        <v>0</v>
      </c>
    </row>
    <row r="6854" spans="1:7" x14ac:dyDescent="0.3">
      <c r="A6854" t="s">
        <v>24</v>
      </c>
      <c r="B6854" t="s">
        <v>31</v>
      </c>
      <c r="C6854">
        <v>25</v>
      </c>
      <c r="D6854">
        <v>5</v>
      </c>
      <c r="E6854" s="1">
        <v>1695.941842</v>
      </c>
      <c r="F6854" s="2">
        <v>5.3300000000000001E-5</v>
      </c>
      <c r="G6854">
        <v>0</v>
      </c>
    </row>
    <row r="6855" spans="1:7" x14ac:dyDescent="0.3">
      <c r="A6855" t="s">
        <v>14</v>
      </c>
      <c r="B6855" t="s">
        <v>31</v>
      </c>
      <c r="C6855">
        <v>25</v>
      </c>
      <c r="D6855">
        <v>5</v>
      </c>
      <c r="E6855" s="1">
        <v>1674.530244</v>
      </c>
      <c r="F6855" s="1">
        <v>0.25572279999999997</v>
      </c>
      <c r="G6855">
        <v>0</v>
      </c>
    </row>
    <row r="6856" spans="1:7" x14ac:dyDescent="0.3">
      <c r="A6856" t="s">
        <v>15</v>
      </c>
      <c r="B6856" t="s">
        <v>31</v>
      </c>
      <c r="C6856">
        <v>25</v>
      </c>
      <c r="D6856">
        <v>5</v>
      </c>
      <c r="E6856" s="1">
        <v>1693.6572570000001</v>
      </c>
      <c r="F6856" s="1">
        <v>1.52736E-2</v>
      </c>
      <c r="G6856">
        <v>0</v>
      </c>
    </row>
    <row r="6857" spans="1:7" x14ac:dyDescent="0.3">
      <c r="A6857" t="s">
        <v>16</v>
      </c>
      <c r="B6857" t="s">
        <v>31</v>
      </c>
      <c r="C6857">
        <v>25</v>
      </c>
      <c r="D6857">
        <v>5</v>
      </c>
      <c r="E6857" s="1">
        <v>1674.530244</v>
      </c>
      <c r="F6857" s="1">
        <v>2.8260757000000001</v>
      </c>
      <c r="G6857">
        <v>0</v>
      </c>
    </row>
    <row r="6858" spans="1:7" x14ac:dyDescent="0.3">
      <c r="A6858" t="s">
        <v>13</v>
      </c>
      <c r="B6858" t="s">
        <v>31</v>
      </c>
      <c r="C6858">
        <v>25</v>
      </c>
      <c r="D6858">
        <v>5</v>
      </c>
      <c r="E6858" s="1">
        <v>2804.2770009999999</v>
      </c>
      <c r="F6858">
        <v>1.19915E-2</v>
      </c>
      <c r="G6858">
        <v>0</v>
      </c>
    </row>
    <row r="6859" spans="1:7" x14ac:dyDescent="0.3">
      <c r="A6859" t="s">
        <v>12</v>
      </c>
      <c r="B6859" t="s">
        <v>31</v>
      </c>
      <c r="C6859">
        <v>25</v>
      </c>
      <c r="D6859">
        <v>5</v>
      </c>
      <c r="E6859" s="1">
        <v>1682.77774</v>
      </c>
      <c r="F6859" s="1">
        <v>1.09727E-2</v>
      </c>
      <c r="G6859">
        <v>0</v>
      </c>
    </row>
    <row r="6860" spans="1:7" hidden="1" x14ac:dyDescent="0.3">
      <c r="A6860" t="s">
        <v>23</v>
      </c>
      <c r="B6860" t="s">
        <v>32</v>
      </c>
      <c r="C6860">
        <v>25</v>
      </c>
      <c r="D6860">
        <v>5</v>
      </c>
      <c r="E6860" t="s">
        <v>9</v>
      </c>
      <c r="F6860" s="2">
        <v>1.09645E+28</v>
      </c>
      <c r="G6860">
        <v>0</v>
      </c>
    </row>
    <row r="6861" spans="1:7" hidden="1" x14ac:dyDescent="0.3">
      <c r="A6861" t="s">
        <v>7</v>
      </c>
      <c r="B6861" t="s">
        <v>32</v>
      </c>
      <c r="C6861">
        <v>25</v>
      </c>
      <c r="D6861">
        <v>5</v>
      </c>
      <c r="E6861" t="s">
        <v>9</v>
      </c>
      <c r="F6861" s="2">
        <v>1.09645E+28</v>
      </c>
      <c r="G6861">
        <v>0</v>
      </c>
    </row>
    <row r="6862" spans="1:7" x14ac:dyDescent="0.3">
      <c r="A6862" t="s">
        <v>25</v>
      </c>
      <c r="B6862" t="s">
        <v>32</v>
      </c>
      <c r="C6862">
        <v>25</v>
      </c>
      <c r="D6862">
        <v>5</v>
      </c>
      <c r="E6862" s="1">
        <v>1695.4226530000001</v>
      </c>
      <c r="F6862">
        <v>3.9598300000000003E-2</v>
      </c>
      <c r="G6862">
        <v>0</v>
      </c>
    </row>
    <row r="6863" spans="1:7" x14ac:dyDescent="0.3">
      <c r="A6863" t="s">
        <v>19</v>
      </c>
      <c r="B6863" t="s">
        <v>32</v>
      </c>
      <c r="C6863">
        <v>25</v>
      </c>
      <c r="D6863">
        <v>5</v>
      </c>
      <c r="E6863" s="1">
        <v>2878.8317980000002</v>
      </c>
      <c r="F6863" s="1">
        <v>13.086797499999999</v>
      </c>
      <c r="G6863">
        <v>0</v>
      </c>
    </row>
    <row r="6864" spans="1:7" x14ac:dyDescent="0.3">
      <c r="A6864" t="s">
        <v>17</v>
      </c>
      <c r="B6864" t="s">
        <v>32</v>
      </c>
      <c r="C6864">
        <v>25</v>
      </c>
      <c r="D6864">
        <v>5</v>
      </c>
      <c r="E6864" s="1">
        <v>1543.1730170000001</v>
      </c>
      <c r="F6864" s="1">
        <v>2.8282816</v>
      </c>
      <c r="G6864">
        <v>0</v>
      </c>
    </row>
    <row r="6865" spans="1:7" x14ac:dyDescent="0.3">
      <c r="A6865" t="s">
        <v>18</v>
      </c>
      <c r="B6865" t="s">
        <v>32</v>
      </c>
      <c r="C6865">
        <v>25</v>
      </c>
      <c r="D6865">
        <v>5</v>
      </c>
      <c r="E6865" s="1">
        <v>1540.613826</v>
      </c>
      <c r="F6865" s="1">
        <v>2.8539911999999998</v>
      </c>
      <c r="G6865">
        <v>0</v>
      </c>
    </row>
    <row r="6866" spans="1:7" x14ac:dyDescent="0.3">
      <c r="A6866" t="s">
        <v>22</v>
      </c>
      <c r="B6866" t="s">
        <v>32</v>
      </c>
      <c r="C6866">
        <v>25</v>
      </c>
      <c r="D6866">
        <v>5</v>
      </c>
      <c r="E6866" s="1">
        <v>2866.1235940000001</v>
      </c>
      <c r="F6866" s="1">
        <v>13.2097391</v>
      </c>
      <c r="G6866">
        <v>0</v>
      </c>
    </row>
    <row r="6867" spans="1:7" x14ac:dyDescent="0.3">
      <c r="A6867" t="s">
        <v>20</v>
      </c>
      <c r="B6867" t="s">
        <v>32</v>
      </c>
      <c r="C6867">
        <v>25</v>
      </c>
      <c r="D6867">
        <v>5</v>
      </c>
      <c r="E6867" s="1">
        <v>1577.3175349999999</v>
      </c>
      <c r="F6867">
        <v>2.3565121000000002</v>
      </c>
      <c r="G6867">
        <v>0</v>
      </c>
    </row>
    <row r="6868" spans="1:7" x14ac:dyDescent="0.3">
      <c r="A6868" t="s">
        <v>21</v>
      </c>
      <c r="B6868" t="s">
        <v>32</v>
      </c>
      <c r="C6868">
        <v>25</v>
      </c>
      <c r="D6868">
        <v>5</v>
      </c>
      <c r="E6868" s="1">
        <v>1575.270076</v>
      </c>
      <c r="F6868" s="1">
        <v>2.4418570000000002</v>
      </c>
      <c r="G6868">
        <v>0</v>
      </c>
    </row>
    <row r="6869" spans="1:7" x14ac:dyDescent="0.3">
      <c r="A6869" t="s">
        <v>26</v>
      </c>
      <c r="B6869" t="s">
        <v>32</v>
      </c>
      <c r="C6869">
        <v>25</v>
      </c>
      <c r="D6869">
        <v>5</v>
      </c>
      <c r="E6869" s="1">
        <v>1717.6779429999999</v>
      </c>
      <c r="F6869" s="1">
        <v>1.7905317000000001</v>
      </c>
      <c r="G6869">
        <v>0</v>
      </c>
    </row>
    <row r="6870" spans="1:7" x14ac:dyDescent="0.3">
      <c r="A6870" t="s">
        <v>10</v>
      </c>
      <c r="B6870" t="s">
        <v>32</v>
      </c>
      <c r="C6870">
        <v>25</v>
      </c>
      <c r="D6870">
        <v>5</v>
      </c>
      <c r="E6870" s="1">
        <v>1536.597908</v>
      </c>
      <c r="F6870" s="1">
        <v>1.3277810999999999</v>
      </c>
      <c r="G6870">
        <v>0</v>
      </c>
    </row>
    <row r="6871" spans="1:7" x14ac:dyDescent="0.3">
      <c r="A6871" t="s">
        <v>11</v>
      </c>
      <c r="B6871" t="s">
        <v>32</v>
      </c>
      <c r="C6871">
        <v>25</v>
      </c>
      <c r="D6871">
        <v>5</v>
      </c>
      <c r="E6871" s="1">
        <v>1708.6332990000001</v>
      </c>
      <c r="F6871" s="1">
        <v>2.9339799999999999E-2</v>
      </c>
      <c r="G6871">
        <v>0</v>
      </c>
    </row>
    <row r="6872" spans="1:7" x14ac:dyDescent="0.3">
      <c r="A6872" t="s">
        <v>24</v>
      </c>
      <c r="B6872" t="s">
        <v>32</v>
      </c>
      <c r="C6872">
        <v>25</v>
      </c>
      <c r="D6872">
        <v>5</v>
      </c>
      <c r="E6872" s="1">
        <v>1724.928054</v>
      </c>
      <c r="F6872" s="2">
        <v>7.1299999999999998E-5</v>
      </c>
      <c r="G6872">
        <v>0</v>
      </c>
    </row>
    <row r="6873" spans="1:7" x14ac:dyDescent="0.3">
      <c r="A6873" t="s">
        <v>14</v>
      </c>
      <c r="B6873" t="s">
        <v>32</v>
      </c>
      <c r="C6873">
        <v>25</v>
      </c>
      <c r="D6873">
        <v>5</v>
      </c>
      <c r="E6873" s="1">
        <v>2006.3694829999999</v>
      </c>
      <c r="F6873" s="1">
        <v>164.9795245</v>
      </c>
      <c r="G6873">
        <v>0</v>
      </c>
    </row>
    <row r="6874" spans="1:7" x14ac:dyDescent="0.3">
      <c r="A6874" t="s">
        <v>15</v>
      </c>
      <c r="B6874" t="s">
        <v>32</v>
      </c>
      <c r="C6874">
        <v>25</v>
      </c>
      <c r="D6874">
        <v>5</v>
      </c>
      <c r="E6874" s="1">
        <v>2026.484334</v>
      </c>
      <c r="F6874" s="1">
        <v>1.6108899999999999E-2</v>
      </c>
      <c r="G6874">
        <v>0</v>
      </c>
    </row>
    <row r="6875" spans="1:7" x14ac:dyDescent="0.3">
      <c r="A6875" t="s">
        <v>16</v>
      </c>
      <c r="B6875" t="s">
        <v>32</v>
      </c>
      <c r="C6875">
        <v>25</v>
      </c>
      <c r="D6875">
        <v>5</v>
      </c>
      <c r="E6875" s="1">
        <v>2009.4651550000001</v>
      </c>
      <c r="F6875" s="1">
        <v>1.9057025000000001</v>
      </c>
      <c r="G6875">
        <v>0</v>
      </c>
    </row>
    <row r="6876" spans="1:7" x14ac:dyDescent="0.3">
      <c r="A6876" t="s">
        <v>13</v>
      </c>
      <c r="B6876" t="s">
        <v>32</v>
      </c>
      <c r="C6876">
        <v>25</v>
      </c>
      <c r="D6876">
        <v>5</v>
      </c>
      <c r="E6876" s="1">
        <v>2889.8455739999999</v>
      </c>
      <c r="F6876" s="1">
        <v>1.26415E-2</v>
      </c>
      <c r="G6876">
        <v>0</v>
      </c>
    </row>
    <row r="6877" spans="1:7" x14ac:dyDescent="0.3">
      <c r="A6877" t="s">
        <v>12</v>
      </c>
      <c r="B6877" t="s">
        <v>32</v>
      </c>
      <c r="C6877">
        <v>25</v>
      </c>
      <c r="D6877">
        <v>5</v>
      </c>
      <c r="E6877" s="1">
        <v>2018.7219279999999</v>
      </c>
      <c r="F6877" s="1">
        <v>1.11634E-2</v>
      </c>
      <c r="G6877">
        <v>0</v>
      </c>
    </row>
    <row r="6878" spans="1:7" hidden="1" x14ac:dyDescent="0.3">
      <c r="A6878" t="s">
        <v>23</v>
      </c>
      <c r="B6878" t="s">
        <v>33</v>
      </c>
      <c r="C6878">
        <v>25</v>
      </c>
      <c r="D6878">
        <v>5</v>
      </c>
      <c r="E6878" t="s">
        <v>9</v>
      </c>
      <c r="F6878" s="2">
        <v>1.09645E+28</v>
      </c>
      <c r="G6878">
        <v>0</v>
      </c>
    </row>
    <row r="6879" spans="1:7" hidden="1" x14ac:dyDescent="0.3">
      <c r="A6879" t="s">
        <v>7</v>
      </c>
      <c r="B6879" t="s">
        <v>33</v>
      </c>
      <c r="C6879">
        <v>25</v>
      </c>
      <c r="D6879">
        <v>5</v>
      </c>
      <c r="E6879" t="s">
        <v>9</v>
      </c>
      <c r="F6879" s="2">
        <v>1.09645E+28</v>
      </c>
      <c r="G6879">
        <v>0</v>
      </c>
    </row>
    <row r="6880" spans="1:7" x14ac:dyDescent="0.3">
      <c r="A6880" t="s">
        <v>25</v>
      </c>
      <c r="B6880" t="s">
        <v>33</v>
      </c>
      <c r="C6880">
        <v>25</v>
      </c>
      <c r="D6880">
        <v>5</v>
      </c>
      <c r="E6880" s="1">
        <v>1453.233688</v>
      </c>
      <c r="F6880" s="1">
        <v>3.1257E-2</v>
      </c>
      <c r="G6880">
        <v>0</v>
      </c>
    </row>
    <row r="6881" spans="1:7" x14ac:dyDescent="0.3">
      <c r="A6881" t="s">
        <v>19</v>
      </c>
      <c r="B6881" t="s">
        <v>33</v>
      </c>
      <c r="C6881">
        <v>25</v>
      </c>
      <c r="D6881">
        <v>5</v>
      </c>
      <c r="E6881" s="1">
        <v>2458.6138540000002</v>
      </c>
      <c r="F6881" s="1">
        <v>12.464013</v>
      </c>
      <c r="G6881">
        <v>0</v>
      </c>
    </row>
    <row r="6882" spans="1:7" x14ac:dyDescent="0.3">
      <c r="A6882" t="s">
        <v>17</v>
      </c>
      <c r="B6882" t="s">
        <v>33</v>
      </c>
      <c r="C6882">
        <v>25</v>
      </c>
      <c r="D6882">
        <v>5</v>
      </c>
      <c r="E6882" s="1">
        <v>1315.3442239999999</v>
      </c>
      <c r="F6882" s="1">
        <v>3.7088405999999998</v>
      </c>
      <c r="G6882">
        <v>0</v>
      </c>
    </row>
    <row r="6883" spans="1:7" x14ac:dyDescent="0.3">
      <c r="A6883" t="s">
        <v>18</v>
      </c>
      <c r="B6883" t="s">
        <v>33</v>
      </c>
      <c r="C6883">
        <v>25</v>
      </c>
      <c r="D6883">
        <v>5</v>
      </c>
      <c r="E6883" s="1">
        <v>1315.3442239999999</v>
      </c>
      <c r="F6883" s="1">
        <v>3.7325073999999998</v>
      </c>
      <c r="G6883">
        <v>0</v>
      </c>
    </row>
    <row r="6884" spans="1:7" x14ac:dyDescent="0.3">
      <c r="A6884" t="s">
        <v>22</v>
      </c>
      <c r="B6884" t="s">
        <v>33</v>
      </c>
      <c r="C6884">
        <v>25</v>
      </c>
      <c r="D6884">
        <v>5</v>
      </c>
      <c r="E6884" s="1">
        <v>2432.3502330000001</v>
      </c>
      <c r="F6884" s="1">
        <v>14.534012499999999</v>
      </c>
      <c r="G6884">
        <v>0</v>
      </c>
    </row>
    <row r="6885" spans="1:7" x14ac:dyDescent="0.3">
      <c r="A6885" t="s">
        <v>20</v>
      </c>
      <c r="B6885" t="s">
        <v>33</v>
      </c>
      <c r="C6885">
        <v>25</v>
      </c>
      <c r="D6885">
        <v>5</v>
      </c>
      <c r="E6885">
        <v>1351.0057629999999</v>
      </c>
      <c r="F6885" s="1">
        <v>3.2554178999999999</v>
      </c>
      <c r="G6885">
        <v>0</v>
      </c>
    </row>
    <row r="6886" spans="1:7" x14ac:dyDescent="0.3">
      <c r="A6886" t="s">
        <v>21</v>
      </c>
      <c r="B6886" t="s">
        <v>33</v>
      </c>
      <c r="C6886">
        <v>25</v>
      </c>
      <c r="D6886">
        <v>5</v>
      </c>
      <c r="E6886" s="1">
        <v>1347.8478299999999</v>
      </c>
      <c r="F6886" s="1">
        <v>3.3102741</v>
      </c>
      <c r="G6886">
        <v>0</v>
      </c>
    </row>
    <row r="6887" spans="1:7" x14ac:dyDescent="0.3">
      <c r="A6887" t="s">
        <v>26</v>
      </c>
      <c r="B6887" t="s">
        <v>33</v>
      </c>
      <c r="C6887">
        <v>25</v>
      </c>
      <c r="D6887">
        <v>5</v>
      </c>
      <c r="E6887" s="1">
        <v>1449.317787</v>
      </c>
      <c r="F6887" s="1">
        <v>1.4629548999999999</v>
      </c>
      <c r="G6887">
        <v>0</v>
      </c>
    </row>
    <row r="6888" spans="1:7" x14ac:dyDescent="0.3">
      <c r="A6888" t="s">
        <v>10</v>
      </c>
      <c r="B6888" t="s">
        <v>33</v>
      </c>
      <c r="C6888">
        <v>25</v>
      </c>
      <c r="D6888">
        <v>5</v>
      </c>
      <c r="E6888" s="1">
        <v>1342.5552150000001</v>
      </c>
      <c r="F6888" s="1">
        <v>1.5974014999999999</v>
      </c>
      <c r="G6888">
        <v>0</v>
      </c>
    </row>
    <row r="6889" spans="1:7" x14ac:dyDescent="0.3">
      <c r="A6889" t="s">
        <v>11</v>
      </c>
      <c r="B6889" t="s">
        <v>33</v>
      </c>
      <c r="C6889">
        <v>25</v>
      </c>
      <c r="D6889">
        <v>5</v>
      </c>
      <c r="E6889" s="1">
        <v>1420.8341780000001</v>
      </c>
      <c r="F6889">
        <v>3.6560200000000001E-2</v>
      </c>
      <c r="G6889">
        <v>0</v>
      </c>
    </row>
    <row r="6890" spans="1:7" x14ac:dyDescent="0.3">
      <c r="A6890" t="s">
        <v>24</v>
      </c>
      <c r="B6890" t="s">
        <v>33</v>
      </c>
      <c r="C6890">
        <v>25</v>
      </c>
      <c r="D6890">
        <v>5</v>
      </c>
      <c r="E6890" s="1">
        <v>1440.936363</v>
      </c>
      <c r="F6890" s="2">
        <v>6.6299999999999999E-5</v>
      </c>
      <c r="G6890">
        <v>0</v>
      </c>
    </row>
    <row r="6891" spans="1:7" x14ac:dyDescent="0.3">
      <c r="A6891" t="s">
        <v>14</v>
      </c>
      <c r="B6891" t="s">
        <v>33</v>
      </c>
      <c r="C6891">
        <v>25</v>
      </c>
      <c r="D6891">
        <v>5</v>
      </c>
      <c r="E6891" s="1">
        <v>1519.884959</v>
      </c>
      <c r="F6891">
        <v>0.43986760000000003</v>
      </c>
      <c r="G6891">
        <v>0</v>
      </c>
    </row>
    <row r="6892" spans="1:7" x14ac:dyDescent="0.3">
      <c r="A6892" t="s">
        <v>15</v>
      </c>
      <c r="B6892" t="s">
        <v>33</v>
      </c>
      <c r="C6892">
        <v>25</v>
      </c>
      <c r="D6892">
        <v>5</v>
      </c>
      <c r="E6892" s="1">
        <v>1536.584153</v>
      </c>
      <c r="F6892" s="1">
        <v>2.6284600000000002E-2</v>
      </c>
      <c r="G6892">
        <v>0</v>
      </c>
    </row>
    <row r="6893" spans="1:7" x14ac:dyDescent="0.3">
      <c r="A6893" t="s">
        <v>16</v>
      </c>
      <c r="B6893" t="s">
        <v>33</v>
      </c>
      <c r="C6893">
        <v>25</v>
      </c>
      <c r="D6893">
        <v>5</v>
      </c>
      <c r="E6893" s="1">
        <v>1520.302154</v>
      </c>
      <c r="F6893" s="1">
        <v>2.7220252999999999</v>
      </c>
      <c r="G6893">
        <v>0</v>
      </c>
    </row>
    <row r="6894" spans="1:7" x14ac:dyDescent="0.3">
      <c r="A6894" t="s">
        <v>13</v>
      </c>
      <c r="B6894" t="s">
        <v>33</v>
      </c>
      <c r="C6894">
        <v>25</v>
      </c>
      <c r="D6894">
        <v>5</v>
      </c>
      <c r="E6894" s="1">
        <v>2440.822369</v>
      </c>
      <c r="F6894" s="1">
        <v>2.19928E-2</v>
      </c>
      <c r="G6894">
        <v>0</v>
      </c>
    </row>
    <row r="6895" spans="1:7" x14ac:dyDescent="0.3">
      <c r="A6895" t="s">
        <v>12</v>
      </c>
      <c r="B6895" t="s">
        <v>33</v>
      </c>
      <c r="C6895">
        <v>25</v>
      </c>
      <c r="D6895">
        <v>5</v>
      </c>
      <c r="E6895" s="1">
        <v>1523.126387</v>
      </c>
      <c r="F6895">
        <v>2.0629100000000001E-2</v>
      </c>
      <c r="G6895">
        <v>0</v>
      </c>
    </row>
    <row r="6896" spans="1:7" hidden="1" x14ac:dyDescent="0.3">
      <c r="A6896" t="s">
        <v>23</v>
      </c>
      <c r="B6896" t="s">
        <v>34</v>
      </c>
      <c r="C6896">
        <v>25</v>
      </c>
      <c r="D6896">
        <v>5</v>
      </c>
      <c r="E6896" t="s">
        <v>9</v>
      </c>
      <c r="F6896" s="2">
        <v>1.09645E+28</v>
      </c>
      <c r="G6896">
        <v>0</v>
      </c>
    </row>
    <row r="6897" spans="1:7" hidden="1" x14ac:dyDescent="0.3">
      <c r="A6897" t="s">
        <v>7</v>
      </c>
      <c r="B6897" t="s">
        <v>34</v>
      </c>
      <c r="C6897">
        <v>25</v>
      </c>
      <c r="D6897">
        <v>5</v>
      </c>
      <c r="E6897" t="s">
        <v>9</v>
      </c>
      <c r="F6897" s="2">
        <v>1.09645E+28</v>
      </c>
      <c r="G6897">
        <v>0</v>
      </c>
    </row>
    <row r="6898" spans="1:7" x14ac:dyDescent="0.3">
      <c r="A6898" t="s">
        <v>25</v>
      </c>
      <c r="B6898" t="s">
        <v>34</v>
      </c>
      <c r="C6898">
        <v>25</v>
      </c>
      <c r="D6898">
        <v>5</v>
      </c>
      <c r="E6898" s="1">
        <v>1727.6749110000001</v>
      </c>
      <c r="F6898" s="1">
        <v>4.91983E-2</v>
      </c>
      <c r="G6898">
        <v>0</v>
      </c>
    </row>
    <row r="6899" spans="1:7" x14ac:dyDescent="0.3">
      <c r="A6899" t="s">
        <v>19</v>
      </c>
      <c r="B6899" t="s">
        <v>34</v>
      </c>
      <c r="C6899">
        <v>25</v>
      </c>
      <c r="D6899">
        <v>5</v>
      </c>
      <c r="E6899" s="1">
        <v>2926.2757590000001</v>
      </c>
      <c r="F6899" s="1">
        <v>12.343074700000001</v>
      </c>
      <c r="G6899">
        <v>0</v>
      </c>
    </row>
    <row r="6900" spans="1:7" x14ac:dyDescent="0.3">
      <c r="A6900" t="s">
        <v>17</v>
      </c>
      <c r="B6900" t="s">
        <v>34</v>
      </c>
      <c r="C6900">
        <v>25</v>
      </c>
      <c r="D6900">
        <v>5</v>
      </c>
      <c r="E6900" s="1">
        <v>1607.4189240000001</v>
      </c>
      <c r="F6900" s="1">
        <v>3.1700294000000002</v>
      </c>
      <c r="G6900">
        <v>0</v>
      </c>
    </row>
    <row r="6901" spans="1:7" x14ac:dyDescent="0.3">
      <c r="A6901" t="s">
        <v>18</v>
      </c>
      <c r="B6901" t="s">
        <v>34</v>
      </c>
      <c r="C6901">
        <v>25</v>
      </c>
      <c r="D6901">
        <v>5</v>
      </c>
      <c r="E6901" s="1">
        <v>1603.568495</v>
      </c>
      <c r="F6901" s="1">
        <v>3.2228914999999998</v>
      </c>
      <c r="G6901">
        <v>0</v>
      </c>
    </row>
    <row r="6902" spans="1:7" x14ac:dyDescent="0.3">
      <c r="A6902" t="s">
        <v>22</v>
      </c>
      <c r="B6902" t="s">
        <v>34</v>
      </c>
      <c r="C6902">
        <v>25</v>
      </c>
      <c r="D6902">
        <v>5</v>
      </c>
      <c r="E6902">
        <v>2911.0259139999998</v>
      </c>
      <c r="F6902">
        <v>15.168394899999999</v>
      </c>
      <c r="G6902">
        <v>0</v>
      </c>
    </row>
    <row r="6903" spans="1:7" x14ac:dyDescent="0.3">
      <c r="A6903" t="s">
        <v>20</v>
      </c>
      <c r="B6903" t="s">
        <v>34</v>
      </c>
      <c r="C6903">
        <v>25</v>
      </c>
      <c r="D6903">
        <v>5</v>
      </c>
      <c r="E6903" s="1">
        <v>1604.623558</v>
      </c>
      <c r="F6903" s="1">
        <v>2.6639103999999998</v>
      </c>
      <c r="G6903">
        <v>0</v>
      </c>
    </row>
    <row r="6904" spans="1:7" x14ac:dyDescent="0.3">
      <c r="A6904" t="s">
        <v>21</v>
      </c>
      <c r="B6904" t="s">
        <v>34</v>
      </c>
      <c r="C6904">
        <v>25</v>
      </c>
      <c r="D6904">
        <v>5</v>
      </c>
      <c r="E6904" s="1">
        <v>1600.120574</v>
      </c>
      <c r="F6904" s="1">
        <v>2.6881422000000001</v>
      </c>
      <c r="G6904">
        <v>0</v>
      </c>
    </row>
    <row r="6905" spans="1:7" x14ac:dyDescent="0.3">
      <c r="A6905" t="s">
        <v>26</v>
      </c>
      <c r="B6905" t="s">
        <v>34</v>
      </c>
      <c r="C6905">
        <v>25</v>
      </c>
      <c r="D6905">
        <v>5</v>
      </c>
      <c r="E6905" s="1">
        <v>1715.2731879999999</v>
      </c>
      <c r="F6905" s="1">
        <v>1.4901255</v>
      </c>
      <c r="G6905">
        <v>0</v>
      </c>
    </row>
    <row r="6906" spans="1:7" x14ac:dyDescent="0.3">
      <c r="A6906" t="s">
        <v>10</v>
      </c>
      <c r="B6906" t="s">
        <v>34</v>
      </c>
      <c r="C6906">
        <v>25</v>
      </c>
      <c r="D6906">
        <v>5</v>
      </c>
      <c r="E6906" s="1">
        <v>1603.094425</v>
      </c>
      <c r="F6906" s="1">
        <v>1.5661422</v>
      </c>
      <c r="G6906">
        <v>0</v>
      </c>
    </row>
    <row r="6907" spans="1:7" x14ac:dyDescent="0.3">
      <c r="A6907" t="s">
        <v>11</v>
      </c>
      <c r="B6907" t="s">
        <v>34</v>
      </c>
      <c r="C6907">
        <v>25</v>
      </c>
      <c r="D6907">
        <v>5</v>
      </c>
      <c r="E6907" s="1">
        <v>1734.046646</v>
      </c>
      <c r="F6907">
        <v>4.7450600000000002E-2</v>
      </c>
      <c r="G6907">
        <v>0</v>
      </c>
    </row>
    <row r="6908" spans="1:7" x14ac:dyDescent="0.3">
      <c r="A6908" t="s">
        <v>24</v>
      </c>
      <c r="B6908" t="s">
        <v>34</v>
      </c>
      <c r="C6908">
        <v>25</v>
      </c>
      <c r="D6908">
        <v>5</v>
      </c>
      <c r="E6908" s="1">
        <v>1761.109639</v>
      </c>
      <c r="F6908" s="2">
        <v>8.7800000000000006E-5</v>
      </c>
      <c r="G6908">
        <v>0</v>
      </c>
    </row>
    <row r="6909" spans="1:7" x14ac:dyDescent="0.3">
      <c r="A6909" t="s">
        <v>14</v>
      </c>
      <c r="B6909" t="s">
        <v>34</v>
      </c>
      <c r="C6909">
        <v>25</v>
      </c>
      <c r="D6909">
        <v>5</v>
      </c>
      <c r="E6909" s="1">
        <v>1862.9572499999999</v>
      </c>
      <c r="F6909">
        <v>18.399540600000002</v>
      </c>
      <c r="G6909">
        <v>0</v>
      </c>
    </row>
    <row r="6910" spans="1:7" x14ac:dyDescent="0.3">
      <c r="A6910" t="s">
        <v>15</v>
      </c>
      <c r="B6910" t="s">
        <v>34</v>
      </c>
      <c r="C6910">
        <v>25</v>
      </c>
      <c r="D6910">
        <v>5</v>
      </c>
      <c r="E6910" s="1">
        <v>1886.1011060000001</v>
      </c>
      <c r="F6910">
        <v>1.9974499999999999E-2</v>
      </c>
      <c r="G6910">
        <v>0</v>
      </c>
    </row>
    <row r="6911" spans="1:7" x14ac:dyDescent="0.3">
      <c r="A6911" t="s">
        <v>16</v>
      </c>
      <c r="B6911" t="s">
        <v>34</v>
      </c>
      <c r="C6911">
        <v>25</v>
      </c>
      <c r="D6911">
        <v>5</v>
      </c>
      <c r="E6911" s="1">
        <v>1863.6446550000001</v>
      </c>
      <c r="F6911" s="1">
        <v>2.1390476999999999</v>
      </c>
      <c r="G6911">
        <v>0</v>
      </c>
    </row>
    <row r="6912" spans="1:7" x14ac:dyDescent="0.3">
      <c r="A6912" t="s">
        <v>13</v>
      </c>
      <c r="B6912" t="s">
        <v>34</v>
      </c>
      <c r="C6912">
        <v>25</v>
      </c>
      <c r="D6912">
        <v>5</v>
      </c>
      <c r="E6912" s="1">
        <v>2935.595108</v>
      </c>
      <c r="F6912" s="1">
        <v>1.6119399999999999E-2</v>
      </c>
      <c r="G6912">
        <v>0</v>
      </c>
    </row>
    <row r="6913" spans="1:7" x14ac:dyDescent="0.3">
      <c r="A6913" t="s">
        <v>12</v>
      </c>
      <c r="B6913" t="s">
        <v>34</v>
      </c>
      <c r="C6913">
        <v>25</v>
      </c>
      <c r="D6913">
        <v>5</v>
      </c>
      <c r="E6913" s="1">
        <v>1871.4795220000001</v>
      </c>
      <c r="F6913">
        <v>1.4595199999999999E-2</v>
      </c>
      <c r="G6913">
        <v>0</v>
      </c>
    </row>
    <row r="6914" spans="1:7" hidden="1" x14ac:dyDescent="0.3">
      <c r="A6914" t="s">
        <v>23</v>
      </c>
      <c r="B6914" t="s">
        <v>35</v>
      </c>
      <c r="C6914">
        <v>25</v>
      </c>
      <c r="D6914">
        <v>5</v>
      </c>
      <c r="E6914" t="s">
        <v>9</v>
      </c>
      <c r="F6914" s="2">
        <v>1.09645E+28</v>
      </c>
      <c r="G6914">
        <v>0</v>
      </c>
    </row>
    <row r="6915" spans="1:7" hidden="1" x14ac:dyDescent="0.3">
      <c r="A6915" t="s">
        <v>7</v>
      </c>
      <c r="B6915" t="s">
        <v>35</v>
      </c>
      <c r="C6915">
        <v>25</v>
      </c>
      <c r="D6915">
        <v>5</v>
      </c>
      <c r="E6915" t="s">
        <v>9</v>
      </c>
      <c r="F6915" s="2">
        <v>1.09645E+28</v>
      </c>
      <c r="G6915">
        <v>0</v>
      </c>
    </row>
    <row r="6916" spans="1:7" x14ac:dyDescent="0.3">
      <c r="A6916" t="s">
        <v>25</v>
      </c>
      <c r="B6916" t="s">
        <v>35</v>
      </c>
      <c r="C6916">
        <v>25</v>
      </c>
      <c r="D6916">
        <v>5</v>
      </c>
      <c r="E6916" s="1">
        <v>1372.8092280000001</v>
      </c>
      <c r="F6916" s="1">
        <v>3.8146800000000002E-2</v>
      </c>
      <c r="G6916">
        <v>0</v>
      </c>
    </row>
    <row r="6917" spans="1:7" x14ac:dyDescent="0.3">
      <c r="A6917" t="s">
        <v>19</v>
      </c>
      <c r="B6917" t="s">
        <v>35</v>
      </c>
      <c r="C6917">
        <v>25</v>
      </c>
      <c r="D6917">
        <v>5</v>
      </c>
      <c r="E6917" s="1">
        <v>2334.9206690000001</v>
      </c>
      <c r="F6917" s="1">
        <v>12.905126599999999</v>
      </c>
      <c r="G6917">
        <v>0</v>
      </c>
    </row>
    <row r="6918" spans="1:7" x14ac:dyDescent="0.3">
      <c r="A6918" t="s">
        <v>17</v>
      </c>
      <c r="B6918" t="s">
        <v>35</v>
      </c>
      <c r="C6918">
        <v>25</v>
      </c>
      <c r="D6918">
        <v>5</v>
      </c>
      <c r="E6918" s="1">
        <v>1260.669545</v>
      </c>
      <c r="F6918" s="1">
        <v>3.7455729999999998</v>
      </c>
      <c r="G6918">
        <v>0</v>
      </c>
    </row>
    <row r="6919" spans="1:7" x14ac:dyDescent="0.3">
      <c r="A6919" t="s">
        <v>18</v>
      </c>
      <c r="B6919" t="s">
        <v>35</v>
      </c>
      <c r="C6919">
        <v>25</v>
      </c>
      <c r="D6919">
        <v>5</v>
      </c>
      <c r="E6919" s="1">
        <v>1258.0186189999999</v>
      </c>
      <c r="F6919" s="1">
        <v>3.7717637000000002</v>
      </c>
      <c r="G6919">
        <v>0</v>
      </c>
    </row>
    <row r="6920" spans="1:7" x14ac:dyDescent="0.3">
      <c r="A6920" t="s">
        <v>22</v>
      </c>
      <c r="B6920" t="s">
        <v>35</v>
      </c>
      <c r="C6920">
        <v>25</v>
      </c>
      <c r="D6920">
        <v>5</v>
      </c>
      <c r="E6920" s="1">
        <v>2290.0183489999999</v>
      </c>
      <c r="F6920" s="1">
        <v>14.530569699999999</v>
      </c>
      <c r="G6920">
        <v>0</v>
      </c>
    </row>
    <row r="6921" spans="1:7" x14ac:dyDescent="0.3">
      <c r="A6921" t="s">
        <v>20</v>
      </c>
      <c r="B6921" t="s">
        <v>35</v>
      </c>
      <c r="C6921">
        <v>25</v>
      </c>
      <c r="D6921">
        <v>5</v>
      </c>
      <c r="E6921" s="1">
        <v>1320.893157</v>
      </c>
      <c r="F6921" s="1">
        <v>2.6529872000000001</v>
      </c>
      <c r="G6921">
        <v>0</v>
      </c>
    </row>
    <row r="6922" spans="1:7" x14ac:dyDescent="0.3">
      <c r="A6922" t="s">
        <v>21</v>
      </c>
      <c r="B6922" t="s">
        <v>35</v>
      </c>
      <c r="C6922">
        <v>25</v>
      </c>
      <c r="D6922">
        <v>5</v>
      </c>
      <c r="E6922" s="1">
        <v>1311.746562</v>
      </c>
      <c r="F6922" s="1">
        <v>2.7154218999999999</v>
      </c>
      <c r="G6922">
        <v>0</v>
      </c>
    </row>
    <row r="6923" spans="1:7" x14ac:dyDescent="0.3">
      <c r="A6923" t="s">
        <v>26</v>
      </c>
      <c r="B6923" t="s">
        <v>35</v>
      </c>
      <c r="C6923">
        <v>25</v>
      </c>
      <c r="D6923">
        <v>5</v>
      </c>
      <c r="E6923" s="1">
        <v>1369.631038</v>
      </c>
      <c r="F6923" s="1">
        <v>1.6615203000000001</v>
      </c>
      <c r="G6923">
        <v>0</v>
      </c>
    </row>
    <row r="6924" spans="1:7" x14ac:dyDescent="0.3">
      <c r="A6924" t="s">
        <v>10</v>
      </c>
      <c r="B6924" t="s">
        <v>35</v>
      </c>
      <c r="C6924">
        <v>25</v>
      </c>
      <c r="D6924">
        <v>5</v>
      </c>
      <c r="E6924" s="1">
        <v>1250.094848</v>
      </c>
      <c r="F6924" s="1">
        <v>2.0914565000000001</v>
      </c>
      <c r="G6924">
        <v>0</v>
      </c>
    </row>
    <row r="6925" spans="1:7" x14ac:dyDescent="0.3">
      <c r="A6925" t="s">
        <v>11</v>
      </c>
      <c r="B6925" t="s">
        <v>35</v>
      </c>
      <c r="C6925">
        <v>25</v>
      </c>
      <c r="D6925">
        <v>5</v>
      </c>
      <c r="E6925" s="1">
        <v>1374.0674200000001</v>
      </c>
      <c r="F6925">
        <v>4.2619700000000003E-2</v>
      </c>
      <c r="G6925">
        <v>0</v>
      </c>
    </row>
    <row r="6926" spans="1:7" x14ac:dyDescent="0.3">
      <c r="A6926" t="s">
        <v>24</v>
      </c>
      <c r="B6926" t="s">
        <v>35</v>
      </c>
      <c r="C6926">
        <v>25</v>
      </c>
      <c r="D6926">
        <v>5</v>
      </c>
      <c r="E6926" s="1">
        <v>1373.5718629999999</v>
      </c>
      <c r="F6926" s="2">
        <v>6.5699999999999998E-5</v>
      </c>
      <c r="G6926">
        <v>0</v>
      </c>
    </row>
    <row r="6927" spans="1:7" hidden="1" x14ac:dyDescent="0.3">
      <c r="A6927" t="s">
        <v>14</v>
      </c>
      <c r="B6927" t="s">
        <v>35</v>
      </c>
      <c r="C6927">
        <v>25</v>
      </c>
      <c r="D6927">
        <v>5</v>
      </c>
      <c r="E6927" s="1" t="s">
        <v>9</v>
      </c>
      <c r="F6927">
        <v>257400</v>
      </c>
      <c r="G6927">
        <v>0</v>
      </c>
    </row>
    <row r="6928" spans="1:7" x14ac:dyDescent="0.3">
      <c r="A6928" t="s">
        <v>15</v>
      </c>
      <c r="B6928" t="s">
        <v>35</v>
      </c>
      <c r="C6928">
        <v>25</v>
      </c>
      <c r="D6928">
        <v>5</v>
      </c>
      <c r="E6928" s="1">
        <v>1784.681043</v>
      </c>
      <c r="F6928" s="1">
        <v>5.4004799999999999E-2</v>
      </c>
      <c r="G6928">
        <v>0</v>
      </c>
    </row>
    <row r="6929" spans="1:7" x14ac:dyDescent="0.3">
      <c r="A6929" t="s">
        <v>16</v>
      </c>
      <c r="B6929" t="s">
        <v>35</v>
      </c>
      <c r="C6929">
        <v>25</v>
      </c>
      <c r="D6929">
        <v>5</v>
      </c>
      <c r="E6929" s="1">
        <v>1732.9865030000001</v>
      </c>
      <c r="F6929" s="1">
        <v>3.2362462000000001</v>
      </c>
      <c r="G6929">
        <v>0</v>
      </c>
    </row>
    <row r="6930" spans="1:7" x14ac:dyDescent="0.3">
      <c r="A6930" t="s">
        <v>13</v>
      </c>
      <c r="B6930" t="s">
        <v>35</v>
      </c>
      <c r="C6930">
        <v>25</v>
      </c>
      <c r="D6930">
        <v>5</v>
      </c>
      <c r="E6930" s="1">
        <v>2351.0177279999998</v>
      </c>
      <c r="F6930" s="1">
        <v>1.55614E-2</v>
      </c>
      <c r="G6930">
        <v>0</v>
      </c>
    </row>
    <row r="6931" spans="1:7" x14ac:dyDescent="0.3">
      <c r="A6931" t="s">
        <v>12</v>
      </c>
      <c r="B6931" t="s">
        <v>35</v>
      </c>
      <c r="C6931">
        <v>25</v>
      </c>
      <c r="D6931">
        <v>5</v>
      </c>
      <c r="E6931" s="1">
        <v>1737.6121820000001</v>
      </c>
      <c r="F6931" s="1">
        <v>1.32642E-2</v>
      </c>
      <c r="G6931">
        <v>0</v>
      </c>
    </row>
    <row r="6932" spans="1:7" hidden="1" x14ac:dyDescent="0.3">
      <c r="A6932" t="s">
        <v>23</v>
      </c>
      <c r="B6932" t="s">
        <v>36</v>
      </c>
      <c r="C6932">
        <v>25</v>
      </c>
      <c r="D6932">
        <v>5</v>
      </c>
      <c r="E6932" t="s">
        <v>9</v>
      </c>
      <c r="F6932" s="2">
        <v>1.09645E+28</v>
      </c>
      <c r="G6932">
        <v>0</v>
      </c>
    </row>
    <row r="6933" spans="1:7" hidden="1" x14ac:dyDescent="0.3">
      <c r="A6933" t="s">
        <v>7</v>
      </c>
      <c r="B6933" t="s">
        <v>36</v>
      </c>
      <c r="C6933">
        <v>25</v>
      </c>
      <c r="D6933">
        <v>5</v>
      </c>
      <c r="E6933" t="s">
        <v>9</v>
      </c>
      <c r="F6933" s="2">
        <v>1.09645E+28</v>
      </c>
      <c r="G6933">
        <v>0</v>
      </c>
    </row>
    <row r="6934" spans="1:7" x14ac:dyDescent="0.3">
      <c r="A6934" t="s">
        <v>25</v>
      </c>
      <c r="B6934" t="s">
        <v>36</v>
      </c>
      <c r="C6934">
        <v>25</v>
      </c>
      <c r="D6934">
        <v>5</v>
      </c>
      <c r="E6934" s="1">
        <v>1982.3675949999999</v>
      </c>
      <c r="F6934" s="1">
        <v>3.6636200000000001E-2</v>
      </c>
      <c r="G6934">
        <v>0</v>
      </c>
    </row>
    <row r="6935" spans="1:7" x14ac:dyDescent="0.3">
      <c r="A6935" t="s">
        <v>19</v>
      </c>
      <c r="B6935" t="s">
        <v>36</v>
      </c>
      <c r="C6935">
        <v>25</v>
      </c>
      <c r="D6935">
        <v>5</v>
      </c>
      <c r="E6935" s="1">
        <v>3304.9802359999999</v>
      </c>
      <c r="F6935" s="1">
        <v>13.4786152</v>
      </c>
      <c r="G6935">
        <v>0</v>
      </c>
    </row>
    <row r="6936" spans="1:7" x14ac:dyDescent="0.3">
      <c r="A6936" t="s">
        <v>17</v>
      </c>
      <c r="B6936" t="s">
        <v>36</v>
      </c>
      <c r="C6936">
        <v>25</v>
      </c>
      <c r="D6936">
        <v>5</v>
      </c>
      <c r="E6936" s="1">
        <v>1905.372838</v>
      </c>
      <c r="F6936" s="1">
        <v>4.4162483999999997</v>
      </c>
      <c r="G6936">
        <v>0</v>
      </c>
    </row>
    <row r="6937" spans="1:7" x14ac:dyDescent="0.3">
      <c r="A6937" t="s">
        <v>18</v>
      </c>
      <c r="B6937" t="s">
        <v>36</v>
      </c>
      <c r="C6937">
        <v>25</v>
      </c>
      <c r="D6937">
        <v>5</v>
      </c>
      <c r="E6937" s="1">
        <v>1894.115188</v>
      </c>
      <c r="F6937" s="1">
        <v>4.4404937000000002</v>
      </c>
      <c r="G6937">
        <v>0</v>
      </c>
    </row>
    <row r="6938" spans="1:7" x14ac:dyDescent="0.3">
      <c r="A6938" t="s">
        <v>22</v>
      </c>
      <c r="B6938" t="s">
        <v>36</v>
      </c>
      <c r="C6938">
        <v>25</v>
      </c>
      <c r="D6938">
        <v>5</v>
      </c>
      <c r="E6938" s="1">
        <v>3152.4817889999999</v>
      </c>
      <c r="F6938" s="1">
        <v>15.3564042</v>
      </c>
      <c r="G6938">
        <v>0</v>
      </c>
    </row>
    <row r="6939" spans="1:7" x14ac:dyDescent="0.3">
      <c r="A6939" t="s">
        <v>20</v>
      </c>
      <c r="B6939" t="s">
        <v>36</v>
      </c>
      <c r="C6939">
        <v>25</v>
      </c>
      <c r="D6939">
        <v>5</v>
      </c>
      <c r="E6939" s="1">
        <v>1888.838248</v>
      </c>
      <c r="F6939" s="1">
        <v>3.3458866999999999</v>
      </c>
      <c r="G6939">
        <v>0</v>
      </c>
    </row>
    <row r="6940" spans="1:7" x14ac:dyDescent="0.3">
      <c r="A6940" t="s">
        <v>21</v>
      </c>
      <c r="B6940" t="s">
        <v>36</v>
      </c>
      <c r="C6940">
        <v>25</v>
      </c>
      <c r="D6940">
        <v>5</v>
      </c>
      <c r="E6940" s="1">
        <v>1874.4043140000001</v>
      </c>
      <c r="F6940" s="1">
        <v>3.6728225000000001</v>
      </c>
      <c r="G6940">
        <v>0</v>
      </c>
    </row>
    <row r="6941" spans="1:7" x14ac:dyDescent="0.3">
      <c r="A6941" t="s">
        <v>26</v>
      </c>
      <c r="B6941" t="s">
        <v>36</v>
      </c>
      <c r="C6941">
        <v>25</v>
      </c>
      <c r="D6941">
        <v>5</v>
      </c>
      <c r="E6941" s="1">
        <v>2013.578612</v>
      </c>
      <c r="F6941" s="1">
        <v>1.7991149</v>
      </c>
      <c r="G6941">
        <v>0</v>
      </c>
    </row>
    <row r="6942" spans="1:7" x14ac:dyDescent="0.3">
      <c r="A6942" t="s">
        <v>10</v>
      </c>
      <c r="B6942" t="s">
        <v>36</v>
      </c>
      <c r="C6942">
        <v>25</v>
      </c>
      <c r="D6942">
        <v>5</v>
      </c>
      <c r="E6942" s="1">
        <v>1876.609258</v>
      </c>
      <c r="F6942" s="1">
        <v>2.4320586999999998</v>
      </c>
      <c r="G6942">
        <v>0</v>
      </c>
    </row>
    <row r="6943" spans="1:7" x14ac:dyDescent="0.3">
      <c r="A6943" t="s">
        <v>11</v>
      </c>
      <c r="B6943" t="s">
        <v>36</v>
      </c>
      <c r="C6943">
        <v>25</v>
      </c>
      <c r="D6943">
        <v>5</v>
      </c>
      <c r="E6943" s="1">
        <v>1985.5119549999999</v>
      </c>
      <c r="F6943">
        <v>4.0484800000000001E-2</v>
      </c>
      <c r="G6943">
        <v>0</v>
      </c>
    </row>
    <row r="6944" spans="1:7" x14ac:dyDescent="0.3">
      <c r="A6944" t="s">
        <v>24</v>
      </c>
      <c r="B6944" t="s">
        <v>36</v>
      </c>
      <c r="C6944">
        <v>25</v>
      </c>
      <c r="D6944">
        <v>5</v>
      </c>
      <c r="E6944" s="1">
        <v>2002.2695329999999</v>
      </c>
      <c r="F6944" s="2">
        <v>6.6000000000000005E-5</v>
      </c>
      <c r="G6944">
        <v>0</v>
      </c>
    </row>
    <row r="6945" spans="1:7" hidden="1" x14ac:dyDescent="0.3">
      <c r="A6945" t="s">
        <v>14</v>
      </c>
      <c r="B6945" t="s">
        <v>36</v>
      </c>
      <c r="C6945">
        <v>25</v>
      </c>
      <c r="D6945">
        <v>5</v>
      </c>
      <c r="E6945" s="1" t="s">
        <v>9</v>
      </c>
      <c r="F6945" s="1">
        <v>54054000</v>
      </c>
      <c r="G6945">
        <v>0</v>
      </c>
    </row>
    <row r="6946" spans="1:7" x14ac:dyDescent="0.3">
      <c r="A6946" t="s">
        <v>15</v>
      </c>
      <c r="B6946" t="s">
        <v>36</v>
      </c>
      <c r="C6946">
        <v>25</v>
      </c>
      <c r="D6946">
        <v>5</v>
      </c>
      <c r="E6946" s="1">
        <v>2396.915567</v>
      </c>
      <c r="F6946" s="1">
        <v>2.5797199999999999E-2</v>
      </c>
      <c r="G6946">
        <v>0</v>
      </c>
    </row>
    <row r="6947" spans="1:7" x14ac:dyDescent="0.3">
      <c r="A6947" t="s">
        <v>16</v>
      </c>
      <c r="B6947" t="s">
        <v>36</v>
      </c>
      <c r="C6947">
        <v>25</v>
      </c>
      <c r="D6947">
        <v>5</v>
      </c>
      <c r="E6947" s="1">
        <v>2393.1481290000002</v>
      </c>
      <c r="F6947" s="1">
        <v>3.5082461999999999</v>
      </c>
      <c r="G6947">
        <v>0</v>
      </c>
    </row>
    <row r="6948" spans="1:7" x14ac:dyDescent="0.3">
      <c r="A6948" t="s">
        <v>13</v>
      </c>
      <c r="B6948" t="s">
        <v>36</v>
      </c>
      <c r="C6948">
        <v>25</v>
      </c>
      <c r="D6948">
        <v>5</v>
      </c>
      <c r="E6948" s="1">
        <v>3432.0622750000002</v>
      </c>
      <c r="F6948" s="1">
        <v>1.49357E-2</v>
      </c>
      <c r="G6948">
        <v>0</v>
      </c>
    </row>
    <row r="6949" spans="1:7" x14ac:dyDescent="0.3">
      <c r="A6949" t="s">
        <v>12</v>
      </c>
      <c r="B6949" t="s">
        <v>36</v>
      </c>
      <c r="C6949">
        <v>25</v>
      </c>
      <c r="D6949">
        <v>5</v>
      </c>
      <c r="E6949" s="1">
        <v>2383.0067490000001</v>
      </c>
      <c r="F6949" s="1">
        <v>1.2722199999999999E-2</v>
      </c>
      <c r="G6949">
        <v>0</v>
      </c>
    </row>
    <row r="6950" spans="1:7" hidden="1" x14ac:dyDescent="0.3">
      <c r="A6950" t="s">
        <v>23</v>
      </c>
      <c r="B6950" t="s">
        <v>37</v>
      </c>
      <c r="C6950">
        <v>25</v>
      </c>
      <c r="D6950">
        <v>5</v>
      </c>
      <c r="E6950" t="s">
        <v>9</v>
      </c>
      <c r="F6950" s="2">
        <v>1.09645E+28</v>
      </c>
      <c r="G6950">
        <v>0</v>
      </c>
    </row>
    <row r="6951" spans="1:7" hidden="1" x14ac:dyDescent="0.3">
      <c r="A6951" t="s">
        <v>7</v>
      </c>
      <c r="B6951" t="s">
        <v>37</v>
      </c>
      <c r="C6951">
        <v>25</v>
      </c>
      <c r="D6951">
        <v>5</v>
      </c>
      <c r="E6951" t="s">
        <v>9</v>
      </c>
      <c r="F6951" s="2">
        <v>1.09645E+28</v>
      </c>
      <c r="G6951">
        <v>0</v>
      </c>
    </row>
    <row r="6952" spans="1:7" x14ac:dyDescent="0.3">
      <c r="A6952" t="s">
        <v>25</v>
      </c>
      <c r="B6952" t="s">
        <v>37</v>
      </c>
      <c r="C6952">
        <v>25</v>
      </c>
      <c r="D6952">
        <v>5</v>
      </c>
      <c r="E6952" s="1">
        <v>1414.8767809999999</v>
      </c>
      <c r="F6952" s="1">
        <v>3.4253699999999998E-2</v>
      </c>
      <c r="G6952">
        <v>0</v>
      </c>
    </row>
    <row r="6953" spans="1:7" x14ac:dyDescent="0.3">
      <c r="A6953" t="s">
        <v>19</v>
      </c>
      <c r="B6953" t="s">
        <v>37</v>
      </c>
      <c r="C6953">
        <v>25</v>
      </c>
      <c r="D6953">
        <v>5</v>
      </c>
      <c r="E6953" s="1">
        <v>2384.0590579999998</v>
      </c>
      <c r="F6953" s="1">
        <v>13.7888707</v>
      </c>
      <c r="G6953">
        <v>0</v>
      </c>
    </row>
    <row r="6954" spans="1:7" x14ac:dyDescent="0.3">
      <c r="A6954" t="s">
        <v>17</v>
      </c>
      <c r="B6954" t="s">
        <v>37</v>
      </c>
      <c r="C6954">
        <v>25</v>
      </c>
      <c r="D6954">
        <v>5</v>
      </c>
      <c r="E6954" s="1">
        <v>1282.5466289999999</v>
      </c>
      <c r="F6954" s="1">
        <v>3.4856512999999998</v>
      </c>
      <c r="G6954">
        <v>0</v>
      </c>
    </row>
    <row r="6955" spans="1:7" x14ac:dyDescent="0.3">
      <c r="A6955" t="s">
        <v>18</v>
      </c>
      <c r="B6955" t="s">
        <v>37</v>
      </c>
      <c r="C6955">
        <v>25</v>
      </c>
      <c r="D6955">
        <v>5</v>
      </c>
      <c r="E6955" s="1">
        <v>1278.299336</v>
      </c>
      <c r="F6955" s="1">
        <v>3.5391615000000001</v>
      </c>
      <c r="G6955">
        <v>0</v>
      </c>
    </row>
    <row r="6956" spans="1:7" x14ac:dyDescent="0.3">
      <c r="A6956" t="s">
        <v>22</v>
      </c>
      <c r="B6956" t="s">
        <v>37</v>
      </c>
      <c r="C6956">
        <v>25</v>
      </c>
      <c r="D6956">
        <v>5</v>
      </c>
      <c r="E6956" s="1">
        <v>2395.920048</v>
      </c>
      <c r="F6956" s="1">
        <v>17.393023700000001</v>
      </c>
      <c r="G6956">
        <v>0</v>
      </c>
    </row>
    <row r="6957" spans="1:7" x14ac:dyDescent="0.3">
      <c r="A6957" t="s">
        <v>20</v>
      </c>
      <c r="B6957" t="s">
        <v>37</v>
      </c>
      <c r="C6957">
        <v>25</v>
      </c>
      <c r="D6957">
        <v>5</v>
      </c>
      <c r="E6957" s="1">
        <v>1298.3694089999999</v>
      </c>
      <c r="F6957" s="1">
        <v>3.4734652000000001</v>
      </c>
      <c r="G6957">
        <v>0</v>
      </c>
    </row>
    <row r="6958" spans="1:7" x14ac:dyDescent="0.3">
      <c r="A6958" t="s">
        <v>21</v>
      </c>
      <c r="B6958" t="s">
        <v>37</v>
      </c>
      <c r="C6958">
        <v>25</v>
      </c>
      <c r="D6958">
        <v>5</v>
      </c>
      <c r="E6958" s="1">
        <v>1288.650748</v>
      </c>
      <c r="F6958" s="1">
        <v>3.5248867000000002</v>
      </c>
      <c r="G6958">
        <v>0</v>
      </c>
    </row>
    <row r="6959" spans="1:7" x14ac:dyDescent="0.3">
      <c r="A6959" t="s">
        <v>26</v>
      </c>
      <c r="B6959" t="s">
        <v>37</v>
      </c>
      <c r="C6959">
        <v>25</v>
      </c>
      <c r="D6959">
        <v>5</v>
      </c>
      <c r="E6959" s="1">
        <v>1394.6098</v>
      </c>
      <c r="F6959" s="1">
        <v>1.7206634000000001</v>
      </c>
      <c r="G6959">
        <v>0</v>
      </c>
    </row>
    <row r="6960" spans="1:7" x14ac:dyDescent="0.3">
      <c r="A6960" t="s">
        <v>10</v>
      </c>
      <c r="B6960" t="s">
        <v>37</v>
      </c>
      <c r="C6960">
        <v>25</v>
      </c>
      <c r="D6960">
        <v>5</v>
      </c>
      <c r="E6960" s="1">
        <v>1292.4323629999999</v>
      </c>
      <c r="F6960" s="1">
        <v>2.3123425000000002</v>
      </c>
      <c r="G6960">
        <v>0</v>
      </c>
    </row>
    <row r="6961" spans="1:7" x14ac:dyDescent="0.3">
      <c r="A6961" t="s">
        <v>11</v>
      </c>
      <c r="B6961" t="s">
        <v>37</v>
      </c>
      <c r="C6961">
        <v>25</v>
      </c>
      <c r="D6961">
        <v>5</v>
      </c>
      <c r="E6961" s="1">
        <v>1407.592913</v>
      </c>
      <c r="F6961" s="1">
        <v>3.94819E-2</v>
      </c>
      <c r="G6961">
        <v>0</v>
      </c>
    </row>
    <row r="6962" spans="1:7" x14ac:dyDescent="0.3">
      <c r="A6962" t="s">
        <v>24</v>
      </c>
      <c r="B6962" t="s">
        <v>37</v>
      </c>
      <c r="C6962">
        <v>25</v>
      </c>
      <c r="D6962">
        <v>5</v>
      </c>
      <c r="E6962" s="1">
        <v>1417.8330100000001</v>
      </c>
      <c r="F6962" s="2">
        <v>6.5099999999999997E-5</v>
      </c>
      <c r="G6962">
        <v>0</v>
      </c>
    </row>
    <row r="6963" spans="1:7" x14ac:dyDescent="0.3">
      <c r="A6963" t="s">
        <v>14</v>
      </c>
      <c r="B6963" t="s">
        <v>37</v>
      </c>
      <c r="C6963">
        <v>25</v>
      </c>
      <c r="D6963">
        <v>5</v>
      </c>
      <c r="E6963" s="1">
        <v>1710.4512769999999</v>
      </c>
      <c r="F6963">
        <v>167.8097056</v>
      </c>
      <c r="G6963">
        <v>0</v>
      </c>
    </row>
    <row r="6964" spans="1:7" x14ac:dyDescent="0.3">
      <c r="A6964" t="s">
        <v>15</v>
      </c>
      <c r="B6964" t="s">
        <v>37</v>
      </c>
      <c r="C6964">
        <v>25</v>
      </c>
      <c r="D6964">
        <v>5</v>
      </c>
      <c r="E6964" s="1">
        <v>1772.0124960000001</v>
      </c>
      <c r="F6964" s="1">
        <v>1.8203199999999999E-2</v>
      </c>
      <c r="G6964">
        <v>0</v>
      </c>
    </row>
    <row r="6965" spans="1:7" x14ac:dyDescent="0.3">
      <c r="A6965" t="s">
        <v>16</v>
      </c>
      <c r="B6965" t="s">
        <v>37</v>
      </c>
      <c r="C6965">
        <v>25</v>
      </c>
      <c r="D6965">
        <v>5</v>
      </c>
      <c r="E6965" s="1">
        <v>1727.54566</v>
      </c>
      <c r="F6965" s="1">
        <v>1.9210480999999999</v>
      </c>
      <c r="G6965">
        <v>0</v>
      </c>
    </row>
    <row r="6966" spans="1:7" x14ac:dyDescent="0.3">
      <c r="A6966" t="s">
        <v>13</v>
      </c>
      <c r="B6966" t="s">
        <v>37</v>
      </c>
      <c r="C6966">
        <v>25</v>
      </c>
      <c r="D6966">
        <v>5</v>
      </c>
      <c r="E6966" s="1">
        <v>2462.0027089999999</v>
      </c>
      <c r="F6966" s="1">
        <v>1.4559600000000001E-2</v>
      </c>
      <c r="G6966">
        <v>0</v>
      </c>
    </row>
    <row r="6967" spans="1:7" x14ac:dyDescent="0.3">
      <c r="A6967" t="s">
        <v>12</v>
      </c>
      <c r="B6967" t="s">
        <v>37</v>
      </c>
      <c r="C6967">
        <v>25</v>
      </c>
      <c r="D6967">
        <v>5</v>
      </c>
      <c r="E6967" s="1">
        <v>1716.077454</v>
      </c>
      <c r="F6967" s="1">
        <v>1.28956E-2</v>
      </c>
      <c r="G6967">
        <v>0</v>
      </c>
    </row>
    <row r="6968" spans="1:7" hidden="1" x14ac:dyDescent="0.3">
      <c r="A6968" t="s">
        <v>23</v>
      </c>
      <c r="B6968" t="s">
        <v>38</v>
      </c>
      <c r="C6968">
        <v>25</v>
      </c>
      <c r="D6968">
        <v>5</v>
      </c>
      <c r="E6968" t="s">
        <v>9</v>
      </c>
      <c r="F6968" s="2">
        <v>1.09645E+28</v>
      </c>
      <c r="G6968">
        <v>0</v>
      </c>
    </row>
    <row r="6969" spans="1:7" hidden="1" x14ac:dyDescent="0.3">
      <c r="A6969" t="s">
        <v>7</v>
      </c>
      <c r="B6969" t="s">
        <v>38</v>
      </c>
      <c r="C6969">
        <v>25</v>
      </c>
      <c r="D6969">
        <v>5</v>
      </c>
      <c r="E6969" t="s">
        <v>9</v>
      </c>
      <c r="F6969" s="2">
        <v>1.09645E+28</v>
      </c>
      <c r="G6969">
        <v>0</v>
      </c>
    </row>
    <row r="6970" spans="1:7" x14ac:dyDescent="0.3">
      <c r="A6970" t="s">
        <v>25</v>
      </c>
      <c r="B6970" t="s">
        <v>38</v>
      </c>
      <c r="C6970">
        <v>25</v>
      </c>
      <c r="D6970">
        <v>5</v>
      </c>
      <c r="E6970" s="1">
        <v>2225.9147720000001</v>
      </c>
      <c r="F6970" s="1">
        <v>4.2093499999999999E-2</v>
      </c>
      <c r="G6970">
        <v>0</v>
      </c>
    </row>
    <row r="6971" spans="1:7" x14ac:dyDescent="0.3">
      <c r="A6971" t="s">
        <v>19</v>
      </c>
      <c r="B6971" t="s">
        <v>38</v>
      </c>
      <c r="C6971">
        <v>25</v>
      </c>
      <c r="D6971">
        <v>5</v>
      </c>
      <c r="E6971" s="1">
        <v>3254.1474199999998</v>
      </c>
      <c r="F6971" s="1">
        <v>15.2630894</v>
      </c>
      <c r="G6971">
        <v>0</v>
      </c>
    </row>
    <row r="6972" spans="1:7" x14ac:dyDescent="0.3">
      <c r="A6972" t="s">
        <v>17</v>
      </c>
      <c r="B6972" t="s">
        <v>38</v>
      </c>
      <c r="C6972">
        <v>25</v>
      </c>
      <c r="D6972">
        <v>5</v>
      </c>
      <c r="E6972" s="1">
        <v>2075.942211</v>
      </c>
      <c r="F6972" s="1">
        <v>3.5858517000000001</v>
      </c>
      <c r="G6972">
        <v>0</v>
      </c>
    </row>
    <row r="6973" spans="1:7" x14ac:dyDescent="0.3">
      <c r="A6973" t="s">
        <v>18</v>
      </c>
      <c r="B6973" t="s">
        <v>38</v>
      </c>
      <c r="C6973">
        <v>25</v>
      </c>
      <c r="D6973">
        <v>5</v>
      </c>
      <c r="E6973" s="1">
        <v>2071.5121960000001</v>
      </c>
      <c r="F6973" s="1">
        <v>3.6635631000000002</v>
      </c>
      <c r="G6973">
        <v>0</v>
      </c>
    </row>
    <row r="6974" spans="1:7" x14ac:dyDescent="0.3">
      <c r="A6974" t="s">
        <v>22</v>
      </c>
      <c r="B6974" t="s">
        <v>38</v>
      </c>
      <c r="C6974">
        <v>25</v>
      </c>
      <c r="D6974">
        <v>5</v>
      </c>
      <c r="E6974" s="1">
        <v>3182.1342650000001</v>
      </c>
      <c r="F6974" s="1">
        <v>14.450774300000001</v>
      </c>
      <c r="G6974">
        <v>0</v>
      </c>
    </row>
    <row r="6975" spans="1:7" x14ac:dyDescent="0.3">
      <c r="A6975" t="s">
        <v>20</v>
      </c>
      <c r="B6975" t="s">
        <v>38</v>
      </c>
      <c r="C6975">
        <v>25</v>
      </c>
      <c r="D6975">
        <v>5</v>
      </c>
      <c r="E6975" s="1">
        <v>2051.044453</v>
      </c>
      <c r="F6975" s="1">
        <v>2.7506012000000002</v>
      </c>
      <c r="G6975">
        <v>0</v>
      </c>
    </row>
    <row r="6976" spans="1:7" x14ac:dyDescent="0.3">
      <c r="A6976" t="s">
        <v>21</v>
      </c>
      <c r="B6976" t="s">
        <v>38</v>
      </c>
      <c r="C6976">
        <v>25</v>
      </c>
      <c r="D6976">
        <v>5</v>
      </c>
      <c r="E6976" s="1">
        <v>2046.42743</v>
      </c>
      <c r="F6976" s="1">
        <v>2.8398569999999999</v>
      </c>
      <c r="G6976">
        <v>0</v>
      </c>
    </row>
    <row r="6977" spans="1:7" x14ac:dyDescent="0.3">
      <c r="A6977" t="s">
        <v>26</v>
      </c>
      <c r="B6977" t="s">
        <v>38</v>
      </c>
      <c r="C6977">
        <v>25</v>
      </c>
      <c r="D6977">
        <v>5</v>
      </c>
      <c r="E6977" s="1">
        <v>2192.2005410000002</v>
      </c>
      <c r="F6977" s="1">
        <v>1.4454061</v>
      </c>
      <c r="G6977">
        <v>0</v>
      </c>
    </row>
    <row r="6978" spans="1:7" x14ac:dyDescent="0.3">
      <c r="A6978" t="s">
        <v>10</v>
      </c>
      <c r="B6978" t="s">
        <v>38</v>
      </c>
      <c r="C6978">
        <v>25</v>
      </c>
      <c r="D6978">
        <v>5</v>
      </c>
      <c r="E6978" s="1">
        <v>2118.5130669999999</v>
      </c>
      <c r="F6978" s="1">
        <v>1.4077364999999999</v>
      </c>
      <c r="G6978">
        <v>0</v>
      </c>
    </row>
    <row r="6979" spans="1:7" x14ac:dyDescent="0.3">
      <c r="A6979" t="s">
        <v>11</v>
      </c>
      <c r="B6979" t="s">
        <v>38</v>
      </c>
      <c r="C6979">
        <v>25</v>
      </c>
      <c r="D6979">
        <v>5</v>
      </c>
      <c r="E6979" s="1">
        <v>2223.720523</v>
      </c>
      <c r="F6979">
        <v>3.4916099999999999E-2</v>
      </c>
      <c r="G6979">
        <v>0</v>
      </c>
    </row>
    <row r="6980" spans="1:7" x14ac:dyDescent="0.3">
      <c r="A6980" t="s">
        <v>24</v>
      </c>
      <c r="B6980" t="s">
        <v>38</v>
      </c>
      <c r="C6980">
        <v>25</v>
      </c>
      <c r="D6980">
        <v>5</v>
      </c>
      <c r="E6980" s="1">
        <v>2118.0601689999999</v>
      </c>
      <c r="F6980" s="2">
        <v>6.2199999999999994E-5</v>
      </c>
      <c r="G6980">
        <v>0</v>
      </c>
    </row>
    <row r="6981" spans="1:7" x14ac:dyDescent="0.3">
      <c r="A6981" t="s">
        <v>14</v>
      </c>
      <c r="B6981" t="s">
        <v>38</v>
      </c>
      <c r="C6981">
        <v>25</v>
      </c>
      <c r="D6981">
        <v>5</v>
      </c>
      <c r="E6981" s="1">
        <v>2424.026151</v>
      </c>
      <c r="F6981">
        <v>0.35057359999999999</v>
      </c>
      <c r="G6981">
        <v>0</v>
      </c>
    </row>
    <row r="6982" spans="1:7" x14ac:dyDescent="0.3">
      <c r="A6982" t="s">
        <v>15</v>
      </c>
      <c r="B6982" t="s">
        <v>38</v>
      </c>
      <c r="C6982">
        <v>25</v>
      </c>
      <c r="D6982">
        <v>5</v>
      </c>
      <c r="E6982" s="1">
        <v>2427.8065799999999</v>
      </c>
      <c r="F6982" s="1">
        <v>2.46795E-2</v>
      </c>
      <c r="G6982">
        <v>0</v>
      </c>
    </row>
    <row r="6983" spans="1:7" x14ac:dyDescent="0.3">
      <c r="A6983" t="s">
        <v>16</v>
      </c>
      <c r="B6983" t="s">
        <v>38</v>
      </c>
      <c r="C6983">
        <v>25</v>
      </c>
      <c r="D6983">
        <v>5</v>
      </c>
      <c r="E6983" s="1">
        <v>2424.026151</v>
      </c>
      <c r="F6983" s="1">
        <v>2.9306950000000001</v>
      </c>
      <c r="G6983">
        <v>0</v>
      </c>
    </row>
    <row r="6984" spans="1:7" x14ac:dyDescent="0.3">
      <c r="A6984" t="s">
        <v>13</v>
      </c>
      <c r="B6984" t="s">
        <v>38</v>
      </c>
      <c r="C6984">
        <v>25</v>
      </c>
      <c r="D6984">
        <v>5</v>
      </c>
      <c r="E6984" s="1">
        <v>3831.9470919999999</v>
      </c>
      <c r="F6984" s="1">
        <v>2.0605600000000002E-2</v>
      </c>
      <c r="G6984">
        <v>0</v>
      </c>
    </row>
    <row r="6985" spans="1:7" x14ac:dyDescent="0.3">
      <c r="A6985" t="s">
        <v>12</v>
      </c>
      <c r="B6985" t="s">
        <v>38</v>
      </c>
      <c r="C6985">
        <v>25</v>
      </c>
      <c r="D6985">
        <v>5</v>
      </c>
      <c r="E6985" s="1">
        <v>2437.1215739999998</v>
      </c>
      <c r="F6985" s="1">
        <v>1.9544800000000001E-2</v>
      </c>
      <c r="G6985">
        <v>0</v>
      </c>
    </row>
    <row r="6986" spans="1:7" hidden="1" x14ac:dyDescent="0.3">
      <c r="A6986" t="s">
        <v>23</v>
      </c>
      <c r="B6986" t="s">
        <v>39</v>
      </c>
      <c r="C6986">
        <v>25</v>
      </c>
      <c r="D6986">
        <v>5</v>
      </c>
      <c r="E6986" t="s">
        <v>9</v>
      </c>
      <c r="F6986" s="2">
        <v>1.09645E+28</v>
      </c>
      <c r="G6986">
        <v>0</v>
      </c>
    </row>
    <row r="6987" spans="1:7" hidden="1" x14ac:dyDescent="0.3">
      <c r="A6987" t="s">
        <v>7</v>
      </c>
      <c r="B6987" t="s">
        <v>39</v>
      </c>
      <c r="C6987">
        <v>25</v>
      </c>
      <c r="D6987">
        <v>5</v>
      </c>
      <c r="E6987" t="s">
        <v>9</v>
      </c>
      <c r="F6987" s="2">
        <v>1.09645E+28</v>
      </c>
      <c r="G6987">
        <v>0</v>
      </c>
    </row>
    <row r="6988" spans="1:7" x14ac:dyDescent="0.3">
      <c r="A6988" t="s">
        <v>25</v>
      </c>
      <c r="B6988" t="s">
        <v>39</v>
      </c>
      <c r="C6988">
        <v>25</v>
      </c>
      <c r="D6988">
        <v>5</v>
      </c>
      <c r="E6988" s="1">
        <v>1210.0352789999999</v>
      </c>
      <c r="F6988">
        <v>2.4393000000000001E-2</v>
      </c>
      <c r="G6988">
        <v>0</v>
      </c>
    </row>
    <row r="6989" spans="1:7" x14ac:dyDescent="0.3">
      <c r="A6989" t="s">
        <v>19</v>
      </c>
      <c r="B6989" t="s">
        <v>39</v>
      </c>
      <c r="C6989">
        <v>25</v>
      </c>
      <c r="D6989">
        <v>5</v>
      </c>
      <c r="E6989" s="1">
        <v>1979.0909590000001</v>
      </c>
      <c r="F6989" s="1">
        <v>10.703319799999999</v>
      </c>
      <c r="G6989">
        <v>0</v>
      </c>
    </row>
    <row r="6990" spans="1:7" x14ac:dyDescent="0.3">
      <c r="A6990" t="s">
        <v>17</v>
      </c>
      <c r="B6990" t="s">
        <v>39</v>
      </c>
      <c r="C6990">
        <v>25</v>
      </c>
      <c r="D6990">
        <v>5</v>
      </c>
      <c r="E6990" s="1">
        <v>1099.5170519999999</v>
      </c>
      <c r="F6990" s="1">
        <v>2.6795406000000002</v>
      </c>
      <c r="G6990">
        <v>0</v>
      </c>
    </row>
    <row r="6991" spans="1:7" x14ac:dyDescent="0.3">
      <c r="A6991" t="s">
        <v>18</v>
      </c>
      <c r="B6991" t="s">
        <v>39</v>
      </c>
      <c r="C6991">
        <v>25</v>
      </c>
      <c r="D6991">
        <v>5</v>
      </c>
      <c r="E6991" s="1">
        <v>1097.8080359999999</v>
      </c>
      <c r="F6991" s="1">
        <v>2.7404875</v>
      </c>
      <c r="G6991">
        <v>0</v>
      </c>
    </row>
    <row r="6992" spans="1:7" x14ac:dyDescent="0.3">
      <c r="A6992" t="s">
        <v>22</v>
      </c>
      <c r="B6992" t="s">
        <v>39</v>
      </c>
      <c r="C6992">
        <v>25</v>
      </c>
      <c r="D6992">
        <v>5</v>
      </c>
      <c r="E6992" s="1">
        <v>1954.521765</v>
      </c>
      <c r="F6992" s="1">
        <v>13.6605604</v>
      </c>
      <c r="G6992">
        <v>0</v>
      </c>
    </row>
    <row r="6993" spans="1:7" x14ac:dyDescent="0.3">
      <c r="A6993" t="s">
        <v>20</v>
      </c>
      <c r="B6993" t="s">
        <v>39</v>
      </c>
      <c r="C6993">
        <v>25</v>
      </c>
      <c r="D6993">
        <v>5</v>
      </c>
      <c r="E6993" s="1">
        <v>1108.572758</v>
      </c>
      <c r="F6993" s="1">
        <v>2.2257674999999999</v>
      </c>
      <c r="G6993">
        <v>0</v>
      </c>
    </row>
    <row r="6994" spans="1:7" x14ac:dyDescent="0.3">
      <c r="A6994" t="s">
        <v>21</v>
      </c>
      <c r="B6994" t="s">
        <v>39</v>
      </c>
      <c r="C6994">
        <v>25</v>
      </c>
      <c r="D6994">
        <v>5</v>
      </c>
      <c r="E6994" s="1">
        <v>1105.017965</v>
      </c>
      <c r="F6994" s="1">
        <v>2.5230355000000002</v>
      </c>
      <c r="G6994">
        <v>0</v>
      </c>
    </row>
    <row r="6995" spans="1:7" x14ac:dyDescent="0.3">
      <c r="A6995" t="s">
        <v>26</v>
      </c>
      <c r="B6995" t="s">
        <v>39</v>
      </c>
      <c r="C6995">
        <v>25</v>
      </c>
      <c r="D6995">
        <v>5</v>
      </c>
      <c r="E6995" s="1">
        <v>1181.356119</v>
      </c>
      <c r="F6995" s="1">
        <v>1.4272536</v>
      </c>
      <c r="G6995">
        <v>0</v>
      </c>
    </row>
    <row r="6996" spans="1:7" x14ac:dyDescent="0.3">
      <c r="A6996" t="s">
        <v>10</v>
      </c>
      <c r="B6996" t="s">
        <v>39</v>
      </c>
      <c r="C6996">
        <v>25</v>
      </c>
      <c r="D6996">
        <v>5</v>
      </c>
      <c r="E6996" s="1">
        <v>1109.549348</v>
      </c>
      <c r="F6996" s="1">
        <v>1.2553860999999999</v>
      </c>
      <c r="G6996">
        <v>0</v>
      </c>
    </row>
    <row r="6997" spans="1:7" x14ac:dyDescent="0.3">
      <c r="A6997" t="s">
        <v>11</v>
      </c>
      <c r="B6997" t="s">
        <v>39</v>
      </c>
      <c r="C6997">
        <v>25</v>
      </c>
      <c r="D6997">
        <v>5</v>
      </c>
      <c r="E6997" s="1">
        <v>1185.189462</v>
      </c>
      <c r="F6997" s="1">
        <v>2.9972800000000001E-2</v>
      </c>
      <c r="G6997">
        <v>0</v>
      </c>
    </row>
    <row r="6998" spans="1:7" x14ac:dyDescent="0.3">
      <c r="A6998" t="s">
        <v>24</v>
      </c>
      <c r="B6998" t="s">
        <v>39</v>
      </c>
      <c r="C6998">
        <v>25</v>
      </c>
      <c r="D6998">
        <v>5</v>
      </c>
      <c r="E6998" s="1">
        <v>1180.4814779999999</v>
      </c>
      <c r="F6998" s="2">
        <v>5.38E-5</v>
      </c>
      <c r="G6998">
        <v>0</v>
      </c>
    </row>
    <row r="6999" spans="1:7" hidden="1" x14ac:dyDescent="0.3">
      <c r="A6999" t="s">
        <v>14</v>
      </c>
      <c r="B6999" t="s">
        <v>39</v>
      </c>
      <c r="C6999">
        <v>25</v>
      </c>
      <c r="D6999">
        <v>5</v>
      </c>
      <c r="E6999" s="1" t="s">
        <v>9</v>
      </c>
      <c r="F6999">
        <v>19800</v>
      </c>
      <c r="G6999">
        <v>0</v>
      </c>
    </row>
    <row r="7000" spans="1:7" x14ac:dyDescent="0.3">
      <c r="A7000" t="s">
        <v>15</v>
      </c>
      <c r="B7000" t="s">
        <v>39</v>
      </c>
      <c r="C7000">
        <v>25</v>
      </c>
      <c r="D7000">
        <v>5</v>
      </c>
      <c r="E7000" s="1">
        <v>1370.1356470000001</v>
      </c>
      <c r="F7000" s="1">
        <v>2.2979900000000001E-2</v>
      </c>
      <c r="G7000">
        <v>0</v>
      </c>
    </row>
    <row r="7001" spans="1:7" x14ac:dyDescent="0.3">
      <c r="A7001" t="s">
        <v>16</v>
      </c>
      <c r="B7001" t="s">
        <v>39</v>
      </c>
      <c r="C7001">
        <v>25</v>
      </c>
      <c r="D7001">
        <v>5</v>
      </c>
      <c r="E7001" s="1">
        <v>1350.599142</v>
      </c>
      <c r="F7001" s="1">
        <v>2.0905811999999999</v>
      </c>
      <c r="G7001">
        <v>0</v>
      </c>
    </row>
    <row r="7002" spans="1:7" x14ac:dyDescent="0.3">
      <c r="A7002" t="s">
        <v>13</v>
      </c>
      <c r="B7002" t="s">
        <v>39</v>
      </c>
      <c r="C7002">
        <v>25</v>
      </c>
      <c r="D7002">
        <v>5</v>
      </c>
      <c r="E7002" s="1">
        <v>2054.4929689999999</v>
      </c>
      <c r="F7002" s="1">
        <v>1.88469E-2</v>
      </c>
      <c r="G7002">
        <v>0</v>
      </c>
    </row>
    <row r="7003" spans="1:7" x14ac:dyDescent="0.3">
      <c r="A7003" t="s">
        <v>12</v>
      </c>
      <c r="B7003" t="s">
        <v>39</v>
      </c>
      <c r="C7003">
        <v>25</v>
      </c>
      <c r="D7003">
        <v>5</v>
      </c>
      <c r="E7003" s="1">
        <v>1353.534285</v>
      </c>
      <c r="F7003" s="1">
        <v>1.74126E-2</v>
      </c>
      <c r="G7003">
        <v>0</v>
      </c>
    </row>
    <row r="7004" spans="1:7" hidden="1" x14ac:dyDescent="0.3">
      <c r="A7004" t="s">
        <v>23</v>
      </c>
      <c r="B7004" t="s">
        <v>40</v>
      </c>
      <c r="C7004">
        <v>25</v>
      </c>
      <c r="D7004">
        <v>5</v>
      </c>
      <c r="E7004" t="s">
        <v>9</v>
      </c>
      <c r="F7004" s="2">
        <v>1.09645E+28</v>
      </c>
      <c r="G7004">
        <v>0</v>
      </c>
    </row>
    <row r="7005" spans="1:7" hidden="1" x14ac:dyDescent="0.3">
      <c r="A7005" t="s">
        <v>7</v>
      </c>
      <c r="B7005" t="s">
        <v>40</v>
      </c>
      <c r="C7005">
        <v>25</v>
      </c>
      <c r="D7005">
        <v>5</v>
      </c>
      <c r="E7005" t="s">
        <v>9</v>
      </c>
      <c r="F7005" s="2">
        <v>1.09645E+28</v>
      </c>
      <c r="G7005">
        <v>0</v>
      </c>
    </row>
    <row r="7006" spans="1:7" x14ac:dyDescent="0.3">
      <c r="A7006" t="s">
        <v>25</v>
      </c>
      <c r="B7006" t="s">
        <v>40</v>
      </c>
      <c r="C7006">
        <v>25</v>
      </c>
      <c r="D7006">
        <v>5</v>
      </c>
      <c r="E7006" s="1">
        <v>1608.853394</v>
      </c>
      <c r="F7006">
        <v>2.45119E-2</v>
      </c>
      <c r="G7006">
        <v>0</v>
      </c>
    </row>
    <row r="7007" spans="1:7" x14ac:dyDescent="0.3">
      <c r="A7007" t="s">
        <v>19</v>
      </c>
      <c r="B7007" t="s">
        <v>40</v>
      </c>
      <c r="C7007">
        <v>25</v>
      </c>
      <c r="D7007">
        <v>5</v>
      </c>
      <c r="E7007" s="1">
        <v>2756.83304</v>
      </c>
      <c r="F7007" s="1">
        <v>10.168237100000001</v>
      </c>
      <c r="G7007">
        <v>0</v>
      </c>
    </row>
    <row r="7008" spans="1:7" x14ac:dyDescent="0.3">
      <c r="A7008" t="s">
        <v>17</v>
      </c>
      <c r="B7008" t="s">
        <v>40</v>
      </c>
      <c r="C7008">
        <v>25</v>
      </c>
      <c r="D7008">
        <v>5</v>
      </c>
      <c r="E7008" s="1">
        <v>1493.458421</v>
      </c>
      <c r="F7008" s="1">
        <v>2.520397</v>
      </c>
      <c r="G7008">
        <v>0</v>
      </c>
    </row>
    <row r="7009" spans="1:7" x14ac:dyDescent="0.3">
      <c r="A7009" t="s">
        <v>18</v>
      </c>
      <c r="B7009" t="s">
        <v>40</v>
      </c>
      <c r="C7009">
        <v>25</v>
      </c>
      <c r="D7009">
        <v>5</v>
      </c>
      <c r="E7009" s="1">
        <v>1487.372136</v>
      </c>
      <c r="F7009" s="1">
        <v>2.5605452</v>
      </c>
      <c r="G7009">
        <v>0</v>
      </c>
    </row>
    <row r="7010" spans="1:7" x14ac:dyDescent="0.3">
      <c r="A7010" t="s">
        <v>22</v>
      </c>
      <c r="B7010" t="s">
        <v>40</v>
      </c>
      <c r="C7010">
        <v>25</v>
      </c>
      <c r="D7010">
        <v>5</v>
      </c>
      <c r="E7010" s="1">
        <v>2714.4723600000002</v>
      </c>
      <c r="F7010" s="1">
        <v>12.3826196</v>
      </c>
      <c r="G7010">
        <v>0</v>
      </c>
    </row>
    <row r="7011" spans="1:7" x14ac:dyDescent="0.3">
      <c r="A7011" t="s">
        <v>20</v>
      </c>
      <c r="B7011" t="s">
        <v>40</v>
      </c>
      <c r="C7011">
        <v>25</v>
      </c>
      <c r="D7011">
        <v>5</v>
      </c>
      <c r="E7011" s="1">
        <v>1486.4742289999999</v>
      </c>
      <c r="F7011" s="1">
        <v>2.1073680000000001</v>
      </c>
      <c r="G7011">
        <v>0</v>
      </c>
    </row>
    <row r="7012" spans="1:7" x14ac:dyDescent="0.3">
      <c r="A7012" t="s">
        <v>21</v>
      </c>
      <c r="B7012" t="s">
        <v>40</v>
      </c>
      <c r="C7012">
        <v>25</v>
      </c>
      <c r="D7012">
        <v>5</v>
      </c>
      <c r="E7012" s="1">
        <v>1480.5763360000001</v>
      </c>
      <c r="F7012" s="1">
        <v>2.3349538999999999</v>
      </c>
      <c r="G7012">
        <v>0</v>
      </c>
    </row>
    <row r="7013" spans="1:7" x14ac:dyDescent="0.3">
      <c r="A7013" t="s">
        <v>26</v>
      </c>
      <c r="B7013" t="s">
        <v>40</v>
      </c>
      <c r="C7013">
        <v>25</v>
      </c>
      <c r="D7013">
        <v>5</v>
      </c>
      <c r="E7013" s="1">
        <v>1606.5885619999999</v>
      </c>
      <c r="F7013" s="1">
        <v>1.1696070000000001</v>
      </c>
      <c r="G7013">
        <v>0</v>
      </c>
    </row>
    <row r="7014" spans="1:7" x14ac:dyDescent="0.3">
      <c r="A7014" t="s">
        <v>10</v>
      </c>
      <c r="B7014" t="s">
        <v>40</v>
      </c>
      <c r="C7014">
        <v>25</v>
      </c>
      <c r="D7014">
        <v>5</v>
      </c>
      <c r="E7014" s="1">
        <v>1480.358119</v>
      </c>
      <c r="F7014" s="1">
        <v>1.2809337999999999</v>
      </c>
      <c r="G7014">
        <v>0</v>
      </c>
    </row>
    <row r="7015" spans="1:7" x14ac:dyDescent="0.3">
      <c r="A7015" t="s">
        <v>11</v>
      </c>
      <c r="B7015" t="s">
        <v>40</v>
      </c>
      <c r="C7015">
        <v>25</v>
      </c>
      <c r="D7015">
        <v>5</v>
      </c>
      <c r="E7015" s="1">
        <v>1639.5439100000001</v>
      </c>
      <c r="F7015">
        <v>3.48727E-2</v>
      </c>
      <c r="G7015">
        <v>0</v>
      </c>
    </row>
    <row r="7016" spans="1:7" x14ac:dyDescent="0.3">
      <c r="A7016" t="s">
        <v>24</v>
      </c>
      <c r="B7016" t="s">
        <v>40</v>
      </c>
      <c r="C7016">
        <v>25</v>
      </c>
      <c r="D7016">
        <v>5</v>
      </c>
      <c r="E7016" s="1">
        <v>1642.121009</v>
      </c>
      <c r="F7016" s="2">
        <v>5.24E-5</v>
      </c>
      <c r="G7016">
        <v>0</v>
      </c>
    </row>
    <row r="7017" spans="1:7" hidden="1" x14ac:dyDescent="0.3">
      <c r="A7017" t="s">
        <v>14</v>
      </c>
      <c r="B7017" t="s">
        <v>40</v>
      </c>
      <c r="C7017">
        <v>25</v>
      </c>
      <c r="D7017">
        <v>5</v>
      </c>
      <c r="E7017" s="1" t="s">
        <v>9</v>
      </c>
      <c r="F7017" s="1">
        <v>19800</v>
      </c>
      <c r="G7017">
        <v>0</v>
      </c>
    </row>
    <row r="7018" spans="1:7" x14ac:dyDescent="0.3">
      <c r="A7018" t="s">
        <v>15</v>
      </c>
      <c r="B7018" t="s">
        <v>40</v>
      </c>
      <c r="C7018">
        <v>25</v>
      </c>
      <c r="D7018">
        <v>5</v>
      </c>
      <c r="E7018" s="1">
        <v>1793.375495</v>
      </c>
      <c r="F7018" s="1">
        <v>2.0076799999999999E-2</v>
      </c>
      <c r="G7018">
        <v>0</v>
      </c>
    </row>
    <row r="7019" spans="1:7" x14ac:dyDescent="0.3">
      <c r="A7019" t="s">
        <v>16</v>
      </c>
      <c r="B7019" t="s">
        <v>40</v>
      </c>
      <c r="C7019">
        <v>25</v>
      </c>
      <c r="D7019">
        <v>5</v>
      </c>
      <c r="E7019" s="1">
        <v>1780.4934249999999</v>
      </c>
      <c r="F7019">
        <v>2.2257400000000001</v>
      </c>
      <c r="G7019">
        <v>0</v>
      </c>
    </row>
    <row r="7020" spans="1:7" x14ac:dyDescent="0.3">
      <c r="A7020" t="s">
        <v>13</v>
      </c>
      <c r="B7020" t="s">
        <v>40</v>
      </c>
      <c r="C7020">
        <v>25</v>
      </c>
      <c r="D7020">
        <v>5</v>
      </c>
      <c r="E7020" s="1">
        <v>2760.2218939999998</v>
      </c>
      <c r="F7020" s="1">
        <v>1.4271600000000001E-2</v>
      </c>
      <c r="G7020">
        <v>0</v>
      </c>
    </row>
    <row r="7021" spans="1:7" x14ac:dyDescent="0.3">
      <c r="A7021" t="s">
        <v>12</v>
      </c>
      <c r="B7021" t="s">
        <v>40</v>
      </c>
      <c r="C7021">
        <v>25</v>
      </c>
      <c r="D7021">
        <v>5</v>
      </c>
      <c r="E7021" s="1">
        <v>1788.063437</v>
      </c>
      <c r="F7021" s="1">
        <v>1.2914800000000001E-2</v>
      </c>
      <c r="G7021">
        <v>0</v>
      </c>
    </row>
    <row r="7022" spans="1:7" hidden="1" x14ac:dyDescent="0.3">
      <c r="A7022" t="s">
        <v>23</v>
      </c>
      <c r="B7022" t="s">
        <v>41</v>
      </c>
      <c r="C7022">
        <v>25</v>
      </c>
      <c r="D7022">
        <v>5</v>
      </c>
      <c r="E7022" s="1" t="s">
        <v>9</v>
      </c>
      <c r="F7022" s="2">
        <v>1.09645E+28</v>
      </c>
      <c r="G7022">
        <v>0</v>
      </c>
    </row>
    <row r="7023" spans="1:7" hidden="1" x14ac:dyDescent="0.3">
      <c r="A7023" t="s">
        <v>7</v>
      </c>
      <c r="B7023" t="s">
        <v>41</v>
      </c>
      <c r="C7023">
        <v>25</v>
      </c>
      <c r="D7023">
        <v>5</v>
      </c>
      <c r="E7023" t="s">
        <v>9</v>
      </c>
      <c r="F7023" s="2">
        <v>1.09645E+28</v>
      </c>
      <c r="G7023">
        <v>0</v>
      </c>
    </row>
    <row r="7024" spans="1:7" x14ac:dyDescent="0.3">
      <c r="A7024" t="s">
        <v>25</v>
      </c>
      <c r="B7024" t="s">
        <v>41</v>
      </c>
      <c r="C7024">
        <v>25</v>
      </c>
      <c r="D7024">
        <v>5</v>
      </c>
      <c r="E7024" s="1">
        <v>1574.7217900000001</v>
      </c>
      <c r="F7024" s="1">
        <v>1.65264E-2</v>
      </c>
      <c r="G7024">
        <v>0</v>
      </c>
    </row>
    <row r="7025" spans="1:7" x14ac:dyDescent="0.3">
      <c r="A7025" t="s">
        <v>19</v>
      </c>
      <c r="B7025" t="s">
        <v>41</v>
      </c>
      <c r="C7025">
        <v>25</v>
      </c>
      <c r="D7025">
        <v>5</v>
      </c>
      <c r="E7025" s="1">
        <v>2613.6539419999999</v>
      </c>
      <c r="F7025">
        <v>10.158465400000001</v>
      </c>
      <c r="G7025">
        <v>0</v>
      </c>
    </row>
    <row r="7026" spans="1:7" x14ac:dyDescent="0.3">
      <c r="A7026" t="s">
        <v>17</v>
      </c>
      <c r="B7026" t="s">
        <v>41</v>
      </c>
      <c r="C7026">
        <v>25</v>
      </c>
      <c r="D7026">
        <v>5</v>
      </c>
      <c r="E7026" s="1">
        <v>1415.106573</v>
      </c>
      <c r="F7026" s="1">
        <v>2.4577981000000002</v>
      </c>
      <c r="G7026">
        <v>0</v>
      </c>
    </row>
    <row r="7027" spans="1:7" x14ac:dyDescent="0.3">
      <c r="A7027" t="s">
        <v>18</v>
      </c>
      <c r="B7027" t="s">
        <v>41</v>
      </c>
      <c r="C7027">
        <v>25</v>
      </c>
      <c r="D7027">
        <v>5</v>
      </c>
      <c r="E7027" s="1">
        <v>1412.2419050000001</v>
      </c>
      <c r="F7027" s="1">
        <v>2.4766745999999999</v>
      </c>
      <c r="G7027">
        <v>0</v>
      </c>
    </row>
    <row r="7028" spans="1:7" x14ac:dyDescent="0.3">
      <c r="A7028" t="s">
        <v>22</v>
      </c>
      <c r="B7028" t="s">
        <v>41</v>
      </c>
      <c r="C7028">
        <v>25</v>
      </c>
      <c r="D7028">
        <v>5</v>
      </c>
      <c r="E7028" s="1">
        <v>2593.3208159999999</v>
      </c>
      <c r="F7028" s="1">
        <v>11.867854400000001</v>
      </c>
      <c r="G7028">
        <v>0</v>
      </c>
    </row>
    <row r="7029" spans="1:7" x14ac:dyDescent="0.3">
      <c r="A7029" t="s">
        <v>20</v>
      </c>
      <c r="B7029" t="s">
        <v>41</v>
      </c>
      <c r="C7029">
        <v>25</v>
      </c>
      <c r="D7029">
        <v>5</v>
      </c>
      <c r="E7029" s="1">
        <v>1434.136616</v>
      </c>
      <c r="F7029" s="1">
        <v>2.3844704999999999</v>
      </c>
      <c r="G7029">
        <v>0</v>
      </c>
    </row>
    <row r="7030" spans="1:7" x14ac:dyDescent="0.3">
      <c r="A7030" t="s">
        <v>21</v>
      </c>
      <c r="B7030" t="s">
        <v>41</v>
      </c>
      <c r="C7030">
        <v>25</v>
      </c>
      <c r="D7030">
        <v>5</v>
      </c>
      <c r="E7030" s="1">
        <v>1430.2405859999999</v>
      </c>
      <c r="F7030" s="1">
        <v>2.4033096</v>
      </c>
      <c r="G7030">
        <v>0</v>
      </c>
    </row>
    <row r="7031" spans="1:7" x14ac:dyDescent="0.3">
      <c r="A7031" t="s">
        <v>26</v>
      </c>
      <c r="B7031" t="s">
        <v>41</v>
      </c>
      <c r="C7031">
        <v>25</v>
      </c>
      <c r="D7031">
        <v>5</v>
      </c>
      <c r="E7031">
        <v>1547.1893640000001</v>
      </c>
      <c r="F7031" s="1">
        <v>1.1783144999999999</v>
      </c>
      <c r="G7031">
        <v>0</v>
      </c>
    </row>
    <row r="7032" spans="1:7" x14ac:dyDescent="0.3">
      <c r="A7032" t="s">
        <v>10</v>
      </c>
      <c r="B7032" t="s">
        <v>41</v>
      </c>
      <c r="C7032">
        <v>25</v>
      </c>
      <c r="D7032">
        <v>5</v>
      </c>
      <c r="E7032" s="1">
        <v>1419.824028</v>
      </c>
      <c r="F7032" s="1">
        <v>1.3568203999999999</v>
      </c>
      <c r="G7032">
        <v>0</v>
      </c>
    </row>
    <row r="7033" spans="1:7" x14ac:dyDescent="0.3">
      <c r="A7033" t="s">
        <v>11</v>
      </c>
      <c r="B7033" t="s">
        <v>41</v>
      </c>
      <c r="C7033">
        <v>25</v>
      </c>
      <c r="D7033">
        <v>5</v>
      </c>
      <c r="E7033" s="1">
        <v>1535.4610929999999</v>
      </c>
      <c r="F7033" s="1">
        <v>3.0952299999999999E-2</v>
      </c>
      <c r="G7033">
        <v>0</v>
      </c>
    </row>
    <row r="7034" spans="1:7" x14ac:dyDescent="0.3">
      <c r="A7034" t="s">
        <v>24</v>
      </c>
      <c r="B7034" t="s">
        <v>41</v>
      </c>
      <c r="C7034">
        <v>25</v>
      </c>
      <c r="D7034">
        <v>5</v>
      </c>
      <c r="E7034" s="1">
        <v>1555.6575029999999</v>
      </c>
      <c r="F7034" s="2">
        <v>7.9499999999999994E-5</v>
      </c>
      <c r="G7034">
        <v>0</v>
      </c>
    </row>
    <row r="7035" spans="1:7" hidden="1" x14ac:dyDescent="0.3">
      <c r="A7035" t="s">
        <v>14</v>
      </c>
      <c r="B7035" t="s">
        <v>41</v>
      </c>
      <c r="C7035">
        <v>25</v>
      </c>
      <c r="D7035">
        <v>5</v>
      </c>
      <c r="E7035" s="1" t="s">
        <v>9</v>
      </c>
      <c r="F7035" s="1">
        <v>257400</v>
      </c>
      <c r="G7035">
        <v>0</v>
      </c>
    </row>
    <row r="7036" spans="1:7" x14ac:dyDescent="0.3">
      <c r="A7036" t="s">
        <v>15</v>
      </c>
      <c r="B7036" t="s">
        <v>41</v>
      </c>
      <c r="C7036">
        <v>25</v>
      </c>
      <c r="D7036">
        <v>5</v>
      </c>
      <c r="E7036" s="1">
        <v>1890.8388399999999</v>
      </c>
      <c r="F7036">
        <v>1.8213699999999999E-2</v>
      </c>
      <c r="G7036">
        <v>0</v>
      </c>
    </row>
    <row r="7037" spans="1:7" x14ac:dyDescent="0.3">
      <c r="A7037" t="s">
        <v>16</v>
      </c>
      <c r="B7037" t="s">
        <v>41</v>
      </c>
      <c r="C7037">
        <v>25</v>
      </c>
      <c r="D7037">
        <v>5</v>
      </c>
      <c r="E7037" s="1">
        <v>1879.4508920000001</v>
      </c>
      <c r="F7037" s="1">
        <v>2.0875062999999998</v>
      </c>
      <c r="G7037">
        <v>0</v>
      </c>
    </row>
    <row r="7038" spans="1:7" x14ac:dyDescent="0.3">
      <c r="A7038" t="s">
        <v>13</v>
      </c>
      <c r="B7038" t="s">
        <v>41</v>
      </c>
      <c r="C7038">
        <v>25</v>
      </c>
      <c r="D7038">
        <v>5</v>
      </c>
      <c r="E7038" s="1">
        <v>2626.3621459999999</v>
      </c>
      <c r="F7038" s="1">
        <v>1.30235E-2</v>
      </c>
      <c r="G7038">
        <v>0</v>
      </c>
    </row>
    <row r="7039" spans="1:7" x14ac:dyDescent="0.3">
      <c r="A7039" t="s">
        <v>12</v>
      </c>
      <c r="B7039" t="s">
        <v>41</v>
      </c>
      <c r="C7039">
        <v>25</v>
      </c>
      <c r="D7039">
        <v>5</v>
      </c>
      <c r="E7039">
        <v>1882.5666000000001</v>
      </c>
      <c r="F7039" s="1">
        <v>1.1377099999999999E-2</v>
      </c>
      <c r="G7039">
        <v>0</v>
      </c>
    </row>
    <row r="7040" spans="1:7" hidden="1" x14ac:dyDescent="0.3">
      <c r="A7040" t="s">
        <v>23</v>
      </c>
      <c r="B7040" t="s">
        <v>42</v>
      </c>
      <c r="C7040">
        <v>25</v>
      </c>
      <c r="D7040">
        <v>5</v>
      </c>
      <c r="E7040" s="1" t="s">
        <v>9</v>
      </c>
      <c r="F7040" s="2">
        <v>1.09645E+28</v>
      </c>
      <c r="G7040">
        <v>0</v>
      </c>
    </row>
    <row r="7041" spans="1:7" hidden="1" x14ac:dyDescent="0.3">
      <c r="A7041" t="s">
        <v>7</v>
      </c>
      <c r="B7041" t="s">
        <v>42</v>
      </c>
      <c r="C7041">
        <v>25</v>
      </c>
      <c r="D7041">
        <v>5</v>
      </c>
      <c r="E7041" s="1" t="s">
        <v>9</v>
      </c>
      <c r="F7041" s="2">
        <v>1.09645E+28</v>
      </c>
      <c r="G7041">
        <v>0</v>
      </c>
    </row>
    <row r="7042" spans="1:7" x14ac:dyDescent="0.3">
      <c r="A7042" t="s">
        <v>25</v>
      </c>
      <c r="B7042" t="s">
        <v>42</v>
      </c>
      <c r="C7042">
        <v>25</v>
      </c>
      <c r="D7042">
        <v>5</v>
      </c>
      <c r="E7042" s="1">
        <v>1370.160832</v>
      </c>
      <c r="F7042" s="1">
        <v>2.64578E-2</v>
      </c>
      <c r="G7042">
        <v>0</v>
      </c>
    </row>
    <row r="7043" spans="1:7" x14ac:dyDescent="0.3">
      <c r="A7043" t="s">
        <v>19</v>
      </c>
      <c r="B7043" t="s">
        <v>42</v>
      </c>
      <c r="C7043">
        <v>25</v>
      </c>
      <c r="D7043">
        <v>5</v>
      </c>
      <c r="E7043" s="1">
        <v>2306.1154069999998</v>
      </c>
      <c r="F7043" s="1">
        <v>10.5332864</v>
      </c>
      <c r="G7043">
        <v>0</v>
      </c>
    </row>
    <row r="7044" spans="1:7" x14ac:dyDescent="0.3">
      <c r="A7044" t="s">
        <v>17</v>
      </c>
      <c r="B7044" t="s">
        <v>42</v>
      </c>
      <c r="C7044">
        <v>25</v>
      </c>
      <c r="D7044">
        <v>5</v>
      </c>
      <c r="E7044" s="1">
        <v>1250.585613</v>
      </c>
      <c r="F7044" s="1">
        <v>2.6042277</v>
      </c>
      <c r="G7044">
        <v>0</v>
      </c>
    </row>
    <row r="7045" spans="1:7" x14ac:dyDescent="0.3">
      <c r="A7045" t="s">
        <v>18</v>
      </c>
      <c r="B7045" t="s">
        <v>42</v>
      </c>
      <c r="C7045">
        <v>25</v>
      </c>
      <c r="D7045">
        <v>5</v>
      </c>
      <c r="E7045" s="1">
        <v>1249.084323</v>
      </c>
      <c r="F7045" s="1">
        <v>2.6468980000000002</v>
      </c>
      <c r="G7045">
        <v>0</v>
      </c>
    </row>
    <row r="7046" spans="1:7" x14ac:dyDescent="0.3">
      <c r="A7046" t="s">
        <v>22</v>
      </c>
      <c r="B7046" t="s">
        <v>42</v>
      </c>
      <c r="C7046">
        <v>25</v>
      </c>
      <c r="D7046">
        <v>5</v>
      </c>
      <c r="E7046" s="1">
        <v>2279.0045719999998</v>
      </c>
      <c r="F7046">
        <v>15.1932115</v>
      </c>
      <c r="G7046">
        <v>0</v>
      </c>
    </row>
    <row r="7047" spans="1:7" x14ac:dyDescent="0.3">
      <c r="A7047" t="s">
        <v>20</v>
      </c>
      <c r="B7047" t="s">
        <v>42</v>
      </c>
      <c r="C7047">
        <v>25</v>
      </c>
      <c r="D7047">
        <v>5</v>
      </c>
      <c r="E7047" s="1">
        <v>1254.284116</v>
      </c>
      <c r="F7047" s="1">
        <v>2.4789675999999998</v>
      </c>
      <c r="G7047">
        <v>0</v>
      </c>
    </row>
    <row r="7048" spans="1:7" x14ac:dyDescent="0.3">
      <c r="A7048" t="s">
        <v>21</v>
      </c>
      <c r="B7048" t="s">
        <v>42</v>
      </c>
      <c r="C7048">
        <v>25</v>
      </c>
      <c r="D7048">
        <v>5</v>
      </c>
      <c r="E7048" s="1">
        <v>1249.9078050000001</v>
      </c>
      <c r="F7048" s="1">
        <v>2.7548588999999999</v>
      </c>
      <c r="G7048">
        <v>0</v>
      </c>
    </row>
    <row r="7049" spans="1:7" x14ac:dyDescent="0.3">
      <c r="A7049" t="s">
        <v>26</v>
      </c>
      <c r="B7049" t="s">
        <v>42</v>
      </c>
      <c r="C7049">
        <v>25</v>
      </c>
      <c r="D7049">
        <v>5</v>
      </c>
      <c r="E7049">
        <v>1380.612676</v>
      </c>
      <c r="F7049" s="1">
        <v>1.1502488</v>
      </c>
      <c r="G7049">
        <v>0</v>
      </c>
    </row>
    <row r="7050" spans="1:7" x14ac:dyDescent="0.3">
      <c r="A7050" t="s">
        <v>10</v>
      </c>
      <c r="B7050" t="s">
        <v>42</v>
      </c>
      <c r="C7050">
        <v>25</v>
      </c>
      <c r="D7050">
        <v>5</v>
      </c>
      <c r="E7050">
        <v>1256.355517</v>
      </c>
      <c r="F7050">
        <v>1.2121797000000001</v>
      </c>
      <c r="G7050">
        <v>0</v>
      </c>
    </row>
    <row r="7051" spans="1:7" x14ac:dyDescent="0.3">
      <c r="A7051" t="s">
        <v>11</v>
      </c>
      <c r="B7051" t="s">
        <v>42</v>
      </c>
      <c r="C7051">
        <v>25</v>
      </c>
      <c r="D7051">
        <v>5</v>
      </c>
      <c r="E7051" s="1">
        <v>1380.286617</v>
      </c>
      <c r="F7051">
        <v>2.87E-2</v>
      </c>
      <c r="G7051">
        <v>0</v>
      </c>
    </row>
    <row r="7052" spans="1:7" x14ac:dyDescent="0.3">
      <c r="A7052" t="s">
        <v>24</v>
      </c>
      <c r="B7052" t="s">
        <v>42</v>
      </c>
      <c r="C7052">
        <v>25</v>
      </c>
      <c r="D7052">
        <v>5</v>
      </c>
      <c r="E7052" s="1">
        <v>1374.5722109999999</v>
      </c>
      <c r="F7052" s="2">
        <v>5.4400000000000001E-5</v>
      </c>
      <c r="G7052">
        <v>0</v>
      </c>
    </row>
    <row r="7053" spans="1:7" x14ac:dyDescent="0.3">
      <c r="A7053" t="s">
        <v>14</v>
      </c>
      <c r="B7053" t="s">
        <v>42</v>
      </c>
      <c r="C7053">
        <v>25</v>
      </c>
      <c r="D7053">
        <v>5</v>
      </c>
      <c r="E7053" s="1">
        <v>1393.1603680000001</v>
      </c>
      <c r="F7053" s="1">
        <v>0.28311049999999999</v>
      </c>
      <c r="G7053">
        <v>0</v>
      </c>
    </row>
    <row r="7054" spans="1:7" x14ac:dyDescent="0.3">
      <c r="A7054" t="s">
        <v>15</v>
      </c>
      <c r="B7054" t="s">
        <v>42</v>
      </c>
      <c r="C7054">
        <v>25</v>
      </c>
      <c r="D7054">
        <v>5</v>
      </c>
      <c r="E7054" s="1">
        <v>1397.82428</v>
      </c>
      <c r="F7054" s="1">
        <v>2.50768E-2</v>
      </c>
      <c r="G7054">
        <v>0</v>
      </c>
    </row>
    <row r="7055" spans="1:7" x14ac:dyDescent="0.3">
      <c r="A7055" t="s">
        <v>16</v>
      </c>
      <c r="B7055" t="s">
        <v>42</v>
      </c>
      <c r="C7055">
        <v>25</v>
      </c>
      <c r="D7055">
        <v>5</v>
      </c>
      <c r="E7055" s="1">
        <v>1393.632744</v>
      </c>
      <c r="F7055" s="1">
        <v>2.6096075000000001</v>
      </c>
      <c r="G7055">
        <v>0</v>
      </c>
    </row>
    <row r="7056" spans="1:7" x14ac:dyDescent="0.3">
      <c r="A7056" t="s">
        <v>13</v>
      </c>
      <c r="B7056" t="s">
        <v>42</v>
      </c>
      <c r="C7056">
        <v>25</v>
      </c>
      <c r="D7056">
        <v>5</v>
      </c>
      <c r="E7056" s="1">
        <v>2302.726553</v>
      </c>
      <c r="F7056" s="1">
        <v>2.0777199999999999E-2</v>
      </c>
      <c r="G7056">
        <v>0</v>
      </c>
    </row>
    <row r="7057" spans="1:7" x14ac:dyDescent="0.3">
      <c r="A7057" t="s">
        <v>12</v>
      </c>
      <c r="B7057" t="s">
        <v>42</v>
      </c>
      <c r="C7057">
        <v>25</v>
      </c>
      <c r="D7057">
        <v>5</v>
      </c>
      <c r="E7057">
        <v>1400.947302</v>
      </c>
      <c r="F7057" s="1">
        <v>1.9792500000000001E-2</v>
      </c>
      <c r="G7057">
        <v>0</v>
      </c>
    </row>
    <row r="7058" spans="1:7" hidden="1" x14ac:dyDescent="0.3">
      <c r="A7058" t="s">
        <v>23</v>
      </c>
      <c r="B7058" t="s">
        <v>43</v>
      </c>
      <c r="C7058">
        <v>25</v>
      </c>
      <c r="D7058">
        <v>5</v>
      </c>
      <c r="E7058" s="1" t="s">
        <v>9</v>
      </c>
      <c r="F7058" s="2">
        <v>1.09645E+28</v>
      </c>
      <c r="G7058">
        <v>0</v>
      </c>
    </row>
    <row r="7059" spans="1:7" hidden="1" x14ac:dyDescent="0.3">
      <c r="A7059" t="s">
        <v>7</v>
      </c>
      <c r="B7059" t="s">
        <v>43</v>
      </c>
      <c r="C7059">
        <v>25</v>
      </c>
      <c r="D7059">
        <v>5</v>
      </c>
      <c r="E7059" s="1" t="s">
        <v>9</v>
      </c>
      <c r="F7059" s="2">
        <v>1.09645E+28</v>
      </c>
      <c r="G7059">
        <v>0</v>
      </c>
    </row>
    <row r="7060" spans="1:7" x14ac:dyDescent="0.3">
      <c r="A7060" t="s">
        <v>25</v>
      </c>
      <c r="B7060" t="s">
        <v>43</v>
      </c>
      <c r="C7060">
        <v>25</v>
      </c>
      <c r="D7060">
        <v>5</v>
      </c>
      <c r="E7060" s="1">
        <v>1352.33878</v>
      </c>
      <c r="F7060" s="1">
        <v>2.6742700000000001E-2</v>
      </c>
      <c r="G7060">
        <v>0</v>
      </c>
    </row>
    <row r="7061" spans="1:7" x14ac:dyDescent="0.3">
      <c r="A7061" t="s">
        <v>19</v>
      </c>
      <c r="B7061" t="s">
        <v>43</v>
      </c>
      <c r="C7061">
        <v>25</v>
      </c>
      <c r="D7061">
        <v>5</v>
      </c>
      <c r="E7061" s="1">
        <v>2249.3520960000001</v>
      </c>
      <c r="F7061" s="1">
        <v>12.636510700000001</v>
      </c>
      <c r="G7061">
        <v>0</v>
      </c>
    </row>
    <row r="7062" spans="1:7" x14ac:dyDescent="0.3">
      <c r="A7062" t="s">
        <v>17</v>
      </c>
      <c r="B7062" t="s">
        <v>43</v>
      </c>
      <c r="C7062">
        <v>25</v>
      </c>
      <c r="D7062">
        <v>5</v>
      </c>
      <c r="E7062" s="1">
        <v>1231.628872</v>
      </c>
      <c r="F7062" s="1">
        <v>2.9465718000000001</v>
      </c>
      <c r="G7062">
        <v>0</v>
      </c>
    </row>
    <row r="7063" spans="1:7" x14ac:dyDescent="0.3">
      <c r="A7063" t="s">
        <v>18</v>
      </c>
      <c r="B7063" t="s">
        <v>43</v>
      </c>
      <c r="C7063">
        <v>25</v>
      </c>
      <c r="D7063">
        <v>5</v>
      </c>
      <c r="E7063" s="1">
        <v>1227.7148079999999</v>
      </c>
      <c r="F7063" s="1">
        <v>3.0104649999999999</v>
      </c>
      <c r="G7063">
        <v>0</v>
      </c>
    </row>
    <row r="7064" spans="1:7" x14ac:dyDescent="0.3">
      <c r="A7064" t="s">
        <v>22</v>
      </c>
      <c r="B7064" t="s">
        <v>43</v>
      </c>
      <c r="C7064">
        <v>25</v>
      </c>
      <c r="D7064">
        <v>5</v>
      </c>
      <c r="E7064" s="1">
        <v>2241.7271740000001</v>
      </c>
      <c r="F7064" s="1">
        <v>13.9826639</v>
      </c>
      <c r="G7064">
        <v>0</v>
      </c>
    </row>
    <row r="7065" spans="1:7" x14ac:dyDescent="0.3">
      <c r="A7065" t="s">
        <v>20</v>
      </c>
      <c r="B7065" t="s">
        <v>43</v>
      </c>
      <c r="C7065">
        <v>25</v>
      </c>
      <c r="D7065">
        <v>5</v>
      </c>
      <c r="E7065" s="1">
        <v>1233.3821949999999</v>
      </c>
      <c r="F7065" s="1">
        <v>2.591005</v>
      </c>
      <c r="G7065">
        <v>0</v>
      </c>
    </row>
    <row r="7066" spans="1:7" x14ac:dyDescent="0.3">
      <c r="A7066" t="s">
        <v>21</v>
      </c>
      <c r="B7066" t="s">
        <v>43</v>
      </c>
      <c r="C7066">
        <v>25</v>
      </c>
      <c r="D7066">
        <v>5</v>
      </c>
      <c r="E7066" s="1">
        <v>1228.0064130000001</v>
      </c>
      <c r="F7066" s="1">
        <v>2.8861067999999999</v>
      </c>
      <c r="G7066">
        <v>0</v>
      </c>
    </row>
    <row r="7067" spans="1:7" x14ac:dyDescent="0.3">
      <c r="A7067" t="s">
        <v>26</v>
      </c>
      <c r="B7067" t="s">
        <v>43</v>
      </c>
      <c r="C7067">
        <v>25</v>
      </c>
      <c r="D7067">
        <v>5</v>
      </c>
      <c r="E7067">
        <v>1329.5482260000001</v>
      </c>
      <c r="F7067" s="1">
        <v>1.2785148</v>
      </c>
      <c r="G7067">
        <v>0</v>
      </c>
    </row>
    <row r="7068" spans="1:7" x14ac:dyDescent="0.3">
      <c r="A7068" t="s">
        <v>10</v>
      </c>
      <c r="B7068" t="s">
        <v>43</v>
      </c>
      <c r="C7068">
        <v>25</v>
      </c>
      <c r="D7068">
        <v>5</v>
      </c>
      <c r="E7068" s="1">
        <v>1229.86627</v>
      </c>
      <c r="F7068" s="1">
        <v>1.4849454</v>
      </c>
      <c r="G7068">
        <v>0</v>
      </c>
    </row>
    <row r="7069" spans="1:7" x14ac:dyDescent="0.3">
      <c r="A7069" t="s">
        <v>11</v>
      </c>
      <c r="B7069" t="s">
        <v>43</v>
      </c>
      <c r="C7069">
        <v>25</v>
      </c>
      <c r="D7069">
        <v>5</v>
      </c>
      <c r="E7069" s="1">
        <v>1346.4542080000001</v>
      </c>
      <c r="F7069">
        <v>6.6913799999999996E-2</v>
      </c>
      <c r="G7069">
        <v>0</v>
      </c>
    </row>
    <row r="7070" spans="1:7" x14ac:dyDescent="0.3">
      <c r="A7070" t="s">
        <v>24</v>
      </c>
      <c r="B7070" t="s">
        <v>43</v>
      </c>
      <c r="C7070">
        <v>25</v>
      </c>
      <c r="D7070">
        <v>5</v>
      </c>
      <c r="E7070" s="1">
        <v>1328.2690909999999</v>
      </c>
      <c r="F7070" s="2">
        <v>5.7599999999999997E-5</v>
      </c>
      <c r="G7070">
        <v>0</v>
      </c>
    </row>
    <row r="7071" spans="1:7" hidden="1" x14ac:dyDescent="0.3">
      <c r="A7071" t="s">
        <v>14</v>
      </c>
      <c r="B7071" t="s">
        <v>43</v>
      </c>
      <c r="C7071">
        <v>25</v>
      </c>
      <c r="D7071">
        <v>5</v>
      </c>
      <c r="E7071" s="1" t="s">
        <v>9</v>
      </c>
      <c r="F7071" s="1">
        <v>1650</v>
      </c>
      <c r="G7071">
        <v>0</v>
      </c>
    </row>
    <row r="7072" spans="1:7" x14ac:dyDescent="0.3">
      <c r="A7072" t="s">
        <v>15</v>
      </c>
      <c r="B7072" t="s">
        <v>43</v>
      </c>
      <c r="C7072">
        <v>25</v>
      </c>
      <c r="D7072">
        <v>5</v>
      </c>
      <c r="E7072" s="1">
        <v>1476.0717959999999</v>
      </c>
      <c r="F7072" s="1">
        <v>1.84472E-2</v>
      </c>
      <c r="G7072">
        <v>0</v>
      </c>
    </row>
    <row r="7073" spans="1:7" x14ac:dyDescent="0.3">
      <c r="A7073" t="s">
        <v>16</v>
      </c>
      <c r="B7073" t="s">
        <v>43</v>
      </c>
      <c r="C7073">
        <v>25</v>
      </c>
      <c r="D7073">
        <v>5</v>
      </c>
      <c r="E7073" s="1">
        <v>1457.417852</v>
      </c>
      <c r="F7073">
        <v>2.4104912000000001</v>
      </c>
      <c r="G7073">
        <v>0</v>
      </c>
    </row>
    <row r="7074" spans="1:7" x14ac:dyDescent="0.3">
      <c r="A7074" t="s">
        <v>13</v>
      </c>
      <c r="B7074" t="s">
        <v>43</v>
      </c>
      <c r="C7074">
        <v>25</v>
      </c>
      <c r="D7074">
        <v>5</v>
      </c>
      <c r="E7074" s="1">
        <v>2272.2268629999999</v>
      </c>
      <c r="F7074" s="1">
        <v>1.3994100000000001E-2</v>
      </c>
      <c r="G7074">
        <v>0</v>
      </c>
    </row>
    <row r="7075" spans="1:7" x14ac:dyDescent="0.3">
      <c r="A7075" t="s">
        <v>12</v>
      </c>
      <c r="B7075" t="s">
        <v>43</v>
      </c>
      <c r="C7075">
        <v>25</v>
      </c>
      <c r="D7075">
        <v>5</v>
      </c>
      <c r="E7075">
        <v>1468.3969070000001</v>
      </c>
      <c r="F7075" s="1">
        <v>1.2605E-2</v>
      </c>
      <c r="G7075">
        <v>0</v>
      </c>
    </row>
    <row r="7076" spans="1:7" hidden="1" x14ac:dyDescent="0.3">
      <c r="A7076" t="s">
        <v>23</v>
      </c>
      <c r="B7076" t="s">
        <v>44</v>
      </c>
      <c r="C7076">
        <v>25</v>
      </c>
      <c r="D7076">
        <v>5</v>
      </c>
      <c r="E7076" s="1" t="s">
        <v>9</v>
      </c>
      <c r="F7076" s="2">
        <v>1.09645E+28</v>
      </c>
      <c r="G7076">
        <v>0</v>
      </c>
    </row>
    <row r="7077" spans="1:7" hidden="1" x14ac:dyDescent="0.3">
      <c r="A7077" t="s">
        <v>7</v>
      </c>
      <c r="B7077" t="s">
        <v>44</v>
      </c>
      <c r="C7077">
        <v>25</v>
      </c>
      <c r="D7077">
        <v>5</v>
      </c>
      <c r="E7077" s="1" t="s">
        <v>9</v>
      </c>
      <c r="F7077" s="2">
        <v>1.09645E+28</v>
      </c>
      <c r="G7077">
        <v>0</v>
      </c>
    </row>
    <row r="7078" spans="1:7" x14ac:dyDescent="0.3">
      <c r="A7078" t="s">
        <v>25</v>
      </c>
      <c r="B7078" t="s">
        <v>44</v>
      </c>
      <c r="C7078">
        <v>25</v>
      </c>
      <c r="D7078">
        <v>5</v>
      </c>
      <c r="E7078" s="1">
        <v>1627.4486019999999</v>
      </c>
      <c r="F7078" s="1">
        <v>1.4737500000000001E-2</v>
      </c>
      <c r="G7078">
        <v>0</v>
      </c>
    </row>
    <row r="7079" spans="1:7" x14ac:dyDescent="0.3">
      <c r="A7079" t="s">
        <v>19</v>
      </c>
      <c r="B7079" t="s">
        <v>44</v>
      </c>
      <c r="C7079">
        <v>25</v>
      </c>
      <c r="D7079">
        <v>5</v>
      </c>
      <c r="E7079" s="1">
        <v>2760.2218939999998</v>
      </c>
      <c r="F7079" s="1">
        <v>10.507487299999999</v>
      </c>
      <c r="G7079">
        <v>0</v>
      </c>
    </row>
    <row r="7080" spans="1:7" x14ac:dyDescent="0.3">
      <c r="A7080" t="s">
        <v>17</v>
      </c>
      <c r="B7080" t="s">
        <v>44</v>
      </c>
      <c r="C7080">
        <v>25</v>
      </c>
      <c r="D7080">
        <v>5</v>
      </c>
      <c r="E7080" s="1">
        <v>1480.2268529999999</v>
      </c>
      <c r="F7080" s="1">
        <v>2.4741170000000001</v>
      </c>
      <c r="G7080">
        <v>0</v>
      </c>
    </row>
    <row r="7081" spans="1:7" x14ac:dyDescent="0.3">
      <c r="A7081" t="s">
        <v>18</v>
      </c>
      <c r="B7081" t="s">
        <v>44</v>
      </c>
      <c r="C7081">
        <v>25</v>
      </c>
      <c r="D7081">
        <v>5</v>
      </c>
      <c r="E7081" s="1">
        <v>1477.6523609999999</v>
      </c>
      <c r="F7081">
        <v>2.4947056000000001</v>
      </c>
      <c r="G7081">
        <v>0</v>
      </c>
    </row>
    <row r="7082" spans="1:7" x14ac:dyDescent="0.3">
      <c r="A7082" t="s">
        <v>22</v>
      </c>
      <c r="B7082" t="s">
        <v>44</v>
      </c>
      <c r="C7082">
        <v>25</v>
      </c>
      <c r="D7082">
        <v>5</v>
      </c>
      <c r="E7082" s="1">
        <v>2748.3609040000001</v>
      </c>
      <c r="F7082" s="1">
        <v>17.4710131</v>
      </c>
      <c r="G7082">
        <v>0</v>
      </c>
    </row>
    <row r="7083" spans="1:7" x14ac:dyDescent="0.3">
      <c r="A7083" t="s">
        <v>20</v>
      </c>
      <c r="B7083" t="s">
        <v>44</v>
      </c>
      <c r="C7083">
        <v>25</v>
      </c>
      <c r="D7083">
        <v>5</v>
      </c>
      <c r="E7083" s="1">
        <v>1496.7441329999999</v>
      </c>
      <c r="F7083" s="1">
        <v>2.1553007000000002</v>
      </c>
      <c r="G7083">
        <v>0</v>
      </c>
    </row>
    <row r="7084" spans="1:7" x14ac:dyDescent="0.3">
      <c r="A7084" t="s">
        <v>21</v>
      </c>
      <c r="B7084" t="s">
        <v>44</v>
      </c>
      <c r="C7084">
        <v>25</v>
      </c>
      <c r="D7084">
        <v>5</v>
      </c>
      <c r="E7084" s="1">
        <v>1490.96669</v>
      </c>
      <c r="F7084" s="1">
        <v>2.2180304</v>
      </c>
      <c r="G7084">
        <v>0</v>
      </c>
    </row>
    <row r="7085" spans="1:7" x14ac:dyDescent="0.3">
      <c r="A7085" t="s">
        <v>26</v>
      </c>
      <c r="B7085" t="s">
        <v>44</v>
      </c>
      <c r="C7085">
        <v>25</v>
      </c>
      <c r="D7085">
        <v>5</v>
      </c>
      <c r="E7085">
        <v>1623.149613</v>
      </c>
      <c r="F7085" s="1">
        <v>1.1520758</v>
      </c>
      <c r="G7085">
        <v>0</v>
      </c>
    </row>
    <row r="7086" spans="1:7" x14ac:dyDescent="0.3">
      <c r="A7086" t="s">
        <v>10</v>
      </c>
      <c r="B7086" t="s">
        <v>44</v>
      </c>
      <c r="C7086">
        <v>25</v>
      </c>
      <c r="D7086">
        <v>5</v>
      </c>
      <c r="E7086" s="1">
        <v>1486.9865600000001</v>
      </c>
      <c r="F7086" s="1">
        <v>1.2179646</v>
      </c>
      <c r="G7086">
        <v>0</v>
      </c>
    </row>
    <row r="7087" spans="1:7" x14ac:dyDescent="0.3">
      <c r="A7087" t="s">
        <v>11</v>
      </c>
      <c r="B7087" t="s">
        <v>44</v>
      </c>
      <c r="C7087">
        <v>25</v>
      </c>
      <c r="D7087">
        <v>5</v>
      </c>
      <c r="E7087" s="1">
        <v>1631.243217</v>
      </c>
      <c r="F7087" s="1">
        <v>2.92508E-2</v>
      </c>
      <c r="G7087">
        <v>0</v>
      </c>
    </row>
    <row r="7088" spans="1:7" x14ac:dyDescent="0.3">
      <c r="A7088" t="s">
        <v>24</v>
      </c>
      <c r="B7088" t="s">
        <v>44</v>
      </c>
      <c r="C7088">
        <v>25</v>
      </c>
      <c r="D7088">
        <v>5</v>
      </c>
      <c r="E7088" s="1">
        <v>1646.4427109999999</v>
      </c>
      <c r="F7088" s="2">
        <v>5.1100000000000002E-5</v>
      </c>
      <c r="G7088">
        <v>0</v>
      </c>
    </row>
    <row r="7089" spans="1:7" hidden="1" x14ac:dyDescent="0.3">
      <c r="A7089" t="s">
        <v>14</v>
      </c>
      <c r="B7089" t="s">
        <v>44</v>
      </c>
      <c r="C7089">
        <v>25</v>
      </c>
      <c r="D7089">
        <v>5</v>
      </c>
      <c r="E7089" s="1" t="s">
        <v>9</v>
      </c>
      <c r="F7089">
        <v>19800</v>
      </c>
      <c r="G7089">
        <v>0</v>
      </c>
    </row>
    <row r="7090" spans="1:7" x14ac:dyDescent="0.3">
      <c r="A7090" t="s">
        <v>15</v>
      </c>
      <c r="B7090" t="s">
        <v>44</v>
      </c>
      <c r="C7090">
        <v>25</v>
      </c>
      <c r="D7090">
        <v>5</v>
      </c>
      <c r="E7090" s="1">
        <v>1949.70091</v>
      </c>
      <c r="F7090" s="1">
        <v>1.7099199999999998E-2</v>
      </c>
      <c r="G7090">
        <v>0</v>
      </c>
    </row>
    <row r="7091" spans="1:7" x14ac:dyDescent="0.3">
      <c r="A7091" t="s">
        <v>16</v>
      </c>
      <c r="B7091" t="s">
        <v>44</v>
      </c>
      <c r="C7091">
        <v>25</v>
      </c>
      <c r="D7091">
        <v>5</v>
      </c>
      <c r="E7091" s="1">
        <v>1924.8899260000001</v>
      </c>
      <c r="F7091" s="1">
        <v>2.2141704</v>
      </c>
      <c r="G7091">
        <v>0</v>
      </c>
    </row>
    <row r="7092" spans="1:7" x14ac:dyDescent="0.3">
      <c r="A7092" t="s">
        <v>13</v>
      </c>
      <c r="B7092" t="s">
        <v>44</v>
      </c>
      <c r="C7092">
        <v>25</v>
      </c>
      <c r="D7092">
        <v>5</v>
      </c>
      <c r="E7092" s="1">
        <v>2758.5274669999999</v>
      </c>
      <c r="F7092" s="1">
        <v>1.28749E-2</v>
      </c>
      <c r="G7092">
        <v>0</v>
      </c>
    </row>
    <row r="7093" spans="1:7" x14ac:dyDescent="0.3">
      <c r="A7093" t="s">
        <v>12</v>
      </c>
      <c r="B7093" t="s">
        <v>44</v>
      </c>
      <c r="C7093">
        <v>25</v>
      </c>
      <c r="D7093">
        <v>5</v>
      </c>
      <c r="E7093">
        <v>1939.6329430000001</v>
      </c>
      <c r="F7093" s="1">
        <v>1.1356099999999999E-2</v>
      </c>
      <c r="G7093">
        <v>0</v>
      </c>
    </row>
    <row r="7094" spans="1:7" hidden="1" x14ac:dyDescent="0.3">
      <c r="A7094" t="s">
        <v>23</v>
      </c>
      <c r="B7094" t="s">
        <v>45</v>
      </c>
      <c r="C7094">
        <v>25</v>
      </c>
      <c r="D7094">
        <v>5</v>
      </c>
      <c r="E7094" s="1" t="s">
        <v>9</v>
      </c>
      <c r="F7094" s="2">
        <v>1.09645E+28</v>
      </c>
      <c r="G7094">
        <v>0</v>
      </c>
    </row>
    <row r="7095" spans="1:7" hidden="1" x14ac:dyDescent="0.3">
      <c r="A7095" t="s">
        <v>7</v>
      </c>
      <c r="B7095" t="s">
        <v>45</v>
      </c>
      <c r="C7095">
        <v>25</v>
      </c>
      <c r="D7095">
        <v>5</v>
      </c>
      <c r="E7095" s="1" t="s">
        <v>9</v>
      </c>
      <c r="F7095" s="3">
        <v>1.09645E+28</v>
      </c>
      <c r="G7095">
        <v>0</v>
      </c>
    </row>
    <row r="7096" spans="1:7" x14ac:dyDescent="0.3">
      <c r="A7096" t="s">
        <v>25</v>
      </c>
      <c r="B7096" t="s">
        <v>45</v>
      </c>
      <c r="C7096">
        <v>25</v>
      </c>
      <c r="D7096">
        <v>5</v>
      </c>
      <c r="E7096" s="1">
        <v>1386.830228</v>
      </c>
      <c r="F7096" s="1">
        <v>4.3514900000000002E-2</v>
      </c>
      <c r="G7096">
        <v>0</v>
      </c>
    </row>
    <row r="7097" spans="1:7" x14ac:dyDescent="0.3">
      <c r="A7097" t="s">
        <v>19</v>
      </c>
      <c r="B7097" t="s">
        <v>45</v>
      </c>
      <c r="C7097">
        <v>25</v>
      </c>
      <c r="D7097">
        <v>5</v>
      </c>
      <c r="E7097" s="1">
        <v>2336.615096</v>
      </c>
      <c r="F7097" s="1">
        <v>10.7351291</v>
      </c>
      <c r="G7097">
        <v>0</v>
      </c>
    </row>
    <row r="7098" spans="1:7" x14ac:dyDescent="0.3">
      <c r="A7098" t="s">
        <v>17</v>
      </c>
      <c r="B7098" t="s">
        <v>45</v>
      </c>
      <c r="C7098">
        <v>25</v>
      </c>
      <c r="D7098">
        <v>5</v>
      </c>
      <c r="E7098" s="1">
        <v>1286.6818539999999</v>
      </c>
      <c r="F7098" s="1">
        <v>2.5934537</v>
      </c>
      <c r="G7098">
        <v>0</v>
      </c>
    </row>
    <row r="7099" spans="1:7" x14ac:dyDescent="0.3">
      <c r="A7099" t="s">
        <v>18</v>
      </c>
      <c r="B7099" t="s">
        <v>45</v>
      </c>
      <c r="C7099">
        <v>25</v>
      </c>
      <c r="D7099">
        <v>5</v>
      </c>
      <c r="E7099" s="1">
        <v>1278.503637</v>
      </c>
      <c r="F7099">
        <v>2.6476568</v>
      </c>
      <c r="G7099">
        <v>0</v>
      </c>
    </row>
    <row r="7100" spans="1:7" x14ac:dyDescent="0.3">
      <c r="A7100" t="s">
        <v>22</v>
      </c>
      <c r="B7100" t="s">
        <v>45</v>
      </c>
      <c r="C7100">
        <v>25</v>
      </c>
      <c r="D7100">
        <v>5</v>
      </c>
      <c r="E7100" s="1">
        <v>2325.6013200000002</v>
      </c>
      <c r="F7100" s="1">
        <v>12.418113699999999</v>
      </c>
      <c r="G7100">
        <v>0</v>
      </c>
    </row>
    <row r="7101" spans="1:7" x14ac:dyDescent="0.3">
      <c r="A7101" t="s">
        <v>20</v>
      </c>
      <c r="B7101" t="s">
        <v>45</v>
      </c>
      <c r="C7101">
        <v>25</v>
      </c>
      <c r="D7101">
        <v>5</v>
      </c>
      <c r="E7101" s="1">
        <v>1297.813854</v>
      </c>
      <c r="F7101" s="1">
        <v>2.3678219</v>
      </c>
      <c r="G7101">
        <v>0</v>
      </c>
    </row>
    <row r="7102" spans="1:7" x14ac:dyDescent="0.3">
      <c r="A7102" t="s">
        <v>21</v>
      </c>
      <c r="B7102" t="s">
        <v>45</v>
      </c>
      <c r="C7102">
        <v>25</v>
      </c>
      <c r="D7102">
        <v>5</v>
      </c>
      <c r="E7102" s="1">
        <v>1296.465152</v>
      </c>
      <c r="F7102" s="1">
        <v>2.4098161999999999</v>
      </c>
      <c r="G7102">
        <v>0</v>
      </c>
    </row>
    <row r="7103" spans="1:7" x14ac:dyDescent="0.3">
      <c r="A7103" t="s">
        <v>26</v>
      </c>
      <c r="B7103" t="s">
        <v>45</v>
      </c>
      <c r="C7103">
        <v>25</v>
      </c>
      <c r="D7103">
        <v>5</v>
      </c>
      <c r="E7103">
        <v>1413.8259539999999</v>
      </c>
      <c r="F7103" s="1">
        <v>1.3254098999999999</v>
      </c>
      <c r="G7103">
        <v>0</v>
      </c>
    </row>
    <row r="7104" spans="1:7" x14ac:dyDescent="0.3">
      <c r="A7104" t="s">
        <v>10</v>
      </c>
      <c r="B7104" t="s">
        <v>45</v>
      </c>
      <c r="C7104">
        <v>25</v>
      </c>
      <c r="D7104">
        <v>5</v>
      </c>
      <c r="E7104" s="1">
        <v>1273.277902</v>
      </c>
      <c r="F7104">
        <v>1.2352638</v>
      </c>
      <c r="G7104">
        <v>0</v>
      </c>
    </row>
    <row r="7105" spans="1:7" x14ac:dyDescent="0.3">
      <c r="A7105" t="s">
        <v>11</v>
      </c>
      <c r="B7105" t="s">
        <v>45</v>
      </c>
      <c r="C7105">
        <v>25</v>
      </c>
      <c r="D7105">
        <v>5</v>
      </c>
      <c r="E7105" s="1">
        <v>1370.1451790000001</v>
      </c>
      <c r="F7105" s="1">
        <v>3.00939E-2</v>
      </c>
      <c r="G7105">
        <v>0</v>
      </c>
    </row>
    <row r="7106" spans="1:7" x14ac:dyDescent="0.3">
      <c r="A7106" t="s">
        <v>24</v>
      </c>
      <c r="B7106" t="s">
        <v>45</v>
      </c>
      <c r="C7106">
        <v>25</v>
      </c>
      <c r="D7106">
        <v>5</v>
      </c>
      <c r="E7106" s="1">
        <v>1370.9187280000001</v>
      </c>
      <c r="F7106" s="2">
        <v>7.7999999999999999E-5</v>
      </c>
      <c r="G7106">
        <v>0</v>
      </c>
    </row>
    <row r="7107" spans="1:7" x14ac:dyDescent="0.3">
      <c r="A7107" t="s">
        <v>14</v>
      </c>
      <c r="B7107" t="s">
        <v>45</v>
      </c>
      <c r="C7107">
        <v>25</v>
      </c>
      <c r="D7107">
        <v>5</v>
      </c>
      <c r="E7107" s="1">
        <v>1307.4607149999999</v>
      </c>
      <c r="F7107" s="1">
        <v>0.22734760000000001</v>
      </c>
      <c r="G7107">
        <v>0</v>
      </c>
    </row>
    <row r="7108" spans="1:7" x14ac:dyDescent="0.3">
      <c r="A7108" t="s">
        <v>15</v>
      </c>
      <c r="B7108" t="s">
        <v>45</v>
      </c>
      <c r="C7108">
        <v>25</v>
      </c>
      <c r="D7108">
        <v>5</v>
      </c>
      <c r="E7108" s="1">
        <v>1313.3585869999999</v>
      </c>
      <c r="F7108" s="1">
        <v>1.7679400000000001E-2</v>
      </c>
      <c r="G7108">
        <v>0</v>
      </c>
    </row>
    <row r="7109" spans="1:7" x14ac:dyDescent="0.3">
      <c r="A7109" t="s">
        <v>16</v>
      </c>
      <c r="B7109" t="s">
        <v>45</v>
      </c>
      <c r="C7109">
        <v>25</v>
      </c>
      <c r="D7109">
        <v>5</v>
      </c>
      <c r="E7109" s="1">
        <v>1307.9604999999999</v>
      </c>
      <c r="F7109" s="1">
        <v>2.3352214999999998</v>
      </c>
      <c r="G7109">
        <v>0</v>
      </c>
    </row>
    <row r="7110" spans="1:7" x14ac:dyDescent="0.3">
      <c r="A7110" t="s">
        <v>13</v>
      </c>
      <c r="B7110" t="s">
        <v>45</v>
      </c>
      <c r="C7110">
        <v>25</v>
      </c>
      <c r="D7110">
        <v>5</v>
      </c>
      <c r="E7110" s="1">
        <v>2341.698378</v>
      </c>
      <c r="F7110" s="1">
        <v>1.38922E-2</v>
      </c>
      <c r="G7110">
        <v>0</v>
      </c>
    </row>
    <row r="7111" spans="1:7" x14ac:dyDescent="0.3">
      <c r="A7111" t="s">
        <v>12</v>
      </c>
      <c r="B7111" t="s">
        <v>45</v>
      </c>
      <c r="C7111">
        <v>25</v>
      </c>
      <c r="D7111">
        <v>5</v>
      </c>
      <c r="E7111">
        <v>1310.4168460000001</v>
      </c>
      <c r="F7111" s="1">
        <v>1.27282E-2</v>
      </c>
      <c r="G7111">
        <v>0</v>
      </c>
    </row>
    <row r="7112" spans="1:7" hidden="1" x14ac:dyDescent="0.3">
      <c r="A7112" t="s">
        <v>23</v>
      </c>
      <c r="B7112" t="s">
        <v>46</v>
      </c>
      <c r="C7112">
        <v>25</v>
      </c>
      <c r="D7112">
        <v>5</v>
      </c>
      <c r="E7112" s="1" t="s">
        <v>9</v>
      </c>
      <c r="F7112" s="2">
        <v>1.09645E+28</v>
      </c>
      <c r="G7112">
        <v>0</v>
      </c>
    </row>
    <row r="7113" spans="1:7" hidden="1" x14ac:dyDescent="0.3">
      <c r="A7113" t="s">
        <v>7</v>
      </c>
      <c r="B7113" t="s">
        <v>46</v>
      </c>
      <c r="C7113">
        <v>25</v>
      </c>
      <c r="D7113">
        <v>5</v>
      </c>
      <c r="E7113" s="1" t="s">
        <v>9</v>
      </c>
      <c r="F7113" s="2">
        <v>1.09645E+28</v>
      </c>
      <c r="G7113">
        <v>0</v>
      </c>
    </row>
    <row r="7114" spans="1:7" x14ac:dyDescent="0.3">
      <c r="A7114" t="s">
        <v>25</v>
      </c>
      <c r="B7114" t="s">
        <v>46</v>
      </c>
      <c r="C7114">
        <v>25</v>
      </c>
      <c r="D7114">
        <v>5</v>
      </c>
      <c r="E7114" s="1">
        <v>1862.4940300000001</v>
      </c>
      <c r="F7114" s="1">
        <v>1.49164E-2</v>
      </c>
      <c r="G7114">
        <v>0</v>
      </c>
    </row>
    <row r="7115" spans="1:7" x14ac:dyDescent="0.3">
      <c r="A7115" t="s">
        <v>19</v>
      </c>
      <c r="B7115" t="s">
        <v>46</v>
      </c>
      <c r="C7115">
        <v>25</v>
      </c>
      <c r="D7115">
        <v>5</v>
      </c>
      <c r="E7115" s="1">
        <v>3076.2325649999998</v>
      </c>
      <c r="F7115" s="1">
        <v>10.306164000000001</v>
      </c>
      <c r="G7115">
        <v>0</v>
      </c>
    </row>
    <row r="7116" spans="1:7" x14ac:dyDescent="0.3">
      <c r="A7116" t="s">
        <v>17</v>
      </c>
      <c r="B7116" t="s">
        <v>46</v>
      </c>
      <c r="C7116">
        <v>25</v>
      </c>
      <c r="D7116">
        <v>5</v>
      </c>
      <c r="E7116" s="1">
        <v>1643.373724</v>
      </c>
      <c r="F7116" s="1">
        <v>2.8515902999999998</v>
      </c>
      <c r="G7116">
        <v>0</v>
      </c>
    </row>
    <row r="7117" spans="1:7" x14ac:dyDescent="0.3">
      <c r="A7117" t="s">
        <v>18</v>
      </c>
      <c r="B7117" t="s">
        <v>46</v>
      </c>
      <c r="C7117">
        <v>25</v>
      </c>
      <c r="D7117">
        <v>5</v>
      </c>
      <c r="E7117" s="1">
        <v>1639.3894949999999</v>
      </c>
      <c r="F7117" s="1">
        <v>2.9150399999999999</v>
      </c>
      <c r="G7117">
        <v>0</v>
      </c>
    </row>
    <row r="7118" spans="1:7" x14ac:dyDescent="0.3">
      <c r="A7118" t="s">
        <v>22</v>
      </c>
      <c r="B7118" t="s">
        <v>46</v>
      </c>
      <c r="C7118">
        <v>25</v>
      </c>
      <c r="D7118">
        <v>5</v>
      </c>
      <c r="E7118" s="1">
        <v>3025.39975</v>
      </c>
      <c r="F7118" s="1">
        <v>14.1344224</v>
      </c>
      <c r="G7118">
        <v>0</v>
      </c>
    </row>
    <row r="7119" spans="1:7" x14ac:dyDescent="0.3">
      <c r="A7119" t="s">
        <v>20</v>
      </c>
      <c r="B7119" t="s">
        <v>46</v>
      </c>
      <c r="C7119">
        <v>25</v>
      </c>
      <c r="D7119">
        <v>5</v>
      </c>
      <c r="E7119" s="1">
        <v>1666.6004969999999</v>
      </c>
      <c r="F7119" s="1">
        <v>2.4414132999999998</v>
      </c>
      <c r="G7119">
        <v>0</v>
      </c>
    </row>
    <row r="7120" spans="1:7" x14ac:dyDescent="0.3">
      <c r="A7120" t="s">
        <v>21</v>
      </c>
      <c r="B7120" t="s">
        <v>46</v>
      </c>
      <c r="C7120">
        <v>25</v>
      </c>
      <c r="D7120">
        <v>5</v>
      </c>
      <c r="E7120" s="1">
        <v>1661.802768</v>
      </c>
      <c r="F7120" s="1">
        <v>2.5106538999999999</v>
      </c>
      <c r="G7120">
        <v>0</v>
      </c>
    </row>
    <row r="7121" spans="1:7" x14ac:dyDescent="0.3">
      <c r="A7121" t="s">
        <v>26</v>
      </c>
      <c r="B7121" t="s">
        <v>46</v>
      </c>
      <c r="C7121">
        <v>25</v>
      </c>
      <c r="D7121">
        <v>5</v>
      </c>
      <c r="E7121">
        <v>1836.5995539999999</v>
      </c>
      <c r="F7121" s="1">
        <v>1.2044235000000001</v>
      </c>
      <c r="G7121">
        <v>0</v>
      </c>
    </row>
    <row r="7122" spans="1:7" x14ac:dyDescent="0.3">
      <c r="A7122" t="s">
        <v>10</v>
      </c>
      <c r="B7122" t="s">
        <v>46</v>
      </c>
      <c r="C7122">
        <v>25</v>
      </c>
      <c r="D7122">
        <v>5</v>
      </c>
      <c r="E7122" s="1">
        <v>1654.241145</v>
      </c>
      <c r="F7122" s="1">
        <v>1.3801231</v>
      </c>
      <c r="G7122">
        <v>0</v>
      </c>
    </row>
    <row r="7123" spans="1:7" x14ac:dyDescent="0.3">
      <c r="A7123" t="s">
        <v>11</v>
      </c>
      <c r="B7123" t="s">
        <v>46</v>
      </c>
      <c r="C7123">
        <v>25</v>
      </c>
      <c r="D7123">
        <v>5</v>
      </c>
      <c r="E7123" s="1">
        <v>1817.5329360000001</v>
      </c>
      <c r="F7123" s="1">
        <v>3.17104E-2</v>
      </c>
      <c r="G7123">
        <v>0</v>
      </c>
    </row>
    <row r="7124" spans="1:7" x14ac:dyDescent="0.3">
      <c r="A7124" t="s">
        <v>24</v>
      </c>
      <c r="B7124" t="s">
        <v>46</v>
      </c>
      <c r="C7124">
        <v>25</v>
      </c>
      <c r="D7124">
        <v>5</v>
      </c>
      <c r="E7124" s="1">
        <v>1834.4883950000001</v>
      </c>
      <c r="F7124" s="2">
        <v>5.2299999999999997E-5</v>
      </c>
      <c r="G7124">
        <v>0</v>
      </c>
    </row>
    <row r="7125" spans="1:7" x14ac:dyDescent="0.3">
      <c r="A7125" t="s">
        <v>14</v>
      </c>
      <c r="B7125" t="s">
        <v>46</v>
      </c>
      <c r="C7125">
        <v>25</v>
      </c>
      <c r="D7125">
        <v>5</v>
      </c>
      <c r="E7125" s="1">
        <v>1943.44515</v>
      </c>
      <c r="F7125" s="1">
        <v>163.7578158</v>
      </c>
      <c r="G7125">
        <v>0</v>
      </c>
    </row>
    <row r="7126" spans="1:7" x14ac:dyDescent="0.3">
      <c r="A7126" t="s">
        <v>15</v>
      </c>
      <c r="B7126" t="s">
        <v>46</v>
      </c>
      <c r="C7126">
        <v>25</v>
      </c>
      <c r="D7126">
        <v>5</v>
      </c>
      <c r="E7126" s="1">
        <v>1955.6349990000001</v>
      </c>
      <c r="F7126" s="1">
        <v>2.49226E-2</v>
      </c>
      <c r="G7126">
        <v>0</v>
      </c>
    </row>
    <row r="7127" spans="1:7" x14ac:dyDescent="0.3">
      <c r="A7127" t="s">
        <v>16</v>
      </c>
      <c r="B7127" t="s">
        <v>46</v>
      </c>
      <c r="C7127">
        <v>25</v>
      </c>
      <c r="D7127">
        <v>5</v>
      </c>
      <c r="E7127" s="1">
        <v>1944.193507</v>
      </c>
      <c r="F7127" s="1">
        <v>2.0111395999999999</v>
      </c>
      <c r="G7127">
        <v>0</v>
      </c>
    </row>
    <row r="7128" spans="1:7" x14ac:dyDescent="0.3">
      <c r="A7128" t="s">
        <v>13</v>
      </c>
      <c r="B7128" t="s">
        <v>46</v>
      </c>
      <c r="C7128">
        <v>25</v>
      </c>
      <c r="D7128">
        <v>5</v>
      </c>
      <c r="E7128" s="1">
        <v>3055.0522249999999</v>
      </c>
      <c r="F7128" s="1">
        <v>1.9587799999999999E-2</v>
      </c>
      <c r="G7128">
        <v>0</v>
      </c>
    </row>
    <row r="7129" spans="1:7" x14ac:dyDescent="0.3">
      <c r="A7129" t="s">
        <v>12</v>
      </c>
      <c r="B7129" t="s">
        <v>46</v>
      </c>
      <c r="C7129">
        <v>25</v>
      </c>
      <c r="D7129">
        <v>5</v>
      </c>
      <c r="E7129">
        <v>1948.4172390000001</v>
      </c>
      <c r="F7129" s="1">
        <v>1.8337099999999999E-2</v>
      </c>
      <c r="G7129">
        <v>0</v>
      </c>
    </row>
    <row r="7130" spans="1:7" hidden="1" x14ac:dyDescent="0.3">
      <c r="A7130" t="s">
        <v>23</v>
      </c>
      <c r="B7130" t="s">
        <v>47</v>
      </c>
      <c r="C7130">
        <v>25</v>
      </c>
      <c r="D7130">
        <v>5</v>
      </c>
      <c r="E7130" s="1" t="s">
        <v>9</v>
      </c>
      <c r="F7130" s="2">
        <v>1.09645E+28</v>
      </c>
      <c r="G7130">
        <v>0</v>
      </c>
    </row>
    <row r="7131" spans="1:7" hidden="1" x14ac:dyDescent="0.3">
      <c r="A7131" t="s">
        <v>7</v>
      </c>
      <c r="B7131" t="s">
        <v>47</v>
      </c>
      <c r="C7131">
        <v>25</v>
      </c>
      <c r="D7131">
        <v>5</v>
      </c>
      <c r="E7131" s="1" t="s">
        <v>9</v>
      </c>
      <c r="F7131" s="2">
        <v>1.09645E+28</v>
      </c>
      <c r="G7131">
        <v>0</v>
      </c>
    </row>
    <row r="7132" spans="1:7" x14ac:dyDescent="0.3">
      <c r="A7132" t="s">
        <v>25</v>
      </c>
      <c r="B7132" t="s">
        <v>47</v>
      </c>
      <c r="C7132">
        <v>25</v>
      </c>
      <c r="D7132">
        <v>5</v>
      </c>
      <c r="E7132" s="1">
        <v>1559.7308089999999</v>
      </c>
      <c r="F7132">
        <v>2.4499E-2</v>
      </c>
      <c r="G7132">
        <v>0</v>
      </c>
    </row>
    <row r="7133" spans="1:7" x14ac:dyDescent="0.3">
      <c r="A7133" t="s">
        <v>19</v>
      </c>
      <c r="B7133" t="s">
        <v>47</v>
      </c>
      <c r="C7133">
        <v>25</v>
      </c>
      <c r="D7133">
        <v>5</v>
      </c>
      <c r="E7133" s="1">
        <v>2574.6821169999998</v>
      </c>
      <c r="F7133" s="1">
        <v>13.131117700000001</v>
      </c>
      <c r="G7133">
        <v>0</v>
      </c>
    </row>
    <row r="7134" spans="1:7" x14ac:dyDescent="0.3">
      <c r="A7134" t="s">
        <v>17</v>
      </c>
      <c r="B7134" t="s">
        <v>47</v>
      </c>
      <c r="C7134">
        <v>25</v>
      </c>
      <c r="D7134">
        <v>5</v>
      </c>
      <c r="E7134" s="1">
        <v>1410.790101</v>
      </c>
      <c r="F7134">
        <v>2.7381465999999999</v>
      </c>
      <c r="G7134">
        <v>0</v>
      </c>
    </row>
    <row r="7135" spans="1:7" x14ac:dyDescent="0.3">
      <c r="A7135" t="s">
        <v>18</v>
      </c>
      <c r="B7135" t="s">
        <v>47</v>
      </c>
      <c r="C7135">
        <v>25</v>
      </c>
      <c r="D7135">
        <v>5</v>
      </c>
      <c r="E7135" s="1">
        <v>1409.678809</v>
      </c>
      <c r="F7135">
        <v>2.758073</v>
      </c>
      <c r="G7135">
        <v>0</v>
      </c>
    </row>
    <row r="7136" spans="1:7" x14ac:dyDescent="0.3">
      <c r="A7136" t="s">
        <v>22</v>
      </c>
      <c r="B7136" t="s">
        <v>47</v>
      </c>
      <c r="C7136">
        <v>25</v>
      </c>
      <c r="D7136">
        <v>5</v>
      </c>
      <c r="E7136" s="1">
        <v>2576.3765440000002</v>
      </c>
      <c r="F7136" s="1">
        <v>13.112520099999999</v>
      </c>
      <c r="G7136">
        <v>0</v>
      </c>
    </row>
    <row r="7137" spans="1:7" x14ac:dyDescent="0.3">
      <c r="A7137" t="s">
        <v>20</v>
      </c>
      <c r="B7137" t="s">
        <v>47</v>
      </c>
      <c r="C7137">
        <v>25</v>
      </c>
      <c r="D7137">
        <v>5</v>
      </c>
      <c r="E7137" s="1">
        <v>1440.592441</v>
      </c>
      <c r="F7137" s="1">
        <v>2.8368392999999998</v>
      </c>
      <c r="G7137">
        <v>0</v>
      </c>
    </row>
    <row r="7138" spans="1:7" x14ac:dyDescent="0.3">
      <c r="A7138" t="s">
        <v>21</v>
      </c>
      <c r="B7138" t="s">
        <v>47</v>
      </c>
      <c r="C7138">
        <v>25</v>
      </c>
      <c r="D7138">
        <v>5</v>
      </c>
      <c r="E7138" s="1">
        <v>1437.4597859999999</v>
      </c>
      <c r="F7138" s="1">
        <v>2.8697952</v>
      </c>
      <c r="G7138">
        <v>0</v>
      </c>
    </row>
    <row r="7139" spans="1:7" x14ac:dyDescent="0.3">
      <c r="A7139" t="s">
        <v>26</v>
      </c>
      <c r="B7139" t="s">
        <v>47</v>
      </c>
      <c r="C7139">
        <v>25</v>
      </c>
      <c r="D7139">
        <v>5</v>
      </c>
      <c r="E7139">
        <v>1570.946565</v>
      </c>
      <c r="F7139" s="1">
        <v>1.2893532000000001</v>
      </c>
      <c r="G7139">
        <v>0</v>
      </c>
    </row>
    <row r="7140" spans="1:7" x14ac:dyDescent="0.3">
      <c r="A7140" t="s">
        <v>10</v>
      </c>
      <c r="B7140" t="s">
        <v>47</v>
      </c>
      <c r="C7140">
        <v>25</v>
      </c>
      <c r="D7140">
        <v>5</v>
      </c>
      <c r="E7140" s="1">
        <v>1408.656575</v>
      </c>
      <c r="F7140" s="1">
        <v>1.5848693</v>
      </c>
      <c r="G7140">
        <v>0</v>
      </c>
    </row>
    <row r="7141" spans="1:7" x14ac:dyDescent="0.3">
      <c r="A7141" t="s">
        <v>11</v>
      </c>
      <c r="B7141" t="s">
        <v>47</v>
      </c>
      <c r="C7141">
        <v>25</v>
      </c>
      <c r="D7141">
        <v>5</v>
      </c>
      <c r="E7141" s="1">
        <v>1549.7554319999999</v>
      </c>
      <c r="F7141" s="1">
        <v>3.6837500000000002E-2</v>
      </c>
      <c r="G7141">
        <v>0</v>
      </c>
    </row>
    <row r="7142" spans="1:7" x14ac:dyDescent="0.3">
      <c r="A7142" t="s">
        <v>24</v>
      </c>
      <c r="B7142" t="s">
        <v>47</v>
      </c>
      <c r="C7142">
        <v>25</v>
      </c>
      <c r="D7142">
        <v>5</v>
      </c>
      <c r="E7142" s="1">
        <v>1571.8300979999999</v>
      </c>
      <c r="F7142" s="3">
        <v>5.7299999999999997E-5</v>
      </c>
      <c r="G7142">
        <v>0</v>
      </c>
    </row>
    <row r="7143" spans="1:7" x14ac:dyDescent="0.3">
      <c r="A7143" t="s">
        <v>14</v>
      </c>
      <c r="B7143" t="s">
        <v>47</v>
      </c>
      <c r="C7143">
        <v>25</v>
      </c>
      <c r="D7143">
        <v>5</v>
      </c>
      <c r="E7143" s="1">
        <v>1600.227515</v>
      </c>
      <c r="F7143">
        <v>0.1042595</v>
      </c>
      <c r="G7143">
        <v>0</v>
      </c>
    </row>
    <row r="7144" spans="1:7" x14ac:dyDescent="0.3">
      <c r="A7144" t="s">
        <v>15</v>
      </c>
      <c r="B7144" t="s">
        <v>47</v>
      </c>
      <c r="C7144">
        <v>25</v>
      </c>
      <c r="D7144">
        <v>5</v>
      </c>
      <c r="E7144" s="1">
        <v>1607.093065</v>
      </c>
      <c r="F7144">
        <v>2.3611900000000002E-2</v>
      </c>
      <c r="G7144">
        <v>0</v>
      </c>
    </row>
    <row r="7145" spans="1:7" x14ac:dyDescent="0.3">
      <c r="A7145" t="s">
        <v>16</v>
      </c>
      <c r="B7145" t="s">
        <v>47</v>
      </c>
      <c r="C7145">
        <v>25</v>
      </c>
      <c r="D7145">
        <v>5</v>
      </c>
      <c r="E7145" s="1">
        <v>1600.227515</v>
      </c>
      <c r="F7145">
        <v>2.3648855000000002</v>
      </c>
      <c r="G7145">
        <v>0</v>
      </c>
    </row>
    <row r="7146" spans="1:7" x14ac:dyDescent="0.3">
      <c r="A7146" t="s">
        <v>13</v>
      </c>
      <c r="B7146" t="s">
        <v>47</v>
      </c>
      <c r="C7146">
        <v>25</v>
      </c>
      <c r="D7146">
        <v>5</v>
      </c>
      <c r="E7146" s="1">
        <v>2594.1680289999999</v>
      </c>
      <c r="F7146" s="1">
        <v>2.0048400000000001E-2</v>
      </c>
      <c r="G7146">
        <v>0</v>
      </c>
    </row>
    <row r="7147" spans="1:7" x14ac:dyDescent="0.3">
      <c r="A7147" t="s">
        <v>12</v>
      </c>
      <c r="B7147" t="s">
        <v>47</v>
      </c>
      <c r="C7147">
        <v>25</v>
      </c>
      <c r="D7147">
        <v>5</v>
      </c>
      <c r="E7147">
        <v>1604.8565060000001</v>
      </c>
      <c r="F7147" s="1">
        <v>1.9167900000000002E-2</v>
      </c>
      <c r="G7147">
        <v>0</v>
      </c>
    </row>
    <row r="7148" spans="1:7" hidden="1" x14ac:dyDescent="0.3">
      <c r="A7148" t="s">
        <v>23</v>
      </c>
      <c r="B7148" t="s">
        <v>48</v>
      </c>
      <c r="C7148">
        <v>25</v>
      </c>
      <c r="D7148">
        <v>5</v>
      </c>
      <c r="E7148" s="1" t="s">
        <v>9</v>
      </c>
      <c r="F7148" s="2">
        <v>1.09645E+28</v>
      </c>
      <c r="G7148">
        <v>0</v>
      </c>
    </row>
    <row r="7149" spans="1:7" hidden="1" x14ac:dyDescent="0.3">
      <c r="A7149" t="s">
        <v>7</v>
      </c>
      <c r="B7149" t="s">
        <v>48</v>
      </c>
      <c r="C7149">
        <v>25</v>
      </c>
      <c r="D7149">
        <v>5</v>
      </c>
      <c r="E7149" s="1" t="s">
        <v>9</v>
      </c>
      <c r="F7149" s="2">
        <v>1.09645E+28</v>
      </c>
      <c r="G7149">
        <v>0</v>
      </c>
    </row>
    <row r="7150" spans="1:7" x14ac:dyDescent="0.3">
      <c r="A7150" t="s">
        <v>25</v>
      </c>
      <c r="B7150" t="s">
        <v>48</v>
      </c>
      <c r="C7150">
        <v>25</v>
      </c>
      <c r="D7150">
        <v>5</v>
      </c>
      <c r="E7150" s="1">
        <v>1749.0800119999999</v>
      </c>
      <c r="F7150" s="1">
        <v>1.52547E-2</v>
      </c>
      <c r="G7150">
        <v>0</v>
      </c>
    </row>
    <row r="7151" spans="1:7" x14ac:dyDescent="0.3">
      <c r="A7151" t="s">
        <v>19</v>
      </c>
      <c r="B7151" t="s">
        <v>48</v>
      </c>
      <c r="C7151">
        <v>25</v>
      </c>
      <c r="D7151">
        <v>5</v>
      </c>
      <c r="E7151" s="1">
        <v>2912.7203410000002</v>
      </c>
      <c r="F7151" s="1">
        <v>11.3219984</v>
      </c>
      <c r="G7151">
        <v>0</v>
      </c>
    </row>
    <row r="7152" spans="1:7" x14ac:dyDescent="0.3">
      <c r="A7152" t="s">
        <v>17</v>
      </c>
      <c r="B7152" t="s">
        <v>48</v>
      </c>
      <c r="C7152">
        <v>25</v>
      </c>
      <c r="D7152">
        <v>5</v>
      </c>
      <c r="E7152" s="1">
        <v>1577.6633139999999</v>
      </c>
      <c r="F7152">
        <v>2.8086622000000001</v>
      </c>
      <c r="G7152">
        <v>0</v>
      </c>
    </row>
    <row r="7153" spans="1:7" x14ac:dyDescent="0.3">
      <c r="A7153" t="s">
        <v>18</v>
      </c>
      <c r="B7153" t="s">
        <v>48</v>
      </c>
      <c r="C7153">
        <v>25</v>
      </c>
      <c r="D7153">
        <v>5</v>
      </c>
      <c r="E7153" s="1">
        <v>1576.0324149999999</v>
      </c>
      <c r="F7153">
        <v>2.8284536</v>
      </c>
      <c r="G7153">
        <v>0</v>
      </c>
    </row>
    <row r="7154" spans="1:7" x14ac:dyDescent="0.3">
      <c r="A7154" t="s">
        <v>22</v>
      </c>
      <c r="B7154" t="s">
        <v>48</v>
      </c>
      <c r="C7154">
        <v>25</v>
      </c>
      <c r="D7154">
        <v>5</v>
      </c>
      <c r="E7154" s="1">
        <v>2900.0121370000002</v>
      </c>
      <c r="F7154" s="1">
        <v>10.677400499999999</v>
      </c>
      <c r="G7154">
        <v>0</v>
      </c>
    </row>
    <row r="7155" spans="1:7" x14ac:dyDescent="0.3">
      <c r="A7155" t="s">
        <v>20</v>
      </c>
      <c r="B7155" t="s">
        <v>48</v>
      </c>
      <c r="C7155">
        <v>25</v>
      </c>
      <c r="D7155">
        <v>5</v>
      </c>
      <c r="E7155">
        <v>1597.9658360000001</v>
      </c>
      <c r="F7155" s="1">
        <v>2.7667302999999999</v>
      </c>
      <c r="G7155">
        <v>0</v>
      </c>
    </row>
    <row r="7156" spans="1:7" x14ac:dyDescent="0.3">
      <c r="A7156" t="s">
        <v>21</v>
      </c>
      <c r="B7156" t="s">
        <v>48</v>
      </c>
      <c r="C7156">
        <v>25</v>
      </c>
      <c r="D7156">
        <v>5</v>
      </c>
      <c r="E7156">
        <v>1594.1704299999999</v>
      </c>
      <c r="F7156">
        <v>2.8049724</v>
      </c>
      <c r="G7156">
        <v>0</v>
      </c>
    </row>
    <row r="7157" spans="1:7" x14ac:dyDescent="0.3">
      <c r="A7157" t="s">
        <v>26</v>
      </c>
      <c r="B7157" t="s">
        <v>48</v>
      </c>
      <c r="C7157">
        <v>25</v>
      </c>
      <c r="D7157">
        <v>5</v>
      </c>
      <c r="E7157">
        <v>1711.4550369999999</v>
      </c>
      <c r="F7157" s="1">
        <v>1.2173692</v>
      </c>
      <c r="G7157">
        <v>0</v>
      </c>
    </row>
    <row r="7158" spans="1:7" x14ac:dyDescent="0.3">
      <c r="A7158" t="s">
        <v>10</v>
      </c>
      <c r="B7158" t="s">
        <v>48</v>
      </c>
      <c r="C7158">
        <v>25</v>
      </c>
      <c r="D7158">
        <v>5</v>
      </c>
      <c r="E7158" s="1">
        <v>1564.494768</v>
      </c>
      <c r="F7158" s="1">
        <v>1.2755259999999999</v>
      </c>
      <c r="G7158">
        <v>0</v>
      </c>
    </row>
    <row r="7159" spans="1:7" x14ac:dyDescent="0.3">
      <c r="A7159" t="s">
        <v>11</v>
      </c>
      <c r="B7159" t="s">
        <v>48</v>
      </c>
      <c r="C7159">
        <v>25</v>
      </c>
      <c r="D7159">
        <v>5</v>
      </c>
      <c r="E7159" s="1">
        <v>1739.4522469999999</v>
      </c>
      <c r="F7159" s="1">
        <v>2.8712600000000001E-2</v>
      </c>
      <c r="G7159">
        <v>0</v>
      </c>
    </row>
    <row r="7160" spans="1:7" x14ac:dyDescent="0.3">
      <c r="A7160" t="s">
        <v>24</v>
      </c>
      <c r="B7160" t="s">
        <v>48</v>
      </c>
      <c r="C7160">
        <v>25</v>
      </c>
      <c r="D7160">
        <v>5</v>
      </c>
      <c r="E7160" s="1">
        <v>1740.412744</v>
      </c>
      <c r="F7160" s="2">
        <v>6.8899999999999994E-5</v>
      </c>
      <c r="G7160">
        <v>0</v>
      </c>
    </row>
    <row r="7161" spans="1:7" x14ac:dyDescent="0.3">
      <c r="A7161" t="s">
        <v>14</v>
      </c>
      <c r="B7161" t="s">
        <v>48</v>
      </c>
      <c r="C7161">
        <v>25</v>
      </c>
      <c r="D7161">
        <v>5</v>
      </c>
      <c r="E7161" s="1">
        <v>1755.410621</v>
      </c>
      <c r="F7161" s="1">
        <v>7.4225200000000005E-2</v>
      </c>
      <c r="G7161">
        <v>0</v>
      </c>
    </row>
    <row r="7162" spans="1:7" x14ac:dyDescent="0.3">
      <c r="A7162" t="s">
        <v>15</v>
      </c>
      <c r="B7162" t="s">
        <v>48</v>
      </c>
      <c r="C7162">
        <v>25</v>
      </c>
      <c r="D7162">
        <v>5</v>
      </c>
      <c r="E7162" s="1">
        <v>1762.966379</v>
      </c>
      <c r="F7162" s="1">
        <v>1.54375E-2</v>
      </c>
      <c r="G7162">
        <v>0</v>
      </c>
    </row>
    <row r="7163" spans="1:7" x14ac:dyDescent="0.3">
      <c r="A7163" t="s">
        <v>16</v>
      </c>
      <c r="B7163" t="s">
        <v>48</v>
      </c>
      <c r="C7163">
        <v>25</v>
      </c>
      <c r="D7163">
        <v>5</v>
      </c>
      <c r="E7163">
        <v>1755.410621</v>
      </c>
      <c r="F7163" s="1">
        <v>2.4609700999999999</v>
      </c>
      <c r="G7163">
        <v>0</v>
      </c>
    </row>
    <row r="7164" spans="1:7" x14ac:dyDescent="0.3">
      <c r="A7164" t="s">
        <v>13</v>
      </c>
      <c r="B7164" t="s">
        <v>48</v>
      </c>
      <c r="C7164">
        <v>25</v>
      </c>
      <c r="D7164">
        <v>5</v>
      </c>
      <c r="E7164" s="1">
        <v>2906.7898460000001</v>
      </c>
      <c r="F7164" s="1">
        <v>1.19396E-2</v>
      </c>
      <c r="G7164">
        <v>0</v>
      </c>
    </row>
    <row r="7165" spans="1:7" x14ac:dyDescent="0.3">
      <c r="A7165" t="s">
        <v>12</v>
      </c>
      <c r="B7165" t="s">
        <v>48</v>
      </c>
      <c r="C7165">
        <v>25</v>
      </c>
      <c r="D7165">
        <v>5</v>
      </c>
      <c r="E7165">
        <v>1757.3527879999999</v>
      </c>
      <c r="F7165" s="1">
        <v>1.09286E-2</v>
      </c>
      <c r="G7165">
        <v>0</v>
      </c>
    </row>
    <row r="7166" spans="1:7" hidden="1" x14ac:dyDescent="0.3">
      <c r="A7166" t="s">
        <v>23</v>
      </c>
      <c r="B7166" t="s">
        <v>49</v>
      </c>
      <c r="C7166">
        <v>25</v>
      </c>
      <c r="D7166">
        <v>5</v>
      </c>
      <c r="E7166" s="1" t="s">
        <v>9</v>
      </c>
      <c r="F7166" s="2">
        <v>1.09645E+28</v>
      </c>
      <c r="G7166">
        <v>0</v>
      </c>
    </row>
    <row r="7167" spans="1:7" hidden="1" x14ac:dyDescent="0.3">
      <c r="A7167" t="s">
        <v>7</v>
      </c>
      <c r="B7167" t="s">
        <v>49</v>
      </c>
      <c r="C7167">
        <v>25</v>
      </c>
      <c r="D7167">
        <v>5</v>
      </c>
      <c r="E7167" s="1" t="s">
        <v>9</v>
      </c>
      <c r="F7167" s="2">
        <v>1.09645E+28</v>
      </c>
      <c r="G7167">
        <v>0</v>
      </c>
    </row>
    <row r="7168" spans="1:7" x14ac:dyDescent="0.3">
      <c r="A7168" t="s">
        <v>25</v>
      </c>
      <c r="B7168" t="s">
        <v>49</v>
      </c>
      <c r="C7168">
        <v>25</v>
      </c>
      <c r="D7168">
        <v>5</v>
      </c>
      <c r="E7168" s="1">
        <v>1870.3958070000001</v>
      </c>
      <c r="F7168" s="1">
        <v>2.4390100000000001E-2</v>
      </c>
      <c r="G7168">
        <v>0</v>
      </c>
    </row>
    <row r="7169" spans="1:7" x14ac:dyDescent="0.3">
      <c r="A7169" t="s">
        <v>19</v>
      </c>
      <c r="B7169" t="s">
        <v>49</v>
      </c>
      <c r="C7169">
        <v>25</v>
      </c>
      <c r="D7169">
        <v>5</v>
      </c>
      <c r="E7169" s="1">
        <v>3108.4266819999998</v>
      </c>
      <c r="F7169" s="1">
        <v>10.2728769</v>
      </c>
      <c r="G7169">
        <v>0</v>
      </c>
    </row>
    <row r="7170" spans="1:7" x14ac:dyDescent="0.3">
      <c r="A7170" t="s">
        <v>17</v>
      </c>
      <c r="B7170" t="s">
        <v>49</v>
      </c>
      <c r="C7170">
        <v>25</v>
      </c>
      <c r="D7170">
        <v>5</v>
      </c>
      <c r="E7170" s="1">
        <v>1694.1082690000001</v>
      </c>
      <c r="F7170" s="1">
        <v>2.4356912999999998</v>
      </c>
      <c r="G7170">
        <v>0</v>
      </c>
    </row>
    <row r="7171" spans="1:7" x14ac:dyDescent="0.3">
      <c r="A7171" t="s">
        <v>18</v>
      </c>
      <c r="B7171" t="s">
        <v>49</v>
      </c>
      <c r="C7171">
        <v>25</v>
      </c>
      <c r="D7171">
        <v>5</v>
      </c>
      <c r="E7171" s="1">
        <v>1691.2982750000001</v>
      </c>
      <c r="F7171">
        <v>2.4540259999999998</v>
      </c>
      <c r="G7171">
        <v>0</v>
      </c>
    </row>
    <row r="7172" spans="1:7" x14ac:dyDescent="0.3">
      <c r="A7172" t="s">
        <v>22</v>
      </c>
      <c r="B7172" t="s">
        <v>49</v>
      </c>
      <c r="C7172">
        <v>25</v>
      </c>
      <c r="D7172">
        <v>5</v>
      </c>
      <c r="E7172" s="1">
        <v>3099.107332</v>
      </c>
      <c r="F7172" s="1">
        <v>10.9073969</v>
      </c>
      <c r="G7172">
        <v>0</v>
      </c>
    </row>
    <row r="7173" spans="1:7" x14ac:dyDescent="0.3">
      <c r="A7173" t="s">
        <v>20</v>
      </c>
      <c r="B7173" t="s">
        <v>49</v>
      </c>
      <c r="C7173">
        <v>25</v>
      </c>
      <c r="D7173">
        <v>5</v>
      </c>
      <c r="E7173" s="1">
        <v>1741.289937</v>
      </c>
      <c r="F7173" s="1">
        <v>2.1238608999999999</v>
      </c>
      <c r="G7173">
        <v>0</v>
      </c>
    </row>
    <row r="7174" spans="1:7" x14ac:dyDescent="0.3">
      <c r="A7174" t="s">
        <v>21</v>
      </c>
      <c r="B7174" t="s">
        <v>49</v>
      </c>
      <c r="C7174">
        <v>25</v>
      </c>
      <c r="D7174">
        <v>5</v>
      </c>
      <c r="E7174" s="1">
        <v>1736.680683</v>
      </c>
      <c r="F7174" s="1">
        <v>2.1431054999999999</v>
      </c>
      <c r="G7174">
        <v>0</v>
      </c>
    </row>
    <row r="7175" spans="1:7" x14ac:dyDescent="0.3">
      <c r="A7175" t="s">
        <v>26</v>
      </c>
      <c r="B7175" t="s">
        <v>49</v>
      </c>
      <c r="C7175">
        <v>25</v>
      </c>
      <c r="D7175">
        <v>5</v>
      </c>
      <c r="E7175">
        <v>1861.0877410000001</v>
      </c>
      <c r="F7175" s="1">
        <v>1.1407995</v>
      </c>
      <c r="G7175">
        <v>0</v>
      </c>
    </row>
    <row r="7176" spans="1:7" x14ac:dyDescent="0.3">
      <c r="A7176" t="s">
        <v>10</v>
      </c>
      <c r="B7176" t="s">
        <v>49</v>
      </c>
      <c r="C7176">
        <v>25</v>
      </c>
      <c r="D7176">
        <v>5</v>
      </c>
      <c r="E7176" s="1">
        <v>1710.9718190000001</v>
      </c>
      <c r="F7176">
        <v>1.2074828</v>
      </c>
      <c r="G7176">
        <v>0</v>
      </c>
    </row>
    <row r="7177" spans="1:7" x14ac:dyDescent="0.3">
      <c r="A7177" t="s">
        <v>11</v>
      </c>
      <c r="B7177" t="s">
        <v>49</v>
      </c>
      <c r="C7177">
        <v>25</v>
      </c>
      <c r="D7177">
        <v>5</v>
      </c>
      <c r="E7177" s="1">
        <v>1876.5869749999999</v>
      </c>
      <c r="F7177" s="1">
        <v>2.8544099999999999E-2</v>
      </c>
      <c r="G7177">
        <v>0</v>
      </c>
    </row>
    <row r="7178" spans="1:7" x14ac:dyDescent="0.3">
      <c r="A7178" t="s">
        <v>24</v>
      </c>
      <c r="B7178" t="s">
        <v>49</v>
      </c>
      <c r="C7178">
        <v>25</v>
      </c>
      <c r="D7178">
        <v>5</v>
      </c>
      <c r="E7178" s="1">
        <v>1834.701609</v>
      </c>
      <c r="F7178" s="2">
        <v>5.13E-5</v>
      </c>
      <c r="G7178">
        <v>0</v>
      </c>
    </row>
    <row r="7179" spans="1:7" hidden="1" x14ac:dyDescent="0.3">
      <c r="A7179" t="s">
        <v>14</v>
      </c>
      <c r="B7179" t="s">
        <v>49</v>
      </c>
      <c r="C7179">
        <v>25</v>
      </c>
      <c r="D7179">
        <v>5</v>
      </c>
      <c r="E7179" s="1" t="s">
        <v>9</v>
      </c>
      <c r="F7179" s="1">
        <v>1650</v>
      </c>
      <c r="G7179">
        <v>0</v>
      </c>
    </row>
    <row r="7180" spans="1:7" x14ac:dyDescent="0.3">
      <c r="A7180" t="s">
        <v>15</v>
      </c>
      <c r="B7180" t="s">
        <v>49</v>
      </c>
      <c r="C7180">
        <v>25</v>
      </c>
      <c r="D7180">
        <v>5</v>
      </c>
      <c r="E7180" s="1">
        <v>2115.6267120000002</v>
      </c>
      <c r="F7180">
        <v>1.87288E-2</v>
      </c>
      <c r="G7180">
        <v>0</v>
      </c>
    </row>
    <row r="7181" spans="1:7" x14ac:dyDescent="0.3">
      <c r="A7181" t="s">
        <v>16</v>
      </c>
      <c r="B7181" t="s">
        <v>49</v>
      </c>
      <c r="C7181">
        <v>25</v>
      </c>
      <c r="D7181">
        <v>5</v>
      </c>
      <c r="E7181" s="1">
        <v>2094.8897320000001</v>
      </c>
      <c r="F7181">
        <v>2.2792949999999998</v>
      </c>
      <c r="G7181">
        <v>0</v>
      </c>
    </row>
    <row r="7182" spans="1:7" x14ac:dyDescent="0.3">
      <c r="A7182" t="s">
        <v>13</v>
      </c>
      <c r="B7182" t="s">
        <v>49</v>
      </c>
      <c r="C7182">
        <v>25</v>
      </c>
      <c r="D7182">
        <v>5</v>
      </c>
      <c r="E7182" s="1">
        <v>3139.7735849999999</v>
      </c>
      <c r="F7182" s="1">
        <v>1.49652E-2</v>
      </c>
      <c r="G7182">
        <v>0</v>
      </c>
    </row>
    <row r="7183" spans="1:7" x14ac:dyDescent="0.3">
      <c r="A7183" t="s">
        <v>12</v>
      </c>
      <c r="B7183" t="s">
        <v>49</v>
      </c>
      <c r="C7183">
        <v>25</v>
      </c>
      <c r="D7183">
        <v>5</v>
      </c>
      <c r="E7183">
        <v>2098.6919459999999</v>
      </c>
      <c r="F7183" s="1">
        <v>1.35812E-2</v>
      </c>
      <c r="G7183">
        <v>0</v>
      </c>
    </row>
    <row r="7184" spans="1:7" hidden="1" x14ac:dyDescent="0.3">
      <c r="A7184" t="s">
        <v>23</v>
      </c>
      <c r="B7184" t="s">
        <v>50</v>
      </c>
      <c r="C7184">
        <v>25</v>
      </c>
      <c r="D7184">
        <v>5</v>
      </c>
      <c r="E7184" s="1" t="s">
        <v>9</v>
      </c>
      <c r="F7184" s="2">
        <v>1.09645E+28</v>
      </c>
      <c r="G7184">
        <v>0</v>
      </c>
    </row>
    <row r="7185" spans="1:7" hidden="1" x14ac:dyDescent="0.3">
      <c r="A7185" t="s">
        <v>7</v>
      </c>
      <c r="B7185" t="s">
        <v>50</v>
      </c>
      <c r="C7185">
        <v>25</v>
      </c>
      <c r="D7185">
        <v>5</v>
      </c>
      <c r="E7185" s="1" t="s">
        <v>9</v>
      </c>
      <c r="F7185" s="2">
        <v>1.09645E+28</v>
      </c>
      <c r="G7185">
        <v>0</v>
      </c>
    </row>
    <row r="7186" spans="1:7" x14ac:dyDescent="0.3">
      <c r="A7186" t="s">
        <v>25</v>
      </c>
      <c r="B7186" t="s">
        <v>50</v>
      </c>
      <c r="C7186">
        <v>25</v>
      </c>
      <c r="D7186">
        <v>5</v>
      </c>
      <c r="E7186" s="1">
        <v>1246.8001959999999</v>
      </c>
      <c r="F7186" s="1">
        <v>2.46644E-2</v>
      </c>
      <c r="G7186">
        <v>0</v>
      </c>
    </row>
    <row r="7187" spans="1:7" x14ac:dyDescent="0.3">
      <c r="A7187" t="s">
        <v>19</v>
      </c>
      <c r="B7187" t="s">
        <v>50</v>
      </c>
      <c r="C7187">
        <v>25</v>
      </c>
      <c r="D7187">
        <v>5</v>
      </c>
      <c r="E7187" s="1">
        <v>2060.423464</v>
      </c>
      <c r="F7187" s="1">
        <v>12.2935207</v>
      </c>
      <c r="G7187">
        <v>0</v>
      </c>
    </row>
    <row r="7188" spans="1:7" x14ac:dyDescent="0.3">
      <c r="A7188" t="s">
        <v>17</v>
      </c>
      <c r="B7188" t="s">
        <v>50</v>
      </c>
      <c r="C7188">
        <v>25</v>
      </c>
      <c r="D7188">
        <v>5</v>
      </c>
      <c r="E7188">
        <v>1138.74423</v>
      </c>
      <c r="F7188">
        <v>2.5721799999999999</v>
      </c>
      <c r="G7188">
        <v>0</v>
      </c>
    </row>
    <row r="7189" spans="1:7" x14ac:dyDescent="0.3">
      <c r="A7189" t="s">
        <v>18</v>
      </c>
      <c r="B7189" t="s">
        <v>50</v>
      </c>
      <c r="C7189">
        <v>25</v>
      </c>
      <c r="D7189">
        <v>5</v>
      </c>
      <c r="E7189" s="1">
        <v>1133.61151</v>
      </c>
      <c r="F7189" s="1">
        <v>2.6137280999999999</v>
      </c>
      <c r="G7189">
        <v>0</v>
      </c>
    </row>
    <row r="7190" spans="1:7" x14ac:dyDescent="0.3">
      <c r="A7190" t="s">
        <v>22</v>
      </c>
      <c r="B7190" t="s">
        <v>50</v>
      </c>
      <c r="C7190">
        <v>25</v>
      </c>
      <c r="D7190">
        <v>5</v>
      </c>
      <c r="E7190" s="1">
        <v>2066.353959</v>
      </c>
      <c r="F7190" s="1">
        <v>15.938198399999999</v>
      </c>
      <c r="G7190">
        <v>0</v>
      </c>
    </row>
    <row r="7191" spans="1:7" x14ac:dyDescent="0.3">
      <c r="A7191" t="s">
        <v>20</v>
      </c>
      <c r="B7191" t="s">
        <v>50</v>
      </c>
      <c r="C7191">
        <v>25</v>
      </c>
      <c r="D7191">
        <v>5</v>
      </c>
      <c r="E7191" s="1">
        <v>1183.215007</v>
      </c>
      <c r="F7191" s="1">
        <v>2.4368463</v>
      </c>
      <c r="G7191">
        <v>0</v>
      </c>
    </row>
    <row r="7192" spans="1:7" x14ac:dyDescent="0.3">
      <c r="A7192" t="s">
        <v>21</v>
      </c>
      <c r="B7192" t="s">
        <v>50</v>
      </c>
      <c r="C7192">
        <v>25</v>
      </c>
      <c r="D7192">
        <v>5</v>
      </c>
      <c r="E7192" s="1">
        <v>1172.7775360000001</v>
      </c>
      <c r="F7192" s="1">
        <v>2.4787077000000002</v>
      </c>
      <c r="G7192">
        <v>0</v>
      </c>
    </row>
    <row r="7193" spans="1:7" x14ac:dyDescent="0.3">
      <c r="A7193" t="s">
        <v>26</v>
      </c>
      <c r="B7193" t="s">
        <v>50</v>
      </c>
      <c r="C7193">
        <v>25</v>
      </c>
      <c r="D7193">
        <v>5</v>
      </c>
      <c r="E7193">
        <v>1212.845092</v>
      </c>
      <c r="F7193" s="1">
        <v>1.1549811999999999</v>
      </c>
      <c r="G7193">
        <v>0</v>
      </c>
    </row>
    <row r="7194" spans="1:7" x14ac:dyDescent="0.3">
      <c r="A7194" t="s">
        <v>10</v>
      </c>
      <c r="B7194" t="s">
        <v>50</v>
      </c>
      <c r="C7194">
        <v>25</v>
      </c>
      <c r="D7194">
        <v>5</v>
      </c>
      <c r="E7194" s="1">
        <v>1128.8868030000001</v>
      </c>
      <c r="F7194" s="1">
        <v>1.2787043</v>
      </c>
      <c r="G7194">
        <v>0</v>
      </c>
    </row>
    <row r="7195" spans="1:7" x14ac:dyDescent="0.3">
      <c r="A7195" t="s">
        <v>11</v>
      </c>
      <c r="B7195" t="s">
        <v>50</v>
      </c>
      <c r="C7195">
        <v>25</v>
      </c>
      <c r="D7195">
        <v>5</v>
      </c>
      <c r="E7195" s="1">
        <v>1248.6972249999999</v>
      </c>
      <c r="F7195" s="1">
        <v>4.0012300000000001E-2</v>
      </c>
      <c r="G7195">
        <v>0</v>
      </c>
    </row>
    <row r="7196" spans="1:7" x14ac:dyDescent="0.3">
      <c r="A7196" t="s">
        <v>24</v>
      </c>
      <c r="B7196" t="s">
        <v>50</v>
      </c>
      <c r="C7196">
        <v>25</v>
      </c>
      <c r="D7196">
        <v>5</v>
      </c>
      <c r="E7196" s="1">
        <v>1238.3745510000001</v>
      </c>
      <c r="F7196" s="2">
        <v>8.7999999999999998E-5</v>
      </c>
      <c r="G7196">
        <v>0</v>
      </c>
    </row>
    <row r="7197" spans="1:7" hidden="1" x14ac:dyDescent="0.3">
      <c r="A7197" t="s">
        <v>14</v>
      </c>
      <c r="B7197" t="s">
        <v>50</v>
      </c>
      <c r="C7197">
        <v>25</v>
      </c>
      <c r="D7197">
        <v>5</v>
      </c>
      <c r="E7197" s="1" t="s">
        <v>9</v>
      </c>
      <c r="F7197">
        <v>257400</v>
      </c>
      <c r="G7197">
        <v>0</v>
      </c>
    </row>
    <row r="7198" spans="1:7" x14ac:dyDescent="0.3">
      <c r="A7198" t="s">
        <v>15</v>
      </c>
      <c r="B7198" t="s">
        <v>50</v>
      </c>
      <c r="C7198">
        <v>25</v>
      </c>
      <c r="D7198">
        <v>5</v>
      </c>
      <c r="E7198" s="1">
        <v>1483.7408</v>
      </c>
      <c r="F7198" s="1">
        <v>1.9053899999999999E-2</v>
      </c>
      <c r="G7198">
        <v>0</v>
      </c>
    </row>
    <row r="7199" spans="1:7" x14ac:dyDescent="0.3">
      <c r="A7199" t="s">
        <v>16</v>
      </c>
      <c r="B7199" t="s">
        <v>50</v>
      </c>
      <c r="C7199">
        <v>25</v>
      </c>
      <c r="D7199">
        <v>5</v>
      </c>
      <c r="E7199" s="1">
        <v>1460.134262</v>
      </c>
      <c r="F7199">
        <v>2.1363235</v>
      </c>
      <c r="G7199">
        <v>0</v>
      </c>
    </row>
    <row r="7200" spans="1:7" x14ac:dyDescent="0.3">
      <c r="A7200" t="s">
        <v>13</v>
      </c>
      <c r="B7200" t="s">
        <v>50</v>
      </c>
      <c r="C7200">
        <v>25</v>
      </c>
      <c r="D7200">
        <v>5</v>
      </c>
      <c r="E7200" s="1">
        <v>2102.7841440000002</v>
      </c>
      <c r="F7200">
        <v>1.50384E-2</v>
      </c>
      <c r="G7200">
        <v>0</v>
      </c>
    </row>
    <row r="7201" spans="1:7" x14ac:dyDescent="0.3">
      <c r="A7201" t="s">
        <v>12</v>
      </c>
      <c r="B7201" t="s">
        <v>50</v>
      </c>
      <c r="C7201">
        <v>25</v>
      </c>
      <c r="D7201">
        <v>5</v>
      </c>
      <c r="E7201">
        <v>1461.660277</v>
      </c>
      <c r="F7201" s="1">
        <v>1.35429E-2</v>
      </c>
      <c r="G7201">
        <v>0</v>
      </c>
    </row>
    <row r="7202" spans="1:7" hidden="1" x14ac:dyDescent="0.3">
      <c r="A7202" t="s">
        <v>23</v>
      </c>
      <c r="B7202" t="s">
        <v>8</v>
      </c>
      <c r="C7202">
        <v>25</v>
      </c>
      <c r="D7202">
        <v>6</v>
      </c>
      <c r="E7202" s="1" t="s">
        <v>9</v>
      </c>
      <c r="F7202" s="2">
        <v>3.3989900000000001E+29</v>
      </c>
      <c r="G7202">
        <v>0</v>
      </c>
    </row>
    <row r="7203" spans="1:7" hidden="1" x14ac:dyDescent="0.3">
      <c r="A7203" t="s">
        <v>7</v>
      </c>
      <c r="B7203" t="s">
        <v>8</v>
      </c>
      <c r="C7203">
        <v>25</v>
      </c>
      <c r="D7203">
        <v>6</v>
      </c>
      <c r="E7203" s="1" t="s">
        <v>9</v>
      </c>
      <c r="F7203" s="2">
        <v>3.3989900000000001E+29</v>
      </c>
      <c r="G7203">
        <v>0</v>
      </c>
    </row>
    <row r="7204" spans="1:7" x14ac:dyDescent="0.3">
      <c r="A7204" t="s">
        <v>25</v>
      </c>
      <c r="B7204" t="s">
        <v>8</v>
      </c>
      <c r="C7204">
        <v>25</v>
      </c>
      <c r="D7204">
        <v>6</v>
      </c>
      <c r="E7204" s="1">
        <v>1036.1689349999999</v>
      </c>
      <c r="F7204" s="1">
        <v>2.4825099999999999E-2</v>
      </c>
      <c r="G7204">
        <v>0</v>
      </c>
    </row>
    <row r="7205" spans="1:7" x14ac:dyDescent="0.3">
      <c r="A7205" t="s">
        <v>19</v>
      </c>
      <c r="B7205" t="s">
        <v>8</v>
      </c>
      <c r="C7205">
        <v>25</v>
      </c>
      <c r="D7205">
        <v>6</v>
      </c>
      <c r="E7205" s="1">
        <v>1746.151177</v>
      </c>
      <c r="F7205" s="1">
        <v>9.9757125000000002</v>
      </c>
      <c r="G7205">
        <v>0</v>
      </c>
    </row>
    <row r="7206" spans="1:7" x14ac:dyDescent="0.3">
      <c r="A7206" t="s">
        <v>17</v>
      </c>
      <c r="B7206" t="s">
        <v>8</v>
      </c>
      <c r="C7206">
        <v>25</v>
      </c>
      <c r="D7206">
        <v>6</v>
      </c>
      <c r="E7206" s="1">
        <v>949.87076439999998</v>
      </c>
      <c r="F7206" s="1">
        <v>2.6918495</v>
      </c>
      <c r="G7206">
        <v>0</v>
      </c>
    </row>
    <row r="7207" spans="1:7" x14ac:dyDescent="0.3">
      <c r="A7207" t="s">
        <v>18</v>
      </c>
      <c r="B7207" t="s">
        <v>8</v>
      </c>
      <c r="C7207">
        <v>25</v>
      </c>
      <c r="D7207">
        <v>6</v>
      </c>
      <c r="E7207" s="1">
        <v>949.1292085</v>
      </c>
      <c r="F7207">
        <v>2.7036148999999998</v>
      </c>
      <c r="G7207">
        <v>0</v>
      </c>
    </row>
    <row r="7208" spans="1:7" x14ac:dyDescent="0.3">
      <c r="A7208" t="s">
        <v>22</v>
      </c>
      <c r="B7208" t="s">
        <v>8</v>
      </c>
      <c r="C7208">
        <v>25</v>
      </c>
      <c r="D7208">
        <v>6</v>
      </c>
      <c r="E7208" s="1">
        <v>1748.493956</v>
      </c>
      <c r="F7208" s="1">
        <v>12.8334771</v>
      </c>
      <c r="G7208">
        <v>0</v>
      </c>
    </row>
    <row r="7209" spans="1:7" x14ac:dyDescent="0.3">
      <c r="A7209" t="s">
        <v>20</v>
      </c>
      <c r="B7209" t="s">
        <v>8</v>
      </c>
      <c r="C7209">
        <v>25</v>
      </c>
      <c r="D7209">
        <v>6</v>
      </c>
      <c r="E7209" s="1">
        <v>994.82982289999995</v>
      </c>
      <c r="F7209" s="1">
        <v>2.4612072</v>
      </c>
      <c r="G7209">
        <v>0</v>
      </c>
    </row>
    <row r="7210" spans="1:7" x14ac:dyDescent="0.3">
      <c r="A7210" t="s">
        <v>21</v>
      </c>
      <c r="B7210" t="s">
        <v>8</v>
      </c>
      <c r="C7210">
        <v>25</v>
      </c>
      <c r="D7210">
        <v>6</v>
      </c>
      <c r="E7210" s="1">
        <v>993.36268380000001</v>
      </c>
      <c r="F7210" s="1">
        <v>2.4791723999999999</v>
      </c>
      <c r="G7210">
        <v>0</v>
      </c>
    </row>
    <row r="7211" spans="1:7" x14ac:dyDescent="0.3">
      <c r="A7211" t="s">
        <v>26</v>
      </c>
      <c r="B7211" t="s">
        <v>8</v>
      </c>
      <c r="C7211">
        <v>25</v>
      </c>
      <c r="D7211">
        <v>6</v>
      </c>
      <c r="E7211">
        <v>1038.453722</v>
      </c>
      <c r="F7211">
        <v>1.2620709999999999</v>
      </c>
      <c r="G7211">
        <v>0</v>
      </c>
    </row>
    <row r="7212" spans="1:7" x14ac:dyDescent="0.3">
      <c r="A7212" t="s">
        <v>10</v>
      </c>
      <c r="B7212" t="s">
        <v>8</v>
      </c>
      <c r="C7212">
        <v>25</v>
      </c>
      <c r="D7212">
        <v>6</v>
      </c>
      <c r="E7212" s="1">
        <v>952.13657020000005</v>
      </c>
      <c r="F7212">
        <v>1.2489581000000001</v>
      </c>
      <c r="G7212">
        <v>0</v>
      </c>
    </row>
    <row r="7213" spans="1:7" x14ac:dyDescent="0.3">
      <c r="A7213" t="s">
        <v>11</v>
      </c>
      <c r="B7213" t="s">
        <v>8</v>
      </c>
      <c r="C7213">
        <v>25</v>
      </c>
      <c r="D7213">
        <v>6</v>
      </c>
      <c r="E7213" s="1">
        <v>1035.781058</v>
      </c>
      <c r="F7213" s="1">
        <v>3.3808600000000001E-2</v>
      </c>
      <c r="G7213">
        <v>0</v>
      </c>
    </row>
    <row r="7214" spans="1:7" x14ac:dyDescent="0.3">
      <c r="A7214" t="s">
        <v>24</v>
      </c>
      <c r="B7214" t="s">
        <v>8</v>
      </c>
      <c r="C7214">
        <v>25</v>
      </c>
      <c r="D7214">
        <v>6</v>
      </c>
      <c r="E7214">
        <v>1040.466465</v>
      </c>
      <c r="F7214" s="3">
        <v>5.1199999999999998E-5</v>
      </c>
      <c r="G7214">
        <v>0</v>
      </c>
    </row>
    <row r="7215" spans="1:7" x14ac:dyDescent="0.3">
      <c r="A7215" t="s">
        <v>14</v>
      </c>
      <c r="B7215" t="s">
        <v>8</v>
      </c>
      <c r="C7215">
        <v>25</v>
      </c>
      <c r="D7215">
        <v>6</v>
      </c>
      <c r="E7215" s="1">
        <v>1079.603623</v>
      </c>
      <c r="F7215" s="1">
        <v>1.8894142</v>
      </c>
      <c r="G7215">
        <v>0</v>
      </c>
    </row>
    <row r="7216" spans="1:7" x14ac:dyDescent="0.3">
      <c r="A7216" t="s">
        <v>15</v>
      </c>
      <c r="B7216" t="s">
        <v>8</v>
      </c>
      <c r="C7216">
        <v>25</v>
      </c>
      <c r="D7216">
        <v>6</v>
      </c>
      <c r="E7216" s="1">
        <v>1092.654229</v>
      </c>
      <c r="F7216" s="1">
        <v>1.7336000000000001E-2</v>
      </c>
      <c r="G7216">
        <v>0</v>
      </c>
    </row>
    <row r="7217" spans="1:7" x14ac:dyDescent="0.3">
      <c r="A7217" t="s">
        <v>16</v>
      </c>
      <c r="B7217" t="s">
        <v>8</v>
      </c>
      <c r="C7217">
        <v>25</v>
      </c>
      <c r="D7217">
        <v>6</v>
      </c>
      <c r="E7217" s="1">
        <v>1081.0605089999999</v>
      </c>
      <c r="F7217" s="1">
        <v>2.3747397000000001</v>
      </c>
      <c r="G7217">
        <v>0</v>
      </c>
    </row>
    <row r="7218" spans="1:7" x14ac:dyDescent="0.3">
      <c r="A7218" t="s">
        <v>13</v>
      </c>
      <c r="B7218" t="s">
        <v>8</v>
      </c>
      <c r="C7218">
        <v>25</v>
      </c>
      <c r="D7218">
        <v>6</v>
      </c>
      <c r="E7218" s="1">
        <v>1763.331555</v>
      </c>
      <c r="F7218">
        <v>1.4284099999999999E-2</v>
      </c>
      <c r="G7218">
        <v>0</v>
      </c>
    </row>
    <row r="7219" spans="1:7" x14ac:dyDescent="0.3">
      <c r="A7219" t="s">
        <v>12</v>
      </c>
      <c r="B7219" t="s">
        <v>8</v>
      </c>
      <c r="C7219">
        <v>25</v>
      </c>
      <c r="D7219">
        <v>6</v>
      </c>
      <c r="E7219" s="1">
        <v>1081.9621179999999</v>
      </c>
      <c r="F7219">
        <v>1.3257100000000001E-2</v>
      </c>
      <c r="G7219">
        <v>0</v>
      </c>
    </row>
    <row r="7220" spans="1:7" hidden="1" x14ac:dyDescent="0.3">
      <c r="A7220" t="s">
        <v>23</v>
      </c>
      <c r="B7220" t="s">
        <v>27</v>
      </c>
      <c r="C7220">
        <v>25</v>
      </c>
      <c r="D7220">
        <v>6</v>
      </c>
      <c r="E7220" s="1" t="s">
        <v>9</v>
      </c>
      <c r="F7220" s="2">
        <v>3.3989900000000001E+29</v>
      </c>
      <c r="G7220">
        <v>0</v>
      </c>
    </row>
    <row r="7221" spans="1:7" hidden="1" x14ac:dyDescent="0.3">
      <c r="A7221" t="s">
        <v>7</v>
      </c>
      <c r="B7221" t="s">
        <v>27</v>
      </c>
      <c r="C7221">
        <v>25</v>
      </c>
      <c r="D7221">
        <v>6</v>
      </c>
      <c r="E7221" s="1" t="s">
        <v>9</v>
      </c>
      <c r="F7221" s="3">
        <v>3.3989900000000001E+29</v>
      </c>
      <c r="G7221">
        <v>0</v>
      </c>
    </row>
    <row r="7222" spans="1:7" x14ac:dyDescent="0.3">
      <c r="A7222" t="s">
        <v>25</v>
      </c>
      <c r="B7222" t="s">
        <v>27</v>
      </c>
      <c r="C7222">
        <v>25</v>
      </c>
      <c r="D7222">
        <v>6</v>
      </c>
      <c r="E7222" s="1">
        <v>1154.5528549999999</v>
      </c>
      <c r="F7222" s="1">
        <v>2.5063200000000001E-2</v>
      </c>
      <c r="G7222">
        <v>0</v>
      </c>
    </row>
    <row r="7223" spans="1:7" x14ac:dyDescent="0.3">
      <c r="A7223" t="s">
        <v>19</v>
      </c>
      <c r="B7223" t="s">
        <v>27</v>
      </c>
      <c r="C7223">
        <v>25</v>
      </c>
      <c r="D7223">
        <v>6</v>
      </c>
      <c r="E7223" s="1">
        <v>1943.7255279999999</v>
      </c>
      <c r="F7223" s="1">
        <v>10.3681699</v>
      </c>
      <c r="G7223">
        <v>0</v>
      </c>
    </row>
    <row r="7224" spans="1:7" x14ac:dyDescent="0.3">
      <c r="A7224" t="s">
        <v>17</v>
      </c>
      <c r="B7224" t="s">
        <v>27</v>
      </c>
      <c r="C7224">
        <v>25</v>
      </c>
      <c r="D7224">
        <v>6</v>
      </c>
      <c r="E7224" s="1">
        <v>1049.14114</v>
      </c>
      <c r="F7224" s="1">
        <v>2.6405227</v>
      </c>
      <c r="G7224">
        <v>0</v>
      </c>
    </row>
    <row r="7225" spans="1:7" x14ac:dyDescent="0.3">
      <c r="A7225" t="s">
        <v>18</v>
      </c>
      <c r="B7225" t="s">
        <v>27</v>
      </c>
      <c r="C7225">
        <v>25</v>
      </c>
      <c r="D7225">
        <v>6</v>
      </c>
      <c r="E7225" s="1">
        <v>1046.4527399999999</v>
      </c>
      <c r="F7225" s="1">
        <v>2.6518906000000002</v>
      </c>
      <c r="G7225">
        <v>0</v>
      </c>
    </row>
    <row r="7226" spans="1:7" x14ac:dyDescent="0.3">
      <c r="A7226" t="s">
        <v>22</v>
      </c>
      <c r="B7226" t="s">
        <v>27</v>
      </c>
      <c r="C7226">
        <v>25</v>
      </c>
      <c r="D7226">
        <v>6</v>
      </c>
      <c r="E7226">
        <v>1924.983297</v>
      </c>
      <c r="F7226">
        <v>9.7885980999999997</v>
      </c>
      <c r="G7226">
        <v>0</v>
      </c>
    </row>
    <row r="7227" spans="1:7" hidden="1" x14ac:dyDescent="0.3">
      <c r="A7227" t="s">
        <v>20</v>
      </c>
      <c r="B7227" t="s">
        <v>27</v>
      </c>
      <c r="C7227">
        <v>25</v>
      </c>
      <c r="D7227">
        <v>6</v>
      </c>
      <c r="E7227" s="1" t="s">
        <v>9</v>
      </c>
      <c r="F7227" s="1">
        <v>1.6133674</v>
      </c>
      <c r="G7227">
        <v>0</v>
      </c>
    </row>
    <row r="7228" spans="1:7" hidden="1" x14ac:dyDescent="0.3">
      <c r="A7228" t="s">
        <v>21</v>
      </c>
      <c r="B7228" t="s">
        <v>27</v>
      </c>
      <c r="C7228">
        <v>25</v>
      </c>
      <c r="D7228">
        <v>6</v>
      </c>
      <c r="E7228" s="1" t="s">
        <v>9</v>
      </c>
      <c r="F7228" s="2">
        <v>2.56468E+19</v>
      </c>
      <c r="G7228">
        <v>0</v>
      </c>
    </row>
    <row r="7229" spans="1:7" x14ac:dyDescent="0.3">
      <c r="A7229" t="s">
        <v>26</v>
      </c>
      <c r="B7229" t="s">
        <v>27</v>
      </c>
      <c r="C7229">
        <v>25</v>
      </c>
      <c r="D7229">
        <v>6</v>
      </c>
      <c r="E7229">
        <v>1169.8318919999999</v>
      </c>
      <c r="F7229">
        <v>1.1898541</v>
      </c>
      <c r="G7229">
        <v>0</v>
      </c>
    </row>
    <row r="7230" spans="1:7" x14ac:dyDescent="0.3">
      <c r="A7230" t="s">
        <v>10</v>
      </c>
      <c r="B7230" t="s">
        <v>27</v>
      </c>
      <c r="C7230">
        <v>25</v>
      </c>
      <c r="D7230">
        <v>6</v>
      </c>
      <c r="E7230" s="1">
        <v>1054.2027720000001</v>
      </c>
      <c r="F7230" s="1">
        <v>1.2280328</v>
      </c>
      <c r="G7230">
        <v>0</v>
      </c>
    </row>
    <row r="7231" spans="1:7" x14ac:dyDescent="0.3">
      <c r="A7231" t="s">
        <v>11</v>
      </c>
      <c r="B7231" t="s">
        <v>27</v>
      </c>
      <c r="C7231">
        <v>25</v>
      </c>
      <c r="D7231">
        <v>6</v>
      </c>
      <c r="E7231">
        <v>1160.1713580000001</v>
      </c>
      <c r="F7231" s="1">
        <v>3.1160400000000001E-2</v>
      </c>
      <c r="G7231">
        <v>0</v>
      </c>
    </row>
    <row r="7232" spans="1:7" x14ac:dyDescent="0.3">
      <c r="A7232" t="s">
        <v>24</v>
      </c>
      <c r="B7232" t="s">
        <v>27</v>
      </c>
      <c r="C7232">
        <v>25</v>
      </c>
      <c r="D7232">
        <v>6</v>
      </c>
      <c r="E7232" s="1">
        <v>1161.1445759999999</v>
      </c>
      <c r="F7232" s="3">
        <v>4.8999999999999998E-5</v>
      </c>
      <c r="G7232">
        <v>0</v>
      </c>
    </row>
    <row r="7233" spans="1:7" x14ac:dyDescent="0.3">
      <c r="A7233" t="s">
        <v>14</v>
      </c>
      <c r="B7233" t="s">
        <v>27</v>
      </c>
      <c r="C7233">
        <v>25</v>
      </c>
      <c r="D7233">
        <v>6</v>
      </c>
      <c r="E7233" s="1">
        <v>1234.6567669999999</v>
      </c>
      <c r="F7233" s="1">
        <v>0.2275035</v>
      </c>
      <c r="G7233">
        <v>0</v>
      </c>
    </row>
    <row r="7234" spans="1:7" x14ac:dyDescent="0.3">
      <c r="A7234" t="s">
        <v>15</v>
      </c>
      <c r="B7234" t="s">
        <v>27</v>
      </c>
      <c r="C7234">
        <v>25</v>
      </c>
      <c r="D7234">
        <v>6</v>
      </c>
      <c r="E7234">
        <v>1258.417852</v>
      </c>
      <c r="F7234" s="1">
        <v>1.69623E-2</v>
      </c>
      <c r="G7234">
        <v>0</v>
      </c>
    </row>
    <row r="7235" spans="1:7" x14ac:dyDescent="0.3">
      <c r="A7235" t="s">
        <v>16</v>
      </c>
      <c r="B7235" t="s">
        <v>27</v>
      </c>
      <c r="C7235">
        <v>25</v>
      </c>
      <c r="D7235">
        <v>6</v>
      </c>
      <c r="E7235" s="1">
        <v>1234.4383359999999</v>
      </c>
      <c r="F7235" s="1">
        <v>2.3417664</v>
      </c>
      <c r="G7235">
        <v>0</v>
      </c>
    </row>
    <row r="7236" spans="1:7" x14ac:dyDescent="0.3">
      <c r="A7236" t="s">
        <v>13</v>
      </c>
      <c r="B7236" t="s">
        <v>27</v>
      </c>
      <c r="C7236">
        <v>25</v>
      </c>
      <c r="D7236">
        <v>6</v>
      </c>
      <c r="E7236" s="1">
        <v>1946.8492329999999</v>
      </c>
      <c r="F7236" s="1">
        <v>1.19925E-2</v>
      </c>
      <c r="G7236">
        <v>0</v>
      </c>
    </row>
    <row r="7237" spans="1:7" x14ac:dyDescent="0.3">
      <c r="A7237" t="s">
        <v>12</v>
      </c>
      <c r="B7237" t="s">
        <v>27</v>
      </c>
      <c r="C7237">
        <v>25</v>
      </c>
      <c r="D7237">
        <v>6</v>
      </c>
      <c r="E7237" s="1">
        <v>1245.582439</v>
      </c>
      <c r="F7237" s="1">
        <v>1.0993899999999999E-2</v>
      </c>
      <c r="G7237">
        <v>0</v>
      </c>
    </row>
    <row r="7238" spans="1:7" hidden="1" x14ac:dyDescent="0.3">
      <c r="A7238" t="s">
        <v>23</v>
      </c>
      <c r="B7238" t="s">
        <v>28</v>
      </c>
      <c r="C7238">
        <v>25</v>
      </c>
      <c r="D7238">
        <v>6</v>
      </c>
      <c r="E7238" s="1" t="s">
        <v>9</v>
      </c>
      <c r="F7238" s="2">
        <v>3.3989900000000001E+29</v>
      </c>
      <c r="G7238">
        <v>0</v>
      </c>
    </row>
    <row r="7239" spans="1:7" hidden="1" x14ac:dyDescent="0.3">
      <c r="A7239" t="s">
        <v>7</v>
      </c>
      <c r="B7239" t="s">
        <v>28</v>
      </c>
      <c r="C7239">
        <v>25</v>
      </c>
      <c r="D7239">
        <v>6</v>
      </c>
      <c r="E7239" s="1" t="s">
        <v>9</v>
      </c>
      <c r="F7239" s="2">
        <v>3.3989900000000001E+29</v>
      </c>
      <c r="G7239">
        <v>0</v>
      </c>
    </row>
    <row r="7240" spans="1:7" x14ac:dyDescent="0.3">
      <c r="A7240" t="s">
        <v>25</v>
      </c>
      <c r="B7240" t="s">
        <v>28</v>
      </c>
      <c r="C7240">
        <v>25</v>
      </c>
      <c r="D7240">
        <v>6</v>
      </c>
      <c r="E7240" s="1">
        <v>1263.1011779999999</v>
      </c>
      <c r="F7240" s="1">
        <v>2.59215E-2</v>
      </c>
      <c r="G7240">
        <v>0</v>
      </c>
    </row>
    <row r="7241" spans="1:7" x14ac:dyDescent="0.3">
      <c r="A7241" t="s">
        <v>19</v>
      </c>
      <c r="B7241" t="s">
        <v>28</v>
      </c>
      <c r="C7241">
        <v>25</v>
      </c>
      <c r="D7241">
        <v>6</v>
      </c>
      <c r="E7241" s="1">
        <v>2096.7870800000001</v>
      </c>
      <c r="F7241" s="1">
        <v>10.9326439</v>
      </c>
      <c r="G7241">
        <v>0</v>
      </c>
    </row>
    <row r="7242" spans="1:7" x14ac:dyDescent="0.3">
      <c r="A7242" t="s">
        <v>17</v>
      </c>
      <c r="B7242" t="s">
        <v>28</v>
      </c>
      <c r="C7242">
        <v>25</v>
      </c>
      <c r="D7242">
        <v>6</v>
      </c>
      <c r="E7242" s="1">
        <v>1160.921382</v>
      </c>
      <c r="F7242" s="1">
        <v>2.6590018999999998</v>
      </c>
      <c r="G7242">
        <v>0</v>
      </c>
    </row>
    <row r="7243" spans="1:7" x14ac:dyDescent="0.3">
      <c r="A7243" t="s">
        <v>18</v>
      </c>
      <c r="B7243" t="s">
        <v>28</v>
      </c>
      <c r="C7243">
        <v>25</v>
      </c>
      <c r="D7243">
        <v>6</v>
      </c>
      <c r="E7243" s="1">
        <v>1154.70813</v>
      </c>
      <c r="F7243" s="1">
        <v>2.6675043999999999</v>
      </c>
      <c r="G7243">
        <v>0</v>
      </c>
    </row>
    <row r="7244" spans="1:7" x14ac:dyDescent="0.3">
      <c r="A7244" t="s">
        <v>22</v>
      </c>
      <c r="B7244" t="s">
        <v>28</v>
      </c>
      <c r="C7244">
        <v>25</v>
      </c>
      <c r="D7244">
        <v>6</v>
      </c>
      <c r="E7244">
        <v>2104.5963430000002</v>
      </c>
      <c r="F7244">
        <v>14.279969299999999</v>
      </c>
      <c r="G7244">
        <v>0</v>
      </c>
    </row>
    <row r="7245" spans="1:7" x14ac:dyDescent="0.3">
      <c r="A7245" t="s">
        <v>20</v>
      </c>
      <c r="B7245" t="s">
        <v>28</v>
      </c>
      <c r="C7245">
        <v>25</v>
      </c>
      <c r="D7245">
        <v>6</v>
      </c>
      <c r="E7245">
        <v>1166.460583</v>
      </c>
      <c r="F7245">
        <v>2.2461479999999998</v>
      </c>
      <c r="G7245">
        <v>0</v>
      </c>
    </row>
    <row r="7246" spans="1:7" x14ac:dyDescent="0.3">
      <c r="A7246" t="s">
        <v>21</v>
      </c>
      <c r="B7246" t="s">
        <v>28</v>
      </c>
      <c r="C7246">
        <v>25</v>
      </c>
      <c r="D7246">
        <v>6</v>
      </c>
      <c r="E7246" s="1">
        <v>1162.8333990000001</v>
      </c>
      <c r="F7246" s="1">
        <v>2.2648046000000002</v>
      </c>
      <c r="G7246">
        <v>0</v>
      </c>
    </row>
    <row r="7247" spans="1:7" x14ac:dyDescent="0.3">
      <c r="A7247" t="s">
        <v>26</v>
      </c>
      <c r="B7247" t="s">
        <v>28</v>
      </c>
      <c r="C7247">
        <v>25</v>
      </c>
      <c r="D7247">
        <v>6</v>
      </c>
      <c r="E7247">
        <v>1251.5182159999999</v>
      </c>
      <c r="F7247">
        <v>1.1707543</v>
      </c>
      <c r="G7247">
        <v>0</v>
      </c>
    </row>
    <row r="7248" spans="1:7" x14ac:dyDescent="0.3">
      <c r="A7248" t="s">
        <v>10</v>
      </c>
      <c r="B7248" t="s">
        <v>28</v>
      </c>
      <c r="C7248">
        <v>25</v>
      </c>
      <c r="D7248">
        <v>6</v>
      </c>
      <c r="E7248" s="1">
        <v>1143.480521</v>
      </c>
      <c r="F7248" s="1">
        <v>1.2126159999999999</v>
      </c>
      <c r="G7248">
        <v>0</v>
      </c>
    </row>
    <row r="7249" spans="1:7" x14ac:dyDescent="0.3">
      <c r="A7249" t="s">
        <v>11</v>
      </c>
      <c r="B7249" t="s">
        <v>28</v>
      </c>
      <c r="C7249">
        <v>25</v>
      </c>
      <c r="D7249">
        <v>6</v>
      </c>
      <c r="E7249" s="1">
        <v>1231.9619709999999</v>
      </c>
      <c r="F7249" s="1">
        <v>3.1305300000000001E-2</v>
      </c>
      <c r="G7249">
        <v>0</v>
      </c>
    </row>
    <row r="7250" spans="1:7" x14ac:dyDescent="0.3">
      <c r="A7250" t="s">
        <v>24</v>
      </c>
      <c r="B7250" t="s">
        <v>28</v>
      </c>
      <c r="C7250">
        <v>25</v>
      </c>
      <c r="D7250">
        <v>6</v>
      </c>
      <c r="E7250" s="1">
        <v>1265.207179</v>
      </c>
      <c r="F7250" s="3">
        <v>5.0399999999999999E-5</v>
      </c>
      <c r="G7250">
        <v>0</v>
      </c>
    </row>
    <row r="7251" spans="1:7" x14ac:dyDescent="0.3">
      <c r="A7251" t="s">
        <v>14</v>
      </c>
      <c r="B7251" t="s">
        <v>28</v>
      </c>
      <c r="C7251">
        <v>25</v>
      </c>
      <c r="D7251">
        <v>6</v>
      </c>
      <c r="E7251" s="1">
        <v>1377.3086860000001</v>
      </c>
      <c r="F7251" s="1">
        <v>3.5254351000000002</v>
      </c>
      <c r="G7251">
        <v>0</v>
      </c>
    </row>
    <row r="7252" spans="1:7" x14ac:dyDescent="0.3">
      <c r="A7252" t="s">
        <v>15</v>
      </c>
      <c r="B7252" t="s">
        <v>28</v>
      </c>
      <c r="C7252">
        <v>25</v>
      </c>
      <c r="D7252">
        <v>6</v>
      </c>
      <c r="E7252" s="1">
        <v>1381.2448629999999</v>
      </c>
      <c r="F7252" s="1">
        <v>1.7054900000000001E-2</v>
      </c>
      <c r="G7252">
        <v>0</v>
      </c>
    </row>
    <row r="7253" spans="1:7" x14ac:dyDescent="0.3">
      <c r="A7253" t="s">
        <v>16</v>
      </c>
      <c r="B7253" t="s">
        <v>28</v>
      </c>
      <c r="C7253">
        <v>25</v>
      </c>
      <c r="D7253">
        <v>6</v>
      </c>
      <c r="E7253" s="1">
        <v>1378.2659180000001</v>
      </c>
      <c r="F7253" s="1">
        <v>2.1536927000000001</v>
      </c>
      <c r="G7253">
        <v>0</v>
      </c>
    </row>
    <row r="7254" spans="1:7" x14ac:dyDescent="0.3">
      <c r="A7254" t="s">
        <v>13</v>
      </c>
      <c r="B7254" t="s">
        <v>28</v>
      </c>
      <c r="C7254">
        <v>25</v>
      </c>
      <c r="D7254">
        <v>6</v>
      </c>
      <c r="E7254" s="1">
        <v>2135.8333940000002</v>
      </c>
      <c r="F7254" s="1">
        <v>1.24644E-2</v>
      </c>
      <c r="G7254">
        <v>0</v>
      </c>
    </row>
    <row r="7255" spans="1:7" x14ac:dyDescent="0.3">
      <c r="A7255" t="s">
        <v>12</v>
      </c>
      <c r="B7255" t="s">
        <v>28</v>
      </c>
      <c r="C7255">
        <v>25</v>
      </c>
      <c r="D7255">
        <v>6</v>
      </c>
      <c r="E7255" s="1">
        <v>1381.293899</v>
      </c>
      <c r="F7255" s="1">
        <v>1.1342E-2</v>
      </c>
      <c r="G7255">
        <v>0</v>
      </c>
    </row>
    <row r="7256" spans="1:7" hidden="1" x14ac:dyDescent="0.3">
      <c r="A7256" t="s">
        <v>23</v>
      </c>
      <c r="B7256" t="s">
        <v>29</v>
      </c>
      <c r="C7256">
        <v>25</v>
      </c>
      <c r="D7256">
        <v>6</v>
      </c>
      <c r="E7256" s="1" t="s">
        <v>9</v>
      </c>
      <c r="F7256" s="2">
        <v>3.3989900000000001E+29</v>
      </c>
      <c r="G7256">
        <v>0</v>
      </c>
    </row>
    <row r="7257" spans="1:7" hidden="1" x14ac:dyDescent="0.3">
      <c r="A7257" t="s">
        <v>7</v>
      </c>
      <c r="B7257" t="s">
        <v>29</v>
      </c>
      <c r="C7257">
        <v>25</v>
      </c>
      <c r="D7257">
        <v>6</v>
      </c>
      <c r="E7257" s="1" t="s">
        <v>9</v>
      </c>
      <c r="F7257" s="2">
        <v>3.3989900000000001E+29</v>
      </c>
      <c r="G7257">
        <v>0</v>
      </c>
    </row>
    <row r="7258" spans="1:7" x14ac:dyDescent="0.3">
      <c r="A7258" t="s">
        <v>25</v>
      </c>
      <c r="B7258" t="s">
        <v>29</v>
      </c>
      <c r="C7258">
        <v>25</v>
      </c>
      <c r="D7258">
        <v>6</v>
      </c>
      <c r="E7258" s="1">
        <v>1501.7448079999999</v>
      </c>
      <c r="F7258">
        <v>4.1291700000000001E-2</v>
      </c>
      <c r="G7258">
        <v>0</v>
      </c>
    </row>
    <row r="7259" spans="1:7" x14ac:dyDescent="0.3">
      <c r="A7259" t="s">
        <v>19</v>
      </c>
      <c r="B7259" t="s">
        <v>29</v>
      </c>
      <c r="C7259">
        <v>25</v>
      </c>
      <c r="D7259">
        <v>6</v>
      </c>
      <c r="E7259" s="1">
        <v>2512.2398640000001</v>
      </c>
      <c r="F7259" s="1">
        <v>10.2648543</v>
      </c>
      <c r="G7259">
        <v>0</v>
      </c>
    </row>
    <row r="7260" spans="1:7" x14ac:dyDescent="0.3">
      <c r="A7260" t="s">
        <v>17</v>
      </c>
      <c r="B7260" t="s">
        <v>29</v>
      </c>
      <c r="C7260">
        <v>25</v>
      </c>
      <c r="D7260">
        <v>6</v>
      </c>
      <c r="E7260">
        <v>1355.1083000000001</v>
      </c>
      <c r="F7260" s="1">
        <v>2.7669440000000001</v>
      </c>
      <c r="G7260">
        <v>0</v>
      </c>
    </row>
    <row r="7261" spans="1:7" x14ac:dyDescent="0.3">
      <c r="A7261" t="s">
        <v>18</v>
      </c>
      <c r="B7261" t="s">
        <v>29</v>
      </c>
      <c r="C7261">
        <v>25</v>
      </c>
      <c r="D7261">
        <v>6</v>
      </c>
      <c r="E7261" s="1">
        <v>1347.8806440000001</v>
      </c>
      <c r="F7261" s="1">
        <v>2.7721190999999998</v>
      </c>
      <c r="G7261">
        <v>0</v>
      </c>
    </row>
    <row r="7262" spans="1:7" x14ac:dyDescent="0.3">
      <c r="A7262" t="s">
        <v>22</v>
      </c>
      <c r="B7262" t="s">
        <v>29</v>
      </c>
      <c r="C7262">
        <v>25</v>
      </c>
      <c r="D7262">
        <v>6</v>
      </c>
      <c r="E7262">
        <v>2509.1161590000002</v>
      </c>
      <c r="F7262">
        <v>11.4523818</v>
      </c>
      <c r="G7262">
        <v>0</v>
      </c>
    </row>
    <row r="7263" spans="1:7" x14ac:dyDescent="0.3">
      <c r="A7263" t="s">
        <v>20</v>
      </c>
      <c r="B7263" t="s">
        <v>29</v>
      </c>
      <c r="C7263">
        <v>25</v>
      </c>
      <c r="D7263">
        <v>6</v>
      </c>
      <c r="E7263">
        <v>1382.0569849999999</v>
      </c>
      <c r="F7263" s="1">
        <v>2.1847500000000002</v>
      </c>
      <c r="G7263">
        <v>0</v>
      </c>
    </row>
    <row r="7264" spans="1:7" x14ac:dyDescent="0.3">
      <c r="A7264" t="s">
        <v>21</v>
      </c>
      <c r="B7264" t="s">
        <v>29</v>
      </c>
      <c r="C7264">
        <v>25</v>
      </c>
      <c r="D7264">
        <v>6</v>
      </c>
      <c r="E7264" s="1">
        <v>1370.9858569999999</v>
      </c>
      <c r="F7264">
        <v>2.1962883999999998</v>
      </c>
      <c r="G7264">
        <v>0</v>
      </c>
    </row>
    <row r="7265" spans="1:7" x14ac:dyDescent="0.3">
      <c r="A7265" t="s">
        <v>26</v>
      </c>
      <c r="B7265" t="s">
        <v>29</v>
      </c>
      <c r="C7265">
        <v>25</v>
      </c>
      <c r="D7265">
        <v>6</v>
      </c>
      <c r="E7265">
        <v>1513.908674</v>
      </c>
      <c r="F7265">
        <v>1.2037719</v>
      </c>
      <c r="G7265">
        <v>0</v>
      </c>
    </row>
    <row r="7266" spans="1:7" x14ac:dyDescent="0.3">
      <c r="A7266" t="s">
        <v>10</v>
      </c>
      <c r="B7266" t="s">
        <v>29</v>
      </c>
      <c r="C7266">
        <v>25</v>
      </c>
      <c r="D7266">
        <v>6</v>
      </c>
      <c r="E7266" s="1">
        <v>1358.550395</v>
      </c>
      <c r="F7266" s="1">
        <v>1.1748187000000001</v>
      </c>
      <c r="G7266">
        <v>0</v>
      </c>
    </row>
    <row r="7267" spans="1:7" x14ac:dyDescent="0.3">
      <c r="A7267" t="s">
        <v>11</v>
      </c>
      <c r="B7267" t="s">
        <v>29</v>
      </c>
      <c r="C7267">
        <v>25</v>
      </c>
      <c r="D7267">
        <v>6</v>
      </c>
      <c r="E7267" s="1">
        <v>1499.739705</v>
      </c>
      <c r="F7267" s="1">
        <v>3.18074E-2</v>
      </c>
      <c r="G7267">
        <v>0</v>
      </c>
    </row>
    <row r="7268" spans="1:7" x14ac:dyDescent="0.3">
      <c r="A7268" t="s">
        <v>24</v>
      </c>
      <c r="B7268" t="s">
        <v>29</v>
      </c>
      <c r="C7268">
        <v>25</v>
      </c>
      <c r="D7268">
        <v>6</v>
      </c>
      <c r="E7268" s="1">
        <v>1497.5646850000001</v>
      </c>
      <c r="F7268" s="3">
        <v>5.0800000000000002E-5</v>
      </c>
      <c r="G7268">
        <v>0</v>
      </c>
    </row>
    <row r="7269" spans="1:7" x14ac:dyDescent="0.3">
      <c r="A7269" t="s">
        <v>14</v>
      </c>
      <c r="B7269" t="s">
        <v>29</v>
      </c>
      <c r="C7269">
        <v>25</v>
      </c>
      <c r="D7269">
        <v>6</v>
      </c>
      <c r="E7269" s="1">
        <v>1662.757891</v>
      </c>
      <c r="F7269">
        <v>15.713445999999999</v>
      </c>
      <c r="G7269">
        <v>0</v>
      </c>
    </row>
    <row r="7270" spans="1:7" x14ac:dyDescent="0.3">
      <c r="A7270" t="s">
        <v>15</v>
      </c>
      <c r="B7270" t="s">
        <v>29</v>
      </c>
      <c r="C7270">
        <v>25</v>
      </c>
      <c r="D7270">
        <v>6</v>
      </c>
      <c r="E7270" s="1">
        <v>1680.0973779999999</v>
      </c>
      <c r="F7270" s="1">
        <v>1.5381300000000001E-2</v>
      </c>
      <c r="G7270">
        <v>0</v>
      </c>
    </row>
    <row r="7271" spans="1:7" x14ac:dyDescent="0.3">
      <c r="A7271" t="s">
        <v>16</v>
      </c>
      <c r="B7271" t="s">
        <v>29</v>
      </c>
      <c r="C7271">
        <v>25</v>
      </c>
      <c r="D7271">
        <v>6</v>
      </c>
      <c r="E7271" s="1">
        <v>1662.757891</v>
      </c>
      <c r="F7271" s="1">
        <v>2.0404572999999999</v>
      </c>
      <c r="G7271">
        <v>0</v>
      </c>
    </row>
    <row r="7272" spans="1:7" x14ac:dyDescent="0.3">
      <c r="A7272" t="s">
        <v>13</v>
      </c>
      <c r="B7272" t="s">
        <v>29</v>
      </c>
      <c r="C7272">
        <v>25</v>
      </c>
      <c r="D7272">
        <v>6</v>
      </c>
      <c r="E7272" s="1">
        <v>2528.6393159999998</v>
      </c>
      <c r="F7272">
        <v>1.2384600000000001E-2</v>
      </c>
      <c r="G7272">
        <v>0</v>
      </c>
    </row>
    <row r="7273" spans="1:7" x14ac:dyDescent="0.3">
      <c r="A7273" t="s">
        <v>12</v>
      </c>
      <c r="B7273" t="s">
        <v>29</v>
      </c>
      <c r="C7273">
        <v>25</v>
      </c>
      <c r="D7273">
        <v>6</v>
      </c>
      <c r="E7273">
        <v>1672.557611</v>
      </c>
      <c r="F7273" s="1">
        <v>1.12316E-2</v>
      </c>
      <c r="G7273">
        <v>0</v>
      </c>
    </row>
    <row r="7274" spans="1:7" hidden="1" x14ac:dyDescent="0.3">
      <c r="A7274" t="s">
        <v>23</v>
      </c>
      <c r="B7274" t="s">
        <v>30</v>
      </c>
      <c r="C7274">
        <v>25</v>
      </c>
      <c r="D7274">
        <v>6</v>
      </c>
      <c r="E7274" s="1" t="s">
        <v>9</v>
      </c>
      <c r="F7274" s="2">
        <v>3.3989900000000001E+29</v>
      </c>
      <c r="G7274">
        <v>0</v>
      </c>
    </row>
    <row r="7275" spans="1:7" hidden="1" x14ac:dyDescent="0.3">
      <c r="A7275" t="s">
        <v>7</v>
      </c>
      <c r="B7275" t="s">
        <v>30</v>
      </c>
      <c r="C7275">
        <v>25</v>
      </c>
      <c r="D7275">
        <v>6</v>
      </c>
      <c r="E7275" s="1" t="s">
        <v>9</v>
      </c>
      <c r="F7275" s="2">
        <v>3.3989900000000001E+29</v>
      </c>
      <c r="G7275">
        <v>0</v>
      </c>
    </row>
    <row r="7276" spans="1:7" x14ac:dyDescent="0.3">
      <c r="A7276" t="s">
        <v>25</v>
      </c>
      <c r="B7276" t="s">
        <v>30</v>
      </c>
      <c r="C7276">
        <v>25</v>
      </c>
      <c r="D7276">
        <v>6</v>
      </c>
      <c r="E7276" s="1">
        <v>1452.9050990000001</v>
      </c>
      <c r="F7276" s="1">
        <v>2.4863199999999998E-2</v>
      </c>
      <c r="G7276">
        <v>0</v>
      </c>
    </row>
    <row r="7277" spans="1:7" x14ac:dyDescent="0.3">
      <c r="A7277" t="s">
        <v>19</v>
      </c>
      <c r="B7277" t="s">
        <v>30</v>
      </c>
      <c r="C7277">
        <v>25</v>
      </c>
      <c r="D7277">
        <v>6</v>
      </c>
      <c r="E7277" s="1">
        <v>2456.0131719999999</v>
      </c>
      <c r="F7277">
        <v>9.6650059000000006</v>
      </c>
      <c r="G7277">
        <v>0</v>
      </c>
    </row>
    <row r="7278" spans="1:7" x14ac:dyDescent="0.3">
      <c r="A7278" t="s">
        <v>17</v>
      </c>
      <c r="B7278" t="s">
        <v>30</v>
      </c>
      <c r="C7278">
        <v>25</v>
      </c>
      <c r="D7278">
        <v>6</v>
      </c>
      <c r="E7278" s="1">
        <v>1321.2842459999999</v>
      </c>
      <c r="F7278" s="1">
        <v>2.7349736999999998</v>
      </c>
      <c r="G7278">
        <v>0</v>
      </c>
    </row>
    <row r="7279" spans="1:7" x14ac:dyDescent="0.3">
      <c r="A7279" t="s">
        <v>18</v>
      </c>
      <c r="B7279" t="s">
        <v>30</v>
      </c>
      <c r="C7279">
        <v>25</v>
      </c>
      <c r="D7279">
        <v>6</v>
      </c>
      <c r="E7279" s="1">
        <v>1318.619271</v>
      </c>
      <c r="F7279" s="1">
        <v>2.7433494999999999</v>
      </c>
      <c r="G7279">
        <v>0</v>
      </c>
    </row>
    <row r="7280" spans="1:7" x14ac:dyDescent="0.3">
      <c r="A7280" t="s">
        <v>22</v>
      </c>
      <c r="B7280" t="s">
        <v>30</v>
      </c>
      <c r="C7280">
        <v>25</v>
      </c>
      <c r="D7280">
        <v>6</v>
      </c>
      <c r="E7280">
        <v>2448.9848350000002</v>
      </c>
      <c r="F7280">
        <v>11.9282901</v>
      </c>
      <c r="G7280">
        <v>0</v>
      </c>
    </row>
    <row r="7281" spans="1:7" x14ac:dyDescent="0.3">
      <c r="A7281" t="s">
        <v>20</v>
      </c>
      <c r="B7281" t="s">
        <v>30</v>
      </c>
      <c r="C7281">
        <v>25</v>
      </c>
      <c r="D7281">
        <v>6</v>
      </c>
      <c r="E7281">
        <v>1363.872893</v>
      </c>
      <c r="F7281" s="1">
        <v>2.3211987999999999</v>
      </c>
      <c r="G7281">
        <v>0</v>
      </c>
    </row>
    <row r="7282" spans="1:7" x14ac:dyDescent="0.3">
      <c r="A7282" t="s">
        <v>21</v>
      </c>
      <c r="B7282" t="s">
        <v>30</v>
      </c>
      <c r="C7282">
        <v>25</v>
      </c>
      <c r="D7282">
        <v>6</v>
      </c>
      <c r="E7282" s="1">
        <v>1360.8242009999999</v>
      </c>
      <c r="F7282" s="1">
        <v>2.3331738999999998</v>
      </c>
      <c r="G7282">
        <v>0</v>
      </c>
    </row>
    <row r="7283" spans="1:7" x14ac:dyDescent="0.3">
      <c r="A7283" t="s">
        <v>26</v>
      </c>
      <c r="B7283" t="s">
        <v>30</v>
      </c>
      <c r="C7283">
        <v>25</v>
      </c>
      <c r="D7283">
        <v>6</v>
      </c>
      <c r="E7283">
        <v>1436.2829750000001</v>
      </c>
      <c r="F7283">
        <v>1.2146949</v>
      </c>
      <c r="G7283">
        <v>0</v>
      </c>
    </row>
    <row r="7284" spans="1:7" hidden="1" x14ac:dyDescent="0.3">
      <c r="A7284" t="s">
        <v>10</v>
      </c>
      <c r="B7284" t="s">
        <v>30</v>
      </c>
      <c r="C7284">
        <v>25</v>
      </c>
      <c r="D7284">
        <v>6</v>
      </c>
      <c r="E7284" s="1" t="s">
        <v>9</v>
      </c>
      <c r="F7284">
        <v>1.2078286</v>
      </c>
      <c r="G7284">
        <v>0</v>
      </c>
    </row>
    <row r="7285" spans="1:7" x14ac:dyDescent="0.3">
      <c r="A7285" t="s">
        <v>11</v>
      </c>
      <c r="B7285" t="s">
        <v>30</v>
      </c>
      <c r="C7285">
        <v>25</v>
      </c>
      <c r="D7285">
        <v>6</v>
      </c>
      <c r="E7285" s="1">
        <v>1472.2666360000001</v>
      </c>
      <c r="F7285" s="1">
        <v>3.1763600000000003E-2</v>
      </c>
      <c r="G7285">
        <v>0</v>
      </c>
    </row>
    <row r="7286" spans="1:7" x14ac:dyDescent="0.3">
      <c r="A7286" t="s">
        <v>24</v>
      </c>
      <c r="B7286" t="s">
        <v>30</v>
      </c>
      <c r="C7286">
        <v>25</v>
      </c>
      <c r="D7286">
        <v>6</v>
      </c>
      <c r="E7286" s="1">
        <v>1481.3033740000001</v>
      </c>
      <c r="F7286" s="3">
        <v>5.1E-5</v>
      </c>
      <c r="G7286">
        <v>0</v>
      </c>
    </row>
    <row r="7287" spans="1:7" x14ac:dyDescent="0.3">
      <c r="A7287" t="s">
        <v>14</v>
      </c>
      <c r="B7287" t="s">
        <v>30</v>
      </c>
      <c r="C7287">
        <v>25</v>
      </c>
      <c r="D7287">
        <v>6</v>
      </c>
      <c r="E7287" s="1">
        <v>1705.241689</v>
      </c>
      <c r="F7287" s="1">
        <v>16.177748000000001</v>
      </c>
      <c r="G7287">
        <v>0</v>
      </c>
    </row>
    <row r="7288" spans="1:7" x14ac:dyDescent="0.3">
      <c r="A7288" t="s">
        <v>15</v>
      </c>
      <c r="B7288" t="s">
        <v>30</v>
      </c>
      <c r="C7288">
        <v>25</v>
      </c>
      <c r="D7288">
        <v>6</v>
      </c>
      <c r="E7288" s="1">
        <v>1715.105423</v>
      </c>
      <c r="F7288" s="1">
        <v>1.6271899999999999E-2</v>
      </c>
      <c r="G7288">
        <v>0</v>
      </c>
    </row>
    <row r="7289" spans="1:7" x14ac:dyDescent="0.3">
      <c r="A7289" t="s">
        <v>16</v>
      </c>
      <c r="B7289" t="s">
        <v>30</v>
      </c>
      <c r="C7289">
        <v>25</v>
      </c>
      <c r="D7289">
        <v>6</v>
      </c>
      <c r="E7289" s="1">
        <v>1705.709175</v>
      </c>
      <c r="F7289" s="1">
        <v>2.0694827</v>
      </c>
      <c r="G7289">
        <v>0</v>
      </c>
    </row>
    <row r="7290" spans="1:7" x14ac:dyDescent="0.3">
      <c r="A7290" t="s">
        <v>13</v>
      </c>
      <c r="B7290" t="s">
        <v>30</v>
      </c>
      <c r="C7290">
        <v>25</v>
      </c>
      <c r="D7290">
        <v>6</v>
      </c>
      <c r="E7290" s="1">
        <v>2488.8120760000002</v>
      </c>
      <c r="F7290" s="1">
        <v>1.32788E-2</v>
      </c>
      <c r="G7290">
        <v>0</v>
      </c>
    </row>
    <row r="7291" spans="1:7" x14ac:dyDescent="0.3">
      <c r="A7291" t="s">
        <v>12</v>
      </c>
      <c r="B7291" t="s">
        <v>30</v>
      </c>
      <c r="C7291">
        <v>25</v>
      </c>
      <c r="D7291">
        <v>6</v>
      </c>
      <c r="E7291" s="1">
        <v>1711.118739</v>
      </c>
      <c r="F7291">
        <v>1.2171E-2</v>
      </c>
      <c r="G7291">
        <v>0</v>
      </c>
    </row>
    <row r="7292" spans="1:7" hidden="1" x14ac:dyDescent="0.3">
      <c r="A7292" t="s">
        <v>23</v>
      </c>
      <c r="B7292" t="s">
        <v>31</v>
      </c>
      <c r="C7292">
        <v>25</v>
      </c>
      <c r="D7292">
        <v>6</v>
      </c>
      <c r="E7292" t="s">
        <v>9</v>
      </c>
      <c r="F7292" s="2">
        <v>3.3989900000000001E+29</v>
      </c>
      <c r="G7292">
        <v>0</v>
      </c>
    </row>
    <row r="7293" spans="1:7" hidden="1" x14ac:dyDescent="0.3">
      <c r="A7293" t="s">
        <v>7</v>
      </c>
      <c r="B7293" t="s">
        <v>31</v>
      </c>
      <c r="C7293">
        <v>25</v>
      </c>
      <c r="D7293">
        <v>6</v>
      </c>
      <c r="E7293" s="1" t="s">
        <v>9</v>
      </c>
      <c r="F7293" s="2">
        <v>3.3989900000000001E+29</v>
      </c>
      <c r="G7293">
        <v>0</v>
      </c>
    </row>
    <row r="7294" spans="1:7" x14ac:dyDescent="0.3">
      <c r="A7294" t="s">
        <v>25</v>
      </c>
      <c r="B7294" t="s">
        <v>31</v>
      </c>
      <c r="C7294">
        <v>25</v>
      </c>
      <c r="D7294">
        <v>6</v>
      </c>
      <c r="E7294">
        <v>1554.97766</v>
      </c>
      <c r="F7294" s="1">
        <v>2.6430700000000001E-2</v>
      </c>
      <c r="G7294">
        <v>0</v>
      </c>
    </row>
    <row r="7295" spans="1:7" x14ac:dyDescent="0.3">
      <c r="A7295" t="s">
        <v>19</v>
      </c>
      <c r="B7295" t="s">
        <v>31</v>
      </c>
      <c r="C7295">
        <v>25</v>
      </c>
      <c r="D7295">
        <v>6</v>
      </c>
      <c r="E7295" s="1">
        <v>2580.961378</v>
      </c>
      <c r="F7295" s="1">
        <v>12.7083944</v>
      </c>
      <c r="G7295">
        <v>0</v>
      </c>
    </row>
    <row r="7296" spans="1:7" x14ac:dyDescent="0.3">
      <c r="A7296" t="s">
        <v>17</v>
      </c>
      <c r="B7296" t="s">
        <v>31</v>
      </c>
      <c r="C7296">
        <v>25</v>
      </c>
      <c r="D7296">
        <v>6</v>
      </c>
      <c r="E7296">
        <v>1397.498114</v>
      </c>
      <c r="F7296" s="1">
        <v>3.5181035999999999</v>
      </c>
      <c r="G7296">
        <v>0</v>
      </c>
    </row>
    <row r="7297" spans="1:7" x14ac:dyDescent="0.3">
      <c r="A7297" t="s">
        <v>18</v>
      </c>
      <c r="B7297" t="s">
        <v>31</v>
      </c>
      <c r="C7297">
        <v>25</v>
      </c>
      <c r="D7297">
        <v>6</v>
      </c>
      <c r="E7297" s="1">
        <v>1395.1298340000001</v>
      </c>
      <c r="F7297">
        <v>3.5263551999999998</v>
      </c>
      <c r="G7297">
        <v>0</v>
      </c>
    </row>
    <row r="7298" spans="1:7" x14ac:dyDescent="0.3">
      <c r="A7298" t="s">
        <v>22</v>
      </c>
      <c r="B7298" t="s">
        <v>31</v>
      </c>
      <c r="C7298">
        <v>25</v>
      </c>
      <c r="D7298">
        <v>6</v>
      </c>
      <c r="E7298">
        <v>2559.0954419999998</v>
      </c>
      <c r="F7298">
        <v>13.8032597</v>
      </c>
      <c r="G7298">
        <v>0</v>
      </c>
    </row>
    <row r="7299" spans="1:7" x14ac:dyDescent="0.3">
      <c r="A7299" t="s">
        <v>20</v>
      </c>
      <c r="B7299" t="s">
        <v>31</v>
      </c>
      <c r="C7299">
        <v>25</v>
      </c>
      <c r="D7299">
        <v>6</v>
      </c>
      <c r="E7299" s="1">
        <v>1859.5587009999999</v>
      </c>
      <c r="F7299" s="1">
        <v>2.8975808999999999</v>
      </c>
      <c r="G7299">
        <v>0</v>
      </c>
    </row>
    <row r="7300" spans="1:7" hidden="1" x14ac:dyDescent="0.3">
      <c r="A7300" t="s">
        <v>21</v>
      </c>
      <c r="B7300" t="s">
        <v>31</v>
      </c>
      <c r="C7300">
        <v>25</v>
      </c>
      <c r="D7300">
        <v>6</v>
      </c>
      <c r="E7300" s="1" t="s">
        <v>9</v>
      </c>
      <c r="F7300" s="1">
        <v>1650</v>
      </c>
      <c r="G7300">
        <v>0</v>
      </c>
    </row>
    <row r="7301" spans="1:7" x14ac:dyDescent="0.3">
      <c r="A7301" t="s">
        <v>26</v>
      </c>
      <c r="B7301" t="s">
        <v>31</v>
      </c>
      <c r="C7301">
        <v>25</v>
      </c>
      <c r="D7301">
        <v>6</v>
      </c>
      <c r="E7301">
        <v>1555.788014</v>
      </c>
      <c r="F7301">
        <v>1.2453287</v>
      </c>
      <c r="G7301">
        <v>0</v>
      </c>
    </row>
    <row r="7302" spans="1:7" x14ac:dyDescent="0.3">
      <c r="A7302" t="s">
        <v>10</v>
      </c>
      <c r="B7302" t="s">
        <v>31</v>
      </c>
      <c r="C7302">
        <v>25</v>
      </c>
      <c r="D7302">
        <v>6</v>
      </c>
      <c r="E7302" s="1">
        <v>1434.240382</v>
      </c>
      <c r="F7302" s="1">
        <v>2.7594070999999998</v>
      </c>
      <c r="G7302">
        <v>0</v>
      </c>
    </row>
    <row r="7303" spans="1:7" x14ac:dyDescent="0.3">
      <c r="A7303" t="s">
        <v>11</v>
      </c>
      <c r="B7303" t="s">
        <v>31</v>
      </c>
      <c r="C7303">
        <v>25</v>
      </c>
      <c r="D7303">
        <v>6</v>
      </c>
      <c r="E7303" s="1">
        <v>1559.84635</v>
      </c>
      <c r="F7303" s="1">
        <v>0.1027564</v>
      </c>
      <c r="G7303">
        <v>0</v>
      </c>
    </row>
    <row r="7304" spans="1:7" x14ac:dyDescent="0.3">
      <c r="A7304" t="s">
        <v>24</v>
      </c>
      <c r="B7304" t="s">
        <v>31</v>
      </c>
      <c r="C7304">
        <v>25</v>
      </c>
      <c r="D7304">
        <v>6</v>
      </c>
      <c r="E7304" s="1">
        <v>1562.958138</v>
      </c>
      <c r="F7304">
        <v>5.1710000000000005E-4</v>
      </c>
      <c r="G7304">
        <v>0</v>
      </c>
    </row>
    <row r="7305" spans="1:7" x14ac:dyDescent="0.3">
      <c r="A7305" t="s">
        <v>14</v>
      </c>
      <c r="B7305" t="s">
        <v>31</v>
      </c>
      <c r="C7305">
        <v>25</v>
      </c>
      <c r="D7305">
        <v>6</v>
      </c>
      <c r="E7305" s="1">
        <v>1606.6780550000001</v>
      </c>
      <c r="F7305">
        <v>0.48492730000000001</v>
      </c>
      <c r="G7305">
        <v>0</v>
      </c>
    </row>
    <row r="7306" spans="1:7" x14ac:dyDescent="0.3">
      <c r="A7306" t="s">
        <v>15</v>
      </c>
      <c r="B7306" t="s">
        <v>31</v>
      </c>
      <c r="C7306">
        <v>25</v>
      </c>
      <c r="D7306">
        <v>6</v>
      </c>
      <c r="E7306" s="1">
        <v>1621.3734870000001</v>
      </c>
      <c r="F7306" s="1">
        <v>2.3958E-2</v>
      </c>
      <c r="G7306">
        <v>0</v>
      </c>
    </row>
    <row r="7307" spans="1:7" x14ac:dyDescent="0.3">
      <c r="A7307" t="s">
        <v>16</v>
      </c>
      <c r="B7307" t="s">
        <v>31</v>
      </c>
      <c r="C7307">
        <v>25</v>
      </c>
      <c r="D7307">
        <v>6</v>
      </c>
      <c r="E7307" s="1">
        <v>1606.497705</v>
      </c>
      <c r="F7307" s="1">
        <v>3.6880982000000002</v>
      </c>
      <c r="G7307">
        <v>0</v>
      </c>
    </row>
    <row r="7308" spans="1:7" x14ac:dyDescent="0.3">
      <c r="A7308" t="s">
        <v>13</v>
      </c>
      <c r="B7308" t="s">
        <v>31</v>
      </c>
      <c r="C7308">
        <v>25</v>
      </c>
      <c r="D7308">
        <v>6</v>
      </c>
      <c r="E7308" s="1">
        <v>2595.018051</v>
      </c>
      <c r="F7308">
        <v>2.1098700000000001E-2</v>
      </c>
      <c r="G7308">
        <v>0</v>
      </c>
    </row>
    <row r="7309" spans="1:7" x14ac:dyDescent="0.3">
      <c r="A7309" t="s">
        <v>12</v>
      </c>
      <c r="B7309" t="s">
        <v>31</v>
      </c>
      <c r="C7309">
        <v>25</v>
      </c>
      <c r="D7309">
        <v>6</v>
      </c>
      <c r="E7309" s="1">
        <v>1608.8262130000001</v>
      </c>
      <c r="F7309">
        <v>2.0180500000000001E-2</v>
      </c>
      <c r="G7309">
        <v>0</v>
      </c>
    </row>
    <row r="7310" spans="1:7" hidden="1" x14ac:dyDescent="0.3">
      <c r="A7310" t="s">
        <v>23</v>
      </c>
      <c r="B7310" t="s">
        <v>32</v>
      </c>
      <c r="C7310">
        <v>25</v>
      </c>
      <c r="D7310">
        <v>6</v>
      </c>
      <c r="E7310" s="1" t="s">
        <v>9</v>
      </c>
      <c r="F7310" s="2">
        <v>3.3989900000000001E+29</v>
      </c>
      <c r="G7310">
        <v>0</v>
      </c>
    </row>
    <row r="7311" spans="1:7" hidden="1" x14ac:dyDescent="0.3">
      <c r="A7311" t="s">
        <v>7</v>
      </c>
      <c r="B7311" t="s">
        <v>32</v>
      </c>
      <c r="C7311">
        <v>25</v>
      </c>
      <c r="D7311">
        <v>6</v>
      </c>
      <c r="E7311" s="1" t="s">
        <v>9</v>
      </c>
      <c r="F7311" s="2">
        <v>3.3989900000000001E+29</v>
      </c>
      <c r="G7311">
        <v>0</v>
      </c>
    </row>
    <row r="7312" spans="1:7" x14ac:dyDescent="0.3">
      <c r="A7312" t="s">
        <v>25</v>
      </c>
      <c r="B7312" t="s">
        <v>32</v>
      </c>
      <c r="C7312">
        <v>25</v>
      </c>
      <c r="D7312">
        <v>6</v>
      </c>
      <c r="E7312">
        <v>1555.8664570000001</v>
      </c>
      <c r="F7312">
        <v>6.7240400000000006E-2</v>
      </c>
      <c r="G7312">
        <v>0</v>
      </c>
    </row>
    <row r="7313" spans="1:7" x14ac:dyDescent="0.3">
      <c r="A7313" t="s">
        <v>19</v>
      </c>
      <c r="B7313" t="s">
        <v>32</v>
      </c>
      <c r="C7313">
        <v>25</v>
      </c>
      <c r="D7313">
        <v>6</v>
      </c>
      <c r="E7313">
        <v>2651.2447430000002</v>
      </c>
      <c r="F7313" s="1">
        <v>12.1296707</v>
      </c>
      <c r="G7313">
        <v>0</v>
      </c>
    </row>
    <row r="7314" spans="1:7" x14ac:dyDescent="0.3">
      <c r="A7314" t="s">
        <v>17</v>
      </c>
      <c r="B7314" t="s">
        <v>32</v>
      </c>
      <c r="C7314">
        <v>25</v>
      </c>
      <c r="D7314">
        <v>6</v>
      </c>
      <c r="E7314" s="1">
        <v>1426.5290150000001</v>
      </c>
      <c r="F7314">
        <v>4.0109238999999999</v>
      </c>
      <c r="G7314">
        <v>0</v>
      </c>
    </row>
    <row r="7315" spans="1:7" x14ac:dyDescent="0.3">
      <c r="A7315" t="s">
        <v>18</v>
      </c>
      <c r="B7315" t="s">
        <v>32</v>
      </c>
      <c r="C7315">
        <v>25</v>
      </c>
      <c r="D7315">
        <v>6</v>
      </c>
      <c r="E7315" s="1">
        <v>1421.9245430000001</v>
      </c>
      <c r="F7315" s="1">
        <v>4.0229220999999997</v>
      </c>
      <c r="G7315">
        <v>0</v>
      </c>
    </row>
    <row r="7316" spans="1:7" x14ac:dyDescent="0.3">
      <c r="A7316" t="s">
        <v>22</v>
      </c>
      <c r="B7316" t="s">
        <v>32</v>
      </c>
      <c r="C7316">
        <v>25</v>
      </c>
      <c r="D7316">
        <v>6</v>
      </c>
      <c r="E7316">
        <v>2637.9689969999999</v>
      </c>
      <c r="F7316">
        <v>12.304066199999999</v>
      </c>
      <c r="G7316">
        <v>0</v>
      </c>
    </row>
    <row r="7317" spans="1:7" hidden="1" x14ac:dyDescent="0.3">
      <c r="A7317" t="s">
        <v>20</v>
      </c>
      <c r="B7317" t="s">
        <v>32</v>
      </c>
      <c r="C7317">
        <v>25</v>
      </c>
      <c r="D7317">
        <v>6</v>
      </c>
      <c r="E7317" s="1" t="s">
        <v>9</v>
      </c>
      <c r="F7317" s="1">
        <v>2.1915249999999999</v>
      </c>
      <c r="G7317">
        <v>0</v>
      </c>
    </row>
    <row r="7318" spans="1:7" hidden="1" x14ac:dyDescent="0.3">
      <c r="A7318" t="s">
        <v>21</v>
      </c>
      <c r="B7318" t="s">
        <v>32</v>
      </c>
      <c r="C7318">
        <v>25</v>
      </c>
      <c r="D7318">
        <v>6</v>
      </c>
      <c r="E7318" s="1" t="s">
        <v>9</v>
      </c>
      <c r="F7318" s="1">
        <v>19800</v>
      </c>
      <c r="G7318">
        <v>0</v>
      </c>
    </row>
    <row r="7319" spans="1:7" x14ac:dyDescent="0.3">
      <c r="A7319" t="s">
        <v>26</v>
      </c>
      <c r="B7319" t="s">
        <v>32</v>
      </c>
      <c r="C7319">
        <v>25</v>
      </c>
      <c r="D7319">
        <v>6</v>
      </c>
      <c r="E7319">
        <v>1566.1499040000001</v>
      </c>
      <c r="F7319">
        <v>2.2254158999999998</v>
      </c>
      <c r="G7319">
        <v>0</v>
      </c>
    </row>
    <row r="7320" spans="1:7" x14ac:dyDescent="0.3">
      <c r="A7320" t="s">
        <v>10</v>
      </c>
      <c r="B7320" t="s">
        <v>32</v>
      </c>
      <c r="C7320">
        <v>25</v>
      </c>
      <c r="D7320">
        <v>6</v>
      </c>
      <c r="E7320" s="1">
        <v>1411.7867100000001</v>
      </c>
      <c r="F7320">
        <v>1.4780013999999999</v>
      </c>
      <c r="G7320">
        <v>0</v>
      </c>
    </row>
    <row r="7321" spans="1:7" x14ac:dyDescent="0.3">
      <c r="A7321" t="s">
        <v>11</v>
      </c>
      <c r="B7321" t="s">
        <v>32</v>
      </c>
      <c r="C7321">
        <v>25</v>
      </c>
      <c r="D7321">
        <v>6</v>
      </c>
      <c r="E7321" s="1">
        <v>1550.068941</v>
      </c>
      <c r="F7321">
        <v>3.4923500000000003E-2</v>
      </c>
      <c r="G7321">
        <v>0</v>
      </c>
    </row>
    <row r="7322" spans="1:7" x14ac:dyDescent="0.3">
      <c r="A7322" t="s">
        <v>24</v>
      </c>
      <c r="B7322" t="s">
        <v>32</v>
      </c>
      <c r="C7322">
        <v>25</v>
      </c>
      <c r="D7322">
        <v>6</v>
      </c>
      <c r="E7322" s="1">
        <v>1583.4334699999999</v>
      </c>
      <c r="F7322">
        <v>1.8799999999999999E-4</v>
      </c>
      <c r="G7322">
        <v>0</v>
      </c>
    </row>
    <row r="7323" spans="1:7" x14ac:dyDescent="0.3">
      <c r="A7323" t="s">
        <v>14</v>
      </c>
      <c r="B7323" t="s">
        <v>32</v>
      </c>
      <c r="C7323">
        <v>25</v>
      </c>
      <c r="D7323">
        <v>6</v>
      </c>
      <c r="E7323" s="1">
        <v>1750.149627</v>
      </c>
      <c r="F7323" s="1">
        <v>2.3610725000000001</v>
      </c>
      <c r="G7323">
        <v>0</v>
      </c>
    </row>
    <row r="7324" spans="1:7" x14ac:dyDescent="0.3">
      <c r="A7324" t="s">
        <v>15</v>
      </c>
      <c r="B7324" t="s">
        <v>32</v>
      </c>
      <c r="C7324">
        <v>25</v>
      </c>
      <c r="D7324">
        <v>6</v>
      </c>
      <c r="E7324" s="1">
        <v>1765.490785</v>
      </c>
      <c r="F7324" s="1">
        <v>1.77369E-2</v>
      </c>
      <c r="G7324">
        <v>0</v>
      </c>
    </row>
    <row r="7325" spans="1:7" x14ac:dyDescent="0.3">
      <c r="A7325" t="s">
        <v>16</v>
      </c>
      <c r="B7325" t="s">
        <v>32</v>
      </c>
      <c r="C7325">
        <v>25</v>
      </c>
      <c r="D7325">
        <v>6</v>
      </c>
      <c r="E7325" s="1">
        <v>1750.8619229999999</v>
      </c>
      <c r="F7325" s="1">
        <v>3.8747628999999999</v>
      </c>
      <c r="G7325">
        <v>0</v>
      </c>
    </row>
    <row r="7326" spans="1:7" x14ac:dyDescent="0.3">
      <c r="A7326" t="s">
        <v>13</v>
      </c>
      <c r="B7326" t="s">
        <v>32</v>
      </c>
      <c r="C7326">
        <v>25</v>
      </c>
      <c r="D7326">
        <v>6</v>
      </c>
      <c r="E7326" s="1">
        <v>2664.5204899999999</v>
      </c>
      <c r="F7326" s="1">
        <v>1.25538E-2</v>
      </c>
      <c r="G7326">
        <v>0</v>
      </c>
    </row>
    <row r="7327" spans="1:7" x14ac:dyDescent="0.3">
      <c r="A7327" t="s">
        <v>12</v>
      </c>
      <c r="B7327" t="s">
        <v>32</v>
      </c>
      <c r="C7327">
        <v>25</v>
      </c>
      <c r="D7327">
        <v>6</v>
      </c>
      <c r="E7327" s="1">
        <v>1755.552424</v>
      </c>
      <c r="F7327" s="1">
        <v>1.14196E-2</v>
      </c>
      <c r="G7327">
        <v>0</v>
      </c>
    </row>
    <row r="7328" spans="1:7" hidden="1" x14ac:dyDescent="0.3">
      <c r="A7328" t="s">
        <v>23</v>
      </c>
      <c r="B7328" t="s">
        <v>33</v>
      </c>
      <c r="C7328">
        <v>25</v>
      </c>
      <c r="D7328">
        <v>6</v>
      </c>
      <c r="E7328" s="1" t="s">
        <v>9</v>
      </c>
      <c r="F7328" s="2">
        <v>3.3989900000000001E+29</v>
      </c>
      <c r="G7328">
        <v>0</v>
      </c>
    </row>
    <row r="7329" spans="1:7" hidden="1" x14ac:dyDescent="0.3">
      <c r="A7329" t="s">
        <v>7</v>
      </c>
      <c r="B7329" t="s">
        <v>33</v>
      </c>
      <c r="C7329">
        <v>25</v>
      </c>
      <c r="D7329">
        <v>6</v>
      </c>
      <c r="E7329" s="1" t="s">
        <v>9</v>
      </c>
      <c r="F7329" s="2">
        <v>3.3989900000000001E+29</v>
      </c>
      <c r="G7329">
        <v>0</v>
      </c>
    </row>
    <row r="7330" spans="1:7" x14ac:dyDescent="0.3">
      <c r="A7330" t="s">
        <v>25</v>
      </c>
      <c r="B7330" t="s">
        <v>33</v>
      </c>
      <c r="C7330">
        <v>25</v>
      </c>
      <c r="D7330">
        <v>6</v>
      </c>
      <c r="E7330" s="1">
        <v>1331.1195869999999</v>
      </c>
      <c r="F7330" s="1">
        <v>2.4322099999999999E-2</v>
      </c>
      <c r="G7330">
        <v>0</v>
      </c>
    </row>
    <row r="7331" spans="1:7" x14ac:dyDescent="0.3">
      <c r="A7331" t="s">
        <v>19</v>
      </c>
      <c r="B7331" t="s">
        <v>33</v>
      </c>
      <c r="C7331">
        <v>25</v>
      </c>
      <c r="D7331">
        <v>6</v>
      </c>
      <c r="E7331" s="1">
        <v>2253.7532630000001</v>
      </c>
      <c r="F7331" s="1">
        <v>10.3304981</v>
      </c>
      <c r="G7331">
        <v>0</v>
      </c>
    </row>
    <row r="7332" spans="1:7" x14ac:dyDescent="0.3">
      <c r="A7332" t="s">
        <v>17</v>
      </c>
      <c r="B7332" t="s">
        <v>33</v>
      </c>
      <c r="C7332">
        <v>25</v>
      </c>
      <c r="D7332">
        <v>6</v>
      </c>
      <c r="E7332" s="1">
        <v>1217.0880139999999</v>
      </c>
      <c r="F7332" s="1">
        <v>2.6438347000000002</v>
      </c>
      <c r="G7332">
        <v>0</v>
      </c>
    </row>
    <row r="7333" spans="1:7" x14ac:dyDescent="0.3">
      <c r="A7333" t="s">
        <v>18</v>
      </c>
      <c r="B7333" t="s">
        <v>33</v>
      </c>
      <c r="C7333">
        <v>25</v>
      </c>
      <c r="D7333">
        <v>6</v>
      </c>
      <c r="E7333" s="1">
        <v>1213.0979850000001</v>
      </c>
      <c r="F7333" s="1">
        <v>2.6495986</v>
      </c>
      <c r="G7333">
        <v>0</v>
      </c>
    </row>
    <row r="7334" spans="1:7" x14ac:dyDescent="0.3">
      <c r="A7334" t="s">
        <v>22</v>
      </c>
      <c r="B7334" t="s">
        <v>33</v>
      </c>
      <c r="C7334">
        <v>25</v>
      </c>
      <c r="D7334">
        <v>6</v>
      </c>
      <c r="E7334">
        <v>2235.7919590000001</v>
      </c>
      <c r="F7334">
        <v>10.0257857</v>
      </c>
      <c r="G7334">
        <v>0</v>
      </c>
    </row>
    <row r="7335" spans="1:7" x14ac:dyDescent="0.3">
      <c r="A7335" t="s">
        <v>20</v>
      </c>
      <c r="B7335" t="s">
        <v>33</v>
      </c>
      <c r="C7335">
        <v>25</v>
      </c>
      <c r="D7335">
        <v>6</v>
      </c>
      <c r="E7335" s="1">
        <v>1226.822983</v>
      </c>
      <c r="F7335" s="1">
        <v>2.0602889000000002</v>
      </c>
      <c r="G7335">
        <v>0</v>
      </c>
    </row>
    <row r="7336" spans="1:7" x14ac:dyDescent="0.3">
      <c r="A7336" t="s">
        <v>21</v>
      </c>
      <c r="B7336" t="s">
        <v>33</v>
      </c>
      <c r="C7336">
        <v>25</v>
      </c>
      <c r="D7336">
        <v>6</v>
      </c>
      <c r="E7336" s="1">
        <v>1221.5036560000001</v>
      </c>
      <c r="F7336" s="1">
        <v>2.0654427000000002</v>
      </c>
      <c r="G7336">
        <v>0</v>
      </c>
    </row>
    <row r="7337" spans="1:7" x14ac:dyDescent="0.3">
      <c r="A7337" t="s">
        <v>26</v>
      </c>
      <c r="B7337" t="s">
        <v>33</v>
      </c>
      <c r="C7337">
        <v>25</v>
      </c>
      <c r="D7337">
        <v>6</v>
      </c>
      <c r="E7337">
        <v>1338.4818700000001</v>
      </c>
      <c r="F7337">
        <v>1.1693913</v>
      </c>
      <c r="G7337">
        <v>0</v>
      </c>
    </row>
    <row r="7338" spans="1:7" x14ac:dyDescent="0.3">
      <c r="A7338" t="s">
        <v>10</v>
      </c>
      <c r="B7338" t="s">
        <v>33</v>
      </c>
      <c r="C7338">
        <v>25</v>
      </c>
      <c r="D7338">
        <v>6</v>
      </c>
      <c r="E7338" s="1">
        <v>1212.2625290000001</v>
      </c>
      <c r="F7338" s="1">
        <v>1.2213725</v>
      </c>
      <c r="G7338">
        <v>0</v>
      </c>
    </row>
    <row r="7339" spans="1:7" x14ac:dyDescent="0.3">
      <c r="A7339" t="s">
        <v>11</v>
      </c>
      <c r="B7339" t="s">
        <v>33</v>
      </c>
      <c r="C7339">
        <v>25</v>
      </c>
      <c r="D7339">
        <v>6</v>
      </c>
      <c r="E7339" s="1">
        <v>1330.3177310000001</v>
      </c>
      <c r="F7339" s="1">
        <v>3.2076800000000003E-2</v>
      </c>
      <c r="G7339">
        <v>0</v>
      </c>
    </row>
    <row r="7340" spans="1:7" x14ac:dyDescent="0.3">
      <c r="A7340" t="s">
        <v>24</v>
      </c>
      <c r="B7340" t="s">
        <v>33</v>
      </c>
      <c r="C7340">
        <v>25</v>
      </c>
      <c r="D7340">
        <v>6</v>
      </c>
      <c r="E7340" s="1">
        <v>1321.5561520000001</v>
      </c>
      <c r="F7340" s="3">
        <v>8.7899999999999995E-5</v>
      </c>
      <c r="G7340">
        <v>0</v>
      </c>
    </row>
    <row r="7341" spans="1:7" x14ac:dyDescent="0.3">
      <c r="A7341" t="s">
        <v>14</v>
      </c>
      <c r="B7341" t="s">
        <v>33</v>
      </c>
      <c r="C7341">
        <v>25</v>
      </c>
      <c r="D7341">
        <v>6</v>
      </c>
      <c r="E7341" s="1">
        <v>1404.6400530000001</v>
      </c>
      <c r="F7341" s="1">
        <v>0.26560040000000001</v>
      </c>
      <c r="G7341">
        <v>0</v>
      </c>
    </row>
    <row r="7342" spans="1:7" x14ac:dyDescent="0.3">
      <c r="A7342" t="s">
        <v>15</v>
      </c>
      <c r="B7342" t="s">
        <v>33</v>
      </c>
      <c r="C7342">
        <v>25</v>
      </c>
      <c r="D7342">
        <v>6</v>
      </c>
      <c r="E7342" s="1">
        <v>1411.1377130000001</v>
      </c>
      <c r="F7342" s="1">
        <v>1.7942300000000001E-2</v>
      </c>
      <c r="G7342">
        <v>0</v>
      </c>
    </row>
    <row r="7343" spans="1:7" x14ac:dyDescent="0.3">
      <c r="A7343" t="s">
        <v>16</v>
      </c>
      <c r="B7343" t="s">
        <v>33</v>
      </c>
      <c r="C7343">
        <v>25</v>
      </c>
      <c r="D7343">
        <v>6</v>
      </c>
      <c r="E7343" s="1">
        <v>1404.6400530000001</v>
      </c>
      <c r="F7343" s="1">
        <v>2.4165855000000001</v>
      </c>
      <c r="G7343">
        <v>0</v>
      </c>
    </row>
    <row r="7344" spans="1:7" x14ac:dyDescent="0.3">
      <c r="A7344" t="s">
        <v>13</v>
      </c>
      <c r="B7344" t="s">
        <v>33</v>
      </c>
      <c r="C7344">
        <v>25</v>
      </c>
      <c r="D7344">
        <v>6</v>
      </c>
      <c r="E7344" s="1">
        <v>2253.7532630000001</v>
      </c>
      <c r="F7344" s="1">
        <v>1.4104200000000001E-2</v>
      </c>
      <c r="G7344">
        <v>0</v>
      </c>
    </row>
    <row r="7345" spans="1:7" x14ac:dyDescent="0.3">
      <c r="A7345" t="s">
        <v>12</v>
      </c>
      <c r="B7345" t="s">
        <v>33</v>
      </c>
      <c r="C7345">
        <v>25</v>
      </c>
      <c r="D7345">
        <v>6</v>
      </c>
      <c r="E7345" s="1">
        <v>1411.8750970000001</v>
      </c>
      <c r="F7345" s="1">
        <v>1.3120700000000001E-2</v>
      </c>
      <c r="G7345">
        <v>0</v>
      </c>
    </row>
    <row r="7346" spans="1:7" hidden="1" x14ac:dyDescent="0.3">
      <c r="A7346" t="s">
        <v>23</v>
      </c>
      <c r="B7346" t="s">
        <v>34</v>
      </c>
      <c r="C7346">
        <v>25</v>
      </c>
      <c r="D7346">
        <v>6</v>
      </c>
      <c r="E7346" s="1" t="s">
        <v>9</v>
      </c>
      <c r="F7346" s="2">
        <v>3.3989900000000001E+29</v>
      </c>
      <c r="G7346">
        <v>0</v>
      </c>
    </row>
    <row r="7347" spans="1:7" hidden="1" x14ac:dyDescent="0.3">
      <c r="A7347" t="s">
        <v>7</v>
      </c>
      <c r="B7347" t="s">
        <v>34</v>
      </c>
      <c r="C7347">
        <v>25</v>
      </c>
      <c r="D7347">
        <v>6</v>
      </c>
      <c r="E7347" s="1" t="s">
        <v>9</v>
      </c>
      <c r="F7347" s="2">
        <v>3.3989900000000001E+29</v>
      </c>
      <c r="G7347">
        <v>0</v>
      </c>
    </row>
    <row r="7348" spans="1:7" x14ac:dyDescent="0.3">
      <c r="A7348" t="s">
        <v>25</v>
      </c>
      <c r="B7348" t="s">
        <v>34</v>
      </c>
      <c r="C7348">
        <v>25</v>
      </c>
      <c r="D7348">
        <v>6</v>
      </c>
      <c r="E7348" s="1">
        <v>1592.822001</v>
      </c>
      <c r="F7348" s="1">
        <v>3.8914499999999998E-2</v>
      </c>
      <c r="G7348">
        <v>0</v>
      </c>
    </row>
    <row r="7349" spans="1:7" x14ac:dyDescent="0.3">
      <c r="A7349" t="s">
        <v>19</v>
      </c>
      <c r="B7349" t="s">
        <v>34</v>
      </c>
      <c r="C7349">
        <v>25</v>
      </c>
      <c r="D7349">
        <v>6</v>
      </c>
      <c r="E7349">
        <v>2716.8425510000002</v>
      </c>
      <c r="F7349" s="1">
        <v>12.888655999999999</v>
      </c>
      <c r="G7349">
        <v>0</v>
      </c>
    </row>
    <row r="7350" spans="1:7" x14ac:dyDescent="0.3">
      <c r="A7350" t="s">
        <v>17</v>
      </c>
      <c r="B7350" t="s">
        <v>34</v>
      </c>
      <c r="C7350">
        <v>25</v>
      </c>
      <c r="D7350">
        <v>6</v>
      </c>
      <c r="E7350" s="1">
        <v>1486.5055170000001</v>
      </c>
      <c r="F7350" s="1">
        <v>2.9776353000000002</v>
      </c>
      <c r="G7350">
        <v>0</v>
      </c>
    </row>
    <row r="7351" spans="1:7" x14ac:dyDescent="0.3">
      <c r="A7351" t="s">
        <v>18</v>
      </c>
      <c r="B7351" t="s">
        <v>34</v>
      </c>
      <c r="C7351">
        <v>25</v>
      </c>
      <c r="D7351">
        <v>6</v>
      </c>
      <c r="E7351" s="1">
        <v>1479.992904</v>
      </c>
      <c r="F7351" s="1">
        <v>2.9926140000000001</v>
      </c>
      <c r="G7351">
        <v>0</v>
      </c>
    </row>
    <row r="7352" spans="1:7" x14ac:dyDescent="0.3">
      <c r="A7352" t="s">
        <v>22</v>
      </c>
      <c r="B7352" t="s">
        <v>34</v>
      </c>
      <c r="C7352">
        <v>25</v>
      </c>
      <c r="D7352">
        <v>6</v>
      </c>
      <c r="E7352">
        <v>2679.3580900000002</v>
      </c>
      <c r="F7352">
        <v>16.798910299999999</v>
      </c>
      <c r="G7352">
        <v>0</v>
      </c>
    </row>
    <row r="7353" spans="1:7" x14ac:dyDescent="0.3">
      <c r="A7353" t="s">
        <v>20</v>
      </c>
      <c r="B7353" t="s">
        <v>34</v>
      </c>
      <c r="C7353">
        <v>25</v>
      </c>
      <c r="D7353">
        <v>6</v>
      </c>
      <c r="E7353" s="1">
        <v>1536.8403539999999</v>
      </c>
      <c r="F7353" s="1">
        <v>2.4545321000000002</v>
      </c>
      <c r="G7353">
        <v>0</v>
      </c>
    </row>
    <row r="7354" spans="1:7" x14ac:dyDescent="0.3">
      <c r="A7354" t="s">
        <v>21</v>
      </c>
      <c r="B7354" t="s">
        <v>34</v>
      </c>
      <c r="C7354">
        <v>25</v>
      </c>
      <c r="D7354">
        <v>6</v>
      </c>
      <c r="E7354" s="1">
        <v>1531.8736650000001</v>
      </c>
      <c r="F7354" s="1">
        <v>2.493932</v>
      </c>
      <c r="G7354">
        <v>0</v>
      </c>
    </row>
    <row r="7355" spans="1:7" x14ac:dyDescent="0.3">
      <c r="A7355" t="s">
        <v>26</v>
      </c>
      <c r="B7355" t="s">
        <v>34</v>
      </c>
      <c r="C7355">
        <v>25</v>
      </c>
      <c r="D7355">
        <v>6</v>
      </c>
      <c r="E7355">
        <v>1599.653904</v>
      </c>
      <c r="F7355">
        <v>1.2702171</v>
      </c>
      <c r="G7355">
        <v>0</v>
      </c>
    </row>
    <row r="7356" spans="1:7" x14ac:dyDescent="0.3">
      <c r="A7356" t="s">
        <v>10</v>
      </c>
      <c r="B7356" t="s">
        <v>34</v>
      </c>
      <c r="C7356">
        <v>25</v>
      </c>
      <c r="D7356">
        <v>6</v>
      </c>
      <c r="E7356" s="1">
        <v>1495.63239</v>
      </c>
      <c r="F7356" s="1">
        <v>1.4069221000000001</v>
      </c>
      <c r="G7356">
        <v>0</v>
      </c>
    </row>
    <row r="7357" spans="1:7" x14ac:dyDescent="0.3">
      <c r="A7357" t="s">
        <v>11</v>
      </c>
      <c r="B7357" t="s">
        <v>34</v>
      </c>
      <c r="C7357">
        <v>25</v>
      </c>
      <c r="D7357">
        <v>6</v>
      </c>
      <c r="E7357" s="1">
        <v>1587.794832</v>
      </c>
      <c r="F7357" s="1">
        <v>3.6487499999999999E-2</v>
      </c>
      <c r="G7357">
        <v>0</v>
      </c>
    </row>
    <row r="7358" spans="1:7" x14ac:dyDescent="0.3">
      <c r="A7358" t="s">
        <v>24</v>
      </c>
      <c r="B7358" t="s">
        <v>34</v>
      </c>
      <c r="C7358">
        <v>25</v>
      </c>
      <c r="D7358">
        <v>6</v>
      </c>
      <c r="E7358" s="1">
        <v>1605.9999339999999</v>
      </c>
      <c r="F7358">
        <v>1.069E-4</v>
      </c>
      <c r="G7358">
        <v>0</v>
      </c>
    </row>
    <row r="7359" spans="1:7" x14ac:dyDescent="0.3">
      <c r="A7359" t="s">
        <v>14</v>
      </c>
      <c r="B7359" t="s">
        <v>34</v>
      </c>
      <c r="C7359">
        <v>25</v>
      </c>
      <c r="D7359">
        <v>6</v>
      </c>
      <c r="E7359" s="1">
        <v>1775.0814640000001</v>
      </c>
      <c r="F7359" s="1">
        <v>168.7024141</v>
      </c>
      <c r="G7359">
        <v>0</v>
      </c>
    </row>
    <row r="7360" spans="1:7" x14ac:dyDescent="0.3">
      <c r="A7360" t="s">
        <v>15</v>
      </c>
      <c r="B7360" t="s">
        <v>34</v>
      </c>
      <c r="C7360">
        <v>25</v>
      </c>
      <c r="D7360">
        <v>6</v>
      </c>
      <c r="E7360" s="1">
        <v>1790.678414</v>
      </c>
      <c r="F7360" s="1">
        <v>1.5544000000000001E-2</v>
      </c>
      <c r="G7360">
        <v>0</v>
      </c>
    </row>
    <row r="7361" spans="1:7" x14ac:dyDescent="0.3">
      <c r="A7361" t="s">
        <v>16</v>
      </c>
      <c r="B7361" t="s">
        <v>34</v>
      </c>
      <c r="C7361">
        <v>25</v>
      </c>
      <c r="D7361">
        <v>6</v>
      </c>
      <c r="E7361" s="1">
        <v>1777.9517499999999</v>
      </c>
      <c r="F7361" s="1">
        <v>2.1026536999999998</v>
      </c>
      <c r="G7361">
        <v>0</v>
      </c>
    </row>
    <row r="7362" spans="1:7" x14ac:dyDescent="0.3">
      <c r="A7362" t="s">
        <v>13</v>
      </c>
      <c r="B7362" t="s">
        <v>34</v>
      </c>
      <c r="C7362">
        <v>25</v>
      </c>
      <c r="D7362">
        <v>6</v>
      </c>
      <c r="E7362" s="1">
        <v>2702.7858780000001</v>
      </c>
      <c r="F7362" s="1">
        <v>1.2362100000000001E-2</v>
      </c>
      <c r="G7362">
        <v>0</v>
      </c>
    </row>
    <row r="7363" spans="1:7" x14ac:dyDescent="0.3">
      <c r="A7363" t="s">
        <v>12</v>
      </c>
      <c r="B7363" t="s">
        <v>34</v>
      </c>
      <c r="C7363">
        <v>25</v>
      </c>
      <c r="D7363">
        <v>6</v>
      </c>
      <c r="E7363" s="1">
        <v>1779.920018</v>
      </c>
      <c r="F7363" s="1">
        <v>1.1187000000000001E-2</v>
      </c>
      <c r="G7363">
        <v>0</v>
      </c>
    </row>
    <row r="7364" spans="1:7" hidden="1" x14ac:dyDescent="0.3">
      <c r="A7364" t="s">
        <v>23</v>
      </c>
      <c r="B7364" t="s">
        <v>35</v>
      </c>
      <c r="C7364">
        <v>25</v>
      </c>
      <c r="D7364">
        <v>6</v>
      </c>
      <c r="E7364" s="1" t="s">
        <v>9</v>
      </c>
      <c r="F7364" s="2">
        <v>3.3989900000000001E+29</v>
      </c>
      <c r="G7364">
        <v>0</v>
      </c>
    </row>
    <row r="7365" spans="1:7" hidden="1" x14ac:dyDescent="0.3">
      <c r="A7365" t="s">
        <v>7</v>
      </c>
      <c r="B7365" t="s">
        <v>35</v>
      </c>
      <c r="C7365">
        <v>25</v>
      </c>
      <c r="D7365">
        <v>6</v>
      </c>
      <c r="E7365" s="1" t="s">
        <v>9</v>
      </c>
      <c r="F7365" s="2">
        <v>3.3989900000000001E+29</v>
      </c>
      <c r="G7365">
        <v>0</v>
      </c>
    </row>
    <row r="7366" spans="1:7" x14ac:dyDescent="0.3">
      <c r="A7366" t="s">
        <v>25</v>
      </c>
      <c r="B7366" t="s">
        <v>35</v>
      </c>
      <c r="C7366">
        <v>25</v>
      </c>
      <c r="D7366">
        <v>6</v>
      </c>
      <c r="E7366" s="1">
        <v>1269.836084</v>
      </c>
      <c r="F7366" s="1">
        <v>2.4610400000000001E-2</v>
      </c>
      <c r="G7366">
        <v>0</v>
      </c>
    </row>
    <row r="7367" spans="1:7" x14ac:dyDescent="0.3">
      <c r="A7367" t="s">
        <v>19</v>
      </c>
      <c r="B7367" t="s">
        <v>35</v>
      </c>
      <c r="C7367">
        <v>25</v>
      </c>
      <c r="D7367">
        <v>6</v>
      </c>
      <c r="E7367" s="1">
        <v>2151.45192</v>
      </c>
      <c r="F7367" s="1">
        <v>10.4361897</v>
      </c>
      <c r="G7367">
        <v>0</v>
      </c>
    </row>
    <row r="7368" spans="1:7" x14ac:dyDescent="0.3">
      <c r="A7368" t="s">
        <v>17</v>
      </c>
      <c r="B7368" t="s">
        <v>35</v>
      </c>
      <c r="C7368">
        <v>25</v>
      </c>
      <c r="D7368">
        <v>6</v>
      </c>
      <c r="E7368" s="1">
        <v>1164.775889</v>
      </c>
      <c r="F7368" s="1">
        <v>2.7511074</v>
      </c>
      <c r="G7368">
        <v>0</v>
      </c>
    </row>
    <row r="7369" spans="1:7" x14ac:dyDescent="0.3">
      <c r="A7369" t="s">
        <v>18</v>
      </c>
      <c r="B7369" t="s">
        <v>35</v>
      </c>
      <c r="C7369">
        <v>25</v>
      </c>
      <c r="D7369">
        <v>6</v>
      </c>
      <c r="E7369">
        <v>1161.7863</v>
      </c>
      <c r="F7369" s="1">
        <v>2.7589961999999999</v>
      </c>
      <c r="G7369">
        <v>0</v>
      </c>
    </row>
    <row r="7370" spans="1:7" x14ac:dyDescent="0.3">
      <c r="A7370" t="s">
        <v>22</v>
      </c>
      <c r="B7370" t="s">
        <v>35</v>
      </c>
      <c r="C7370">
        <v>25</v>
      </c>
      <c r="D7370">
        <v>6</v>
      </c>
      <c r="E7370">
        <v>2120.9957949999998</v>
      </c>
      <c r="F7370">
        <v>12.2763791</v>
      </c>
      <c r="G7370">
        <v>0</v>
      </c>
    </row>
    <row r="7371" spans="1:7" x14ac:dyDescent="0.3">
      <c r="A7371" t="s">
        <v>20</v>
      </c>
      <c r="B7371" t="s">
        <v>35</v>
      </c>
      <c r="C7371">
        <v>25</v>
      </c>
      <c r="D7371">
        <v>6</v>
      </c>
      <c r="E7371" s="1">
        <v>1240.539452</v>
      </c>
      <c r="F7371" s="1">
        <v>2.7452565</v>
      </c>
      <c r="G7371">
        <v>0</v>
      </c>
    </row>
    <row r="7372" spans="1:7" x14ac:dyDescent="0.3">
      <c r="A7372" t="s">
        <v>21</v>
      </c>
      <c r="B7372" t="s">
        <v>35</v>
      </c>
      <c r="C7372">
        <v>25</v>
      </c>
      <c r="D7372">
        <v>6</v>
      </c>
      <c r="E7372" s="1">
        <v>1234.4044590000001</v>
      </c>
      <c r="F7372" s="1">
        <v>2.7689718999999999</v>
      </c>
      <c r="G7372">
        <v>0</v>
      </c>
    </row>
    <row r="7373" spans="1:7" x14ac:dyDescent="0.3">
      <c r="A7373" t="s">
        <v>26</v>
      </c>
      <c r="B7373" t="s">
        <v>35</v>
      </c>
      <c r="C7373">
        <v>25</v>
      </c>
      <c r="D7373">
        <v>6</v>
      </c>
      <c r="E7373">
        <v>1259.5043149999999</v>
      </c>
      <c r="F7373">
        <v>1.3644003</v>
      </c>
      <c r="G7373">
        <v>0</v>
      </c>
    </row>
    <row r="7374" spans="1:7" x14ac:dyDescent="0.3">
      <c r="A7374" t="s">
        <v>10</v>
      </c>
      <c r="B7374" t="s">
        <v>35</v>
      </c>
      <c r="C7374">
        <v>25</v>
      </c>
      <c r="D7374">
        <v>6</v>
      </c>
      <c r="E7374" s="1">
        <v>1162.065298</v>
      </c>
      <c r="F7374" s="1">
        <v>1.3326667999999999</v>
      </c>
      <c r="G7374">
        <v>0</v>
      </c>
    </row>
    <row r="7375" spans="1:7" x14ac:dyDescent="0.3">
      <c r="A7375" t="s">
        <v>11</v>
      </c>
      <c r="B7375" t="s">
        <v>35</v>
      </c>
      <c r="C7375">
        <v>25</v>
      </c>
      <c r="D7375">
        <v>6</v>
      </c>
      <c r="E7375" s="1">
        <v>1275.2181780000001</v>
      </c>
      <c r="F7375" s="1">
        <v>3.1606200000000001E-2</v>
      </c>
      <c r="G7375">
        <v>0</v>
      </c>
    </row>
    <row r="7376" spans="1:7" x14ac:dyDescent="0.3">
      <c r="A7376" t="s">
        <v>24</v>
      </c>
      <c r="B7376" t="s">
        <v>35</v>
      </c>
      <c r="C7376">
        <v>25</v>
      </c>
      <c r="D7376">
        <v>6</v>
      </c>
      <c r="E7376" s="1">
        <v>1267.2522039999999</v>
      </c>
      <c r="F7376" s="3">
        <v>4.9400000000000001E-5</v>
      </c>
      <c r="G7376">
        <v>0</v>
      </c>
    </row>
    <row r="7377" spans="1:7" hidden="1" x14ac:dyDescent="0.3">
      <c r="A7377" t="s">
        <v>14</v>
      </c>
      <c r="B7377" t="s">
        <v>35</v>
      </c>
      <c r="C7377">
        <v>25</v>
      </c>
      <c r="D7377">
        <v>6</v>
      </c>
      <c r="E7377" s="1" t="s">
        <v>9</v>
      </c>
      <c r="F7377" s="1">
        <v>257400</v>
      </c>
      <c r="G7377">
        <v>0</v>
      </c>
    </row>
    <row r="7378" spans="1:7" x14ac:dyDescent="0.3">
      <c r="A7378" t="s">
        <v>15</v>
      </c>
      <c r="B7378" t="s">
        <v>35</v>
      </c>
      <c r="C7378">
        <v>25</v>
      </c>
      <c r="D7378">
        <v>6</v>
      </c>
      <c r="E7378" s="1">
        <v>1676.6573659999999</v>
      </c>
      <c r="F7378" s="1">
        <v>3.2447200000000002E-2</v>
      </c>
      <c r="G7378">
        <v>0</v>
      </c>
    </row>
    <row r="7379" spans="1:7" x14ac:dyDescent="0.3">
      <c r="A7379" t="s">
        <v>16</v>
      </c>
      <c r="B7379" t="s">
        <v>35</v>
      </c>
      <c r="C7379">
        <v>25</v>
      </c>
      <c r="D7379">
        <v>6</v>
      </c>
      <c r="E7379" s="1">
        <v>1629.9325269999999</v>
      </c>
      <c r="F7379" s="1">
        <v>2.8785628999999999</v>
      </c>
      <c r="G7379">
        <v>0</v>
      </c>
    </row>
    <row r="7380" spans="1:7" x14ac:dyDescent="0.3">
      <c r="A7380" t="s">
        <v>13</v>
      </c>
      <c r="B7380" t="s">
        <v>35</v>
      </c>
      <c r="C7380">
        <v>25</v>
      </c>
      <c r="D7380">
        <v>6</v>
      </c>
      <c r="E7380" s="1">
        <v>2158.4802559999998</v>
      </c>
      <c r="F7380" s="1">
        <v>2.8055699999999999E-2</v>
      </c>
      <c r="G7380">
        <v>0</v>
      </c>
    </row>
    <row r="7381" spans="1:7" x14ac:dyDescent="0.3">
      <c r="A7381" t="s">
        <v>12</v>
      </c>
      <c r="B7381" t="s">
        <v>35</v>
      </c>
      <c r="C7381">
        <v>25</v>
      </c>
      <c r="D7381">
        <v>6</v>
      </c>
      <c r="E7381" s="1">
        <v>1633.4983090000001</v>
      </c>
      <c r="F7381" s="1">
        <v>2.6468200000000001E-2</v>
      </c>
      <c r="G7381">
        <v>0</v>
      </c>
    </row>
    <row r="7382" spans="1:7" hidden="1" x14ac:dyDescent="0.3">
      <c r="A7382" t="s">
        <v>23</v>
      </c>
      <c r="B7382" t="s">
        <v>36</v>
      </c>
      <c r="C7382">
        <v>25</v>
      </c>
      <c r="D7382">
        <v>6</v>
      </c>
      <c r="E7382" s="1" t="s">
        <v>9</v>
      </c>
      <c r="F7382" s="2">
        <v>3.3989900000000001E+29</v>
      </c>
      <c r="G7382">
        <v>0</v>
      </c>
    </row>
    <row r="7383" spans="1:7" hidden="1" x14ac:dyDescent="0.3">
      <c r="A7383" t="s">
        <v>7</v>
      </c>
      <c r="B7383" t="s">
        <v>36</v>
      </c>
      <c r="C7383">
        <v>25</v>
      </c>
      <c r="D7383">
        <v>6</v>
      </c>
      <c r="E7383" s="1" t="s">
        <v>9</v>
      </c>
      <c r="F7383" s="2">
        <v>3.3989900000000001E+29</v>
      </c>
      <c r="G7383">
        <v>0</v>
      </c>
    </row>
    <row r="7384" spans="1:7" x14ac:dyDescent="0.3">
      <c r="A7384" t="s">
        <v>25</v>
      </c>
      <c r="B7384" t="s">
        <v>36</v>
      </c>
      <c r="C7384">
        <v>25</v>
      </c>
      <c r="D7384">
        <v>6</v>
      </c>
      <c r="E7384" s="1">
        <v>1818.108982</v>
      </c>
      <c r="F7384" s="1">
        <v>2.5654300000000001E-2</v>
      </c>
      <c r="G7384">
        <v>0</v>
      </c>
    </row>
    <row r="7385" spans="1:7" x14ac:dyDescent="0.3">
      <c r="A7385" t="s">
        <v>19</v>
      </c>
      <c r="B7385" t="s">
        <v>36</v>
      </c>
      <c r="C7385">
        <v>25</v>
      </c>
      <c r="D7385">
        <v>6</v>
      </c>
      <c r="E7385">
        <v>3131.5144100000002</v>
      </c>
      <c r="F7385">
        <v>11.2904483</v>
      </c>
      <c r="G7385">
        <v>0</v>
      </c>
    </row>
    <row r="7386" spans="1:7" x14ac:dyDescent="0.3">
      <c r="A7386" t="s">
        <v>17</v>
      </c>
      <c r="B7386" t="s">
        <v>36</v>
      </c>
      <c r="C7386">
        <v>25</v>
      </c>
      <c r="D7386">
        <v>6</v>
      </c>
      <c r="E7386" s="1">
        <v>1744.2675569999999</v>
      </c>
      <c r="F7386" s="1">
        <v>2.9615771</v>
      </c>
      <c r="G7386">
        <v>0</v>
      </c>
    </row>
    <row r="7387" spans="1:7" x14ac:dyDescent="0.3">
      <c r="A7387" t="s">
        <v>18</v>
      </c>
      <c r="B7387" t="s">
        <v>36</v>
      </c>
      <c r="C7387">
        <v>25</v>
      </c>
      <c r="D7387">
        <v>6</v>
      </c>
      <c r="E7387" s="1">
        <v>1734.293414</v>
      </c>
      <c r="F7387" s="1">
        <v>2.9935101999999998</v>
      </c>
      <c r="G7387">
        <v>0</v>
      </c>
    </row>
    <row r="7388" spans="1:7" x14ac:dyDescent="0.3">
      <c r="A7388" t="s">
        <v>22</v>
      </c>
      <c r="B7388" t="s">
        <v>36</v>
      </c>
      <c r="C7388">
        <v>25</v>
      </c>
      <c r="D7388">
        <v>6</v>
      </c>
      <c r="E7388">
        <v>2877.7133669999998</v>
      </c>
      <c r="F7388">
        <v>12.4638048</v>
      </c>
      <c r="G7388">
        <v>0</v>
      </c>
    </row>
    <row r="7389" spans="1:7" x14ac:dyDescent="0.3">
      <c r="A7389" t="s">
        <v>20</v>
      </c>
      <c r="B7389" t="s">
        <v>36</v>
      </c>
      <c r="C7389">
        <v>25</v>
      </c>
      <c r="D7389">
        <v>6</v>
      </c>
      <c r="E7389" s="1">
        <v>1698.0552729999999</v>
      </c>
      <c r="F7389" s="1">
        <v>2.4767008000000001</v>
      </c>
      <c r="G7389">
        <v>0</v>
      </c>
    </row>
    <row r="7390" spans="1:7" x14ac:dyDescent="0.3">
      <c r="A7390" t="s">
        <v>21</v>
      </c>
      <c r="B7390" t="s">
        <v>36</v>
      </c>
      <c r="C7390">
        <v>25</v>
      </c>
      <c r="D7390">
        <v>6</v>
      </c>
      <c r="E7390">
        <v>1692.7034960000001</v>
      </c>
      <c r="F7390" s="1">
        <v>2.7296537999999999</v>
      </c>
      <c r="G7390">
        <v>0</v>
      </c>
    </row>
    <row r="7391" spans="1:7" x14ac:dyDescent="0.3">
      <c r="A7391" t="s">
        <v>26</v>
      </c>
      <c r="B7391" t="s">
        <v>36</v>
      </c>
      <c r="C7391">
        <v>25</v>
      </c>
      <c r="D7391">
        <v>6</v>
      </c>
      <c r="E7391">
        <v>1849.1112310000001</v>
      </c>
      <c r="F7391">
        <v>1.2584823000000001</v>
      </c>
      <c r="G7391">
        <v>0</v>
      </c>
    </row>
    <row r="7392" spans="1:7" x14ac:dyDescent="0.3">
      <c r="A7392" t="s">
        <v>10</v>
      </c>
      <c r="B7392" t="s">
        <v>36</v>
      </c>
      <c r="C7392">
        <v>25</v>
      </c>
      <c r="D7392">
        <v>6</v>
      </c>
      <c r="E7392" s="1">
        <v>1768.617722</v>
      </c>
      <c r="F7392" s="1">
        <v>1.3041703</v>
      </c>
      <c r="G7392">
        <v>0</v>
      </c>
    </row>
    <row r="7393" spans="1:7" x14ac:dyDescent="0.3">
      <c r="A7393" t="s">
        <v>11</v>
      </c>
      <c r="B7393" t="s">
        <v>36</v>
      </c>
      <c r="C7393">
        <v>25</v>
      </c>
      <c r="D7393">
        <v>6</v>
      </c>
      <c r="E7393" s="1">
        <v>1780.9035590000001</v>
      </c>
      <c r="F7393" s="1">
        <v>3.6805200000000003E-2</v>
      </c>
      <c r="G7393">
        <v>0</v>
      </c>
    </row>
    <row r="7394" spans="1:7" x14ac:dyDescent="0.3">
      <c r="A7394" t="s">
        <v>24</v>
      </c>
      <c r="B7394" t="s">
        <v>36</v>
      </c>
      <c r="C7394">
        <v>25</v>
      </c>
      <c r="D7394">
        <v>6</v>
      </c>
      <c r="E7394" s="1">
        <v>1872.1544180000001</v>
      </c>
      <c r="F7394" s="3">
        <v>5.3300000000000001E-5</v>
      </c>
      <c r="G7394">
        <v>0</v>
      </c>
    </row>
    <row r="7395" spans="1:7" x14ac:dyDescent="0.3">
      <c r="A7395" t="s">
        <v>14</v>
      </c>
      <c r="B7395" t="s">
        <v>36</v>
      </c>
      <c r="C7395">
        <v>25</v>
      </c>
      <c r="D7395">
        <v>6</v>
      </c>
      <c r="E7395" s="1">
        <v>1974.8664240000001</v>
      </c>
      <c r="F7395" s="1">
        <v>17.492895000000001</v>
      </c>
      <c r="G7395">
        <v>0</v>
      </c>
    </row>
    <row r="7396" spans="1:7" x14ac:dyDescent="0.3">
      <c r="A7396" t="s">
        <v>15</v>
      </c>
      <c r="B7396" t="s">
        <v>36</v>
      </c>
      <c r="C7396">
        <v>25</v>
      </c>
      <c r="D7396">
        <v>6</v>
      </c>
      <c r="E7396" s="1">
        <v>2019.8287029999999</v>
      </c>
      <c r="F7396" s="1">
        <v>2.3664399999999999E-2</v>
      </c>
      <c r="G7396">
        <v>0</v>
      </c>
    </row>
    <row r="7397" spans="1:7" x14ac:dyDescent="0.3">
      <c r="A7397" t="s">
        <v>16</v>
      </c>
      <c r="B7397" t="s">
        <v>36</v>
      </c>
      <c r="C7397">
        <v>25</v>
      </c>
      <c r="D7397">
        <v>6</v>
      </c>
      <c r="E7397" s="1">
        <v>1974.8664240000001</v>
      </c>
      <c r="F7397" s="1">
        <v>2.0766648000000001</v>
      </c>
      <c r="G7397">
        <v>0</v>
      </c>
    </row>
    <row r="7398" spans="1:7" x14ac:dyDescent="0.3">
      <c r="A7398" t="s">
        <v>13</v>
      </c>
      <c r="B7398" t="s">
        <v>36</v>
      </c>
      <c r="C7398">
        <v>25</v>
      </c>
      <c r="D7398">
        <v>6</v>
      </c>
      <c r="E7398" s="1">
        <v>3158.84683</v>
      </c>
      <c r="F7398" s="1">
        <v>2.0474699999999998E-2</v>
      </c>
      <c r="G7398">
        <v>0</v>
      </c>
    </row>
    <row r="7399" spans="1:7" x14ac:dyDescent="0.3">
      <c r="A7399" t="s">
        <v>12</v>
      </c>
      <c r="B7399" t="s">
        <v>36</v>
      </c>
      <c r="C7399">
        <v>25</v>
      </c>
      <c r="D7399">
        <v>6</v>
      </c>
      <c r="E7399" s="1">
        <v>1992.3703840000001</v>
      </c>
      <c r="F7399" s="1">
        <v>1.9241600000000001E-2</v>
      </c>
      <c r="G7399">
        <v>0</v>
      </c>
    </row>
    <row r="7400" spans="1:7" hidden="1" x14ac:dyDescent="0.3">
      <c r="A7400" t="s">
        <v>23</v>
      </c>
      <c r="B7400" t="s">
        <v>37</v>
      </c>
      <c r="C7400">
        <v>25</v>
      </c>
      <c r="D7400">
        <v>6</v>
      </c>
      <c r="E7400" s="1" t="s">
        <v>9</v>
      </c>
      <c r="F7400" s="2">
        <v>3.3989900000000001E+29</v>
      </c>
      <c r="G7400">
        <v>0</v>
      </c>
    </row>
    <row r="7401" spans="1:7" hidden="1" x14ac:dyDescent="0.3">
      <c r="A7401" t="s">
        <v>7</v>
      </c>
      <c r="B7401" t="s">
        <v>37</v>
      </c>
      <c r="C7401">
        <v>25</v>
      </c>
      <c r="D7401">
        <v>6</v>
      </c>
      <c r="E7401" s="1" t="s">
        <v>9</v>
      </c>
      <c r="F7401" s="2">
        <v>3.3989900000000001E+29</v>
      </c>
      <c r="G7401">
        <v>0</v>
      </c>
    </row>
    <row r="7402" spans="1:7" x14ac:dyDescent="0.3">
      <c r="A7402" t="s">
        <v>25</v>
      </c>
      <c r="B7402" t="s">
        <v>37</v>
      </c>
      <c r="C7402">
        <v>25</v>
      </c>
      <c r="D7402">
        <v>6</v>
      </c>
      <c r="E7402" s="1">
        <v>1296.104748</v>
      </c>
      <c r="F7402" s="1">
        <v>2.4681700000000001E-2</v>
      </c>
      <c r="G7402">
        <v>0</v>
      </c>
    </row>
    <row r="7403" spans="1:7" x14ac:dyDescent="0.3">
      <c r="A7403" t="s">
        <v>19</v>
      </c>
      <c r="B7403" t="s">
        <v>37</v>
      </c>
      <c r="C7403">
        <v>25</v>
      </c>
      <c r="D7403">
        <v>6</v>
      </c>
      <c r="E7403" s="1">
        <v>2206.8976859999998</v>
      </c>
      <c r="F7403" s="1">
        <v>9.8971713000000001</v>
      </c>
      <c r="G7403">
        <v>0</v>
      </c>
    </row>
    <row r="7404" spans="1:7" x14ac:dyDescent="0.3">
      <c r="A7404" t="s">
        <v>17</v>
      </c>
      <c r="B7404" t="s">
        <v>37</v>
      </c>
      <c r="C7404">
        <v>25</v>
      </c>
      <c r="D7404">
        <v>6</v>
      </c>
      <c r="E7404" s="1">
        <v>1175.9861969999999</v>
      </c>
      <c r="F7404" s="1">
        <v>2.8777827</v>
      </c>
      <c r="G7404">
        <v>0</v>
      </c>
    </row>
    <row r="7405" spans="1:7" x14ac:dyDescent="0.3">
      <c r="A7405" t="s">
        <v>18</v>
      </c>
      <c r="B7405" t="s">
        <v>37</v>
      </c>
      <c r="C7405">
        <v>25</v>
      </c>
      <c r="D7405">
        <v>6</v>
      </c>
      <c r="E7405" s="1">
        <v>1173.4717720000001</v>
      </c>
      <c r="F7405" s="1">
        <v>2.8902933000000002</v>
      </c>
      <c r="G7405">
        <v>0</v>
      </c>
    </row>
    <row r="7406" spans="1:7" x14ac:dyDescent="0.3">
      <c r="A7406" t="s">
        <v>22</v>
      </c>
      <c r="B7406" t="s">
        <v>37</v>
      </c>
      <c r="C7406">
        <v>25</v>
      </c>
      <c r="D7406">
        <v>6</v>
      </c>
      <c r="E7406">
        <v>2204.5549070000002</v>
      </c>
      <c r="F7406">
        <v>13.5590153</v>
      </c>
      <c r="G7406">
        <v>0</v>
      </c>
    </row>
    <row r="7407" spans="1:7" hidden="1" x14ac:dyDescent="0.3">
      <c r="A7407" t="s">
        <v>20</v>
      </c>
      <c r="B7407" t="s">
        <v>37</v>
      </c>
      <c r="C7407">
        <v>25</v>
      </c>
      <c r="D7407">
        <v>6</v>
      </c>
      <c r="E7407" s="1" t="s">
        <v>9</v>
      </c>
      <c r="F7407" s="1">
        <v>1.7660560999999999</v>
      </c>
      <c r="G7407">
        <v>0</v>
      </c>
    </row>
    <row r="7408" spans="1:7" hidden="1" x14ac:dyDescent="0.3">
      <c r="A7408" t="s">
        <v>21</v>
      </c>
      <c r="B7408" t="s">
        <v>37</v>
      </c>
      <c r="C7408">
        <v>25</v>
      </c>
      <c r="D7408">
        <v>6</v>
      </c>
      <c r="E7408" s="1" t="s">
        <v>9</v>
      </c>
      <c r="F7408" s="2">
        <v>5028320000000</v>
      </c>
      <c r="G7408">
        <v>0</v>
      </c>
    </row>
    <row r="7409" spans="1:7" x14ac:dyDescent="0.3">
      <c r="A7409" t="s">
        <v>26</v>
      </c>
      <c r="B7409" t="s">
        <v>37</v>
      </c>
      <c r="C7409">
        <v>25</v>
      </c>
      <c r="D7409">
        <v>6</v>
      </c>
      <c r="E7409">
        <v>1306.2388169999999</v>
      </c>
      <c r="F7409">
        <v>1.3505085999999999</v>
      </c>
      <c r="G7409">
        <v>0</v>
      </c>
    </row>
    <row r="7410" spans="1:7" x14ac:dyDescent="0.3">
      <c r="A7410" t="s">
        <v>10</v>
      </c>
      <c r="B7410" t="s">
        <v>37</v>
      </c>
      <c r="C7410">
        <v>25</v>
      </c>
      <c r="D7410">
        <v>6</v>
      </c>
      <c r="E7410" s="1">
        <v>1178.6637009999999</v>
      </c>
      <c r="F7410" s="1">
        <v>1.2175815999999999</v>
      </c>
      <c r="G7410">
        <v>0</v>
      </c>
    </row>
    <row r="7411" spans="1:7" x14ac:dyDescent="0.3">
      <c r="A7411" t="s">
        <v>11</v>
      </c>
      <c r="B7411" t="s">
        <v>37</v>
      </c>
      <c r="C7411">
        <v>25</v>
      </c>
      <c r="D7411">
        <v>6</v>
      </c>
      <c r="E7411" s="1">
        <v>1288.1220330000001</v>
      </c>
      <c r="F7411" s="1">
        <v>3.8647800000000003E-2</v>
      </c>
      <c r="G7411">
        <v>0</v>
      </c>
    </row>
    <row r="7412" spans="1:7" x14ac:dyDescent="0.3">
      <c r="A7412" t="s">
        <v>24</v>
      </c>
      <c r="B7412" t="s">
        <v>37</v>
      </c>
      <c r="C7412">
        <v>25</v>
      </c>
      <c r="D7412">
        <v>6</v>
      </c>
      <c r="E7412" s="1">
        <v>1299.1390590000001</v>
      </c>
      <c r="F7412" s="3">
        <v>6.5199999999999999E-5</v>
      </c>
      <c r="G7412">
        <v>0</v>
      </c>
    </row>
    <row r="7413" spans="1:7" x14ac:dyDescent="0.3">
      <c r="A7413" t="s">
        <v>14</v>
      </c>
      <c r="B7413" t="s">
        <v>37</v>
      </c>
      <c r="C7413">
        <v>25</v>
      </c>
      <c r="D7413">
        <v>6</v>
      </c>
      <c r="E7413" s="1">
        <v>1437.507697</v>
      </c>
      <c r="F7413" s="1">
        <v>0.24294640000000001</v>
      </c>
      <c r="G7413">
        <v>0</v>
      </c>
    </row>
    <row r="7414" spans="1:7" x14ac:dyDescent="0.3">
      <c r="A7414" t="s">
        <v>15</v>
      </c>
      <c r="B7414" t="s">
        <v>37</v>
      </c>
      <c r="C7414">
        <v>25</v>
      </c>
      <c r="D7414">
        <v>6</v>
      </c>
      <c r="E7414" s="1">
        <v>1484.145771</v>
      </c>
      <c r="F7414" s="1">
        <v>1.9974100000000002E-2</v>
      </c>
      <c r="G7414">
        <v>0</v>
      </c>
    </row>
    <row r="7415" spans="1:7" x14ac:dyDescent="0.3">
      <c r="A7415" t="s">
        <v>16</v>
      </c>
      <c r="B7415" t="s">
        <v>37</v>
      </c>
      <c r="C7415">
        <v>25</v>
      </c>
      <c r="D7415">
        <v>6</v>
      </c>
      <c r="E7415" s="1">
        <v>1441.6952080000001</v>
      </c>
      <c r="F7415" s="1">
        <v>2.5582286000000001</v>
      </c>
      <c r="G7415">
        <v>0</v>
      </c>
    </row>
    <row r="7416" spans="1:7" x14ac:dyDescent="0.3">
      <c r="A7416" t="s">
        <v>13</v>
      </c>
      <c r="B7416" t="s">
        <v>37</v>
      </c>
      <c r="C7416">
        <v>25</v>
      </c>
      <c r="D7416">
        <v>6</v>
      </c>
      <c r="E7416" s="1">
        <v>2239.69659</v>
      </c>
      <c r="F7416" s="1">
        <v>1.43815E-2</v>
      </c>
      <c r="G7416">
        <v>0</v>
      </c>
    </row>
    <row r="7417" spans="1:7" x14ac:dyDescent="0.3">
      <c r="A7417" t="s">
        <v>12</v>
      </c>
      <c r="B7417" t="s">
        <v>37</v>
      </c>
      <c r="C7417">
        <v>25</v>
      </c>
      <c r="D7417">
        <v>6</v>
      </c>
      <c r="E7417" s="1">
        <v>1440.419609</v>
      </c>
      <c r="F7417">
        <v>1.33942E-2</v>
      </c>
      <c r="G7417">
        <v>0</v>
      </c>
    </row>
    <row r="7418" spans="1:7" hidden="1" x14ac:dyDescent="0.3">
      <c r="A7418" t="s">
        <v>23</v>
      </c>
      <c r="B7418" t="s">
        <v>38</v>
      </c>
      <c r="C7418">
        <v>25</v>
      </c>
      <c r="D7418">
        <v>6</v>
      </c>
      <c r="E7418" s="1" t="s">
        <v>9</v>
      </c>
      <c r="F7418" s="2">
        <v>3.3989900000000001E+29</v>
      </c>
      <c r="G7418">
        <v>0</v>
      </c>
    </row>
    <row r="7419" spans="1:7" hidden="1" x14ac:dyDescent="0.3">
      <c r="A7419" t="s">
        <v>7</v>
      </c>
      <c r="B7419" t="s">
        <v>38</v>
      </c>
      <c r="C7419">
        <v>25</v>
      </c>
      <c r="D7419">
        <v>6</v>
      </c>
      <c r="E7419" s="1" t="s">
        <v>9</v>
      </c>
      <c r="F7419" s="2">
        <v>3.3989900000000001E+29</v>
      </c>
      <c r="G7419">
        <v>0</v>
      </c>
    </row>
    <row r="7420" spans="1:7" x14ac:dyDescent="0.3">
      <c r="A7420" t="s">
        <v>25</v>
      </c>
      <c r="B7420" t="s">
        <v>38</v>
      </c>
      <c r="C7420">
        <v>25</v>
      </c>
      <c r="D7420">
        <v>6</v>
      </c>
      <c r="E7420" s="1">
        <v>2027.9898880000001</v>
      </c>
      <c r="F7420" s="1">
        <v>2.4625999999999999E-2</v>
      </c>
      <c r="G7420">
        <v>0</v>
      </c>
    </row>
    <row r="7421" spans="1:7" x14ac:dyDescent="0.3">
      <c r="A7421" t="s">
        <v>19</v>
      </c>
      <c r="B7421" t="s">
        <v>38</v>
      </c>
      <c r="C7421">
        <v>25</v>
      </c>
      <c r="D7421">
        <v>6</v>
      </c>
      <c r="E7421" s="1">
        <v>3253.3389099999999</v>
      </c>
      <c r="F7421" s="1">
        <v>10.698151599999999</v>
      </c>
      <c r="G7421">
        <v>0</v>
      </c>
    </row>
    <row r="7422" spans="1:7" x14ac:dyDescent="0.3">
      <c r="A7422" t="s">
        <v>17</v>
      </c>
      <c r="B7422" t="s">
        <v>38</v>
      </c>
      <c r="C7422">
        <v>25</v>
      </c>
      <c r="D7422">
        <v>6</v>
      </c>
      <c r="E7422" s="1">
        <v>1950.7978539999999</v>
      </c>
      <c r="F7422" s="1">
        <v>2.8174896999999999</v>
      </c>
      <c r="G7422">
        <v>0</v>
      </c>
    </row>
    <row r="7423" spans="1:7" x14ac:dyDescent="0.3">
      <c r="A7423" t="s">
        <v>18</v>
      </c>
      <c r="B7423" t="s">
        <v>38</v>
      </c>
      <c r="C7423">
        <v>25</v>
      </c>
      <c r="D7423">
        <v>6</v>
      </c>
      <c r="E7423" s="1">
        <v>1947.0121329999999</v>
      </c>
      <c r="F7423" s="1">
        <v>2.853151</v>
      </c>
      <c r="G7423">
        <v>0</v>
      </c>
    </row>
    <row r="7424" spans="1:7" x14ac:dyDescent="0.3">
      <c r="A7424" t="s">
        <v>22</v>
      </c>
      <c r="B7424" t="s">
        <v>38</v>
      </c>
      <c r="C7424">
        <v>25</v>
      </c>
      <c r="D7424">
        <v>6</v>
      </c>
      <c r="E7424">
        <v>2918.3215329999998</v>
      </c>
      <c r="F7424">
        <v>10.8164994</v>
      </c>
      <c r="G7424">
        <v>0</v>
      </c>
    </row>
    <row r="7425" spans="1:7" x14ac:dyDescent="0.3">
      <c r="A7425" t="s">
        <v>20</v>
      </c>
      <c r="B7425" t="s">
        <v>38</v>
      </c>
      <c r="C7425">
        <v>25</v>
      </c>
      <c r="D7425">
        <v>6</v>
      </c>
      <c r="E7425" s="1">
        <v>1938.558493</v>
      </c>
      <c r="F7425" s="1">
        <v>2.6754470000000001</v>
      </c>
      <c r="G7425">
        <v>0</v>
      </c>
    </row>
    <row r="7426" spans="1:7" x14ac:dyDescent="0.3">
      <c r="A7426" t="s">
        <v>21</v>
      </c>
      <c r="B7426" t="s">
        <v>38</v>
      </c>
      <c r="C7426">
        <v>25</v>
      </c>
      <c r="D7426">
        <v>6</v>
      </c>
      <c r="E7426" s="1">
        <v>1934.2945130000001</v>
      </c>
      <c r="F7426" s="1">
        <v>2.7163981000000001</v>
      </c>
      <c r="G7426">
        <v>0</v>
      </c>
    </row>
    <row r="7427" spans="1:7" x14ac:dyDescent="0.3">
      <c r="A7427" t="s">
        <v>26</v>
      </c>
      <c r="B7427" t="s">
        <v>38</v>
      </c>
      <c r="C7427">
        <v>25</v>
      </c>
      <c r="D7427">
        <v>6</v>
      </c>
      <c r="E7427">
        <v>1976.862971</v>
      </c>
      <c r="F7427">
        <v>1.3154463999999999</v>
      </c>
      <c r="G7427">
        <v>0</v>
      </c>
    </row>
    <row r="7428" spans="1:7" x14ac:dyDescent="0.3">
      <c r="A7428" t="s">
        <v>10</v>
      </c>
      <c r="B7428" t="s">
        <v>38</v>
      </c>
      <c r="C7428">
        <v>25</v>
      </c>
      <c r="D7428">
        <v>6</v>
      </c>
      <c r="E7428" s="1">
        <v>2004.4638359999999</v>
      </c>
      <c r="F7428">
        <v>1.5267307999999999</v>
      </c>
      <c r="G7428">
        <v>0</v>
      </c>
    </row>
    <row r="7429" spans="1:7" x14ac:dyDescent="0.3">
      <c r="A7429" t="s">
        <v>11</v>
      </c>
      <c r="B7429" t="s">
        <v>38</v>
      </c>
      <c r="C7429">
        <v>25</v>
      </c>
      <c r="D7429">
        <v>6</v>
      </c>
      <c r="E7429" s="1">
        <v>2078.6844430000001</v>
      </c>
      <c r="F7429" s="1">
        <v>5.4726400000000001E-2</v>
      </c>
      <c r="G7429">
        <v>0</v>
      </c>
    </row>
    <row r="7430" spans="1:7" x14ac:dyDescent="0.3">
      <c r="A7430" t="s">
        <v>24</v>
      </c>
      <c r="B7430" t="s">
        <v>38</v>
      </c>
      <c r="C7430">
        <v>25</v>
      </c>
      <c r="D7430">
        <v>6</v>
      </c>
      <c r="E7430" s="1">
        <v>1950.3879039999999</v>
      </c>
      <c r="F7430" s="3">
        <v>5.1600000000000001E-5</v>
      </c>
      <c r="G7430">
        <v>0</v>
      </c>
    </row>
    <row r="7431" spans="1:7" x14ac:dyDescent="0.3">
      <c r="A7431" t="s">
        <v>14</v>
      </c>
      <c r="B7431" t="s">
        <v>38</v>
      </c>
      <c r="C7431">
        <v>25</v>
      </c>
      <c r="D7431">
        <v>6</v>
      </c>
      <c r="E7431" s="1">
        <v>2117.9609949999999</v>
      </c>
      <c r="F7431" s="1">
        <v>0.35637669999999999</v>
      </c>
      <c r="G7431">
        <v>0</v>
      </c>
    </row>
    <row r="7432" spans="1:7" x14ac:dyDescent="0.3">
      <c r="A7432" t="s">
        <v>15</v>
      </c>
      <c r="B7432" t="s">
        <v>38</v>
      </c>
      <c r="C7432">
        <v>25</v>
      </c>
      <c r="D7432">
        <v>6</v>
      </c>
      <c r="E7432" s="1">
        <v>2122.0952109999998</v>
      </c>
      <c r="F7432" s="1">
        <v>2.6270100000000001E-2</v>
      </c>
      <c r="G7432">
        <v>0</v>
      </c>
    </row>
    <row r="7433" spans="1:7" x14ac:dyDescent="0.3">
      <c r="A7433" t="s">
        <v>16</v>
      </c>
      <c r="B7433" t="s">
        <v>38</v>
      </c>
      <c r="C7433">
        <v>25</v>
      </c>
      <c r="D7433">
        <v>6</v>
      </c>
      <c r="E7433" s="1">
        <v>2119.1782720000001</v>
      </c>
      <c r="F7433" s="1">
        <v>2.5223738</v>
      </c>
      <c r="G7433">
        <v>0</v>
      </c>
    </row>
    <row r="7434" spans="1:7" x14ac:dyDescent="0.3">
      <c r="A7434" t="s">
        <v>13</v>
      </c>
      <c r="B7434" t="s">
        <v>38</v>
      </c>
      <c r="C7434">
        <v>25</v>
      </c>
      <c r="D7434">
        <v>6</v>
      </c>
      <c r="E7434" s="1">
        <v>3285.3568879999998</v>
      </c>
      <c r="F7434" s="1">
        <v>1.9752200000000001E-2</v>
      </c>
      <c r="G7434">
        <v>0</v>
      </c>
    </row>
    <row r="7435" spans="1:7" x14ac:dyDescent="0.3">
      <c r="A7435" t="s">
        <v>12</v>
      </c>
      <c r="B7435" t="s">
        <v>38</v>
      </c>
      <c r="C7435">
        <v>25</v>
      </c>
      <c r="D7435">
        <v>6</v>
      </c>
      <c r="E7435" s="1">
        <v>2126.2931450000001</v>
      </c>
      <c r="F7435" s="1">
        <v>1.8689000000000001E-2</v>
      </c>
      <c r="G7435">
        <v>0</v>
      </c>
    </row>
    <row r="7436" spans="1:7" hidden="1" x14ac:dyDescent="0.3">
      <c r="A7436" t="s">
        <v>23</v>
      </c>
      <c r="B7436" t="s">
        <v>39</v>
      </c>
      <c r="C7436">
        <v>25</v>
      </c>
      <c r="D7436">
        <v>6</v>
      </c>
      <c r="E7436" s="1" t="s">
        <v>9</v>
      </c>
      <c r="F7436" s="2">
        <v>3.3989900000000001E+29</v>
      </c>
      <c r="G7436">
        <v>0</v>
      </c>
    </row>
    <row r="7437" spans="1:7" hidden="1" x14ac:dyDescent="0.3">
      <c r="A7437" t="s">
        <v>7</v>
      </c>
      <c r="B7437" t="s">
        <v>39</v>
      </c>
      <c r="C7437">
        <v>25</v>
      </c>
      <c r="D7437">
        <v>6</v>
      </c>
      <c r="E7437" s="1" t="s">
        <v>9</v>
      </c>
      <c r="F7437" s="2">
        <v>3.3989900000000001E+29</v>
      </c>
      <c r="G7437">
        <v>0</v>
      </c>
    </row>
    <row r="7438" spans="1:7" x14ac:dyDescent="0.3">
      <c r="A7438" t="s">
        <v>25</v>
      </c>
      <c r="B7438" t="s">
        <v>39</v>
      </c>
      <c r="C7438">
        <v>25</v>
      </c>
      <c r="D7438">
        <v>6</v>
      </c>
      <c r="E7438" s="1">
        <v>1124.319223</v>
      </c>
      <c r="F7438" s="1">
        <v>2.72652E-2</v>
      </c>
      <c r="G7438">
        <v>0</v>
      </c>
    </row>
    <row r="7439" spans="1:7" x14ac:dyDescent="0.3">
      <c r="A7439" t="s">
        <v>19</v>
      </c>
      <c r="B7439" t="s">
        <v>39</v>
      </c>
      <c r="C7439">
        <v>25</v>
      </c>
      <c r="D7439">
        <v>6</v>
      </c>
      <c r="E7439" s="1">
        <v>1825.0247320000001</v>
      </c>
      <c r="F7439" s="1">
        <v>11.6785642</v>
      </c>
      <c r="G7439">
        <v>0</v>
      </c>
    </row>
    <row r="7440" spans="1:7" x14ac:dyDescent="0.3">
      <c r="A7440" t="s">
        <v>17</v>
      </c>
      <c r="B7440" t="s">
        <v>39</v>
      </c>
      <c r="C7440">
        <v>25</v>
      </c>
      <c r="D7440">
        <v>6</v>
      </c>
      <c r="E7440" s="1">
        <v>1017.552728</v>
      </c>
      <c r="F7440" s="1">
        <v>2.8397956999999998</v>
      </c>
      <c r="G7440">
        <v>0</v>
      </c>
    </row>
    <row r="7441" spans="1:7" x14ac:dyDescent="0.3">
      <c r="A7441" t="s">
        <v>18</v>
      </c>
      <c r="B7441" t="s">
        <v>39</v>
      </c>
      <c r="C7441">
        <v>25</v>
      </c>
      <c r="D7441">
        <v>6</v>
      </c>
      <c r="E7441" s="1">
        <v>1014.420785</v>
      </c>
      <c r="F7441" s="1">
        <v>2.8822133999999999</v>
      </c>
      <c r="G7441">
        <v>0</v>
      </c>
    </row>
    <row r="7442" spans="1:7" x14ac:dyDescent="0.3">
      <c r="A7442" t="s">
        <v>22</v>
      </c>
      <c r="B7442" t="s">
        <v>39</v>
      </c>
      <c r="C7442">
        <v>25</v>
      </c>
      <c r="D7442">
        <v>6</v>
      </c>
      <c r="E7442">
        <v>1807.063427</v>
      </c>
      <c r="F7442">
        <v>18.122417200000001</v>
      </c>
      <c r="G7442">
        <v>0</v>
      </c>
    </row>
    <row r="7443" spans="1:7" x14ac:dyDescent="0.3">
      <c r="A7443" t="s">
        <v>20</v>
      </c>
      <c r="B7443" t="s">
        <v>39</v>
      </c>
      <c r="C7443">
        <v>25</v>
      </c>
      <c r="D7443">
        <v>6</v>
      </c>
      <c r="E7443" s="1">
        <v>1036.1902150000001</v>
      </c>
      <c r="F7443" s="1">
        <v>2.4038876</v>
      </c>
      <c r="G7443">
        <v>0</v>
      </c>
    </row>
    <row r="7444" spans="1:7" x14ac:dyDescent="0.3">
      <c r="A7444" t="s">
        <v>21</v>
      </c>
      <c r="B7444" t="s">
        <v>39</v>
      </c>
      <c r="C7444">
        <v>25</v>
      </c>
      <c r="D7444">
        <v>6</v>
      </c>
      <c r="E7444" s="1">
        <v>1035.2842290000001</v>
      </c>
      <c r="F7444" s="1">
        <v>2.4626969999999999</v>
      </c>
      <c r="G7444">
        <v>0</v>
      </c>
    </row>
    <row r="7445" spans="1:7" x14ac:dyDescent="0.3">
      <c r="A7445" t="s">
        <v>26</v>
      </c>
      <c r="B7445" t="s">
        <v>39</v>
      </c>
      <c r="C7445">
        <v>25</v>
      </c>
      <c r="D7445">
        <v>6</v>
      </c>
      <c r="E7445">
        <v>1124.411018</v>
      </c>
      <c r="F7445">
        <v>1.2256468</v>
      </c>
      <c r="G7445">
        <v>0</v>
      </c>
    </row>
    <row r="7446" spans="1:7" x14ac:dyDescent="0.3">
      <c r="A7446" t="s">
        <v>10</v>
      </c>
      <c r="B7446" t="s">
        <v>39</v>
      </c>
      <c r="C7446">
        <v>25</v>
      </c>
      <c r="D7446">
        <v>6</v>
      </c>
      <c r="E7446" s="1">
        <v>1012.346152</v>
      </c>
      <c r="F7446" s="1">
        <v>1.1584751</v>
      </c>
      <c r="G7446">
        <v>0</v>
      </c>
    </row>
    <row r="7447" spans="1:7" x14ac:dyDescent="0.3">
      <c r="A7447" t="s">
        <v>11</v>
      </c>
      <c r="B7447" t="s">
        <v>39</v>
      </c>
      <c r="C7447">
        <v>25</v>
      </c>
      <c r="D7447">
        <v>6</v>
      </c>
      <c r="E7447" s="1">
        <v>1087.537045</v>
      </c>
      <c r="F7447" s="1">
        <v>3.7480100000000002E-2</v>
      </c>
      <c r="G7447">
        <v>0</v>
      </c>
    </row>
    <row r="7448" spans="1:7" x14ac:dyDescent="0.3">
      <c r="A7448" t="s">
        <v>24</v>
      </c>
      <c r="B7448" t="s">
        <v>39</v>
      </c>
      <c r="C7448">
        <v>25</v>
      </c>
      <c r="D7448">
        <v>6</v>
      </c>
      <c r="E7448" s="1">
        <v>1093.6446390000001</v>
      </c>
      <c r="F7448" s="3">
        <v>5.0699999999999999E-5</v>
      </c>
      <c r="G7448">
        <v>0</v>
      </c>
    </row>
    <row r="7449" spans="1:7" x14ac:dyDescent="0.3">
      <c r="A7449" t="s">
        <v>14</v>
      </c>
      <c r="B7449" t="s">
        <v>39</v>
      </c>
      <c r="C7449">
        <v>25</v>
      </c>
      <c r="D7449">
        <v>6</v>
      </c>
      <c r="E7449" s="1">
        <v>1229.545525</v>
      </c>
      <c r="F7449" s="1">
        <v>164.60461889999999</v>
      </c>
      <c r="G7449">
        <v>0</v>
      </c>
    </row>
    <row r="7450" spans="1:7" x14ac:dyDescent="0.3">
      <c r="A7450" t="s">
        <v>15</v>
      </c>
      <c r="B7450" t="s">
        <v>39</v>
      </c>
      <c r="C7450">
        <v>25</v>
      </c>
      <c r="D7450">
        <v>6</v>
      </c>
      <c r="E7450" s="1">
        <v>1248.7196750000001</v>
      </c>
      <c r="F7450" s="1">
        <v>1.54792E-2</v>
      </c>
      <c r="G7450">
        <v>0</v>
      </c>
    </row>
    <row r="7451" spans="1:7" x14ac:dyDescent="0.3">
      <c r="A7451" t="s">
        <v>16</v>
      </c>
      <c r="B7451" t="s">
        <v>39</v>
      </c>
      <c r="C7451">
        <v>25</v>
      </c>
      <c r="D7451">
        <v>6</v>
      </c>
      <c r="E7451" s="1">
        <v>1232.763324</v>
      </c>
      <c r="F7451" s="1">
        <v>2.2257470000000001</v>
      </c>
      <c r="G7451">
        <v>0</v>
      </c>
    </row>
    <row r="7452" spans="1:7" x14ac:dyDescent="0.3">
      <c r="A7452" t="s">
        <v>13</v>
      </c>
      <c r="B7452" t="s">
        <v>39</v>
      </c>
      <c r="C7452">
        <v>25</v>
      </c>
      <c r="D7452">
        <v>6</v>
      </c>
      <c r="E7452" s="1">
        <v>1851.5762259999999</v>
      </c>
      <c r="F7452">
        <v>1.1999299999999999E-2</v>
      </c>
      <c r="G7452">
        <v>0</v>
      </c>
    </row>
    <row r="7453" spans="1:7" x14ac:dyDescent="0.3">
      <c r="A7453" t="s">
        <v>12</v>
      </c>
      <c r="B7453" t="s">
        <v>39</v>
      </c>
      <c r="C7453">
        <v>25</v>
      </c>
      <c r="D7453">
        <v>6</v>
      </c>
      <c r="E7453" s="1">
        <v>1233.644704</v>
      </c>
      <c r="F7453" s="1">
        <v>1.0745899999999999E-2</v>
      </c>
      <c r="G7453">
        <v>0</v>
      </c>
    </row>
    <row r="7454" spans="1:7" hidden="1" x14ac:dyDescent="0.3">
      <c r="A7454" t="s">
        <v>23</v>
      </c>
      <c r="B7454" t="s">
        <v>40</v>
      </c>
      <c r="C7454">
        <v>25</v>
      </c>
      <c r="D7454">
        <v>6</v>
      </c>
      <c r="E7454" s="1" t="s">
        <v>9</v>
      </c>
      <c r="F7454" s="2">
        <v>3.3989900000000001E+29</v>
      </c>
      <c r="G7454">
        <v>0</v>
      </c>
    </row>
    <row r="7455" spans="1:7" hidden="1" x14ac:dyDescent="0.3">
      <c r="A7455" t="s">
        <v>7</v>
      </c>
      <c r="B7455" t="s">
        <v>40</v>
      </c>
      <c r="C7455">
        <v>25</v>
      </c>
      <c r="D7455">
        <v>6</v>
      </c>
      <c r="E7455" s="1" t="s">
        <v>9</v>
      </c>
      <c r="F7455" s="2">
        <v>3.3989900000000001E+29</v>
      </c>
      <c r="G7455">
        <v>0</v>
      </c>
    </row>
    <row r="7456" spans="1:7" x14ac:dyDescent="0.3">
      <c r="A7456" t="s">
        <v>25</v>
      </c>
      <c r="B7456" t="s">
        <v>40</v>
      </c>
      <c r="C7456">
        <v>25</v>
      </c>
      <c r="D7456">
        <v>6</v>
      </c>
      <c r="E7456" s="1">
        <v>1482.8160439999999</v>
      </c>
      <c r="F7456" s="1">
        <v>2.5884799999999999E-2</v>
      </c>
      <c r="G7456">
        <v>0</v>
      </c>
    </row>
    <row r="7457" spans="1:7" x14ac:dyDescent="0.3">
      <c r="A7457" t="s">
        <v>19</v>
      </c>
      <c r="B7457" t="s">
        <v>40</v>
      </c>
      <c r="C7457">
        <v>25</v>
      </c>
      <c r="D7457">
        <v>6</v>
      </c>
      <c r="E7457" s="1">
        <v>2540.3532110000001</v>
      </c>
      <c r="F7457" s="1">
        <v>11.962922799999999</v>
      </c>
      <c r="G7457">
        <v>0</v>
      </c>
    </row>
    <row r="7458" spans="1:7" x14ac:dyDescent="0.3">
      <c r="A7458" t="s">
        <v>17</v>
      </c>
      <c r="B7458" t="s">
        <v>40</v>
      </c>
      <c r="C7458">
        <v>25</v>
      </c>
      <c r="D7458">
        <v>6</v>
      </c>
      <c r="E7458" s="1">
        <v>1379.0376369999999</v>
      </c>
      <c r="F7458" s="1">
        <v>3.9788923</v>
      </c>
      <c r="G7458">
        <v>0</v>
      </c>
    </row>
    <row r="7459" spans="1:7" x14ac:dyDescent="0.3">
      <c r="A7459" t="s">
        <v>18</v>
      </c>
      <c r="B7459" t="s">
        <v>40</v>
      </c>
      <c r="C7459">
        <v>25</v>
      </c>
      <c r="D7459">
        <v>6</v>
      </c>
      <c r="E7459" s="1">
        <v>1372.8140539999999</v>
      </c>
      <c r="F7459">
        <v>3.9889736999999998</v>
      </c>
      <c r="G7459">
        <v>0</v>
      </c>
    </row>
    <row r="7460" spans="1:7" x14ac:dyDescent="0.3">
      <c r="A7460" t="s">
        <v>22</v>
      </c>
      <c r="B7460" t="s">
        <v>40</v>
      </c>
      <c r="C7460">
        <v>25</v>
      </c>
      <c r="D7460">
        <v>6</v>
      </c>
      <c r="E7460">
        <v>2502.0878229999998</v>
      </c>
      <c r="F7460">
        <v>13.1405847</v>
      </c>
      <c r="G7460">
        <v>0</v>
      </c>
    </row>
    <row r="7461" spans="1:7" x14ac:dyDescent="0.3">
      <c r="A7461" t="s">
        <v>20</v>
      </c>
      <c r="B7461" t="s">
        <v>40</v>
      </c>
      <c r="C7461">
        <v>25</v>
      </c>
      <c r="D7461">
        <v>6</v>
      </c>
      <c r="E7461" s="1">
        <v>1372.353531</v>
      </c>
      <c r="F7461" s="1">
        <v>4.2143649999999999</v>
      </c>
      <c r="G7461">
        <v>0</v>
      </c>
    </row>
    <row r="7462" spans="1:7" x14ac:dyDescent="0.3">
      <c r="A7462" t="s">
        <v>21</v>
      </c>
      <c r="B7462" t="s">
        <v>40</v>
      </c>
      <c r="C7462">
        <v>25</v>
      </c>
      <c r="D7462">
        <v>6</v>
      </c>
      <c r="E7462" s="1">
        <v>1370.7791950000001</v>
      </c>
      <c r="F7462" s="1">
        <v>4.2256885000000004</v>
      </c>
      <c r="G7462">
        <v>0</v>
      </c>
    </row>
    <row r="7463" spans="1:7" x14ac:dyDescent="0.3">
      <c r="A7463" t="s">
        <v>26</v>
      </c>
      <c r="B7463" t="s">
        <v>40</v>
      </c>
      <c r="C7463">
        <v>25</v>
      </c>
      <c r="D7463">
        <v>6</v>
      </c>
      <c r="E7463">
        <v>1487.456293</v>
      </c>
      <c r="F7463">
        <v>1.4982821</v>
      </c>
      <c r="G7463">
        <v>0</v>
      </c>
    </row>
    <row r="7464" spans="1:7" x14ac:dyDescent="0.3">
      <c r="A7464" t="s">
        <v>10</v>
      </c>
      <c r="B7464" t="s">
        <v>40</v>
      </c>
      <c r="C7464">
        <v>25</v>
      </c>
      <c r="D7464">
        <v>6</v>
      </c>
      <c r="E7464" s="1">
        <v>1362.732002</v>
      </c>
      <c r="F7464" s="1">
        <v>1.7198604</v>
      </c>
      <c r="G7464">
        <v>0</v>
      </c>
    </row>
    <row r="7465" spans="1:7" x14ac:dyDescent="0.3">
      <c r="A7465" t="s">
        <v>11</v>
      </c>
      <c r="B7465" t="s">
        <v>40</v>
      </c>
      <c r="C7465">
        <v>25</v>
      </c>
      <c r="D7465">
        <v>6</v>
      </c>
      <c r="E7465">
        <v>1494.1704099999999</v>
      </c>
      <c r="F7465">
        <v>3.9434400000000001E-2</v>
      </c>
      <c r="G7465">
        <v>0</v>
      </c>
    </row>
    <row r="7466" spans="1:7" x14ac:dyDescent="0.3">
      <c r="A7466" t="s">
        <v>24</v>
      </c>
      <c r="B7466" t="s">
        <v>40</v>
      </c>
      <c r="C7466">
        <v>25</v>
      </c>
      <c r="D7466">
        <v>6</v>
      </c>
      <c r="E7466" s="1">
        <v>1495.9569610000001</v>
      </c>
      <c r="F7466" s="3">
        <v>5.5500000000000001E-5</v>
      </c>
      <c r="G7466">
        <v>0</v>
      </c>
    </row>
    <row r="7467" spans="1:7" x14ac:dyDescent="0.3">
      <c r="A7467" t="s">
        <v>14</v>
      </c>
      <c r="B7467" t="s">
        <v>40</v>
      </c>
      <c r="C7467">
        <v>25</v>
      </c>
      <c r="D7467">
        <v>6</v>
      </c>
      <c r="E7467" s="1">
        <v>1552.932356</v>
      </c>
      <c r="F7467" s="1">
        <v>0.1158126</v>
      </c>
      <c r="G7467">
        <v>0</v>
      </c>
    </row>
    <row r="7468" spans="1:7" x14ac:dyDescent="0.3">
      <c r="A7468" t="s">
        <v>15</v>
      </c>
      <c r="B7468" t="s">
        <v>40</v>
      </c>
      <c r="C7468">
        <v>25</v>
      </c>
      <c r="D7468">
        <v>6</v>
      </c>
      <c r="E7468" s="1">
        <v>1561.536447</v>
      </c>
      <c r="F7468" s="1">
        <v>1.7205000000000002E-2</v>
      </c>
      <c r="G7468">
        <v>0</v>
      </c>
    </row>
    <row r="7469" spans="1:7" x14ac:dyDescent="0.3">
      <c r="A7469" t="s">
        <v>16</v>
      </c>
      <c r="B7469" t="s">
        <v>40</v>
      </c>
      <c r="C7469">
        <v>25</v>
      </c>
      <c r="D7469">
        <v>6</v>
      </c>
      <c r="E7469" s="1">
        <v>1552.932356</v>
      </c>
      <c r="F7469" s="1">
        <v>3.4256628999999998</v>
      </c>
      <c r="G7469">
        <v>0</v>
      </c>
    </row>
    <row r="7470" spans="1:7" x14ac:dyDescent="0.3">
      <c r="A7470" t="s">
        <v>13</v>
      </c>
      <c r="B7470" t="s">
        <v>40</v>
      </c>
      <c r="C7470">
        <v>25</v>
      </c>
      <c r="D7470">
        <v>6</v>
      </c>
      <c r="E7470" s="1">
        <v>2517.7063480000002</v>
      </c>
      <c r="F7470" s="1">
        <v>1.2903100000000001E-2</v>
      </c>
      <c r="G7470">
        <v>0</v>
      </c>
    </row>
    <row r="7471" spans="1:7" x14ac:dyDescent="0.3">
      <c r="A7471" t="s">
        <v>12</v>
      </c>
      <c r="B7471" t="s">
        <v>40</v>
      </c>
      <c r="C7471">
        <v>25</v>
      </c>
      <c r="D7471">
        <v>6</v>
      </c>
      <c r="E7471" s="1">
        <v>1557.8694660000001</v>
      </c>
      <c r="F7471" s="1">
        <v>1.1866700000000001E-2</v>
      </c>
      <c r="G7471">
        <v>0</v>
      </c>
    </row>
    <row r="7472" spans="1:7" hidden="1" x14ac:dyDescent="0.3">
      <c r="A7472" t="s">
        <v>23</v>
      </c>
      <c r="B7472" t="s">
        <v>41</v>
      </c>
      <c r="C7472">
        <v>25</v>
      </c>
      <c r="D7472">
        <v>6</v>
      </c>
      <c r="E7472" s="1" t="s">
        <v>9</v>
      </c>
      <c r="F7472" s="2">
        <v>3.3989900000000001E+29</v>
      </c>
      <c r="G7472">
        <v>0</v>
      </c>
    </row>
    <row r="7473" spans="1:7" hidden="1" x14ac:dyDescent="0.3">
      <c r="A7473" t="s">
        <v>7</v>
      </c>
      <c r="B7473" t="s">
        <v>41</v>
      </c>
      <c r="C7473">
        <v>25</v>
      </c>
      <c r="D7473">
        <v>6</v>
      </c>
      <c r="E7473" t="s">
        <v>9</v>
      </c>
      <c r="F7473" s="2">
        <v>3.3989900000000001E+29</v>
      </c>
      <c r="G7473">
        <v>0</v>
      </c>
    </row>
    <row r="7474" spans="1:7" x14ac:dyDescent="0.3">
      <c r="A7474" t="s">
        <v>25</v>
      </c>
      <c r="B7474" t="s">
        <v>41</v>
      </c>
      <c r="C7474">
        <v>25</v>
      </c>
      <c r="D7474">
        <v>6</v>
      </c>
      <c r="E7474" s="1">
        <v>1445.756905</v>
      </c>
      <c r="F7474">
        <v>1.6265000000000002E-2</v>
      </c>
      <c r="G7474">
        <v>0</v>
      </c>
    </row>
    <row r="7475" spans="1:7" x14ac:dyDescent="0.3">
      <c r="A7475" t="s">
        <v>19</v>
      </c>
      <c r="B7475" t="s">
        <v>41</v>
      </c>
      <c r="C7475">
        <v>25</v>
      </c>
      <c r="D7475">
        <v>6</v>
      </c>
      <c r="E7475">
        <v>2425.5570469999998</v>
      </c>
      <c r="F7475" s="1">
        <v>10.6900601</v>
      </c>
      <c r="G7475">
        <v>0</v>
      </c>
    </row>
    <row r="7476" spans="1:7" x14ac:dyDescent="0.3">
      <c r="A7476" t="s">
        <v>17</v>
      </c>
      <c r="B7476" t="s">
        <v>41</v>
      </c>
      <c r="C7476">
        <v>25</v>
      </c>
      <c r="D7476">
        <v>6</v>
      </c>
      <c r="E7476" s="1">
        <v>1315.4216039999999</v>
      </c>
      <c r="F7476" s="1">
        <v>3.1692611999999998</v>
      </c>
      <c r="G7476">
        <v>0</v>
      </c>
    </row>
    <row r="7477" spans="1:7" x14ac:dyDescent="0.3">
      <c r="A7477" t="s">
        <v>18</v>
      </c>
      <c r="B7477" t="s">
        <v>41</v>
      </c>
      <c r="C7477">
        <v>25</v>
      </c>
      <c r="D7477">
        <v>6</v>
      </c>
      <c r="E7477" s="1">
        <v>1309.459331</v>
      </c>
      <c r="F7477" s="1">
        <v>3.1773356000000001</v>
      </c>
      <c r="G7477">
        <v>0</v>
      </c>
    </row>
    <row r="7478" spans="1:7" x14ac:dyDescent="0.3">
      <c r="A7478" t="s">
        <v>22</v>
      </c>
      <c r="B7478" t="s">
        <v>41</v>
      </c>
      <c r="C7478">
        <v>25</v>
      </c>
      <c r="D7478">
        <v>6</v>
      </c>
      <c r="E7478">
        <v>2388.0725849999999</v>
      </c>
      <c r="F7478">
        <v>11.9282463</v>
      </c>
      <c r="G7478">
        <v>0</v>
      </c>
    </row>
    <row r="7479" spans="1:7" x14ac:dyDescent="0.3">
      <c r="A7479" t="s">
        <v>20</v>
      </c>
      <c r="B7479" t="s">
        <v>41</v>
      </c>
      <c r="C7479">
        <v>25</v>
      </c>
      <c r="D7479">
        <v>6</v>
      </c>
      <c r="E7479">
        <v>1335.328172</v>
      </c>
      <c r="F7479">
        <v>2.2671758</v>
      </c>
      <c r="G7479">
        <v>0</v>
      </c>
    </row>
    <row r="7480" spans="1:7" x14ac:dyDescent="0.3">
      <c r="A7480" t="s">
        <v>21</v>
      </c>
      <c r="B7480" t="s">
        <v>41</v>
      </c>
      <c r="C7480">
        <v>25</v>
      </c>
      <c r="D7480">
        <v>6</v>
      </c>
      <c r="E7480" s="1">
        <v>1328.933536</v>
      </c>
      <c r="F7480" s="1">
        <v>2.2823229999999999</v>
      </c>
      <c r="G7480">
        <v>0</v>
      </c>
    </row>
    <row r="7481" spans="1:7" x14ac:dyDescent="0.3">
      <c r="A7481" t="s">
        <v>26</v>
      </c>
      <c r="B7481" t="s">
        <v>41</v>
      </c>
      <c r="C7481">
        <v>25</v>
      </c>
      <c r="D7481">
        <v>6</v>
      </c>
      <c r="E7481">
        <v>1410.941969</v>
      </c>
      <c r="F7481">
        <v>1.5897007000000001</v>
      </c>
      <c r="G7481">
        <v>0</v>
      </c>
    </row>
    <row r="7482" spans="1:7" x14ac:dyDescent="0.3">
      <c r="A7482" t="s">
        <v>10</v>
      </c>
      <c r="B7482" t="s">
        <v>41</v>
      </c>
      <c r="C7482">
        <v>25</v>
      </c>
      <c r="D7482">
        <v>6</v>
      </c>
      <c r="E7482" s="1">
        <v>1320.047945</v>
      </c>
      <c r="F7482" s="1">
        <v>1.3660995</v>
      </c>
      <c r="G7482">
        <v>0</v>
      </c>
    </row>
    <row r="7483" spans="1:7" x14ac:dyDescent="0.3">
      <c r="A7483" t="s">
        <v>11</v>
      </c>
      <c r="B7483" t="s">
        <v>41</v>
      </c>
      <c r="C7483">
        <v>25</v>
      </c>
      <c r="D7483">
        <v>6</v>
      </c>
      <c r="E7483" s="1">
        <v>1395.776715</v>
      </c>
      <c r="F7483" s="1">
        <v>5.1471799999999998E-2</v>
      </c>
      <c r="G7483">
        <v>0</v>
      </c>
    </row>
    <row r="7484" spans="1:7" x14ac:dyDescent="0.3">
      <c r="A7484" t="s">
        <v>24</v>
      </c>
      <c r="B7484" t="s">
        <v>41</v>
      </c>
      <c r="C7484">
        <v>25</v>
      </c>
      <c r="D7484">
        <v>6</v>
      </c>
      <c r="E7484" s="1">
        <v>1437.8082260000001</v>
      </c>
      <c r="F7484" s="3">
        <v>5.02E-5</v>
      </c>
      <c r="G7484">
        <v>0</v>
      </c>
    </row>
    <row r="7485" spans="1:7" x14ac:dyDescent="0.3">
      <c r="A7485" t="s">
        <v>14</v>
      </c>
      <c r="B7485" t="s">
        <v>41</v>
      </c>
      <c r="C7485">
        <v>25</v>
      </c>
      <c r="D7485">
        <v>6</v>
      </c>
      <c r="E7485" s="1">
        <v>1543.9458</v>
      </c>
      <c r="F7485" s="1">
        <v>9.0732699999999999E-2</v>
      </c>
      <c r="G7485">
        <v>0</v>
      </c>
    </row>
    <row r="7486" spans="1:7" x14ac:dyDescent="0.3">
      <c r="A7486" t="s">
        <v>15</v>
      </c>
      <c r="B7486" t="s">
        <v>41</v>
      </c>
      <c r="C7486">
        <v>25</v>
      </c>
      <c r="D7486">
        <v>6</v>
      </c>
      <c r="E7486" s="1">
        <v>1551.2300620000001</v>
      </c>
      <c r="F7486" s="1">
        <v>1.83392E-2</v>
      </c>
      <c r="G7486">
        <v>0</v>
      </c>
    </row>
    <row r="7487" spans="1:7" x14ac:dyDescent="0.3">
      <c r="A7487" t="s">
        <v>16</v>
      </c>
      <c r="B7487" t="s">
        <v>41</v>
      </c>
      <c r="C7487">
        <v>25</v>
      </c>
      <c r="D7487">
        <v>6</v>
      </c>
      <c r="E7487" s="1">
        <v>1543.9458</v>
      </c>
      <c r="F7487" s="1">
        <v>2.7329781</v>
      </c>
      <c r="G7487">
        <v>0</v>
      </c>
    </row>
    <row r="7488" spans="1:7" x14ac:dyDescent="0.3">
      <c r="A7488" t="s">
        <v>13</v>
      </c>
      <c r="B7488" t="s">
        <v>41</v>
      </c>
      <c r="C7488">
        <v>25</v>
      </c>
      <c r="D7488">
        <v>6</v>
      </c>
      <c r="E7488" s="1">
        <v>2427.899825</v>
      </c>
      <c r="F7488" s="1">
        <v>1.45735E-2</v>
      </c>
      <c r="G7488">
        <v>0</v>
      </c>
    </row>
    <row r="7489" spans="1:7" x14ac:dyDescent="0.3">
      <c r="A7489" t="s">
        <v>12</v>
      </c>
      <c r="B7489" t="s">
        <v>41</v>
      </c>
      <c r="C7489">
        <v>25</v>
      </c>
      <c r="D7489">
        <v>6</v>
      </c>
      <c r="E7489" s="1">
        <v>1549.314914</v>
      </c>
      <c r="F7489" s="1">
        <v>1.3544199999999999E-2</v>
      </c>
      <c r="G7489">
        <v>0</v>
      </c>
    </row>
    <row r="7490" spans="1:7" hidden="1" x14ac:dyDescent="0.3">
      <c r="A7490" t="s">
        <v>23</v>
      </c>
      <c r="B7490" t="s">
        <v>42</v>
      </c>
      <c r="C7490">
        <v>25</v>
      </c>
      <c r="D7490">
        <v>6</v>
      </c>
      <c r="E7490" s="1" t="s">
        <v>9</v>
      </c>
      <c r="F7490" s="2">
        <v>3.3989900000000001E+29</v>
      </c>
      <c r="G7490">
        <v>0</v>
      </c>
    </row>
    <row r="7491" spans="1:7" hidden="1" x14ac:dyDescent="0.3">
      <c r="A7491" t="s">
        <v>7</v>
      </c>
      <c r="B7491" t="s">
        <v>42</v>
      </c>
      <c r="C7491">
        <v>25</v>
      </c>
      <c r="D7491">
        <v>6</v>
      </c>
      <c r="E7491" s="1" t="s">
        <v>9</v>
      </c>
      <c r="F7491" s="2">
        <v>3.3989900000000001E+29</v>
      </c>
      <c r="G7491">
        <v>0</v>
      </c>
    </row>
    <row r="7492" spans="1:7" x14ac:dyDescent="0.3">
      <c r="A7492" t="s">
        <v>25</v>
      </c>
      <c r="B7492" t="s">
        <v>42</v>
      </c>
      <c r="C7492">
        <v>25</v>
      </c>
      <c r="D7492">
        <v>6</v>
      </c>
      <c r="E7492" s="1">
        <v>1258.428928</v>
      </c>
      <c r="F7492" s="1">
        <v>2.6040799999999999E-2</v>
      </c>
      <c r="G7492">
        <v>0</v>
      </c>
    </row>
    <row r="7493" spans="1:7" x14ac:dyDescent="0.3">
      <c r="A7493" t="s">
        <v>19</v>
      </c>
      <c r="B7493" t="s">
        <v>42</v>
      </c>
      <c r="C7493">
        <v>25</v>
      </c>
      <c r="D7493">
        <v>6</v>
      </c>
      <c r="E7493" s="1">
        <v>2138.9570990000002</v>
      </c>
      <c r="F7493" s="1">
        <v>10.2015254</v>
      </c>
      <c r="G7493">
        <v>0</v>
      </c>
    </row>
    <row r="7494" spans="1:7" x14ac:dyDescent="0.3">
      <c r="A7494" t="s">
        <v>17</v>
      </c>
      <c r="B7494" t="s">
        <v>42</v>
      </c>
      <c r="C7494">
        <v>25</v>
      </c>
      <c r="D7494">
        <v>6</v>
      </c>
      <c r="E7494" s="1">
        <v>1147.6351259999999</v>
      </c>
      <c r="F7494" s="1">
        <v>2.8985126000000001</v>
      </c>
      <c r="G7494">
        <v>0</v>
      </c>
    </row>
    <row r="7495" spans="1:7" x14ac:dyDescent="0.3">
      <c r="A7495" t="s">
        <v>18</v>
      </c>
      <c r="B7495" t="s">
        <v>42</v>
      </c>
      <c r="C7495">
        <v>25</v>
      </c>
      <c r="D7495">
        <v>6</v>
      </c>
      <c r="E7495" s="1">
        <v>1142.476324</v>
      </c>
      <c r="F7495" s="1">
        <v>2.9113848</v>
      </c>
      <c r="G7495">
        <v>0</v>
      </c>
    </row>
    <row r="7496" spans="1:7" x14ac:dyDescent="0.3">
      <c r="A7496" t="s">
        <v>22</v>
      </c>
      <c r="B7496" t="s">
        <v>42</v>
      </c>
      <c r="C7496">
        <v>25</v>
      </c>
      <c r="D7496">
        <v>6</v>
      </c>
      <c r="E7496">
        <v>2096.0061540000002</v>
      </c>
      <c r="F7496">
        <v>11.808195599999999</v>
      </c>
      <c r="G7496">
        <v>0</v>
      </c>
    </row>
    <row r="7497" spans="1:7" x14ac:dyDescent="0.3">
      <c r="A7497" t="s">
        <v>20</v>
      </c>
      <c r="B7497" t="s">
        <v>42</v>
      </c>
      <c r="C7497">
        <v>25</v>
      </c>
      <c r="D7497">
        <v>6</v>
      </c>
      <c r="E7497" s="1">
        <v>1171.955168</v>
      </c>
      <c r="F7497" s="1">
        <v>2.3798507999999998</v>
      </c>
      <c r="G7497">
        <v>0</v>
      </c>
    </row>
    <row r="7498" spans="1:7" x14ac:dyDescent="0.3">
      <c r="A7498" t="s">
        <v>21</v>
      </c>
      <c r="B7498" t="s">
        <v>42</v>
      </c>
      <c r="C7498">
        <v>25</v>
      </c>
      <c r="D7498">
        <v>6</v>
      </c>
      <c r="E7498" s="1">
        <v>1169.5747200000001</v>
      </c>
      <c r="F7498" s="1">
        <v>2.4192079999999998</v>
      </c>
      <c r="G7498">
        <v>0</v>
      </c>
    </row>
    <row r="7499" spans="1:7" x14ac:dyDescent="0.3">
      <c r="A7499" t="s">
        <v>26</v>
      </c>
      <c r="B7499" t="s">
        <v>42</v>
      </c>
      <c r="C7499">
        <v>25</v>
      </c>
      <c r="D7499">
        <v>6</v>
      </c>
      <c r="E7499">
        <v>1253.114634</v>
      </c>
      <c r="F7499">
        <v>1.1862592999999999</v>
      </c>
      <c r="G7499">
        <v>0</v>
      </c>
    </row>
    <row r="7500" spans="1:7" x14ac:dyDescent="0.3">
      <c r="A7500" t="s">
        <v>10</v>
      </c>
      <c r="B7500" t="s">
        <v>42</v>
      </c>
      <c r="C7500">
        <v>25</v>
      </c>
      <c r="D7500">
        <v>6</v>
      </c>
      <c r="E7500" s="1">
        <v>1166.8703479999999</v>
      </c>
      <c r="F7500" s="1">
        <v>1.2240637999999999</v>
      </c>
      <c r="G7500">
        <v>0</v>
      </c>
    </row>
    <row r="7501" spans="1:7" x14ac:dyDescent="0.3">
      <c r="A7501" t="s">
        <v>11</v>
      </c>
      <c r="B7501" t="s">
        <v>42</v>
      </c>
      <c r="C7501">
        <v>25</v>
      </c>
      <c r="D7501">
        <v>6</v>
      </c>
      <c r="E7501" s="1">
        <v>1263.2171559999999</v>
      </c>
      <c r="F7501" s="1">
        <v>3.2151600000000002E-2</v>
      </c>
      <c r="G7501">
        <v>0</v>
      </c>
    </row>
    <row r="7502" spans="1:7" x14ac:dyDescent="0.3">
      <c r="A7502" t="s">
        <v>24</v>
      </c>
      <c r="B7502" t="s">
        <v>42</v>
      </c>
      <c r="C7502">
        <v>25</v>
      </c>
      <c r="D7502">
        <v>6</v>
      </c>
      <c r="E7502" s="1">
        <v>1266.179924</v>
      </c>
      <c r="F7502" s="3">
        <v>5.0699999999999999E-5</v>
      </c>
      <c r="G7502">
        <v>0</v>
      </c>
    </row>
    <row r="7503" spans="1:7" x14ac:dyDescent="0.3">
      <c r="A7503" t="s">
        <v>14</v>
      </c>
      <c r="B7503" t="s">
        <v>42</v>
      </c>
      <c r="C7503">
        <v>25</v>
      </c>
      <c r="D7503">
        <v>6</v>
      </c>
      <c r="E7503" s="1">
        <v>1407.424876</v>
      </c>
      <c r="F7503" s="1">
        <v>4.6917100000000003E-2</v>
      </c>
      <c r="G7503">
        <v>0</v>
      </c>
    </row>
    <row r="7504" spans="1:7" x14ac:dyDescent="0.3">
      <c r="A7504" t="s">
        <v>15</v>
      </c>
      <c r="B7504" t="s">
        <v>42</v>
      </c>
      <c r="C7504">
        <v>25</v>
      </c>
      <c r="D7504">
        <v>6</v>
      </c>
      <c r="E7504">
        <v>1421.98631</v>
      </c>
      <c r="F7504" s="1">
        <v>1.7350600000000001E-2</v>
      </c>
      <c r="G7504">
        <v>0</v>
      </c>
    </row>
    <row r="7505" spans="1:7" x14ac:dyDescent="0.3">
      <c r="A7505" t="s">
        <v>16</v>
      </c>
      <c r="B7505" t="s">
        <v>42</v>
      </c>
      <c r="C7505">
        <v>25</v>
      </c>
      <c r="D7505">
        <v>6</v>
      </c>
      <c r="E7505" s="1">
        <v>1407.424876</v>
      </c>
      <c r="F7505" s="1">
        <v>2.6181196999999998</v>
      </c>
      <c r="G7505">
        <v>0</v>
      </c>
    </row>
    <row r="7506" spans="1:7" x14ac:dyDescent="0.3">
      <c r="A7506" t="s">
        <v>13</v>
      </c>
      <c r="B7506" t="s">
        <v>42</v>
      </c>
      <c r="C7506">
        <v>25</v>
      </c>
      <c r="D7506">
        <v>6</v>
      </c>
      <c r="E7506">
        <v>2134.271542</v>
      </c>
      <c r="F7506" s="1">
        <v>1.2407400000000001E-2</v>
      </c>
      <c r="G7506">
        <v>0</v>
      </c>
    </row>
    <row r="7507" spans="1:7" x14ac:dyDescent="0.3">
      <c r="A7507" t="s">
        <v>12</v>
      </c>
      <c r="B7507" t="s">
        <v>42</v>
      </c>
      <c r="C7507">
        <v>25</v>
      </c>
      <c r="D7507">
        <v>6</v>
      </c>
      <c r="E7507" s="1">
        <v>1417.2642800000001</v>
      </c>
      <c r="F7507" s="1">
        <v>1.14889E-2</v>
      </c>
      <c r="G7507">
        <v>0</v>
      </c>
    </row>
    <row r="7508" spans="1:7" hidden="1" x14ac:dyDescent="0.3">
      <c r="A7508" t="s">
        <v>23</v>
      </c>
      <c r="B7508" t="s">
        <v>43</v>
      </c>
      <c r="C7508">
        <v>25</v>
      </c>
      <c r="D7508">
        <v>6</v>
      </c>
      <c r="E7508" s="1" t="s">
        <v>9</v>
      </c>
      <c r="F7508" s="2">
        <v>3.3989900000000001E+29</v>
      </c>
      <c r="G7508">
        <v>0</v>
      </c>
    </row>
    <row r="7509" spans="1:7" hidden="1" x14ac:dyDescent="0.3">
      <c r="A7509" t="s">
        <v>7</v>
      </c>
      <c r="B7509" t="s">
        <v>43</v>
      </c>
      <c r="C7509">
        <v>25</v>
      </c>
      <c r="D7509">
        <v>6</v>
      </c>
      <c r="E7509" s="1" t="s">
        <v>9</v>
      </c>
      <c r="F7509" s="2">
        <v>3.3989900000000001E+29</v>
      </c>
      <c r="G7509">
        <v>0</v>
      </c>
    </row>
    <row r="7510" spans="1:7" x14ac:dyDescent="0.3">
      <c r="A7510" t="s">
        <v>25</v>
      </c>
      <c r="B7510" t="s">
        <v>43</v>
      </c>
      <c r="C7510">
        <v>25</v>
      </c>
      <c r="D7510">
        <v>6</v>
      </c>
      <c r="E7510" s="1">
        <v>1233.734553</v>
      </c>
      <c r="F7510" s="1">
        <v>2.7063299999999998E-2</v>
      </c>
      <c r="G7510">
        <v>0</v>
      </c>
    </row>
    <row r="7511" spans="1:7" x14ac:dyDescent="0.3">
      <c r="A7511" t="s">
        <v>19</v>
      </c>
      <c r="B7511" t="s">
        <v>43</v>
      </c>
      <c r="C7511">
        <v>25</v>
      </c>
      <c r="D7511">
        <v>6</v>
      </c>
      <c r="E7511" s="1">
        <v>2083.5113329999999</v>
      </c>
      <c r="F7511" s="1">
        <v>11.281244299999999</v>
      </c>
      <c r="G7511">
        <v>0</v>
      </c>
    </row>
    <row r="7512" spans="1:7" x14ac:dyDescent="0.3">
      <c r="A7512" t="s">
        <v>17</v>
      </c>
      <c r="B7512" t="s">
        <v>43</v>
      </c>
      <c r="C7512">
        <v>25</v>
      </c>
      <c r="D7512">
        <v>6</v>
      </c>
      <c r="E7512">
        <v>1136.491184</v>
      </c>
      <c r="F7512" s="1">
        <v>3.2200188999999999</v>
      </c>
      <c r="G7512">
        <v>0</v>
      </c>
    </row>
    <row r="7513" spans="1:7" x14ac:dyDescent="0.3">
      <c r="A7513" t="s">
        <v>18</v>
      </c>
      <c r="B7513" t="s">
        <v>43</v>
      </c>
      <c r="C7513">
        <v>25</v>
      </c>
      <c r="D7513">
        <v>6</v>
      </c>
      <c r="E7513" s="1">
        <v>1132.3384880000001</v>
      </c>
      <c r="F7513" s="1">
        <v>3.2316436999999998</v>
      </c>
      <c r="G7513">
        <v>0</v>
      </c>
    </row>
    <row r="7514" spans="1:7" x14ac:dyDescent="0.3">
      <c r="A7514" t="s">
        <v>22</v>
      </c>
      <c r="B7514" t="s">
        <v>43</v>
      </c>
      <c r="C7514">
        <v>25</v>
      </c>
      <c r="D7514">
        <v>6</v>
      </c>
      <c r="E7514">
        <v>2056.9598390000001</v>
      </c>
      <c r="F7514">
        <v>13.332672000000001</v>
      </c>
      <c r="G7514">
        <v>0</v>
      </c>
    </row>
    <row r="7515" spans="1:7" x14ac:dyDescent="0.3">
      <c r="A7515" t="s">
        <v>20</v>
      </c>
      <c r="B7515" t="s">
        <v>43</v>
      </c>
      <c r="C7515">
        <v>25</v>
      </c>
      <c r="D7515">
        <v>6</v>
      </c>
      <c r="E7515" s="1">
        <v>1138.2661619999999</v>
      </c>
      <c r="F7515" s="1">
        <v>2.8223874000000002</v>
      </c>
      <c r="G7515">
        <v>0</v>
      </c>
    </row>
    <row r="7516" spans="1:7" x14ac:dyDescent="0.3">
      <c r="A7516" t="s">
        <v>21</v>
      </c>
      <c r="B7516" t="s">
        <v>43</v>
      </c>
      <c r="C7516">
        <v>25</v>
      </c>
      <c r="D7516">
        <v>6</v>
      </c>
      <c r="E7516">
        <v>1133.108311</v>
      </c>
      <c r="F7516" s="1">
        <v>2.8681698999999998</v>
      </c>
      <c r="G7516">
        <v>0</v>
      </c>
    </row>
    <row r="7517" spans="1:7" x14ac:dyDescent="0.3">
      <c r="A7517" t="s">
        <v>26</v>
      </c>
      <c r="B7517" t="s">
        <v>43</v>
      </c>
      <c r="C7517">
        <v>25</v>
      </c>
      <c r="D7517">
        <v>6</v>
      </c>
      <c r="E7517">
        <v>1243.8827409999999</v>
      </c>
      <c r="F7517">
        <v>1.4021542</v>
      </c>
      <c r="G7517">
        <v>0</v>
      </c>
    </row>
    <row r="7518" spans="1:7" x14ac:dyDescent="0.3">
      <c r="A7518" t="s">
        <v>10</v>
      </c>
      <c r="B7518" t="s">
        <v>43</v>
      </c>
      <c r="C7518">
        <v>25</v>
      </c>
      <c r="D7518">
        <v>6</v>
      </c>
      <c r="E7518" s="1">
        <v>1152.4356789999999</v>
      </c>
      <c r="F7518">
        <v>1.7502518</v>
      </c>
      <c r="G7518">
        <v>0</v>
      </c>
    </row>
    <row r="7519" spans="1:7" x14ac:dyDescent="0.3">
      <c r="A7519" t="s">
        <v>11</v>
      </c>
      <c r="B7519" t="s">
        <v>43</v>
      </c>
      <c r="C7519">
        <v>25</v>
      </c>
      <c r="D7519">
        <v>6</v>
      </c>
      <c r="E7519" s="1">
        <v>1242.024177</v>
      </c>
      <c r="F7519" s="1">
        <v>3.2055899999999998E-2</v>
      </c>
      <c r="G7519">
        <v>0</v>
      </c>
    </row>
    <row r="7520" spans="1:7" x14ac:dyDescent="0.3">
      <c r="A7520" t="s">
        <v>24</v>
      </c>
      <c r="B7520" t="s">
        <v>43</v>
      </c>
      <c r="C7520">
        <v>25</v>
      </c>
      <c r="D7520">
        <v>6</v>
      </c>
      <c r="E7520" s="1">
        <v>1231.6990659999999</v>
      </c>
      <c r="F7520" s="3">
        <v>8.5199999999999997E-5</v>
      </c>
      <c r="G7520">
        <v>0</v>
      </c>
    </row>
    <row r="7521" spans="1:7" x14ac:dyDescent="0.3">
      <c r="A7521" t="s">
        <v>14</v>
      </c>
      <c r="B7521" t="s">
        <v>43</v>
      </c>
      <c r="C7521">
        <v>25</v>
      </c>
      <c r="D7521">
        <v>6</v>
      </c>
      <c r="E7521" s="1">
        <v>1350.3208099999999</v>
      </c>
      <c r="F7521" s="1">
        <v>18.689406600000002</v>
      </c>
      <c r="G7521">
        <v>0</v>
      </c>
    </row>
    <row r="7522" spans="1:7" x14ac:dyDescent="0.3">
      <c r="A7522" t="s">
        <v>15</v>
      </c>
      <c r="B7522" t="s">
        <v>43</v>
      </c>
      <c r="C7522">
        <v>25</v>
      </c>
      <c r="D7522">
        <v>6</v>
      </c>
      <c r="E7522" s="1">
        <v>1363.6537760000001</v>
      </c>
      <c r="F7522" s="1">
        <v>2.0363699999999998E-2</v>
      </c>
      <c r="G7522">
        <v>0</v>
      </c>
    </row>
    <row r="7523" spans="1:7" x14ac:dyDescent="0.3">
      <c r="A7523" t="s">
        <v>16</v>
      </c>
      <c r="B7523" t="s">
        <v>43</v>
      </c>
      <c r="C7523">
        <v>25</v>
      </c>
      <c r="D7523">
        <v>6</v>
      </c>
      <c r="E7523" s="1">
        <v>1354.0094859999999</v>
      </c>
      <c r="F7523" s="1">
        <v>2.2241487000000002</v>
      </c>
      <c r="G7523">
        <v>0</v>
      </c>
    </row>
    <row r="7524" spans="1:7" x14ac:dyDescent="0.3">
      <c r="A7524" t="s">
        <v>13</v>
      </c>
      <c r="B7524" t="s">
        <v>43</v>
      </c>
      <c r="C7524">
        <v>25</v>
      </c>
      <c r="D7524">
        <v>6</v>
      </c>
      <c r="E7524" s="1">
        <v>2103.8154159999999</v>
      </c>
      <c r="F7524" s="1">
        <v>1.1679200000000001E-2</v>
      </c>
      <c r="G7524">
        <v>0</v>
      </c>
    </row>
    <row r="7525" spans="1:7" x14ac:dyDescent="0.3">
      <c r="A7525" t="s">
        <v>12</v>
      </c>
      <c r="B7525" t="s">
        <v>43</v>
      </c>
      <c r="C7525">
        <v>25</v>
      </c>
      <c r="D7525">
        <v>6</v>
      </c>
      <c r="E7525" s="1">
        <v>1361.3680549999999</v>
      </c>
      <c r="F7525" s="1">
        <v>1.05056E-2</v>
      </c>
      <c r="G7525">
        <v>0</v>
      </c>
    </row>
    <row r="7526" spans="1:7" hidden="1" x14ac:dyDescent="0.3">
      <c r="A7526" t="s">
        <v>23</v>
      </c>
      <c r="B7526" t="s">
        <v>44</v>
      </c>
      <c r="C7526">
        <v>25</v>
      </c>
      <c r="D7526">
        <v>6</v>
      </c>
      <c r="E7526" t="s">
        <v>9</v>
      </c>
      <c r="F7526" s="2">
        <v>3.3989900000000001E+29</v>
      </c>
      <c r="G7526">
        <v>0</v>
      </c>
    </row>
    <row r="7527" spans="1:7" hidden="1" x14ac:dyDescent="0.3">
      <c r="A7527" t="s">
        <v>7</v>
      </c>
      <c r="B7527" t="s">
        <v>44</v>
      </c>
      <c r="C7527">
        <v>25</v>
      </c>
      <c r="D7527">
        <v>6</v>
      </c>
      <c r="E7527" s="1" t="s">
        <v>9</v>
      </c>
      <c r="F7527" s="2">
        <v>3.3989900000000001E+29</v>
      </c>
      <c r="G7527">
        <v>0</v>
      </c>
    </row>
    <row r="7528" spans="1:7" x14ac:dyDescent="0.3">
      <c r="A7528" t="s">
        <v>25</v>
      </c>
      <c r="B7528" t="s">
        <v>44</v>
      </c>
      <c r="C7528">
        <v>25</v>
      </c>
      <c r="D7528">
        <v>6</v>
      </c>
      <c r="E7528" s="1">
        <v>1522.5739679999999</v>
      </c>
      <c r="F7528" s="1">
        <v>2.7336300000000001E-2</v>
      </c>
      <c r="G7528">
        <v>0</v>
      </c>
    </row>
    <row r="7529" spans="1:7" x14ac:dyDescent="0.3">
      <c r="A7529" t="s">
        <v>19</v>
      </c>
      <c r="B7529" t="s">
        <v>44</v>
      </c>
      <c r="C7529">
        <v>25</v>
      </c>
      <c r="D7529">
        <v>6</v>
      </c>
      <c r="E7529" s="1">
        <v>2540.3532110000001</v>
      </c>
      <c r="F7529" s="1">
        <v>10.3587434</v>
      </c>
      <c r="G7529">
        <v>0</v>
      </c>
    </row>
    <row r="7530" spans="1:7" x14ac:dyDescent="0.3">
      <c r="A7530" t="s">
        <v>17</v>
      </c>
      <c r="B7530" t="s">
        <v>44</v>
      </c>
      <c r="C7530">
        <v>25</v>
      </c>
      <c r="D7530">
        <v>6</v>
      </c>
      <c r="E7530" s="1">
        <v>1358.995768</v>
      </c>
      <c r="F7530">
        <v>3.1329264999999999</v>
      </c>
      <c r="G7530">
        <v>0</v>
      </c>
    </row>
    <row r="7531" spans="1:7" x14ac:dyDescent="0.3">
      <c r="A7531" t="s">
        <v>18</v>
      </c>
      <c r="B7531" t="s">
        <v>44</v>
      </c>
      <c r="C7531">
        <v>25</v>
      </c>
      <c r="D7531">
        <v>6</v>
      </c>
      <c r="E7531" s="1">
        <v>1355.6884540000001</v>
      </c>
      <c r="F7531" s="1">
        <v>3.1650404999999999</v>
      </c>
      <c r="G7531">
        <v>0</v>
      </c>
    </row>
    <row r="7532" spans="1:7" x14ac:dyDescent="0.3">
      <c r="A7532" t="s">
        <v>22</v>
      </c>
      <c r="B7532" t="s">
        <v>44</v>
      </c>
      <c r="C7532">
        <v>25</v>
      </c>
      <c r="D7532">
        <v>6</v>
      </c>
      <c r="E7532">
        <v>2516.9254219999998</v>
      </c>
      <c r="F7532">
        <v>10.5405268</v>
      </c>
      <c r="G7532">
        <v>0</v>
      </c>
    </row>
    <row r="7533" spans="1:7" x14ac:dyDescent="0.3">
      <c r="A7533" t="s">
        <v>20</v>
      </c>
      <c r="B7533" t="s">
        <v>44</v>
      </c>
      <c r="C7533">
        <v>25</v>
      </c>
      <c r="D7533">
        <v>6</v>
      </c>
      <c r="E7533" s="1">
        <v>1788.6552119999999</v>
      </c>
      <c r="F7533">
        <v>2.3785850000000002</v>
      </c>
      <c r="G7533">
        <v>0</v>
      </c>
    </row>
    <row r="7534" spans="1:7" hidden="1" x14ac:dyDescent="0.3">
      <c r="A7534" t="s">
        <v>21</v>
      </c>
      <c r="B7534" t="s">
        <v>44</v>
      </c>
      <c r="C7534">
        <v>25</v>
      </c>
      <c r="D7534">
        <v>6</v>
      </c>
      <c r="E7534" s="1" t="s">
        <v>9</v>
      </c>
      <c r="F7534" s="1">
        <v>257400</v>
      </c>
      <c r="G7534">
        <v>0</v>
      </c>
    </row>
    <row r="7535" spans="1:7" x14ac:dyDescent="0.3">
      <c r="A7535" t="s">
        <v>26</v>
      </c>
      <c r="B7535" t="s">
        <v>44</v>
      </c>
      <c r="C7535">
        <v>25</v>
      </c>
      <c r="D7535">
        <v>6</v>
      </c>
      <c r="E7535">
        <v>1514.3799220000001</v>
      </c>
      <c r="F7535">
        <v>1.2925975000000001</v>
      </c>
      <c r="G7535">
        <v>0</v>
      </c>
    </row>
    <row r="7536" spans="1:7" x14ac:dyDescent="0.3">
      <c r="A7536" t="s">
        <v>10</v>
      </c>
      <c r="B7536" t="s">
        <v>44</v>
      </c>
      <c r="C7536">
        <v>25</v>
      </c>
      <c r="D7536">
        <v>6</v>
      </c>
      <c r="E7536" s="1">
        <v>1376.822731</v>
      </c>
      <c r="F7536" s="1">
        <v>1.4675682000000001</v>
      </c>
      <c r="G7536">
        <v>0</v>
      </c>
    </row>
    <row r="7537" spans="1:7" x14ac:dyDescent="0.3">
      <c r="A7537" t="s">
        <v>11</v>
      </c>
      <c r="B7537" t="s">
        <v>44</v>
      </c>
      <c r="C7537">
        <v>25</v>
      </c>
      <c r="D7537">
        <v>6</v>
      </c>
      <c r="E7537" s="1">
        <v>1505.8068740000001</v>
      </c>
      <c r="F7537" s="1">
        <v>6.1545000000000002E-2</v>
      </c>
      <c r="G7537">
        <v>0</v>
      </c>
    </row>
    <row r="7538" spans="1:7" x14ac:dyDescent="0.3">
      <c r="A7538" t="s">
        <v>24</v>
      </c>
      <c r="B7538" t="s">
        <v>44</v>
      </c>
      <c r="C7538">
        <v>25</v>
      </c>
      <c r="D7538">
        <v>6</v>
      </c>
      <c r="E7538" s="1">
        <v>1500.5306310000001</v>
      </c>
      <c r="F7538" s="3">
        <v>5.3000000000000001E-5</v>
      </c>
      <c r="G7538">
        <v>0</v>
      </c>
    </row>
    <row r="7539" spans="1:7" hidden="1" x14ac:dyDescent="0.3">
      <c r="A7539" t="s">
        <v>14</v>
      </c>
      <c r="B7539" t="s">
        <v>44</v>
      </c>
      <c r="C7539">
        <v>25</v>
      </c>
      <c r="D7539">
        <v>6</v>
      </c>
      <c r="E7539" s="1" t="s">
        <v>9</v>
      </c>
      <c r="F7539" s="1">
        <v>1650</v>
      </c>
      <c r="G7539">
        <v>0</v>
      </c>
    </row>
    <row r="7540" spans="1:7" x14ac:dyDescent="0.3">
      <c r="A7540" t="s">
        <v>15</v>
      </c>
      <c r="B7540" t="s">
        <v>44</v>
      </c>
      <c r="C7540">
        <v>25</v>
      </c>
      <c r="D7540">
        <v>6</v>
      </c>
      <c r="E7540" s="1">
        <v>1765.3852380000001</v>
      </c>
      <c r="F7540" s="1">
        <v>2.3064899999999999E-2</v>
      </c>
      <c r="G7540">
        <v>0</v>
      </c>
    </row>
    <row r="7541" spans="1:7" x14ac:dyDescent="0.3">
      <c r="A7541" t="s">
        <v>16</v>
      </c>
      <c r="B7541" t="s">
        <v>44</v>
      </c>
      <c r="C7541">
        <v>25</v>
      </c>
      <c r="D7541">
        <v>6</v>
      </c>
      <c r="E7541" s="1">
        <v>1748.681891</v>
      </c>
      <c r="F7541" s="1">
        <v>2.7453763000000002</v>
      </c>
      <c r="G7541">
        <v>0</v>
      </c>
    </row>
    <row r="7542" spans="1:7" x14ac:dyDescent="0.3">
      <c r="A7542" t="s">
        <v>13</v>
      </c>
      <c r="B7542" t="s">
        <v>44</v>
      </c>
      <c r="C7542">
        <v>25</v>
      </c>
      <c r="D7542">
        <v>6</v>
      </c>
      <c r="E7542" s="1">
        <v>2549.724326</v>
      </c>
      <c r="F7542" s="1">
        <v>1.8671900000000002E-2</v>
      </c>
      <c r="G7542">
        <v>0</v>
      </c>
    </row>
    <row r="7543" spans="1:7" x14ac:dyDescent="0.3">
      <c r="A7543" t="s">
        <v>12</v>
      </c>
      <c r="B7543" t="s">
        <v>44</v>
      </c>
      <c r="C7543">
        <v>25</v>
      </c>
      <c r="D7543">
        <v>6</v>
      </c>
      <c r="E7543" s="1">
        <v>1756.1334549999999</v>
      </c>
      <c r="F7543" s="1">
        <v>1.7031299999999999E-2</v>
      </c>
      <c r="G7543">
        <v>0</v>
      </c>
    </row>
    <row r="7544" spans="1:7" hidden="1" x14ac:dyDescent="0.3">
      <c r="A7544" t="s">
        <v>23</v>
      </c>
      <c r="B7544" t="s">
        <v>45</v>
      </c>
      <c r="C7544">
        <v>25</v>
      </c>
      <c r="D7544">
        <v>6</v>
      </c>
      <c r="E7544" s="1" t="s">
        <v>9</v>
      </c>
      <c r="F7544" s="2">
        <v>3.3989900000000001E+29</v>
      </c>
      <c r="G7544">
        <v>0</v>
      </c>
    </row>
    <row r="7545" spans="1:7" hidden="1" x14ac:dyDescent="0.3">
      <c r="A7545" t="s">
        <v>7</v>
      </c>
      <c r="B7545" t="s">
        <v>45</v>
      </c>
      <c r="C7545">
        <v>25</v>
      </c>
      <c r="D7545">
        <v>6</v>
      </c>
      <c r="E7545" s="1" t="s">
        <v>9</v>
      </c>
      <c r="F7545" s="2">
        <v>3.3989900000000001E+29</v>
      </c>
      <c r="G7545">
        <v>0</v>
      </c>
    </row>
    <row r="7546" spans="1:7" x14ac:dyDescent="0.3">
      <c r="A7546" t="s">
        <v>25</v>
      </c>
      <c r="B7546" t="s">
        <v>45</v>
      </c>
      <c r="C7546">
        <v>25</v>
      </c>
      <c r="D7546">
        <v>6</v>
      </c>
      <c r="E7546" s="1">
        <v>1272.4402669999999</v>
      </c>
      <c r="F7546" s="1">
        <v>2.5617299999999999E-2</v>
      </c>
      <c r="G7546">
        <v>0</v>
      </c>
    </row>
    <row r="7547" spans="1:7" x14ac:dyDescent="0.3">
      <c r="A7547" t="s">
        <v>19</v>
      </c>
      <c r="B7547" t="s">
        <v>45</v>
      </c>
      <c r="C7547">
        <v>25</v>
      </c>
      <c r="D7547">
        <v>6</v>
      </c>
      <c r="E7547" s="1">
        <v>2144.4235829999998</v>
      </c>
      <c r="F7547" s="1">
        <v>11.6001131</v>
      </c>
      <c r="G7547">
        <v>0</v>
      </c>
    </row>
    <row r="7548" spans="1:7" x14ac:dyDescent="0.3">
      <c r="A7548" t="s">
        <v>17</v>
      </c>
      <c r="B7548" t="s">
        <v>45</v>
      </c>
      <c r="C7548">
        <v>25</v>
      </c>
      <c r="D7548">
        <v>6</v>
      </c>
      <c r="E7548" s="1">
        <v>1172.6229350000001</v>
      </c>
      <c r="F7548">
        <v>2.9743102000000001</v>
      </c>
      <c r="G7548">
        <v>0</v>
      </c>
    </row>
    <row r="7549" spans="1:7" x14ac:dyDescent="0.3">
      <c r="A7549" t="s">
        <v>18</v>
      </c>
      <c r="B7549" t="s">
        <v>45</v>
      </c>
      <c r="C7549">
        <v>25</v>
      </c>
      <c r="D7549">
        <v>6</v>
      </c>
      <c r="E7549" s="1">
        <v>1169.270622</v>
      </c>
      <c r="F7549">
        <v>2.9828665000000001</v>
      </c>
      <c r="G7549">
        <v>0</v>
      </c>
    </row>
    <row r="7550" spans="1:7" x14ac:dyDescent="0.3">
      <c r="A7550" t="s">
        <v>22</v>
      </c>
      <c r="B7550" t="s">
        <v>45</v>
      </c>
      <c r="C7550">
        <v>25</v>
      </c>
      <c r="D7550">
        <v>6</v>
      </c>
      <c r="E7550">
        <v>2133.4906150000002</v>
      </c>
      <c r="F7550">
        <v>11.233257999999999</v>
      </c>
      <c r="G7550">
        <v>0</v>
      </c>
    </row>
    <row r="7551" spans="1:7" x14ac:dyDescent="0.3">
      <c r="A7551" t="s">
        <v>20</v>
      </c>
      <c r="B7551" t="s">
        <v>45</v>
      </c>
      <c r="C7551">
        <v>25</v>
      </c>
      <c r="D7551">
        <v>6</v>
      </c>
      <c r="E7551" s="1">
        <v>1184.682544</v>
      </c>
      <c r="F7551" s="1">
        <v>2.7546387000000001</v>
      </c>
      <c r="G7551">
        <v>0</v>
      </c>
    </row>
    <row r="7552" spans="1:7" x14ac:dyDescent="0.3">
      <c r="A7552" t="s">
        <v>21</v>
      </c>
      <c r="B7552" t="s">
        <v>45</v>
      </c>
      <c r="C7552">
        <v>25</v>
      </c>
      <c r="D7552">
        <v>6</v>
      </c>
      <c r="E7552" s="1">
        <v>1180.4659819999999</v>
      </c>
      <c r="F7552" s="1">
        <v>2.7684788</v>
      </c>
      <c r="G7552">
        <v>0</v>
      </c>
    </row>
    <row r="7553" spans="1:7" x14ac:dyDescent="0.3">
      <c r="A7553" t="s">
        <v>26</v>
      </c>
      <c r="B7553" t="s">
        <v>45</v>
      </c>
      <c r="C7553">
        <v>25</v>
      </c>
      <c r="D7553">
        <v>6</v>
      </c>
      <c r="E7553">
        <v>1272.185847</v>
      </c>
      <c r="F7553">
        <v>1.2453599</v>
      </c>
      <c r="G7553">
        <v>0</v>
      </c>
    </row>
    <row r="7554" spans="1:7" x14ac:dyDescent="0.3">
      <c r="A7554" t="s">
        <v>10</v>
      </c>
      <c r="B7554" t="s">
        <v>45</v>
      </c>
      <c r="C7554">
        <v>25</v>
      </c>
      <c r="D7554">
        <v>6</v>
      </c>
      <c r="E7554" s="1">
        <v>1207.0712719999999</v>
      </c>
      <c r="F7554" s="1">
        <v>1.3808366000000001</v>
      </c>
      <c r="G7554">
        <v>0</v>
      </c>
    </row>
    <row r="7555" spans="1:7" x14ac:dyDescent="0.3">
      <c r="A7555" t="s">
        <v>11</v>
      </c>
      <c r="B7555" t="s">
        <v>45</v>
      </c>
      <c r="C7555">
        <v>25</v>
      </c>
      <c r="D7555">
        <v>6</v>
      </c>
      <c r="E7555" s="1">
        <v>1266.5150389999999</v>
      </c>
      <c r="F7555" s="1">
        <v>4.1474999999999998E-2</v>
      </c>
      <c r="G7555">
        <v>0</v>
      </c>
    </row>
    <row r="7556" spans="1:7" x14ac:dyDescent="0.3">
      <c r="A7556" t="s">
        <v>24</v>
      </c>
      <c r="B7556" t="s">
        <v>45</v>
      </c>
      <c r="C7556">
        <v>25</v>
      </c>
      <c r="D7556">
        <v>6</v>
      </c>
      <c r="E7556" s="1">
        <v>1279.1244200000001</v>
      </c>
      <c r="F7556" s="3">
        <v>5.4599999999999999E-5</v>
      </c>
      <c r="G7556">
        <v>0</v>
      </c>
    </row>
    <row r="7557" spans="1:7" x14ac:dyDescent="0.3">
      <c r="A7557" t="s">
        <v>14</v>
      </c>
      <c r="B7557" t="s">
        <v>45</v>
      </c>
      <c r="C7557">
        <v>25</v>
      </c>
      <c r="D7557">
        <v>6</v>
      </c>
      <c r="E7557" s="1">
        <v>1404.559291</v>
      </c>
      <c r="F7557">
        <v>17.282532</v>
      </c>
      <c r="G7557">
        <v>0</v>
      </c>
    </row>
    <row r="7558" spans="1:7" x14ac:dyDescent="0.3">
      <c r="A7558" t="s">
        <v>15</v>
      </c>
      <c r="B7558" t="s">
        <v>45</v>
      </c>
      <c r="C7558">
        <v>25</v>
      </c>
      <c r="D7558">
        <v>6</v>
      </c>
      <c r="E7558" s="1">
        <v>1421.268638</v>
      </c>
      <c r="F7558" s="1">
        <v>1.54463E-2</v>
      </c>
      <c r="G7558">
        <v>0</v>
      </c>
    </row>
    <row r="7559" spans="1:7" x14ac:dyDescent="0.3">
      <c r="A7559" t="s">
        <v>16</v>
      </c>
      <c r="B7559" t="s">
        <v>45</v>
      </c>
      <c r="C7559">
        <v>25</v>
      </c>
      <c r="D7559">
        <v>6</v>
      </c>
      <c r="E7559" s="1">
        <v>1406.571944</v>
      </c>
      <c r="F7559" s="1">
        <v>2.2578909</v>
      </c>
      <c r="G7559">
        <v>0</v>
      </c>
    </row>
    <row r="7560" spans="1:7" x14ac:dyDescent="0.3">
      <c r="A7560" t="s">
        <v>13</v>
      </c>
      <c r="B7560" t="s">
        <v>45</v>
      </c>
      <c r="C7560">
        <v>25</v>
      </c>
      <c r="D7560">
        <v>6</v>
      </c>
      <c r="E7560" s="1">
        <v>2166.2895189999999</v>
      </c>
      <c r="F7560" s="1">
        <v>1.2520099999999999E-2</v>
      </c>
      <c r="G7560">
        <v>0</v>
      </c>
    </row>
    <row r="7561" spans="1:7" x14ac:dyDescent="0.3">
      <c r="A7561" t="s">
        <v>12</v>
      </c>
      <c r="B7561" t="s">
        <v>45</v>
      </c>
      <c r="C7561">
        <v>25</v>
      </c>
      <c r="D7561">
        <v>6</v>
      </c>
      <c r="E7561" s="1">
        <v>1408.739073</v>
      </c>
      <c r="F7561" s="1">
        <v>1.14725E-2</v>
      </c>
      <c r="G7561">
        <v>0</v>
      </c>
    </row>
    <row r="7562" spans="1:7" hidden="1" x14ac:dyDescent="0.3">
      <c r="A7562" t="s">
        <v>23</v>
      </c>
      <c r="B7562" t="s">
        <v>46</v>
      </c>
      <c r="C7562">
        <v>25</v>
      </c>
      <c r="D7562">
        <v>6</v>
      </c>
      <c r="E7562" s="1" t="s">
        <v>9</v>
      </c>
      <c r="F7562" s="2">
        <v>3.3989900000000001E+29</v>
      </c>
      <c r="G7562">
        <v>0</v>
      </c>
    </row>
    <row r="7563" spans="1:7" hidden="1" x14ac:dyDescent="0.3">
      <c r="A7563" t="s">
        <v>7</v>
      </c>
      <c r="B7563" t="s">
        <v>46</v>
      </c>
      <c r="C7563">
        <v>25</v>
      </c>
      <c r="D7563">
        <v>6</v>
      </c>
      <c r="E7563" s="1" t="s">
        <v>9</v>
      </c>
      <c r="F7563" s="2">
        <v>3.3989900000000001E+29</v>
      </c>
      <c r="G7563">
        <v>0</v>
      </c>
    </row>
    <row r="7564" spans="1:7" x14ac:dyDescent="0.3">
      <c r="A7564" t="s">
        <v>25</v>
      </c>
      <c r="B7564" t="s">
        <v>46</v>
      </c>
      <c r="C7564">
        <v>25</v>
      </c>
      <c r="D7564">
        <v>6</v>
      </c>
      <c r="E7564">
        <v>1711.4664929999999</v>
      </c>
      <c r="F7564" s="1">
        <v>2.0346E-2</v>
      </c>
      <c r="G7564">
        <v>0</v>
      </c>
    </row>
    <row r="7565" spans="1:7" x14ac:dyDescent="0.3">
      <c r="A7565" t="s">
        <v>19</v>
      </c>
      <c r="B7565" t="s">
        <v>46</v>
      </c>
      <c r="C7565">
        <v>25</v>
      </c>
      <c r="D7565">
        <v>6</v>
      </c>
      <c r="E7565" s="1">
        <v>2787.1259169999998</v>
      </c>
      <c r="F7565" s="1">
        <v>12.842912</v>
      </c>
      <c r="G7565">
        <v>0</v>
      </c>
    </row>
    <row r="7566" spans="1:7" x14ac:dyDescent="0.3">
      <c r="A7566" t="s">
        <v>17</v>
      </c>
      <c r="B7566" t="s">
        <v>46</v>
      </c>
      <c r="C7566">
        <v>25</v>
      </c>
      <c r="D7566">
        <v>6</v>
      </c>
      <c r="E7566" s="1">
        <v>1518.3797890000001</v>
      </c>
      <c r="F7566" s="1">
        <v>3.1287778999999998</v>
      </c>
      <c r="G7566">
        <v>0</v>
      </c>
    </row>
    <row r="7567" spans="1:7" x14ac:dyDescent="0.3">
      <c r="A7567" t="s">
        <v>18</v>
      </c>
      <c r="B7567" t="s">
        <v>46</v>
      </c>
      <c r="C7567">
        <v>25</v>
      </c>
      <c r="D7567">
        <v>6</v>
      </c>
      <c r="E7567" s="1">
        <v>1514.046286</v>
      </c>
      <c r="F7567" s="1">
        <v>3.1425466000000002</v>
      </c>
      <c r="G7567">
        <v>0</v>
      </c>
    </row>
    <row r="7568" spans="1:7" x14ac:dyDescent="0.3">
      <c r="A7568" t="s">
        <v>22</v>
      </c>
      <c r="B7568" t="s">
        <v>46</v>
      </c>
      <c r="C7568">
        <v>25</v>
      </c>
      <c r="D7568">
        <v>6</v>
      </c>
      <c r="E7568">
        <v>2786.3449909999999</v>
      </c>
      <c r="F7568">
        <v>16.020128</v>
      </c>
      <c r="G7568">
        <v>0</v>
      </c>
    </row>
    <row r="7569" spans="1:7" x14ac:dyDescent="0.3">
      <c r="A7569" t="s">
        <v>20</v>
      </c>
      <c r="B7569" t="s">
        <v>46</v>
      </c>
      <c r="C7569">
        <v>25</v>
      </c>
      <c r="D7569">
        <v>6</v>
      </c>
      <c r="E7569" s="1">
        <v>1688.0768419999999</v>
      </c>
      <c r="F7569" s="1">
        <v>2.8213813999999999</v>
      </c>
      <c r="G7569">
        <v>0</v>
      </c>
    </row>
    <row r="7570" spans="1:7" x14ac:dyDescent="0.3">
      <c r="A7570" t="s">
        <v>21</v>
      </c>
      <c r="B7570" t="s">
        <v>46</v>
      </c>
      <c r="C7570">
        <v>25</v>
      </c>
      <c r="D7570">
        <v>6</v>
      </c>
      <c r="E7570" s="1">
        <v>1685.5140220000001</v>
      </c>
      <c r="F7570" s="1">
        <v>6.3136732999999996</v>
      </c>
      <c r="G7570">
        <v>0</v>
      </c>
    </row>
    <row r="7571" spans="1:7" x14ac:dyDescent="0.3">
      <c r="A7571" t="s">
        <v>26</v>
      </c>
      <c r="B7571" t="s">
        <v>46</v>
      </c>
      <c r="C7571">
        <v>25</v>
      </c>
      <c r="D7571">
        <v>6</v>
      </c>
      <c r="E7571">
        <v>1697.5886009999999</v>
      </c>
      <c r="F7571">
        <v>1.7942308</v>
      </c>
      <c r="G7571">
        <v>0</v>
      </c>
    </row>
    <row r="7572" spans="1:7" x14ac:dyDescent="0.3">
      <c r="A7572" t="s">
        <v>10</v>
      </c>
      <c r="B7572" t="s">
        <v>46</v>
      </c>
      <c r="C7572">
        <v>25</v>
      </c>
      <c r="D7572">
        <v>6</v>
      </c>
      <c r="E7572" s="1">
        <v>1511.6336940000001</v>
      </c>
      <c r="F7572" s="1">
        <v>1.3658896</v>
      </c>
      <c r="G7572">
        <v>0</v>
      </c>
    </row>
    <row r="7573" spans="1:7" x14ac:dyDescent="0.3">
      <c r="A7573" t="s">
        <v>11</v>
      </c>
      <c r="B7573" t="s">
        <v>46</v>
      </c>
      <c r="C7573">
        <v>25</v>
      </c>
      <c r="D7573">
        <v>6</v>
      </c>
      <c r="E7573" s="1">
        <v>1682.6715280000001</v>
      </c>
      <c r="F7573" s="1">
        <v>3.2056899999999999E-2</v>
      </c>
      <c r="G7573">
        <v>0</v>
      </c>
    </row>
    <row r="7574" spans="1:7" x14ac:dyDescent="0.3">
      <c r="A7574" t="s">
        <v>24</v>
      </c>
      <c r="B7574" t="s">
        <v>46</v>
      </c>
      <c r="C7574">
        <v>25</v>
      </c>
      <c r="D7574">
        <v>6</v>
      </c>
      <c r="E7574" s="1">
        <v>1684.2624109999999</v>
      </c>
      <c r="F7574" s="3">
        <v>5.4400000000000001E-5</v>
      </c>
      <c r="G7574">
        <v>0</v>
      </c>
    </row>
    <row r="7575" spans="1:7" hidden="1" x14ac:dyDescent="0.3">
      <c r="A7575" t="s">
        <v>14</v>
      </c>
      <c r="B7575" t="s">
        <v>46</v>
      </c>
      <c r="C7575">
        <v>25</v>
      </c>
      <c r="D7575">
        <v>6</v>
      </c>
      <c r="E7575" s="1" t="s">
        <v>9</v>
      </c>
      <c r="F7575" s="1">
        <v>19800</v>
      </c>
      <c r="G7575">
        <v>0</v>
      </c>
    </row>
    <row r="7576" spans="1:7" x14ac:dyDescent="0.3">
      <c r="A7576" t="s">
        <v>15</v>
      </c>
      <c r="B7576" t="s">
        <v>46</v>
      </c>
      <c r="C7576">
        <v>25</v>
      </c>
      <c r="D7576">
        <v>6</v>
      </c>
      <c r="E7576" s="1">
        <v>1934.8645570000001</v>
      </c>
      <c r="F7576" s="1">
        <v>1.7708100000000001E-2</v>
      </c>
      <c r="G7576">
        <v>0</v>
      </c>
    </row>
    <row r="7577" spans="1:7" x14ac:dyDescent="0.3">
      <c r="A7577" t="s">
        <v>16</v>
      </c>
      <c r="B7577" t="s">
        <v>46</v>
      </c>
      <c r="C7577">
        <v>25</v>
      </c>
      <c r="D7577">
        <v>6</v>
      </c>
      <c r="E7577">
        <v>1921.0645380000001</v>
      </c>
      <c r="F7577" s="1">
        <v>2.7565599999999999</v>
      </c>
      <c r="G7577">
        <v>0</v>
      </c>
    </row>
    <row r="7578" spans="1:7" x14ac:dyDescent="0.3">
      <c r="A7578" t="s">
        <v>13</v>
      </c>
      <c r="B7578" t="s">
        <v>46</v>
      </c>
      <c r="C7578">
        <v>25</v>
      </c>
      <c r="D7578">
        <v>6</v>
      </c>
      <c r="E7578">
        <v>2834.7624209999999</v>
      </c>
      <c r="F7578" s="1">
        <v>1.3420700000000001E-2</v>
      </c>
      <c r="G7578">
        <v>0</v>
      </c>
    </row>
    <row r="7579" spans="1:7" x14ac:dyDescent="0.3">
      <c r="A7579" t="s">
        <v>12</v>
      </c>
      <c r="B7579" t="s">
        <v>46</v>
      </c>
      <c r="C7579">
        <v>25</v>
      </c>
      <c r="D7579">
        <v>6</v>
      </c>
      <c r="E7579" s="1">
        <v>1924.100927</v>
      </c>
      <c r="F7579" s="1">
        <v>1.20853E-2</v>
      </c>
      <c r="G7579">
        <v>0</v>
      </c>
    </row>
    <row r="7580" spans="1:7" hidden="1" x14ac:dyDescent="0.3">
      <c r="A7580" t="s">
        <v>23</v>
      </c>
      <c r="B7580" t="s">
        <v>47</v>
      </c>
      <c r="C7580">
        <v>25</v>
      </c>
      <c r="D7580">
        <v>6</v>
      </c>
      <c r="E7580" s="1" t="s">
        <v>9</v>
      </c>
      <c r="F7580" s="2">
        <v>3.3989900000000001E+29</v>
      </c>
      <c r="G7580">
        <v>0</v>
      </c>
    </row>
    <row r="7581" spans="1:7" hidden="1" x14ac:dyDescent="0.3">
      <c r="A7581" t="s">
        <v>7</v>
      </c>
      <c r="B7581" t="s">
        <v>47</v>
      </c>
      <c r="C7581">
        <v>25</v>
      </c>
      <c r="D7581">
        <v>6</v>
      </c>
      <c r="E7581" s="1" t="s">
        <v>9</v>
      </c>
      <c r="F7581" s="2">
        <v>3.3989900000000001E+29</v>
      </c>
      <c r="G7581">
        <v>0</v>
      </c>
    </row>
    <row r="7582" spans="1:7" x14ac:dyDescent="0.3">
      <c r="A7582" t="s">
        <v>25</v>
      </c>
      <c r="B7582" t="s">
        <v>47</v>
      </c>
      <c r="C7582">
        <v>25</v>
      </c>
      <c r="D7582">
        <v>6</v>
      </c>
      <c r="E7582" s="1">
        <v>1423.55333</v>
      </c>
      <c r="F7582" s="1">
        <v>2.4977900000000001E-2</v>
      </c>
      <c r="G7582">
        <v>0</v>
      </c>
    </row>
    <row r="7583" spans="1:7" x14ac:dyDescent="0.3">
      <c r="A7583" t="s">
        <v>19</v>
      </c>
      <c r="B7583" t="s">
        <v>47</v>
      </c>
      <c r="C7583">
        <v>25</v>
      </c>
      <c r="D7583">
        <v>6</v>
      </c>
      <c r="E7583" s="1">
        <v>2394.3199949999998</v>
      </c>
      <c r="F7583" s="1">
        <v>9.5403804000000001</v>
      </c>
      <c r="G7583">
        <v>0</v>
      </c>
    </row>
    <row r="7584" spans="1:7" x14ac:dyDescent="0.3">
      <c r="A7584" t="s">
        <v>17</v>
      </c>
      <c r="B7584" t="s">
        <v>47</v>
      </c>
      <c r="C7584">
        <v>25</v>
      </c>
      <c r="D7584">
        <v>6</v>
      </c>
      <c r="E7584" s="1">
        <v>1322.5375590000001</v>
      </c>
      <c r="F7584" s="1">
        <v>2.6039981000000001</v>
      </c>
      <c r="G7584">
        <v>0</v>
      </c>
    </row>
    <row r="7585" spans="1:7" x14ac:dyDescent="0.3">
      <c r="A7585" t="s">
        <v>18</v>
      </c>
      <c r="B7585" t="s">
        <v>47</v>
      </c>
      <c r="C7585">
        <v>25</v>
      </c>
      <c r="D7585">
        <v>6</v>
      </c>
      <c r="E7585" s="1">
        <v>1316.564057</v>
      </c>
      <c r="F7585" s="1">
        <v>2.6090125999999998</v>
      </c>
      <c r="G7585">
        <v>0</v>
      </c>
    </row>
    <row r="7586" spans="1:7" x14ac:dyDescent="0.3">
      <c r="A7586" t="s">
        <v>22</v>
      </c>
      <c r="B7586" t="s">
        <v>47</v>
      </c>
      <c r="C7586">
        <v>25</v>
      </c>
      <c r="D7586">
        <v>6</v>
      </c>
      <c r="E7586">
        <v>2377.9205430000002</v>
      </c>
      <c r="F7586">
        <v>10.7446564</v>
      </c>
      <c r="G7586">
        <v>0</v>
      </c>
    </row>
    <row r="7587" spans="1:7" x14ac:dyDescent="0.3">
      <c r="A7587" t="s">
        <v>20</v>
      </c>
      <c r="B7587" t="s">
        <v>47</v>
      </c>
      <c r="C7587">
        <v>25</v>
      </c>
      <c r="D7587">
        <v>6</v>
      </c>
      <c r="E7587" s="1">
        <v>1322.029378</v>
      </c>
      <c r="F7587" s="1">
        <v>2.2701153999999999</v>
      </c>
      <c r="G7587">
        <v>0</v>
      </c>
    </row>
    <row r="7588" spans="1:7" x14ac:dyDescent="0.3">
      <c r="A7588" t="s">
        <v>21</v>
      </c>
      <c r="B7588" t="s">
        <v>47</v>
      </c>
      <c r="C7588">
        <v>25</v>
      </c>
      <c r="D7588">
        <v>6</v>
      </c>
      <c r="E7588" s="1">
        <v>1316.7387630000001</v>
      </c>
      <c r="F7588" s="1">
        <v>2.2817828000000002</v>
      </c>
      <c r="G7588">
        <v>0</v>
      </c>
    </row>
    <row r="7589" spans="1:7" x14ac:dyDescent="0.3">
      <c r="A7589" t="s">
        <v>26</v>
      </c>
      <c r="B7589" t="s">
        <v>47</v>
      </c>
      <c r="C7589">
        <v>25</v>
      </c>
      <c r="D7589">
        <v>6</v>
      </c>
      <c r="E7589">
        <v>1434.6238619999999</v>
      </c>
      <c r="F7589">
        <v>1.1125286999999999</v>
      </c>
      <c r="G7589">
        <v>0</v>
      </c>
    </row>
    <row r="7590" spans="1:7" x14ac:dyDescent="0.3">
      <c r="A7590" t="s">
        <v>10</v>
      </c>
      <c r="B7590" t="s">
        <v>47</v>
      </c>
      <c r="C7590">
        <v>25</v>
      </c>
      <c r="D7590">
        <v>6</v>
      </c>
      <c r="E7590" s="1">
        <v>1310.463401</v>
      </c>
      <c r="F7590" s="1">
        <v>1.1944788</v>
      </c>
      <c r="G7590">
        <v>0</v>
      </c>
    </row>
    <row r="7591" spans="1:7" x14ac:dyDescent="0.3">
      <c r="A7591" t="s">
        <v>11</v>
      </c>
      <c r="B7591" t="s">
        <v>47</v>
      </c>
      <c r="C7591">
        <v>25</v>
      </c>
      <c r="D7591">
        <v>6</v>
      </c>
      <c r="E7591" s="1">
        <v>1420.2853480000001</v>
      </c>
      <c r="F7591" s="1">
        <v>3.1395699999999999E-2</v>
      </c>
      <c r="G7591">
        <v>0</v>
      </c>
    </row>
    <row r="7592" spans="1:7" x14ac:dyDescent="0.3">
      <c r="A7592" t="s">
        <v>24</v>
      </c>
      <c r="B7592" t="s">
        <v>47</v>
      </c>
      <c r="C7592">
        <v>25</v>
      </c>
      <c r="D7592">
        <v>6</v>
      </c>
      <c r="E7592" s="1">
        <v>1433.3545140000001</v>
      </c>
      <c r="F7592" s="3">
        <v>5.1700000000000003E-5</v>
      </c>
      <c r="G7592">
        <v>0</v>
      </c>
    </row>
    <row r="7593" spans="1:7" x14ac:dyDescent="0.3">
      <c r="A7593" t="s">
        <v>14</v>
      </c>
      <c r="B7593" t="s">
        <v>47</v>
      </c>
      <c r="C7593">
        <v>25</v>
      </c>
      <c r="D7593">
        <v>6</v>
      </c>
      <c r="E7593" s="1">
        <v>1466.6148149999999</v>
      </c>
      <c r="F7593">
        <v>6.9151000000000004E-2</v>
      </c>
      <c r="G7593">
        <v>0</v>
      </c>
    </row>
    <row r="7594" spans="1:7" x14ac:dyDescent="0.3">
      <c r="A7594" t="s">
        <v>15</v>
      </c>
      <c r="B7594" t="s">
        <v>47</v>
      </c>
      <c r="C7594">
        <v>25</v>
      </c>
      <c r="D7594">
        <v>6</v>
      </c>
      <c r="E7594" s="1">
        <v>1472.713274</v>
      </c>
      <c r="F7594" s="1">
        <v>1.52017E-2</v>
      </c>
      <c r="G7594">
        <v>0</v>
      </c>
    </row>
    <row r="7595" spans="1:7" x14ac:dyDescent="0.3">
      <c r="A7595" t="s">
        <v>16</v>
      </c>
      <c r="B7595" t="s">
        <v>47</v>
      </c>
      <c r="C7595">
        <v>25</v>
      </c>
      <c r="D7595">
        <v>6</v>
      </c>
      <c r="E7595" s="1">
        <v>1466.6148149999999</v>
      </c>
      <c r="F7595" s="1">
        <v>2.3602143999999998</v>
      </c>
      <c r="G7595">
        <v>0</v>
      </c>
    </row>
    <row r="7596" spans="1:7" x14ac:dyDescent="0.3">
      <c r="A7596" t="s">
        <v>13</v>
      </c>
      <c r="B7596" t="s">
        <v>47</v>
      </c>
      <c r="C7596">
        <v>25</v>
      </c>
      <c r="D7596">
        <v>6</v>
      </c>
      <c r="E7596" s="1">
        <v>2392.7581420000001</v>
      </c>
      <c r="F7596">
        <v>1.1823999999999999E-2</v>
      </c>
      <c r="G7596">
        <v>0</v>
      </c>
    </row>
    <row r="7597" spans="1:7" x14ac:dyDescent="0.3">
      <c r="A7597" t="s">
        <v>12</v>
      </c>
      <c r="B7597" t="s">
        <v>47</v>
      </c>
      <c r="C7597">
        <v>25</v>
      </c>
      <c r="D7597">
        <v>6</v>
      </c>
      <c r="E7597" s="1">
        <v>1471.6792829999999</v>
      </c>
      <c r="F7597" s="1">
        <v>1.09116E-2</v>
      </c>
      <c r="G7597">
        <v>0</v>
      </c>
    </row>
    <row r="7598" spans="1:7" hidden="1" x14ac:dyDescent="0.3">
      <c r="A7598" t="s">
        <v>23</v>
      </c>
      <c r="B7598" t="s">
        <v>48</v>
      </c>
      <c r="C7598">
        <v>25</v>
      </c>
      <c r="D7598">
        <v>6</v>
      </c>
      <c r="E7598" s="1" t="s">
        <v>9</v>
      </c>
      <c r="F7598" s="2">
        <v>3.3989900000000001E+29</v>
      </c>
      <c r="G7598">
        <v>0</v>
      </c>
    </row>
    <row r="7599" spans="1:7" hidden="1" x14ac:dyDescent="0.3">
      <c r="A7599" t="s">
        <v>7</v>
      </c>
      <c r="B7599" t="s">
        <v>48</v>
      </c>
      <c r="C7599">
        <v>25</v>
      </c>
      <c r="D7599">
        <v>6</v>
      </c>
      <c r="E7599" s="1" t="s">
        <v>9</v>
      </c>
      <c r="F7599" s="2">
        <v>3.3989900000000001E+29</v>
      </c>
      <c r="G7599">
        <v>0</v>
      </c>
    </row>
    <row r="7600" spans="1:7" x14ac:dyDescent="0.3">
      <c r="A7600" t="s">
        <v>25</v>
      </c>
      <c r="B7600" t="s">
        <v>48</v>
      </c>
      <c r="C7600">
        <v>25</v>
      </c>
      <c r="D7600">
        <v>6</v>
      </c>
      <c r="E7600" s="1">
        <v>1611.544433</v>
      </c>
      <c r="F7600">
        <v>1.5039500000000001E-2</v>
      </c>
      <c r="G7600">
        <v>0</v>
      </c>
    </row>
    <row r="7601" spans="1:7" x14ac:dyDescent="0.3">
      <c r="A7601" t="s">
        <v>19</v>
      </c>
      <c r="B7601" t="s">
        <v>48</v>
      </c>
      <c r="C7601">
        <v>25</v>
      </c>
      <c r="D7601">
        <v>6</v>
      </c>
      <c r="E7601" s="1">
        <v>2684.8245740000002</v>
      </c>
      <c r="F7601" s="1">
        <v>9.0611318999999995</v>
      </c>
      <c r="G7601">
        <v>0</v>
      </c>
    </row>
    <row r="7602" spans="1:7" x14ac:dyDescent="0.3">
      <c r="A7602" t="s">
        <v>17</v>
      </c>
      <c r="B7602" t="s">
        <v>48</v>
      </c>
      <c r="C7602">
        <v>25</v>
      </c>
      <c r="D7602">
        <v>6</v>
      </c>
      <c r="E7602" s="1">
        <v>1442.6401040000001</v>
      </c>
      <c r="F7602" s="1">
        <v>2.6062937000000002</v>
      </c>
      <c r="G7602">
        <v>0</v>
      </c>
    </row>
    <row r="7603" spans="1:7" x14ac:dyDescent="0.3">
      <c r="A7603" t="s">
        <v>18</v>
      </c>
      <c r="B7603" t="s">
        <v>48</v>
      </c>
      <c r="C7603">
        <v>25</v>
      </c>
      <c r="D7603">
        <v>6</v>
      </c>
      <c r="E7603" s="1">
        <v>1441.548505</v>
      </c>
      <c r="F7603" s="1">
        <v>2.6112741000000002</v>
      </c>
      <c r="G7603">
        <v>0</v>
      </c>
    </row>
    <row r="7604" spans="1:7" x14ac:dyDescent="0.3">
      <c r="A7604" t="s">
        <v>22</v>
      </c>
      <c r="B7604" t="s">
        <v>48</v>
      </c>
      <c r="C7604">
        <v>25</v>
      </c>
      <c r="D7604">
        <v>6</v>
      </c>
      <c r="E7604">
        <v>2669.206048</v>
      </c>
      <c r="F7604">
        <v>9.6751772999999996</v>
      </c>
      <c r="G7604">
        <v>0</v>
      </c>
    </row>
    <row r="7605" spans="1:7" x14ac:dyDescent="0.3">
      <c r="A7605" t="s">
        <v>20</v>
      </c>
      <c r="B7605" t="s">
        <v>48</v>
      </c>
      <c r="C7605">
        <v>25</v>
      </c>
      <c r="D7605">
        <v>6</v>
      </c>
      <c r="E7605" s="1">
        <v>1449.4623610000001</v>
      </c>
      <c r="F7605" s="1">
        <v>2.2921125</v>
      </c>
      <c r="G7605">
        <v>0</v>
      </c>
    </row>
    <row r="7606" spans="1:7" x14ac:dyDescent="0.3">
      <c r="A7606" t="s">
        <v>21</v>
      </c>
      <c r="B7606" t="s">
        <v>48</v>
      </c>
      <c r="C7606">
        <v>25</v>
      </c>
      <c r="D7606">
        <v>6</v>
      </c>
      <c r="E7606" s="1">
        <v>1448.1052500000001</v>
      </c>
      <c r="F7606" s="1">
        <v>2.3013799000000001</v>
      </c>
      <c r="G7606">
        <v>0</v>
      </c>
    </row>
    <row r="7607" spans="1:7" x14ac:dyDescent="0.3">
      <c r="A7607" t="s">
        <v>26</v>
      </c>
      <c r="B7607" t="s">
        <v>48</v>
      </c>
      <c r="C7607">
        <v>25</v>
      </c>
      <c r="D7607">
        <v>6</v>
      </c>
      <c r="E7607">
        <v>1602.331895</v>
      </c>
      <c r="F7607">
        <v>1.1205525000000001</v>
      </c>
      <c r="G7607">
        <v>0</v>
      </c>
    </row>
    <row r="7608" spans="1:7" x14ac:dyDescent="0.3">
      <c r="A7608" t="s">
        <v>10</v>
      </c>
      <c r="B7608" t="s">
        <v>48</v>
      </c>
      <c r="C7608">
        <v>25</v>
      </c>
      <c r="D7608">
        <v>6</v>
      </c>
      <c r="E7608" s="1">
        <v>1462.8920539999999</v>
      </c>
      <c r="F7608" s="1">
        <v>1.1572126</v>
      </c>
      <c r="G7608">
        <v>0</v>
      </c>
    </row>
    <row r="7609" spans="1:7" x14ac:dyDescent="0.3">
      <c r="A7609" t="s">
        <v>11</v>
      </c>
      <c r="B7609" t="s">
        <v>48</v>
      </c>
      <c r="C7609">
        <v>25</v>
      </c>
      <c r="D7609">
        <v>6</v>
      </c>
      <c r="E7609">
        <v>1596.4440139999999</v>
      </c>
      <c r="F7609" s="1">
        <v>3.5672099999999998E-2</v>
      </c>
      <c r="G7609">
        <v>0</v>
      </c>
    </row>
    <row r="7610" spans="1:7" x14ac:dyDescent="0.3">
      <c r="A7610" t="s">
        <v>24</v>
      </c>
      <c r="B7610" t="s">
        <v>48</v>
      </c>
      <c r="C7610">
        <v>25</v>
      </c>
      <c r="D7610">
        <v>6</v>
      </c>
      <c r="E7610" s="1">
        <v>1591.8615540000001</v>
      </c>
      <c r="F7610" s="3">
        <v>5.7099999999999999E-5</v>
      </c>
      <c r="G7610">
        <v>0</v>
      </c>
    </row>
    <row r="7611" spans="1:7" x14ac:dyDescent="0.3">
      <c r="A7611" t="s">
        <v>14</v>
      </c>
      <c r="B7611" t="s">
        <v>48</v>
      </c>
      <c r="C7611">
        <v>25</v>
      </c>
      <c r="D7611">
        <v>6</v>
      </c>
      <c r="E7611" s="1">
        <v>1581.4259239999999</v>
      </c>
      <c r="F7611" s="1">
        <v>4.1843900000000003E-2</v>
      </c>
      <c r="G7611">
        <v>0</v>
      </c>
    </row>
    <row r="7612" spans="1:7" x14ac:dyDescent="0.3">
      <c r="A7612" t="s">
        <v>15</v>
      </c>
      <c r="B7612" t="s">
        <v>48</v>
      </c>
      <c r="C7612">
        <v>25</v>
      </c>
      <c r="D7612">
        <v>6</v>
      </c>
      <c r="E7612" s="1">
        <v>1586.5394699999999</v>
      </c>
      <c r="F7612" s="1">
        <v>1.5142600000000001E-2</v>
      </c>
      <c r="G7612">
        <v>0</v>
      </c>
    </row>
    <row r="7613" spans="1:7" x14ac:dyDescent="0.3">
      <c r="A7613" t="s">
        <v>16</v>
      </c>
      <c r="B7613" t="s">
        <v>48</v>
      </c>
      <c r="C7613">
        <v>25</v>
      </c>
      <c r="D7613">
        <v>6</v>
      </c>
      <c r="E7613">
        <v>1582.166862</v>
      </c>
      <c r="F7613" s="1">
        <v>2.3247971999999999</v>
      </c>
      <c r="G7613">
        <v>0</v>
      </c>
    </row>
    <row r="7614" spans="1:7" x14ac:dyDescent="0.3">
      <c r="A7614" t="s">
        <v>13</v>
      </c>
      <c r="B7614" t="s">
        <v>48</v>
      </c>
      <c r="C7614">
        <v>25</v>
      </c>
      <c r="D7614">
        <v>6</v>
      </c>
      <c r="E7614" s="1">
        <v>2683.2627210000001</v>
      </c>
      <c r="F7614" s="1">
        <v>1.20357E-2</v>
      </c>
      <c r="G7614">
        <v>0</v>
      </c>
    </row>
    <row r="7615" spans="1:7" x14ac:dyDescent="0.3">
      <c r="A7615" t="s">
        <v>12</v>
      </c>
      <c r="B7615" t="s">
        <v>48</v>
      </c>
      <c r="C7615">
        <v>25</v>
      </c>
      <c r="D7615">
        <v>6</v>
      </c>
      <c r="E7615">
        <v>1582.5005189999999</v>
      </c>
      <c r="F7615" s="1">
        <v>1.1159000000000001E-2</v>
      </c>
      <c r="G7615">
        <v>0</v>
      </c>
    </row>
    <row r="7616" spans="1:7" hidden="1" x14ac:dyDescent="0.3">
      <c r="A7616" t="s">
        <v>23</v>
      </c>
      <c r="B7616" t="s">
        <v>49</v>
      </c>
      <c r="C7616">
        <v>25</v>
      </c>
      <c r="D7616">
        <v>6</v>
      </c>
      <c r="E7616" s="1" t="s">
        <v>9</v>
      </c>
      <c r="F7616" s="2">
        <v>3.3989900000000001E+29</v>
      </c>
      <c r="G7616">
        <v>0</v>
      </c>
    </row>
    <row r="7617" spans="1:7" hidden="1" x14ac:dyDescent="0.3">
      <c r="A7617" t="s">
        <v>7</v>
      </c>
      <c r="B7617" t="s">
        <v>49</v>
      </c>
      <c r="C7617">
        <v>25</v>
      </c>
      <c r="D7617">
        <v>6</v>
      </c>
      <c r="E7617" s="1" t="s">
        <v>9</v>
      </c>
      <c r="F7617" s="2">
        <v>3.3989900000000001E+29</v>
      </c>
      <c r="G7617">
        <v>0</v>
      </c>
    </row>
    <row r="7618" spans="1:7" x14ac:dyDescent="0.3">
      <c r="A7618" t="s">
        <v>25</v>
      </c>
      <c r="B7618" t="s">
        <v>49</v>
      </c>
      <c r="C7618">
        <v>25</v>
      </c>
      <c r="D7618">
        <v>6</v>
      </c>
      <c r="E7618" s="1">
        <v>1713.208987</v>
      </c>
      <c r="F7618" s="1">
        <v>2.5664800000000002E-2</v>
      </c>
      <c r="G7618">
        <v>0</v>
      </c>
    </row>
    <row r="7619" spans="1:7" x14ac:dyDescent="0.3">
      <c r="A7619" t="s">
        <v>19</v>
      </c>
      <c r="B7619" t="s">
        <v>49</v>
      </c>
      <c r="C7619">
        <v>25</v>
      </c>
      <c r="D7619">
        <v>6</v>
      </c>
      <c r="E7619" s="1">
        <v>2867.5613250000001</v>
      </c>
      <c r="F7619" s="1">
        <v>12.7231258</v>
      </c>
      <c r="G7619">
        <v>0</v>
      </c>
    </row>
    <row r="7620" spans="1:7" x14ac:dyDescent="0.3">
      <c r="A7620" t="s">
        <v>17</v>
      </c>
      <c r="B7620" t="s">
        <v>49</v>
      </c>
      <c r="C7620">
        <v>25</v>
      </c>
      <c r="D7620">
        <v>6</v>
      </c>
      <c r="E7620" s="1">
        <v>1555.2602549999999</v>
      </c>
      <c r="F7620" s="1">
        <v>3.6485333999999998</v>
      </c>
      <c r="G7620">
        <v>0</v>
      </c>
    </row>
    <row r="7621" spans="1:7" x14ac:dyDescent="0.3">
      <c r="A7621" t="s">
        <v>18</v>
      </c>
      <c r="B7621" t="s">
        <v>49</v>
      </c>
      <c r="C7621">
        <v>25</v>
      </c>
      <c r="D7621">
        <v>6</v>
      </c>
      <c r="E7621" s="1">
        <v>1552.4438929999999</v>
      </c>
      <c r="F7621" s="1">
        <v>3.6586753999999999</v>
      </c>
      <c r="G7621">
        <v>0</v>
      </c>
    </row>
    <row r="7622" spans="1:7" x14ac:dyDescent="0.3">
      <c r="A7622" t="s">
        <v>22</v>
      </c>
      <c r="B7622" t="s">
        <v>49</v>
      </c>
      <c r="C7622">
        <v>25</v>
      </c>
      <c r="D7622">
        <v>6</v>
      </c>
      <c r="E7622">
        <v>2853.5046520000001</v>
      </c>
      <c r="F7622">
        <v>11.3822981</v>
      </c>
      <c r="G7622">
        <v>0</v>
      </c>
    </row>
    <row r="7623" spans="1:7" x14ac:dyDescent="0.3">
      <c r="A7623" t="s">
        <v>20</v>
      </c>
      <c r="B7623" t="s">
        <v>49</v>
      </c>
      <c r="C7623">
        <v>25</v>
      </c>
      <c r="D7623">
        <v>6</v>
      </c>
      <c r="E7623" s="1">
        <v>1616.5951660000001</v>
      </c>
      <c r="F7623" s="1">
        <v>4.1128245999999997</v>
      </c>
      <c r="G7623">
        <v>0</v>
      </c>
    </row>
    <row r="7624" spans="1:7" x14ac:dyDescent="0.3">
      <c r="A7624" t="s">
        <v>21</v>
      </c>
      <c r="B7624" t="s">
        <v>49</v>
      </c>
      <c r="C7624">
        <v>25</v>
      </c>
      <c r="D7624">
        <v>6</v>
      </c>
      <c r="E7624" s="1">
        <v>1612.798548</v>
      </c>
      <c r="F7624" s="1">
        <v>4.1540109999999997</v>
      </c>
      <c r="G7624">
        <v>0</v>
      </c>
    </row>
    <row r="7625" spans="1:7" x14ac:dyDescent="0.3">
      <c r="A7625" t="s">
        <v>26</v>
      </c>
      <c r="B7625" t="s">
        <v>49</v>
      </c>
      <c r="C7625">
        <v>25</v>
      </c>
      <c r="D7625">
        <v>6</v>
      </c>
      <c r="E7625">
        <v>1697.217877</v>
      </c>
      <c r="F7625">
        <v>1.4964104</v>
      </c>
      <c r="G7625">
        <v>0</v>
      </c>
    </row>
    <row r="7626" spans="1:7" x14ac:dyDescent="0.3">
      <c r="A7626" t="s">
        <v>10</v>
      </c>
      <c r="B7626" t="s">
        <v>49</v>
      </c>
      <c r="C7626">
        <v>25</v>
      </c>
      <c r="D7626">
        <v>6</v>
      </c>
      <c r="E7626" s="1">
        <v>1548.792909</v>
      </c>
      <c r="F7626" s="1">
        <v>1.7880906999999999</v>
      </c>
      <c r="G7626">
        <v>0</v>
      </c>
    </row>
    <row r="7627" spans="1:7" x14ac:dyDescent="0.3">
      <c r="A7627" t="s">
        <v>11</v>
      </c>
      <c r="B7627" t="s">
        <v>49</v>
      </c>
      <c r="C7627">
        <v>25</v>
      </c>
      <c r="D7627">
        <v>6</v>
      </c>
      <c r="E7627" s="1">
        <v>1702.876753</v>
      </c>
      <c r="F7627" s="1">
        <v>3.7746599999999998E-2</v>
      </c>
      <c r="G7627">
        <v>0</v>
      </c>
    </row>
    <row r="7628" spans="1:7" x14ac:dyDescent="0.3">
      <c r="A7628" t="s">
        <v>24</v>
      </c>
      <c r="B7628" t="s">
        <v>49</v>
      </c>
      <c r="C7628">
        <v>25</v>
      </c>
      <c r="D7628">
        <v>6</v>
      </c>
      <c r="E7628" s="1">
        <v>1706.523903</v>
      </c>
      <c r="F7628" s="3">
        <v>5.0000000000000002E-5</v>
      </c>
      <c r="G7628">
        <v>0</v>
      </c>
    </row>
    <row r="7629" spans="1:7" x14ac:dyDescent="0.3">
      <c r="A7629" t="s">
        <v>14</v>
      </c>
      <c r="B7629" t="s">
        <v>49</v>
      </c>
      <c r="C7629">
        <v>25</v>
      </c>
      <c r="D7629">
        <v>6</v>
      </c>
      <c r="E7629">
        <v>1816.952172</v>
      </c>
      <c r="F7629" s="1">
        <v>0.30637969999999998</v>
      </c>
      <c r="G7629">
        <v>0</v>
      </c>
    </row>
    <row r="7630" spans="1:7" x14ac:dyDescent="0.3">
      <c r="A7630" t="s">
        <v>15</v>
      </c>
      <c r="B7630" t="s">
        <v>49</v>
      </c>
      <c r="C7630">
        <v>25</v>
      </c>
      <c r="D7630">
        <v>6</v>
      </c>
      <c r="E7630" s="1">
        <v>1825.062553</v>
      </c>
      <c r="F7630" s="1">
        <v>1.6938399999999999E-2</v>
      </c>
      <c r="G7630">
        <v>0</v>
      </c>
    </row>
    <row r="7631" spans="1:7" x14ac:dyDescent="0.3">
      <c r="A7631" t="s">
        <v>16</v>
      </c>
      <c r="B7631" t="s">
        <v>49</v>
      </c>
      <c r="C7631">
        <v>25</v>
      </c>
      <c r="D7631">
        <v>6</v>
      </c>
      <c r="E7631">
        <v>1816.420392</v>
      </c>
      <c r="F7631" s="1">
        <v>3.2255509999999998</v>
      </c>
      <c r="G7631">
        <v>0</v>
      </c>
    </row>
    <row r="7632" spans="1:7" x14ac:dyDescent="0.3">
      <c r="A7632" t="s">
        <v>13</v>
      </c>
      <c r="B7632" t="s">
        <v>49</v>
      </c>
      <c r="C7632">
        <v>25</v>
      </c>
      <c r="D7632">
        <v>6</v>
      </c>
      <c r="E7632" s="1">
        <v>2894.8937449999999</v>
      </c>
      <c r="F7632" s="1">
        <v>1.3114300000000001E-2</v>
      </c>
      <c r="G7632">
        <v>0</v>
      </c>
    </row>
    <row r="7633" spans="1:7" x14ac:dyDescent="0.3">
      <c r="A7633" t="s">
        <v>12</v>
      </c>
      <c r="B7633" t="s">
        <v>49</v>
      </c>
      <c r="C7633">
        <v>25</v>
      </c>
      <c r="D7633">
        <v>6</v>
      </c>
      <c r="E7633" s="1">
        <v>1822.1575</v>
      </c>
      <c r="F7633" s="1">
        <v>1.20853E-2</v>
      </c>
      <c r="G7633">
        <v>0</v>
      </c>
    </row>
    <row r="7634" spans="1:7" hidden="1" x14ac:dyDescent="0.3">
      <c r="A7634" t="s">
        <v>23</v>
      </c>
      <c r="B7634" t="s">
        <v>50</v>
      </c>
      <c r="C7634">
        <v>25</v>
      </c>
      <c r="D7634">
        <v>6</v>
      </c>
      <c r="E7634" s="1" t="s">
        <v>9</v>
      </c>
      <c r="F7634" s="2">
        <v>3.3989900000000001E+29</v>
      </c>
      <c r="G7634">
        <v>0</v>
      </c>
    </row>
    <row r="7635" spans="1:7" hidden="1" x14ac:dyDescent="0.3">
      <c r="A7635" t="s">
        <v>7</v>
      </c>
      <c r="B7635" t="s">
        <v>50</v>
      </c>
      <c r="C7635">
        <v>25</v>
      </c>
      <c r="D7635">
        <v>6</v>
      </c>
      <c r="E7635" s="1" t="s">
        <v>9</v>
      </c>
      <c r="F7635" s="2">
        <v>3.3989900000000001E+29</v>
      </c>
      <c r="G7635">
        <v>0</v>
      </c>
    </row>
    <row r="7636" spans="1:7" x14ac:dyDescent="0.3">
      <c r="A7636" t="s">
        <v>25</v>
      </c>
      <c r="B7636" t="s">
        <v>50</v>
      </c>
      <c r="C7636">
        <v>25</v>
      </c>
      <c r="D7636">
        <v>6</v>
      </c>
      <c r="E7636" s="1">
        <v>1141.1802580000001</v>
      </c>
      <c r="F7636" s="1">
        <v>3.2001300000000003E-2</v>
      </c>
      <c r="G7636">
        <v>0</v>
      </c>
    </row>
    <row r="7637" spans="1:7" x14ac:dyDescent="0.3">
      <c r="A7637" t="s">
        <v>19</v>
      </c>
      <c r="B7637" t="s">
        <v>50</v>
      </c>
      <c r="C7637">
        <v>25</v>
      </c>
      <c r="D7637">
        <v>6</v>
      </c>
      <c r="E7637" s="1">
        <v>1899.9936560000001</v>
      </c>
      <c r="F7637" s="1">
        <v>14.8030385</v>
      </c>
      <c r="G7637">
        <v>0</v>
      </c>
    </row>
    <row r="7638" spans="1:7" x14ac:dyDescent="0.3">
      <c r="A7638" t="s">
        <v>17</v>
      </c>
      <c r="B7638" t="s">
        <v>50</v>
      </c>
      <c r="C7638">
        <v>25</v>
      </c>
      <c r="D7638">
        <v>6</v>
      </c>
      <c r="E7638" s="1">
        <v>1049.313682</v>
      </c>
      <c r="F7638" s="1">
        <v>3.4455564000000001</v>
      </c>
      <c r="G7638">
        <v>0</v>
      </c>
    </row>
    <row r="7639" spans="1:7" x14ac:dyDescent="0.3">
      <c r="A7639" t="s">
        <v>18</v>
      </c>
      <c r="B7639" t="s">
        <v>50</v>
      </c>
      <c r="C7639">
        <v>25</v>
      </c>
      <c r="D7639">
        <v>6</v>
      </c>
      <c r="E7639" s="1">
        <v>1042.1320450000001</v>
      </c>
      <c r="F7639" s="1">
        <v>3.4594893</v>
      </c>
      <c r="G7639">
        <v>0</v>
      </c>
    </row>
    <row r="7640" spans="1:7" x14ac:dyDescent="0.3">
      <c r="A7640" t="s">
        <v>22</v>
      </c>
      <c r="B7640" t="s">
        <v>50</v>
      </c>
      <c r="C7640">
        <v>25</v>
      </c>
      <c r="D7640">
        <v>6</v>
      </c>
      <c r="E7640">
        <v>1897.650877</v>
      </c>
      <c r="F7640">
        <v>17.9413464</v>
      </c>
      <c r="G7640">
        <v>0</v>
      </c>
    </row>
    <row r="7641" spans="1:7" x14ac:dyDescent="0.3">
      <c r="A7641" t="s">
        <v>20</v>
      </c>
      <c r="B7641" t="s">
        <v>50</v>
      </c>
      <c r="C7641">
        <v>25</v>
      </c>
      <c r="D7641">
        <v>6</v>
      </c>
      <c r="E7641" s="1">
        <v>1039.906223</v>
      </c>
      <c r="F7641" s="1">
        <v>3.7199941000000001</v>
      </c>
      <c r="G7641">
        <v>0</v>
      </c>
    </row>
    <row r="7642" spans="1:7" x14ac:dyDescent="0.3">
      <c r="A7642" t="s">
        <v>21</v>
      </c>
      <c r="B7642" t="s">
        <v>50</v>
      </c>
      <c r="C7642">
        <v>25</v>
      </c>
      <c r="D7642">
        <v>6</v>
      </c>
      <c r="E7642" s="1">
        <v>1034.7439340000001</v>
      </c>
      <c r="F7642" s="1">
        <v>3.7706518999999998</v>
      </c>
      <c r="G7642">
        <v>0</v>
      </c>
    </row>
    <row r="7643" spans="1:7" x14ac:dyDescent="0.3">
      <c r="A7643" t="s">
        <v>26</v>
      </c>
      <c r="B7643" t="s">
        <v>50</v>
      </c>
      <c r="C7643">
        <v>25</v>
      </c>
      <c r="D7643">
        <v>6</v>
      </c>
      <c r="E7643">
        <v>1106.081872</v>
      </c>
      <c r="F7643">
        <v>1.5758186999999999</v>
      </c>
      <c r="G7643">
        <v>0</v>
      </c>
    </row>
    <row r="7644" spans="1:7" x14ac:dyDescent="0.3">
      <c r="A7644" t="s">
        <v>10</v>
      </c>
      <c r="B7644" t="s">
        <v>50</v>
      </c>
      <c r="C7644">
        <v>25</v>
      </c>
      <c r="D7644">
        <v>6</v>
      </c>
      <c r="E7644" s="1">
        <v>1037.5743620000001</v>
      </c>
      <c r="F7644" s="1">
        <v>1.5144065</v>
      </c>
      <c r="G7644">
        <v>0</v>
      </c>
    </row>
    <row r="7645" spans="1:7" x14ac:dyDescent="0.3">
      <c r="A7645" t="s">
        <v>11</v>
      </c>
      <c r="B7645" t="s">
        <v>50</v>
      </c>
      <c r="C7645">
        <v>25</v>
      </c>
      <c r="D7645">
        <v>6</v>
      </c>
      <c r="E7645" s="1">
        <v>1143.537585</v>
      </c>
      <c r="F7645" s="1">
        <v>4.3204800000000002E-2</v>
      </c>
      <c r="G7645">
        <v>0</v>
      </c>
    </row>
    <row r="7646" spans="1:7" x14ac:dyDescent="0.3">
      <c r="A7646" t="s">
        <v>24</v>
      </c>
      <c r="B7646" t="s">
        <v>50</v>
      </c>
      <c r="C7646">
        <v>25</v>
      </c>
      <c r="D7646">
        <v>6</v>
      </c>
      <c r="E7646" s="1">
        <v>1133.0837670000001</v>
      </c>
      <c r="F7646" s="3">
        <v>7.1799999999999997E-5</v>
      </c>
      <c r="G7646">
        <v>0</v>
      </c>
    </row>
    <row r="7647" spans="1:7" hidden="1" x14ac:dyDescent="0.3">
      <c r="A7647" t="s">
        <v>14</v>
      </c>
      <c r="B7647" t="s">
        <v>50</v>
      </c>
      <c r="C7647">
        <v>25</v>
      </c>
      <c r="D7647">
        <v>6</v>
      </c>
      <c r="E7647" s="1" t="s">
        <v>9</v>
      </c>
      <c r="F7647" s="1">
        <v>19800</v>
      </c>
      <c r="G7647">
        <v>0</v>
      </c>
    </row>
    <row r="7648" spans="1:7" x14ac:dyDescent="0.3">
      <c r="A7648" t="s">
        <v>15</v>
      </c>
      <c r="B7648" t="s">
        <v>50</v>
      </c>
      <c r="C7648">
        <v>25</v>
      </c>
      <c r="D7648">
        <v>6</v>
      </c>
      <c r="E7648" s="1">
        <v>1268.808955</v>
      </c>
      <c r="F7648" s="1">
        <v>2.5604399999999999E-2</v>
      </c>
      <c r="G7648">
        <v>0</v>
      </c>
    </row>
    <row r="7649" spans="1:7" x14ac:dyDescent="0.3">
      <c r="A7649" t="s">
        <v>16</v>
      </c>
      <c r="B7649" t="s">
        <v>50</v>
      </c>
      <c r="C7649">
        <v>25</v>
      </c>
      <c r="D7649">
        <v>6</v>
      </c>
      <c r="E7649" s="1">
        <v>1266.6892290000001</v>
      </c>
      <c r="F7649" s="1">
        <v>2.9302883999999998</v>
      </c>
      <c r="G7649">
        <v>0</v>
      </c>
    </row>
    <row r="7650" spans="1:7" x14ac:dyDescent="0.3">
      <c r="A7650" t="s">
        <v>13</v>
      </c>
      <c r="B7650" t="s">
        <v>50</v>
      </c>
      <c r="C7650">
        <v>25</v>
      </c>
      <c r="D7650">
        <v>6</v>
      </c>
      <c r="E7650" s="1">
        <v>1936.697191</v>
      </c>
      <c r="F7650" s="1">
        <v>1.6974599999999999E-2</v>
      </c>
      <c r="G7650">
        <v>0</v>
      </c>
    </row>
    <row r="7651" spans="1:7" x14ac:dyDescent="0.3">
      <c r="A7651" t="s">
        <v>12</v>
      </c>
      <c r="B7651" t="s">
        <v>50</v>
      </c>
      <c r="C7651">
        <v>25</v>
      </c>
      <c r="D7651">
        <v>6</v>
      </c>
      <c r="E7651" s="1">
        <v>1266.6892290000001</v>
      </c>
      <c r="F7651" s="1">
        <v>1.5148699999999999E-2</v>
      </c>
      <c r="G7651">
        <v>0</v>
      </c>
    </row>
    <row r="7652" spans="1:7" hidden="1" x14ac:dyDescent="0.3">
      <c r="A7652" t="s">
        <v>23</v>
      </c>
      <c r="B7652" t="s">
        <v>8</v>
      </c>
      <c r="C7652">
        <v>25</v>
      </c>
      <c r="D7652">
        <v>7</v>
      </c>
      <c r="E7652" s="1" t="s">
        <v>9</v>
      </c>
      <c r="F7652" s="3">
        <v>1.08768E+31</v>
      </c>
      <c r="G7652">
        <v>0</v>
      </c>
    </row>
    <row r="7653" spans="1:7" hidden="1" x14ac:dyDescent="0.3">
      <c r="A7653" t="s">
        <v>7</v>
      </c>
      <c r="B7653" t="s">
        <v>8</v>
      </c>
      <c r="C7653">
        <v>25</v>
      </c>
      <c r="D7653">
        <v>7</v>
      </c>
      <c r="E7653" s="1" t="s">
        <v>9</v>
      </c>
      <c r="F7653" s="2">
        <v>1.08768E+31</v>
      </c>
      <c r="G7653">
        <v>0</v>
      </c>
    </row>
    <row r="7654" spans="1:7" x14ac:dyDescent="0.3">
      <c r="A7654" t="s">
        <v>25</v>
      </c>
      <c r="B7654" t="s">
        <v>8</v>
      </c>
      <c r="C7654">
        <v>25</v>
      </c>
      <c r="D7654">
        <v>7</v>
      </c>
      <c r="E7654" s="1">
        <v>949.8635352</v>
      </c>
      <c r="F7654">
        <v>2.4988400000000001E-2</v>
      </c>
      <c r="G7654">
        <v>0</v>
      </c>
    </row>
    <row r="7655" spans="1:7" x14ac:dyDescent="0.3">
      <c r="A7655" t="s">
        <v>19</v>
      </c>
      <c r="B7655" t="s">
        <v>8</v>
      </c>
      <c r="C7655">
        <v>25</v>
      </c>
      <c r="D7655">
        <v>7</v>
      </c>
      <c r="E7655" s="1">
        <v>1642.8512940000001</v>
      </c>
      <c r="F7655" s="1">
        <v>10.0460972</v>
      </c>
      <c r="G7655">
        <v>0</v>
      </c>
    </row>
    <row r="7656" spans="1:7" x14ac:dyDescent="0.3">
      <c r="A7656" t="s">
        <v>17</v>
      </c>
      <c r="B7656" t="s">
        <v>8</v>
      </c>
      <c r="C7656">
        <v>25</v>
      </c>
      <c r="D7656">
        <v>7</v>
      </c>
      <c r="E7656" s="1">
        <v>886.11855249999996</v>
      </c>
      <c r="F7656" s="1">
        <v>3.061671</v>
      </c>
      <c r="G7656">
        <v>0</v>
      </c>
    </row>
    <row r="7657" spans="1:7" x14ac:dyDescent="0.3">
      <c r="A7657" t="s">
        <v>18</v>
      </c>
      <c r="B7657" t="s">
        <v>8</v>
      </c>
      <c r="C7657">
        <v>25</v>
      </c>
      <c r="D7657">
        <v>7</v>
      </c>
      <c r="E7657" s="1">
        <v>884.40188130000001</v>
      </c>
      <c r="F7657" s="1">
        <v>3.0688268000000001</v>
      </c>
      <c r="G7657">
        <v>0</v>
      </c>
    </row>
    <row r="7658" spans="1:7" x14ac:dyDescent="0.3">
      <c r="A7658" t="s">
        <v>22</v>
      </c>
      <c r="B7658" t="s">
        <v>8</v>
      </c>
      <c r="C7658">
        <v>25</v>
      </c>
      <c r="D7658">
        <v>7</v>
      </c>
      <c r="E7658" s="1">
        <v>1628.2934620000001</v>
      </c>
      <c r="F7658" s="1">
        <v>12.732925099999999</v>
      </c>
      <c r="G7658">
        <v>0</v>
      </c>
    </row>
    <row r="7659" spans="1:7" hidden="1" x14ac:dyDescent="0.3">
      <c r="A7659" t="s">
        <v>20</v>
      </c>
      <c r="B7659" t="s">
        <v>8</v>
      </c>
      <c r="C7659">
        <v>25</v>
      </c>
      <c r="D7659">
        <v>7</v>
      </c>
      <c r="E7659" s="1" t="s">
        <v>9</v>
      </c>
      <c r="F7659" s="1">
        <v>2.1570410999999998</v>
      </c>
      <c r="G7659">
        <v>0</v>
      </c>
    </row>
    <row r="7660" spans="1:7" hidden="1" x14ac:dyDescent="0.3">
      <c r="A7660" t="s">
        <v>21</v>
      </c>
      <c r="B7660" t="s">
        <v>8</v>
      </c>
      <c r="C7660">
        <v>25</v>
      </c>
      <c r="D7660">
        <v>7</v>
      </c>
      <c r="E7660" s="1" t="s">
        <v>9</v>
      </c>
      <c r="F7660" s="1">
        <v>864864000</v>
      </c>
      <c r="G7660">
        <v>0</v>
      </c>
    </row>
    <row r="7661" spans="1:7" x14ac:dyDescent="0.3">
      <c r="A7661" t="s">
        <v>26</v>
      </c>
      <c r="B7661" t="s">
        <v>8</v>
      </c>
      <c r="C7661">
        <v>25</v>
      </c>
      <c r="D7661">
        <v>7</v>
      </c>
      <c r="E7661" s="1">
        <v>920.9743383</v>
      </c>
      <c r="F7661" s="1">
        <v>1.2878327000000001</v>
      </c>
      <c r="G7661">
        <v>0</v>
      </c>
    </row>
    <row r="7662" spans="1:7" x14ac:dyDescent="0.3">
      <c r="A7662" t="s">
        <v>10</v>
      </c>
      <c r="B7662" t="s">
        <v>8</v>
      </c>
      <c r="C7662">
        <v>25</v>
      </c>
      <c r="D7662">
        <v>7</v>
      </c>
      <c r="E7662" s="1">
        <v>882.90357619999997</v>
      </c>
      <c r="F7662" s="1">
        <v>1.4597741</v>
      </c>
      <c r="G7662">
        <v>0</v>
      </c>
    </row>
    <row r="7663" spans="1:7" x14ac:dyDescent="0.3">
      <c r="A7663" t="s">
        <v>11</v>
      </c>
      <c r="B7663" t="s">
        <v>8</v>
      </c>
      <c r="C7663">
        <v>25</v>
      </c>
      <c r="D7663">
        <v>7</v>
      </c>
      <c r="E7663" s="1">
        <v>932.24858270000004</v>
      </c>
      <c r="F7663">
        <v>4.1306299999999997E-2</v>
      </c>
      <c r="G7663">
        <v>0</v>
      </c>
    </row>
    <row r="7664" spans="1:7" x14ac:dyDescent="0.3">
      <c r="A7664" t="s">
        <v>24</v>
      </c>
      <c r="B7664" t="s">
        <v>8</v>
      </c>
      <c r="C7664">
        <v>25</v>
      </c>
      <c r="D7664">
        <v>7</v>
      </c>
      <c r="E7664" s="1">
        <v>925.23943380000003</v>
      </c>
      <c r="F7664" s="2">
        <v>5.1100000000000002E-5</v>
      </c>
      <c r="G7664">
        <v>0</v>
      </c>
    </row>
    <row r="7665" spans="1:7" x14ac:dyDescent="0.3">
      <c r="A7665" t="s">
        <v>14</v>
      </c>
      <c r="B7665" t="s">
        <v>8</v>
      </c>
      <c r="C7665">
        <v>25</v>
      </c>
      <c r="D7665">
        <v>7</v>
      </c>
      <c r="E7665" s="1">
        <v>945.88706950000005</v>
      </c>
      <c r="F7665">
        <v>4.3096500000000003E-2</v>
      </c>
      <c r="G7665">
        <v>0</v>
      </c>
    </row>
    <row r="7666" spans="1:7" x14ac:dyDescent="0.3">
      <c r="A7666" t="s">
        <v>15</v>
      </c>
      <c r="B7666" t="s">
        <v>8</v>
      </c>
      <c r="C7666">
        <v>25</v>
      </c>
      <c r="D7666">
        <v>7</v>
      </c>
      <c r="E7666" s="1">
        <v>951.6248114</v>
      </c>
      <c r="F7666">
        <v>1.5943700000000002E-2</v>
      </c>
      <c r="G7666">
        <v>0</v>
      </c>
    </row>
    <row r="7667" spans="1:7" x14ac:dyDescent="0.3">
      <c r="A7667" t="s">
        <v>16</v>
      </c>
      <c r="B7667" t="s">
        <v>8</v>
      </c>
      <c r="C7667">
        <v>25</v>
      </c>
      <c r="D7667">
        <v>7</v>
      </c>
      <c r="E7667" s="1">
        <v>945.88706950000005</v>
      </c>
      <c r="F7667" s="1">
        <v>2.8726547</v>
      </c>
      <c r="G7667">
        <v>0</v>
      </c>
    </row>
    <row r="7668" spans="1:7" x14ac:dyDescent="0.3">
      <c r="A7668" t="s">
        <v>13</v>
      </c>
      <c r="B7668" t="s">
        <v>8</v>
      </c>
      <c r="C7668">
        <v>25</v>
      </c>
      <c r="D7668">
        <v>7</v>
      </c>
      <c r="E7668" s="1">
        <v>1653.041776</v>
      </c>
      <c r="F7668">
        <v>1.3194900000000001E-2</v>
      </c>
      <c r="G7668">
        <v>0</v>
      </c>
    </row>
    <row r="7669" spans="1:7" x14ac:dyDescent="0.3">
      <c r="A7669" t="s">
        <v>12</v>
      </c>
      <c r="B7669" t="s">
        <v>8</v>
      </c>
      <c r="C7669">
        <v>25</v>
      </c>
      <c r="D7669">
        <v>7</v>
      </c>
      <c r="E7669" s="1">
        <v>947.73430010000004</v>
      </c>
      <c r="F7669">
        <v>1.23816E-2</v>
      </c>
      <c r="G7669">
        <v>0</v>
      </c>
    </row>
    <row r="7670" spans="1:7" hidden="1" x14ac:dyDescent="0.3">
      <c r="A7670" t="s">
        <v>23</v>
      </c>
      <c r="B7670" t="s">
        <v>27</v>
      </c>
      <c r="C7670">
        <v>25</v>
      </c>
      <c r="D7670">
        <v>7</v>
      </c>
      <c r="E7670" s="1" t="s">
        <v>9</v>
      </c>
      <c r="F7670" s="3">
        <v>1.08768E+31</v>
      </c>
      <c r="G7670">
        <v>0</v>
      </c>
    </row>
    <row r="7671" spans="1:7" hidden="1" x14ac:dyDescent="0.3">
      <c r="A7671" t="s">
        <v>7</v>
      </c>
      <c r="B7671" t="s">
        <v>27</v>
      </c>
      <c r="C7671">
        <v>25</v>
      </c>
      <c r="D7671">
        <v>7</v>
      </c>
      <c r="E7671" s="1" t="s">
        <v>9</v>
      </c>
      <c r="F7671" s="3">
        <v>1.08768E+31</v>
      </c>
      <c r="G7671">
        <v>0</v>
      </c>
    </row>
    <row r="7672" spans="1:7" x14ac:dyDescent="0.3">
      <c r="A7672" t="s">
        <v>25</v>
      </c>
      <c r="B7672" t="s">
        <v>27</v>
      </c>
      <c r="C7672">
        <v>25</v>
      </c>
      <c r="D7672">
        <v>7</v>
      </c>
      <c r="E7672" s="1">
        <v>1057.34421</v>
      </c>
      <c r="F7672">
        <v>2.5884399999999998E-2</v>
      </c>
      <c r="G7672">
        <v>0</v>
      </c>
    </row>
    <row r="7673" spans="1:7" x14ac:dyDescent="0.3">
      <c r="A7673" t="s">
        <v>19</v>
      </c>
      <c r="B7673" t="s">
        <v>27</v>
      </c>
      <c r="C7673">
        <v>25</v>
      </c>
      <c r="D7673">
        <v>7</v>
      </c>
      <c r="E7673" s="1">
        <v>1810.266357</v>
      </c>
      <c r="F7673" s="1">
        <v>9.2339403000000004</v>
      </c>
      <c r="G7673">
        <v>0</v>
      </c>
    </row>
    <row r="7674" spans="1:7" x14ac:dyDescent="0.3">
      <c r="A7674" t="s">
        <v>17</v>
      </c>
      <c r="B7674" t="s">
        <v>27</v>
      </c>
      <c r="C7674">
        <v>25</v>
      </c>
      <c r="D7674">
        <v>7</v>
      </c>
      <c r="E7674" s="1">
        <v>998.26286960000004</v>
      </c>
      <c r="F7674" s="1">
        <v>2.7384227000000001</v>
      </c>
      <c r="G7674">
        <v>0</v>
      </c>
    </row>
    <row r="7675" spans="1:7" x14ac:dyDescent="0.3">
      <c r="A7675" t="s">
        <v>18</v>
      </c>
      <c r="B7675" t="s">
        <v>27</v>
      </c>
      <c r="C7675">
        <v>25</v>
      </c>
      <c r="D7675">
        <v>7</v>
      </c>
      <c r="E7675" s="1">
        <v>992.69636170000001</v>
      </c>
      <c r="F7675" s="1">
        <v>2.7417714000000002</v>
      </c>
      <c r="G7675">
        <v>0</v>
      </c>
    </row>
    <row r="7676" spans="1:7" x14ac:dyDescent="0.3">
      <c r="A7676" t="s">
        <v>22</v>
      </c>
      <c r="B7676" t="s">
        <v>27</v>
      </c>
      <c r="C7676">
        <v>25</v>
      </c>
      <c r="D7676">
        <v>7</v>
      </c>
      <c r="E7676" s="1">
        <v>1787.701718</v>
      </c>
      <c r="F7676" s="1">
        <v>9.4476017999999993</v>
      </c>
      <c r="G7676">
        <v>0</v>
      </c>
    </row>
    <row r="7677" spans="1:7" hidden="1" x14ac:dyDescent="0.3">
      <c r="A7677" t="s">
        <v>20</v>
      </c>
      <c r="B7677" t="s">
        <v>27</v>
      </c>
      <c r="C7677">
        <v>25</v>
      </c>
      <c r="D7677">
        <v>7</v>
      </c>
      <c r="E7677" s="1" t="s">
        <v>9</v>
      </c>
      <c r="F7677" s="1">
        <v>1.7028253</v>
      </c>
      <c r="G7677">
        <v>0</v>
      </c>
    </row>
    <row r="7678" spans="1:7" hidden="1" x14ac:dyDescent="0.3">
      <c r="A7678" t="s">
        <v>21</v>
      </c>
      <c r="B7678" t="s">
        <v>27</v>
      </c>
      <c r="C7678">
        <v>25</v>
      </c>
      <c r="D7678">
        <v>7</v>
      </c>
      <c r="E7678" s="1" t="s">
        <v>9</v>
      </c>
      <c r="F7678" s="2">
        <v>264648000000</v>
      </c>
      <c r="G7678">
        <v>0</v>
      </c>
    </row>
    <row r="7679" spans="1:7" x14ac:dyDescent="0.3">
      <c r="A7679" t="s">
        <v>26</v>
      </c>
      <c r="B7679" t="s">
        <v>27</v>
      </c>
      <c r="C7679">
        <v>25</v>
      </c>
      <c r="D7679">
        <v>7</v>
      </c>
      <c r="E7679" s="1">
        <v>1019.867739</v>
      </c>
      <c r="F7679" s="1">
        <v>1.2076332000000001</v>
      </c>
      <c r="G7679">
        <v>0</v>
      </c>
    </row>
    <row r="7680" spans="1:7" x14ac:dyDescent="0.3">
      <c r="A7680" t="s">
        <v>10</v>
      </c>
      <c r="B7680" t="s">
        <v>27</v>
      </c>
      <c r="C7680">
        <v>25</v>
      </c>
      <c r="D7680">
        <v>7</v>
      </c>
      <c r="E7680" s="1">
        <v>1037.328694</v>
      </c>
      <c r="F7680" s="1">
        <v>1.1899949000000001</v>
      </c>
      <c r="G7680">
        <v>0</v>
      </c>
    </row>
    <row r="7681" spans="1:7" x14ac:dyDescent="0.3">
      <c r="A7681" t="s">
        <v>11</v>
      </c>
      <c r="B7681" t="s">
        <v>27</v>
      </c>
      <c r="C7681">
        <v>25</v>
      </c>
      <c r="D7681">
        <v>7</v>
      </c>
      <c r="E7681" s="1">
        <v>1058.5582509999999</v>
      </c>
      <c r="F7681">
        <v>4.0092000000000003E-2</v>
      </c>
      <c r="G7681">
        <v>0</v>
      </c>
    </row>
    <row r="7682" spans="1:7" x14ac:dyDescent="0.3">
      <c r="A7682" t="s">
        <v>24</v>
      </c>
      <c r="B7682" t="s">
        <v>27</v>
      </c>
      <c r="C7682">
        <v>25</v>
      </c>
      <c r="D7682">
        <v>7</v>
      </c>
      <c r="E7682" s="1">
        <v>1056.035257</v>
      </c>
      <c r="F7682" s="2">
        <v>4.7700000000000001E-5</v>
      </c>
      <c r="G7682">
        <v>0</v>
      </c>
    </row>
    <row r="7683" spans="1:7" x14ac:dyDescent="0.3">
      <c r="A7683" t="s">
        <v>14</v>
      </c>
      <c r="B7683" t="s">
        <v>27</v>
      </c>
      <c r="C7683">
        <v>25</v>
      </c>
      <c r="D7683">
        <v>7</v>
      </c>
      <c r="E7683" s="1">
        <v>1076.1056189999999</v>
      </c>
      <c r="F7683" s="1">
        <v>2.13455E-2</v>
      </c>
      <c r="G7683">
        <v>0</v>
      </c>
    </row>
    <row r="7684" spans="1:7" x14ac:dyDescent="0.3">
      <c r="A7684" t="s">
        <v>15</v>
      </c>
      <c r="B7684" t="s">
        <v>27</v>
      </c>
      <c r="C7684">
        <v>25</v>
      </c>
      <c r="D7684">
        <v>7</v>
      </c>
      <c r="E7684" s="1">
        <v>1092.771399</v>
      </c>
      <c r="F7684" s="1">
        <v>1.55738E-2</v>
      </c>
      <c r="G7684">
        <v>0</v>
      </c>
    </row>
    <row r="7685" spans="1:7" x14ac:dyDescent="0.3">
      <c r="A7685" t="s">
        <v>16</v>
      </c>
      <c r="B7685" t="s">
        <v>27</v>
      </c>
      <c r="C7685">
        <v>25</v>
      </c>
      <c r="D7685">
        <v>7</v>
      </c>
      <c r="E7685" s="1">
        <v>1076.1056189999999</v>
      </c>
      <c r="F7685" s="1">
        <v>2.5555726000000001</v>
      </c>
      <c r="G7685">
        <v>0</v>
      </c>
    </row>
    <row r="7686" spans="1:7" x14ac:dyDescent="0.3">
      <c r="A7686" t="s">
        <v>13</v>
      </c>
      <c r="B7686" t="s">
        <v>27</v>
      </c>
      <c r="C7686">
        <v>25</v>
      </c>
      <c r="D7686">
        <v>7</v>
      </c>
      <c r="E7686" s="1">
        <v>1830.6473209999999</v>
      </c>
      <c r="F7686" s="1">
        <v>1.2407400000000001E-2</v>
      </c>
      <c r="G7686">
        <v>0</v>
      </c>
    </row>
    <row r="7687" spans="1:7" x14ac:dyDescent="0.3">
      <c r="A7687" t="s">
        <v>12</v>
      </c>
      <c r="B7687" t="s">
        <v>27</v>
      </c>
      <c r="C7687">
        <v>25</v>
      </c>
      <c r="D7687">
        <v>7</v>
      </c>
      <c r="E7687" s="1">
        <v>1084.644918</v>
      </c>
      <c r="F7687" s="1">
        <v>1.1540099999999999E-2</v>
      </c>
      <c r="G7687">
        <v>0</v>
      </c>
    </row>
    <row r="7688" spans="1:7" hidden="1" x14ac:dyDescent="0.3">
      <c r="A7688" t="s">
        <v>23</v>
      </c>
      <c r="B7688" t="s">
        <v>28</v>
      </c>
      <c r="C7688">
        <v>25</v>
      </c>
      <c r="D7688">
        <v>7</v>
      </c>
      <c r="E7688" s="1" t="s">
        <v>9</v>
      </c>
      <c r="F7688" s="3">
        <v>1.08768E+31</v>
      </c>
      <c r="G7688">
        <v>0</v>
      </c>
    </row>
    <row r="7689" spans="1:7" hidden="1" x14ac:dyDescent="0.3">
      <c r="A7689" t="s">
        <v>7</v>
      </c>
      <c r="B7689" t="s">
        <v>28</v>
      </c>
      <c r="C7689">
        <v>25</v>
      </c>
      <c r="D7689">
        <v>7</v>
      </c>
      <c r="E7689" s="1" t="s">
        <v>9</v>
      </c>
      <c r="F7689" s="3">
        <v>1.08768E+31</v>
      </c>
      <c r="G7689">
        <v>0</v>
      </c>
    </row>
    <row r="7690" spans="1:7" x14ac:dyDescent="0.3">
      <c r="A7690" t="s">
        <v>25</v>
      </c>
      <c r="B7690" t="s">
        <v>28</v>
      </c>
      <c r="C7690">
        <v>25</v>
      </c>
      <c r="D7690">
        <v>7</v>
      </c>
      <c r="E7690" s="1">
        <v>1158.166197</v>
      </c>
      <c r="F7690">
        <v>2.5107500000000001E-2</v>
      </c>
      <c r="G7690">
        <v>0</v>
      </c>
    </row>
    <row r="7691" spans="1:7" x14ac:dyDescent="0.3">
      <c r="A7691" t="s">
        <v>19</v>
      </c>
      <c r="B7691" t="s">
        <v>28</v>
      </c>
      <c r="C7691">
        <v>25</v>
      </c>
      <c r="D7691">
        <v>7</v>
      </c>
      <c r="E7691" s="1">
        <v>1982.0487700000001</v>
      </c>
      <c r="F7691" s="1">
        <v>9.5912974000000002</v>
      </c>
      <c r="G7691">
        <v>0</v>
      </c>
    </row>
    <row r="7692" spans="1:7" x14ac:dyDescent="0.3">
      <c r="A7692" t="s">
        <v>17</v>
      </c>
      <c r="B7692" t="s">
        <v>28</v>
      </c>
      <c r="C7692">
        <v>25</v>
      </c>
      <c r="D7692">
        <v>7</v>
      </c>
      <c r="E7692" s="1">
        <v>1079.795826</v>
      </c>
      <c r="F7692" s="1">
        <v>2.7553401000000002</v>
      </c>
      <c r="G7692">
        <v>0</v>
      </c>
    </row>
    <row r="7693" spans="1:7" x14ac:dyDescent="0.3">
      <c r="A7693" t="s">
        <v>18</v>
      </c>
      <c r="B7693" t="s">
        <v>28</v>
      </c>
      <c r="C7693">
        <v>25</v>
      </c>
      <c r="D7693">
        <v>7</v>
      </c>
      <c r="E7693" s="1">
        <v>1076.0641619999999</v>
      </c>
      <c r="F7693" s="1">
        <v>2.7587788</v>
      </c>
      <c r="G7693">
        <v>0</v>
      </c>
    </row>
    <row r="7694" spans="1:7" x14ac:dyDescent="0.3">
      <c r="A7694" t="s">
        <v>22</v>
      </c>
      <c r="B7694" t="s">
        <v>28</v>
      </c>
      <c r="C7694">
        <v>25</v>
      </c>
      <c r="D7694">
        <v>7</v>
      </c>
      <c r="E7694" s="1">
        <v>1957.3004559999999</v>
      </c>
      <c r="F7694" s="1">
        <v>13.6777053</v>
      </c>
      <c r="G7694">
        <v>0</v>
      </c>
    </row>
    <row r="7695" spans="1:7" x14ac:dyDescent="0.3">
      <c r="A7695" t="s">
        <v>20</v>
      </c>
      <c r="B7695" t="s">
        <v>28</v>
      </c>
      <c r="C7695">
        <v>25</v>
      </c>
      <c r="D7695">
        <v>7</v>
      </c>
      <c r="E7695" s="1">
        <v>1082.222397</v>
      </c>
      <c r="F7695" s="1">
        <v>2.2141345000000001</v>
      </c>
      <c r="G7695">
        <v>0</v>
      </c>
    </row>
    <row r="7696" spans="1:7" x14ac:dyDescent="0.3">
      <c r="A7696" t="s">
        <v>21</v>
      </c>
      <c r="B7696" t="s">
        <v>28</v>
      </c>
      <c r="C7696">
        <v>25</v>
      </c>
      <c r="D7696">
        <v>7</v>
      </c>
      <c r="E7696" s="1">
        <v>1079.6801399999999</v>
      </c>
      <c r="F7696" s="1">
        <v>2.221155</v>
      </c>
      <c r="G7696">
        <v>0</v>
      </c>
    </row>
    <row r="7697" spans="1:7" x14ac:dyDescent="0.3">
      <c r="A7697" t="s">
        <v>26</v>
      </c>
      <c r="B7697" t="s">
        <v>28</v>
      </c>
      <c r="C7697">
        <v>25</v>
      </c>
      <c r="D7697">
        <v>7</v>
      </c>
      <c r="E7697" s="1">
        <v>1145.5947180000001</v>
      </c>
      <c r="F7697" s="1">
        <v>1.1631499000000001</v>
      </c>
      <c r="G7697">
        <v>0</v>
      </c>
    </row>
    <row r="7698" spans="1:7" x14ac:dyDescent="0.3">
      <c r="A7698" t="s">
        <v>10</v>
      </c>
      <c r="B7698" t="s">
        <v>28</v>
      </c>
      <c r="C7698">
        <v>25</v>
      </c>
      <c r="D7698">
        <v>7</v>
      </c>
      <c r="E7698" s="1">
        <v>1109.6789020000001</v>
      </c>
      <c r="F7698" s="1">
        <v>1.1435565999999999</v>
      </c>
      <c r="G7698">
        <v>0</v>
      </c>
    </row>
    <row r="7699" spans="1:7" x14ac:dyDescent="0.3">
      <c r="A7699" t="s">
        <v>11</v>
      </c>
      <c r="B7699" t="s">
        <v>28</v>
      </c>
      <c r="C7699">
        <v>25</v>
      </c>
      <c r="D7699">
        <v>7</v>
      </c>
      <c r="E7699" s="1">
        <v>1128.6382080000001</v>
      </c>
      <c r="F7699">
        <v>3.7546499999999997E-2</v>
      </c>
      <c r="G7699">
        <v>0</v>
      </c>
    </row>
    <row r="7700" spans="1:7" x14ac:dyDescent="0.3">
      <c r="A7700" t="s">
        <v>24</v>
      </c>
      <c r="B7700" t="s">
        <v>28</v>
      </c>
      <c r="C7700">
        <v>25</v>
      </c>
      <c r="D7700">
        <v>7</v>
      </c>
      <c r="E7700" s="1">
        <v>1155.3256779999999</v>
      </c>
      <c r="F7700" s="2">
        <v>5.77E-5</v>
      </c>
      <c r="G7700">
        <v>0</v>
      </c>
    </row>
    <row r="7701" spans="1:7" x14ac:dyDescent="0.3">
      <c r="A7701" t="s">
        <v>14</v>
      </c>
      <c r="B7701" t="s">
        <v>28</v>
      </c>
      <c r="C7701">
        <v>25</v>
      </c>
      <c r="D7701">
        <v>7</v>
      </c>
      <c r="E7701">
        <v>1215.258018</v>
      </c>
      <c r="F7701" s="1">
        <v>1.7835949</v>
      </c>
      <c r="G7701">
        <v>0</v>
      </c>
    </row>
    <row r="7702" spans="1:7" x14ac:dyDescent="0.3">
      <c r="A7702" t="s">
        <v>15</v>
      </c>
      <c r="B7702" t="s">
        <v>28</v>
      </c>
      <c r="C7702">
        <v>25</v>
      </c>
      <c r="D7702">
        <v>7</v>
      </c>
      <c r="E7702">
        <v>1220.0032679999999</v>
      </c>
      <c r="F7702" s="1">
        <v>1.5940599999999999E-2</v>
      </c>
      <c r="G7702">
        <v>0</v>
      </c>
    </row>
    <row r="7703" spans="1:7" x14ac:dyDescent="0.3">
      <c r="A7703" t="s">
        <v>16</v>
      </c>
      <c r="B7703" t="s">
        <v>28</v>
      </c>
      <c r="C7703">
        <v>25</v>
      </c>
      <c r="D7703">
        <v>7</v>
      </c>
      <c r="E7703">
        <v>1217.0620309999999</v>
      </c>
      <c r="F7703" s="1">
        <v>2.4456804999999999</v>
      </c>
      <c r="G7703">
        <v>0</v>
      </c>
    </row>
    <row r="7704" spans="1:7" x14ac:dyDescent="0.3">
      <c r="A7704" t="s">
        <v>13</v>
      </c>
      <c r="B7704" t="s">
        <v>28</v>
      </c>
      <c r="C7704">
        <v>25</v>
      </c>
      <c r="D7704">
        <v>7</v>
      </c>
      <c r="E7704" s="1">
        <v>1992.2392520000001</v>
      </c>
      <c r="F7704" s="1">
        <v>1.1994899999999999E-2</v>
      </c>
      <c r="G7704">
        <v>0</v>
      </c>
    </row>
    <row r="7705" spans="1:7" x14ac:dyDescent="0.3">
      <c r="A7705" t="s">
        <v>12</v>
      </c>
      <c r="B7705" t="s">
        <v>28</v>
      </c>
      <c r="C7705">
        <v>25</v>
      </c>
      <c r="D7705">
        <v>7</v>
      </c>
      <c r="E7705">
        <v>1218.383411</v>
      </c>
      <c r="F7705" s="1">
        <v>1.1067499999999999E-2</v>
      </c>
      <c r="G7705">
        <v>0</v>
      </c>
    </row>
    <row r="7706" spans="1:7" hidden="1" x14ac:dyDescent="0.3">
      <c r="A7706" t="s">
        <v>23</v>
      </c>
      <c r="B7706" t="s">
        <v>29</v>
      </c>
      <c r="C7706">
        <v>25</v>
      </c>
      <c r="D7706">
        <v>7</v>
      </c>
      <c r="E7706" s="1" t="s">
        <v>9</v>
      </c>
      <c r="F7706" s="3">
        <v>1.08768E+31</v>
      </c>
      <c r="G7706">
        <v>0</v>
      </c>
    </row>
    <row r="7707" spans="1:7" hidden="1" x14ac:dyDescent="0.3">
      <c r="A7707" t="s">
        <v>7</v>
      </c>
      <c r="B7707" t="s">
        <v>29</v>
      </c>
      <c r="C7707">
        <v>25</v>
      </c>
      <c r="D7707">
        <v>7</v>
      </c>
      <c r="E7707" s="1" t="s">
        <v>9</v>
      </c>
      <c r="F7707" s="3">
        <v>1.08768E+31</v>
      </c>
      <c r="G7707">
        <v>0</v>
      </c>
    </row>
    <row r="7708" spans="1:7" x14ac:dyDescent="0.3">
      <c r="A7708" t="s">
        <v>25</v>
      </c>
      <c r="B7708" t="s">
        <v>29</v>
      </c>
      <c r="C7708">
        <v>25</v>
      </c>
      <c r="D7708">
        <v>7</v>
      </c>
      <c r="E7708" s="1">
        <v>1348.931556</v>
      </c>
      <c r="F7708">
        <v>2.53444E-2</v>
      </c>
      <c r="G7708">
        <v>0</v>
      </c>
    </row>
    <row r="7709" spans="1:7" x14ac:dyDescent="0.3">
      <c r="A7709" t="s">
        <v>19</v>
      </c>
      <c r="B7709" t="s">
        <v>29</v>
      </c>
      <c r="C7709">
        <v>25</v>
      </c>
      <c r="D7709">
        <v>7</v>
      </c>
      <c r="E7709" s="1">
        <v>2353.273475</v>
      </c>
      <c r="F7709" s="1">
        <v>9.3622390000000006</v>
      </c>
      <c r="G7709">
        <v>0</v>
      </c>
    </row>
    <row r="7710" spans="1:7" x14ac:dyDescent="0.3">
      <c r="A7710" t="s">
        <v>17</v>
      </c>
      <c r="B7710" t="s">
        <v>29</v>
      </c>
      <c r="C7710">
        <v>25</v>
      </c>
      <c r="D7710">
        <v>7</v>
      </c>
      <c r="E7710" s="1">
        <v>1274.715993</v>
      </c>
      <c r="F7710" s="1">
        <v>2.7475908000000002</v>
      </c>
      <c r="G7710">
        <v>0</v>
      </c>
    </row>
    <row r="7711" spans="1:7" x14ac:dyDescent="0.3">
      <c r="A7711" t="s">
        <v>18</v>
      </c>
      <c r="B7711" t="s">
        <v>29</v>
      </c>
      <c r="C7711">
        <v>25</v>
      </c>
      <c r="D7711">
        <v>7</v>
      </c>
      <c r="E7711" s="1">
        <v>1272.1277170000001</v>
      </c>
      <c r="F7711" s="1">
        <v>2.7510409</v>
      </c>
      <c r="G7711">
        <v>0</v>
      </c>
    </row>
    <row r="7712" spans="1:7" x14ac:dyDescent="0.3">
      <c r="A7712" t="s">
        <v>22</v>
      </c>
      <c r="B7712" t="s">
        <v>29</v>
      </c>
      <c r="C7712">
        <v>25</v>
      </c>
      <c r="D7712">
        <v>7</v>
      </c>
      <c r="E7712" s="1">
        <v>2334.3482939999999</v>
      </c>
      <c r="F7712" s="1">
        <v>12.882034600000001</v>
      </c>
      <c r="G7712">
        <v>0</v>
      </c>
    </row>
    <row r="7713" spans="1:7" hidden="1" x14ac:dyDescent="0.3">
      <c r="A7713" t="s">
        <v>20</v>
      </c>
      <c r="B7713" t="s">
        <v>29</v>
      </c>
      <c r="C7713">
        <v>25</v>
      </c>
      <c r="D7713">
        <v>7</v>
      </c>
      <c r="E7713" s="1" t="s">
        <v>9</v>
      </c>
      <c r="F7713" s="1">
        <v>1.7397381000000001</v>
      </c>
      <c r="G7713">
        <v>0</v>
      </c>
    </row>
    <row r="7714" spans="1:7" hidden="1" x14ac:dyDescent="0.3">
      <c r="A7714" t="s">
        <v>21</v>
      </c>
      <c r="B7714" t="s">
        <v>29</v>
      </c>
      <c r="C7714">
        <v>25</v>
      </c>
      <c r="D7714">
        <v>7</v>
      </c>
      <c r="E7714" s="1" t="s">
        <v>9</v>
      </c>
      <c r="F7714" s="2">
        <v>264648000000</v>
      </c>
      <c r="G7714">
        <v>0</v>
      </c>
    </row>
    <row r="7715" spans="1:7" x14ac:dyDescent="0.3">
      <c r="A7715" t="s">
        <v>26</v>
      </c>
      <c r="B7715" t="s">
        <v>29</v>
      </c>
      <c r="C7715">
        <v>25</v>
      </c>
      <c r="D7715">
        <v>7</v>
      </c>
      <c r="E7715" s="1">
        <v>1362.1813110000001</v>
      </c>
      <c r="F7715">
        <v>1.1725175000000001</v>
      </c>
      <c r="G7715">
        <v>0</v>
      </c>
    </row>
    <row r="7716" spans="1:7" x14ac:dyDescent="0.3">
      <c r="A7716" t="s">
        <v>10</v>
      </c>
      <c r="B7716" t="s">
        <v>29</v>
      </c>
      <c r="C7716">
        <v>25</v>
      </c>
      <c r="D7716">
        <v>7</v>
      </c>
      <c r="E7716" s="1">
        <v>1264.418197</v>
      </c>
      <c r="F7716">
        <v>1.1384873</v>
      </c>
      <c r="G7716">
        <v>0</v>
      </c>
    </row>
    <row r="7717" spans="1:7" x14ac:dyDescent="0.3">
      <c r="A7717" t="s">
        <v>11</v>
      </c>
      <c r="B7717" t="s">
        <v>29</v>
      </c>
      <c r="C7717">
        <v>25</v>
      </c>
      <c r="D7717">
        <v>7</v>
      </c>
      <c r="E7717" s="1">
        <v>1345.082678</v>
      </c>
      <c r="F7717">
        <v>3.4379100000000003E-2</v>
      </c>
      <c r="G7717">
        <v>0</v>
      </c>
    </row>
    <row r="7718" spans="1:7" x14ac:dyDescent="0.3">
      <c r="A7718" t="s">
        <v>24</v>
      </c>
      <c r="B7718" t="s">
        <v>29</v>
      </c>
      <c r="C7718">
        <v>25</v>
      </c>
      <c r="D7718">
        <v>7</v>
      </c>
      <c r="E7718" s="1">
        <v>1354.5058739999999</v>
      </c>
      <c r="F7718" s="2">
        <v>4.8600000000000002E-5</v>
      </c>
      <c r="G7718">
        <v>0</v>
      </c>
    </row>
    <row r="7719" spans="1:7" x14ac:dyDescent="0.3">
      <c r="A7719" t="s">
        <v>14</v>
      </c>
      <c r="B7719" t="s">
        <v>29</v>
      </c>
      <c r="C7719">
        <v>25</v>
      </c>
      <c r="D7719">
        <v>7</v>
      </c>
      <c r="E7719" s="1">
        <v>1513.3099769999999</v>
      </c>
      <c r="F7719" s="1">
        <v>15.3100228</v>
      </c>
      <c r="G7719">
        <v>0</v>
      </c>
    </row>
    <row r="7720" spans="1:7" x14ac:dyDescent="0.3">
      <c r="A7720" t="s">
        <v>15</v>
      </c>
      <c r="B7720" t="s">
        <v>29</v>
      </c>
      <c r="C7720">
        <v>25</v>
      </c>
      <c r="D7720">
        <v>7</v>
      </c>
      <c r="E7720" s="1">
        <v>1533.1108650000001</v>
      </c>
      <c r="F7720" s="1">
        <v>1.67286E-2</v>
      </c>
      <c r="G7720">
        <v>0</v>
      </c>
    </row>
    <row r="7721" spans="1:7" x14ac:dyDescent="0.3">
      <c r="A7721" t="s">
        <v>16</v>
      </c>
      <c r="B7721" t="s">
        <v>29</v>
      </c>
      <c r="C7721">
        <v>25</v>
      </c>
      <c r="D7721">
        <v>7</v>
      </c>
      <c r="E7721" s="1">
        <v>1519.438375</v>
      </c>
      <c r="F7721" s="1">
        <v>2.2296089000000001</v>
      </c>
      <c r="G7721">
        <v>0</v>
      </c>
    </row>
    <row r="7722" spans="1:7" x14ac:dyDescent="0.3">
      <c r="A7722" t="s">
        <v>13</v>
      </c>
      <c r="B7722" t="s">
        <v>29</v>
      </c>
      <c r="C7722">
        <v>25</v>
      </c>
      <c r="D7722">
        <v>7</v>
      </c>
      <c r="E7722" s="1">
        <v>2360.5523910000002</v>
      </c>
      <c r="F7722" s="1">
        <v>1.4140399999999999E-2</v>
      </c>
      <c r="G7722">
        <v>0</v>
      </c>
    </row>
    <row r="7723" spans="1:7" x14ac:dyDescent="0.3">
      <c r="A7723" t="s">
        <v>12</v>
      </c>
      <c r="B7723" t="s">
        <v>29</v>
      </c>
      <c r="C7723">
        <v>25</v>
      </c>
      <c r="D7723">
        <v>7</v>
      </c>
      <c r="E7723" s="1">
        <v>1523.2411569999999</v>
      </c>
      <c r="F7723" s="1">
        <v>1.255E-2</v>
      </c>
      <c r="G7723">
        <v>0</v>
      </c>
    </row>
    <row r="7724" spans="1:7" hidden="1" x14ac:dyDescent="0.3">
      <c r="A7724" t="s">
        <v>23</v>
      </c>
      <c r="B7724" t="s">
        <v>30</v>
      </c>
      <c r="C7724">
        <v>25</v>
      </c>
      <c r="D7724">
        <v>7</v>
      </c>
      <c r="E7724" s="1" t="s">
        <v>9</v>
      </c>
      <c r="F7724" s="3">
        <v>1.08768E+31</v>
      </c>
      <c r="G7724">
        <v>0</v>
      </c>
    </row>
    <row r="7725" spans="1:7" hidden="1" x14ac:dyDescent="0.3">
      <c r="A7725" t="s">
        <v>7</v>
      </c>
      <c r="B7725" t="s">
        <v>30</v>
      </c>
      <c r="C7725">
        <v>25</v>
      </c>
      <c r="D7725">
        <v>7</v>
      </c>
      <c r="E7725" s="1" t="s">
        <v>9</v>
      </c>
      <c r="F7725" s="3">
        <v>1.08768E+31</v>
      </c>
      <c r="G7725">
        <v>0</v>
      </c>
    </row>
    <row r="7726" spans="1:7" x14ac:dyDescent="0.3">
      <c r="A7726" t="s">
        <v>25</v>
      </c>
      <c r="B7726" t="s">
        <v>30</v>
      </c>
      <c r="C7726">
        <v>25</v>
      </c>
      <c r="D7726">
        <v>7</v>
      </c>
      <c r="E7726" s="1">
        <v>1310.2040919999999</v>
      </c>
      <c r="F7726">
        <v>2.46362E-2</v>
      </c>
      <c r="G7726">
        <v>0</v>
      </c>
    </row>
    <row r="7727" spans="1:7" x14ac:dyDescent="0.3">
      <c r="A7727" t="s">
        <v>19</v>
      </c>
      <c r="B7727" t="s">
        <v>30</v>
      </c>
      <c r="C7727">
        <v>25</v>
      </c>
      <c r="D7727">
        <v>7</v>
      </c>
      <c r="E7727" s="1">
        <v>2305.2326309999999</v>
      </c>
      <c r="F7727" s="1">
        <v>9.3776340999999999</v>
      </c>
      <c r="G7727">
        <v>0</v>
      </c>
    </row>
    <row r="7728" spans="1:7" x14ac:dyDescent="0.3">
      <c r="A7728" t="s">
        <v>17</v>
      </c>
      <c r="B7728" t="s">
        <v>30</v>
      </c>
      <c r="C7728">
        <v>25</v>
      </c>
      <c r="D7728">
        <v>7</v>
      </c>
      <c r="E7728" s="1">
        <v>1235.9220339999999</v>
      </c>
      <c r="F7728" s="1">
        <v>2.7787161</v>
      </c>
      <c r="G7728">
        <v>0</v>
      </c>
    </row>
    <row r="7729" spans="1:7" x14ac:dyDescent="0.3">
      <c r="A7729" t="s">
        <v>18</v>
      </c>
      <c r="B7729" t="s">
        <v>30</v>
      </c>
      <c r="C7729">
        <v>25</v>
      </c>
      <c r="D7729">
        <v>7</v>
      </c>
      <c r="E7729" s="1">
        <v>1234.120872</v>
      </c>
      <c r="F7729" s="1">
        <v>2.784065</v>
      </c>
      <c r="G7729">
        <v>0</v>
      </c>
    </row>
    <row r="7730" spans="1:7" x14ac:dyDescent="0.3">
      <c r="A7730" t="s">
        <v>22</v>
      </c>
      <c r="B7730" t="s">
        <v>30</v>
      </c>
      <c r="C7730">
        <v>25</v>
      </c>
      <c r="D7730">
        <v>7</v>
      </c>
      <c r="E7730" s="1">
        <v>2287.7632330000001</v>
      </c>
      <c r="F7730" s="1">
        <v>11.336213300000001</v>
      </c>
      <c r="G7730">
        <v>0</v>
      </c>
    </row>
    <row r="7731" spans="1:7" hidden="1" x14ac:dyDescent="0.3">
      <c r="A7731" t="s">
        <v>20</v>
      </c>
      <c r="B7731" t="s">
        <v>30</v>
      </c>
      <c r="C7731">
        <v>25</v>
      </c>
      <c r="D7731">
        <v>7</v>
      </c>
      <c r="E7731" s="1" t="s">
        <v>9</v>
      </c>
      <c r="F7731" s="1">
        <v>1.7298743000000001</v>
      </c>
      <c r="G7731">
        <v>0</v>
      </c>
    </row>
    <row r="7732" spans="1:7" hidden="1" x14ac:dyDescent="0.3">
      <c r="A7732" t="s">
        <v>21</v>
      </c>
      <c r="B7732" t="s">
        <v>30</v>
      </c>
      <c r="C7732">
        <v>25</v>
      </c>
      <c r="D7732">
        <v>7</v>
      </c>
      <c r="E7732" s="1" t="s">
        <v>9</v>
      </c>
      <c r="F7732" s="1">
        <v>19800</v>
      </c>
      <c r="G7732">
        <v>0</v>
      </c>
    </row>
    <row r="7733" spans="1:7" x14ac:dyDescent="0.3">
      <c r="A7733" t="s">
        <v>26</v>
      </c>
      <c r="B7733" t="s">
        <v>30</v>
      </c>
      <c r="C7733">
        <v>25</v>
      </c>
      <c r="D7733">
        <v>7</v>
      </c>
      <c r="E7733" s="1">
        <v>1304.5468060000001</v>
      </c>
      <c r="F7733" s="1">
        <v>1.1912644999999999</v>
      </c>
      <c r="G7733">
        <v>0</v>
      </c>
    </row>
    <row r="7734" spans="1:7" x14ac:dyDescent="0.3">
      <c r="A7734" t="s">
        <v>10</v>
      </c>
      <c r="B7734" t="s">
        <v>30</v>
      </c>
      <c r="C7734">
        <v>25</v>
      </c>
      <c r="D7734">
        <v>7</v>
      </c>
      <c r="E7734" s="1">
        <v>1229.7318990000001</v>
      </c>
      <c r="F7734" s="1">
        <v>1.1457421000000001</v>
      </c>
      <c r="G7734">
        <v>0</v>
      </c>
    </row>
    <row r="7735" spans="1:7" x14ac:dyDescent="0.3">
      <c r="A7735" t="s">
        <v>11</v>
      </c>
      <c r="B7735" t="s">
        <v>30</v>
      </c>
      <c r="C7735">
        <v>25</v>
      </c>
      <c r="D7735">
        <v>7</v>
      </c>
      <c r="E7735" s="1">
        <v>1332.56835</v>
      </c>
      <c r="F7735">
        <v>4.20769E-2</v>
      </c>
      <c r="G7735">
        <v>0</v>
      </c>
    </row>
    <row r="7736" spans="1:7" x14ac:dyDescent="0.3">
      <c r="A7736" t="s">
        <v>24</v>
      </c>
      <c r="B7736" t="s">
        <v>30</v>
      </c>
      <c r="C7736">
        <v>25</v>
      </c>
      <c r="D7736">
        <v>7</v>
      </c>
      <c r="E7736" s="1">
        <v>1343.525973</v>
      </c>
      <c r="F7736" s="2">
        <v>4.8399999999999997E-5</v>
      </c>
      <c r="G7736">
        <v>0</v>
      </c>
    </row>
    <row r="7737" spans="1:7" x14ac:dyDescent="0.3">
      <c r="A7737" t="s">
        <v>14</v>
      </c>
      <c r="B7737" t="s">
        <v>30</v>
      </c>
      <c r="C7737">
        <v>25</v>
      </c>
      <c r="D7737">
        <v>7</v>
      </c>
      <c r="E7737" s="1">
        <v>1464.173413</v>
      </c>
      <c r="F7737">
        <v>2.554E-2</v>
      </c>
      <c r="G7737">
        <v>0</v>
      </c>
    </row>
    <row r="7738" spans="1:7" x14ac:dyDescent="0.3">
      <c r="A7738" t="s">
        <v>15</v>
      </c>
      <c r="B7738" t="s">
        <v>30</v>
      </c>
      <c r="C7738">
        <v>25</v>
      </c>
      <c r="D7738">
        <v>7</v>
      </c>
      <c r="E7738" s="1">
        <v>1475.6164799999999</v>
      </c>
      <c r="F7738">
        <v>1.56066E-2</v>
      </c>
      <c r="G7738">
        <v>0</v>
      </c>
    </row>
    <row r="7739" spans="1:7" x14ac:dyDescent="0.3">
      <c r="A7739" t="s">
        <v>16</v>
      </c>
      <c r="B7739" t="s">
        <v>30</v>
      </c>
      <c r="C7739">
        <v>25</v>
      </c>
      <c r="D7739">
        <v>7</v>
      </c>
      <c r="E7739" s="1">
        <v>1463.9387819999999</v>
      </c>
      <c r="F7739" s="1">
        <v>2.5310174000000001</v>
      </c>
      <c r="G7739">
        <v>0</v>
      </c>
    </row>
    <row r="7740" spans="1:7" x14ac:dyDescent="0.3">
      <c r="A7740" t="s">
        <v>13</v>
      </c>
      <c r="B7740" t="s">
        <v>30</v>
      </c>
      <c r="C7740">
        <v>25</v>
      </c>
      <c r="D7740">
        <v>7</v>
      </c>
      <c r="E7740" s="1">
        <v>2312.5115470000001</v>
      </c>
      <c r="F7740" s="1">
        <v>1.2175800000000001E-2</v>
      </c>
      <c r="G7740">
        <v>0</v>
      </c>
    </row>
    <row r="7741" spans="1:7" x14ac:dyDescent="0.3">
      <c r="A7741" t="s">
        <v>12</v>
      </c>
      <c r="B7741" t="s">
        <v>30</v>
      </c>
      <c r="C7741">
        <v>25</v>
      </c>
      <c r="D7741">
        <v>7</v>
      </c>
      <c r="E7741" s="1">
        <v>1469.799031</v>
      </c>
      <c r="F7741" s="1">
        <v>1.13227E-2</v>
      </c>
      <c r="G7741">
        <v>0</v>
      </c>
    </row>
    <row r="7742" spans="1:7" hidden="1" x14ac:dyDescent="0.3">
      <c r="A7742" t="s">
        <v>23</v>
      </c>
      <c r="B7742" t="s">
        <v>31</v>
      </c>
      <c r="C7742">
        <v>25</v>
      </c>
      <c r="D7742">
        <v>7</v>
      </c>
      <c r="E7742" s="1" t="s">
        <v>9</v>
      </c>
      <c r="F7742" s="3">
        <v>1.08768E+31</v>
      </c>
      <c r="G7742">
        <v>0</v>
      </c>
    </row>
    <row r="7743" spans="1:7" hidden="1" x14ac:dyDescent="0.3">
      <c r="A7743" t="s">
        <v>7</v>
      </c>
      <c r="B7743" t="s">
        <v>31</v>
      </c>
      <c r="C7743">
        <v>25</v>
      </c>
      <c r="D7743">
        <v>7</v>
      </c>
      <c r="E7743" s="1" t="s">
        <v>9</v>
      </c>
      <c r="F7743" s="3">
        <v>1.08768E+31</v>
      </c>
      <c r="G7743">
        <v>0</v>
      </c>
    </row>
    <row r="7744" spans="1:7" x14ac:dyDescent="0.3">
      <c r="A7744" t="s">
        <v>25</v>
      </c>
      <c r="B7744" t="s">
        <v>31</v>
      </c>
      <c r="C7744">
        <v>25</v>
      </c>
      <c r="D7744">
        <v>7</v>
      </c>
      <c r="E7744" s="1">
        <v>1401.9903730000001</v>
      </c>
      <c r="F7744">
        <v>2.4526099999999999E-2</v>
      </c>
      <c r="G7744">
        <v>0</v>
      </c>
    </row>
    <row r="7745" spans="1:7" x14ac:dyDescent="0.3">
      <c r="A7745" t="s">
        <v>19</v>
      </c>
      <c r="B7745" t="s">
        <v>31</v>
      </c>
      <c r="C7745">
        <v>25</v>
      </c>
      <c r="D7745">
        <v>7</v>
      </c>
      <c r="E7745" s="1">
        <v>2407.8653439999998</v>
      </c>
      <c r="F7745" s="1">
        <v>8.9224362999999993</v>
      </c>
      <c r="G7745">
        <v>0</v>
      </c>
    </row>
    <row r="7746" spans="1:7" x14ac:dyDescent="0.3">
      <c r="A7746" t="s">
        <v>17</v>
      </c>
      <c r="B7746" t="s">
        <v>31</v>
      </c>
      <c r="C7746">
        <v>25</v>
      </c>
      <c r="D7746">
        <v>7</v>
      </c>
      <c r="E7746" s="1">
        <v>1299.054891</v>
      </c>
      <c r="F7746" s="1">
        <v>2.7082253999999999</v>
      </c>
      <c r="G7746">
        <v>0</v>
      </c>
    </row>
    <row r="7747" spans="1:7" x14ac:dyDescent="0.3">
      <c r="A7747" t="s">
        <v>18</v>
      </c>
      <c r="B7747" t="s">
        <v>31</v>
      </c>
      <c r="C7747">
        <v>25</v>
      </c>
      <c r="D7747">
        <v>7</v>
      </c>
      <c r="E7747" s="1">
        <v>1296.3369009999999</v>
      </c>
      <c r="F7747" s="1">
        <v>2.7115553000000001</v>
      </c>
      <c r="G7747">
        <v>0</v>
      </c>
    </row>
    <row r="7748" spans="1:7" x14ac:dyDescent="0.3">
      <c r="A7748" t="s">
        <v>22</v>
      </c>
      <c r="B7748" t="s">
        <v>31</v>
      </c>
      <c r="C7748">
        <v>25</v>
      </c>
      <c r="D7748">
        <v>7</v>
      </c>
      <c r="E7748" s="1">
        <v>2396.2190780000001</v>
      </c>
      <c r="F7748" s="1">
        <v>12.9195049</v>
      </c>
      <c r="G7748">
        <v>0</v>
      </c>
    </row>
    <row r="7749" spans="1:7" hidden="1" x14ac:dyDescent="0.3">
      <c r="A7749" t="s">
        <v>20</v>
      </c>
      <c r="B7749" t="s">
        <v>31</v>
      </c>
      <c r="C7749">
        <v>25</v>
      </c>
      <c r="D7749">
        <v>7</v>
      </c>
      <c r="E7749" s="1" t="s">
        <v>9</v>
      </c>
      <c r="F7749" s="1">
        <v>1.6912952999999999</v>
      </c>
      <c r="G7749">
        <v>0</v>
      </c>
    </row>
    <row r="7750" spans="1:7" hidden="1" x14ac:dyDescent="0.3">
      <c r="A7750" t="s">
        <v>21</v>
      </c>
      <c r="B7750" t="s">
        <v>31</v>
      </c>
      <c r="C7750">
        <v>25</v>
      </c>
      <c r="D7750">
        <v>7</v>
      </c>
      <c r="E7750" s="1" t="s">
        <v>9</v>
      </c>
      <c r="F7750" s="2">
        <v>4.64617E+16</v>
      </c>
      <c r="G7750">
        <v>0</v>
      </c>
    </row>
    <row r="7751" spans="1:7" x14ac:dyDescent="0.3">
      <c r="A7751" t="s">
        <v>26</v>
      </c>
      <c r="B7751" t="s">
        <v>31</v>
      </c>
      <c r="C7751">
        <v>25</v>
      </c>
      <c r="D7751">
        <v>7</v>
      </c>
      <c r="E7751" s="1">
        <v>1414.329324</v>
      </c>
      <c r="F7751" s="1">
        <v>1.1355151999999999</v>
      </c>
      <c r="G7751">
        <v>0</v>
      </c>
    </row>
    <row r="7752" spans="1:7" x14ac:dyDescent="0.3">
      <c r="A7752" t="s">
        <v>10</v>
      </c>
      <c r="B7752" t="s">
        <v>31</v>
      </c>
      <c r="C7752">
        <v>25</v>
      </c>
      <c r="D7752">
        <v>7</v>
      </c>
      <c r="E7752" s="1">
        <v>1346.1536100000001</v>
      </c>
      <c r="F7752" s="1">
        <v>1.1579975</v>
      </c>
      <c r="G7752">
        <v>0</v>
      </c>
    </row>
    <row r="7753" spans="1:7" x14ac:dyDescent="0.3">
      <c r="A7753" t="s">
        <v>11</v>
      </c>
      <c r="B7753" t="s">
        <v>31</v>
      </c>
      <c r="C7753">
        <v>25</v>
      </c>
      <c r="D7753">
        <v>7</v>
      </c>
      <c r="E7753" s="1">
        <v>1404.2484569999999</v>
      </c>
      <c r="F7753">
        <v>3.4996199999999998E-2</v>
      </c>
      <c r="G7753">
        <v>0</v>
      </c>
    </row>
    <row r="7754" spans="1:7" x14ac:dyDescent="0.3">
      <c r="A7754" t="s">
        <v>24</v>
      </c>
      <c r="B7754" t="s">
        <v>31</v>
      </c>
      <c r="C7754">
        <v>25</v>
      </c>
      <c r="D7754">
        <v>7</v>
      </c>
      <c r="E7754" s="1">
        <v>1415.976938</v>
      </c>
      <c r="F7754" s="2">
        <v>5.3100000000000003E-5</v>
      </c>
      <c r="G7754">
        <v>0</v>
      </c>
    </row>
    <row r="7755" spans="1:7" x14ac:dyDescent="0.3">
      <c r="A7755" t="s">
        <v>14</v>
      </c>
      <c r="B7755" t="s">
        <v>31</v>
      </c>
      <c r="C7755">
        <v>25</v>
      </c>
      <c r="D7755">
        <v>7</v>
      </c>
      <c r="E7755" s="1">
        <v>1549.6130439999999</v>
      </c>
      <c r="F7755" s="1">
        <v>1.7071156999999999</v>
      </c>
      <c r="G7755">
        <v>0</v>
      </c>
    </row>
    <row r="7756" spans="1:7" x14ac:dyDescent="0.3">
      <c r="A7756" t="s">
        <v>15</v>
      </c>
      <c r="B7756" t="s">
        <v>31</v>
      </c>
      <c r="C7756">
        <v>25</v>
      </c>
      <c r="D7756">
        <v>7</v>
      </c>
      <c r="E7756" s="1">
        <v>1562.7335680000001</v>
      </c>
      <c r="F7756" s="1">
        <v>1.66134E-2</v>
      </c>
      <c r="G7756">
        <v>0</v>
      </c>
    </row>
    <row r="7757" spans="1:7" x14ac:dyDescent="0.3">
      <c r="A7757" t="s">
        <v>16</v>
      </c>
      <c r="B7757" t="s">
        <v>31</v>
      </c>
      <c r="C7757">
        <v>25</v>
      </c>
      <c r="D7757">
        <v>7</v>
      </c>
      <c r="E7757" s="1">
        <v>1549.117747</v>
      </c>
      <c r="F7757" s="1">
        <v>2.4194211000000001</v>
      </c>
      <c r="G7757">
        <v>0</v>
      </c>
    </row>
    <row r="7758" spans="1:7" x14ac:dyDescent="0.3">
      <c r="A7758" t="s">
        <v>13</v>
      </c>
      <c r="B7758" t="s">
        <v>31</v>
      </c>
      <c r="C7758">
        <v>25</v>
      </c>
      <c r="D7758">
        <v>7</v>
      </c>
      <c r="E7758" s="1">
        <v>2430.429983</v>
      </c>
      <c r="F7758" s="1">
        <v>1.34757E-2</v>
      </c>
      <c r="G7758">
        <v>0</v>
      </c>
    </row>
    <row r="7759" spans="1:7" x14ac:dyDescent="0.3">
      <c r="A7759" t="s">
        <v>12</v>
      </c>
      <c r="B7759" t="s">
        <v>31</v>
      </c>
      <c r="C7759">
        <v>25</v>
      </c>
      <c r="D7759">
        <v>7</v>
      </c>
      <c r="E7759" s="1">
        <v>1551.4197830000001</v>
      </c>
      <c r="F7759" s="1">
        <v>1.25658E-2</v>
      </c>
      <c r="G7759">
        <v>0</v>
      </c>
    </row>
    <row r="7760" spans="1:7" hidden="1" x14ac:dyDescent="0.3">
      <c r="A7760" t="s">
        <v>23</v>
      </c>
      <c r="B7760" t="s">
        <v>32</v>
      </c>
      <c r="C7760">
        <v>25</v>
      </c>
      <c r="D7760">
        <v>7</v>
      </c>
      <c r="E7760" s="1" t="s">
        <v>9</v>
      </c>
      <c r="F7760" s="3">
        <v>1.08768E+31</v>
      </c>
      <c r="G7760">
        <v>0</v>
      </c>
    </row>
    <row r="7761" spans="1:7" hidden="1" x14ac:dyDescent="0.3">
      <c r="A7761" t="s">
        <v>7</v>
      </c>
      <c r="B7761" t="s">
        <v>32</v>
      </c>
      <c r="C7761">
        <v>25</v>
      </c>
      <c r="D7761">
        <v>7</v>
      </c>
      <c r="E7761" s="1" t="s">
        <v>9</v>
      </c>
      <c r="F7761" s="3">
        <v>1.08768E+31</v>
      </c>
      <c r="G7761">
        <v>0</v>
      </c>
    </row>
    <row r="7762" spans="1:7" x14ac:dyDescent="0.3">
      <c r="A7762" t="s">
        <v>25</v>
      </c>
      <c r="B7762" t="s">
        <v>32</v>
      </c>
      <c r="C7762">
        <v>25</v>
      </c>
      <c r="D7762">
        <v>7</v>
      </c>
      <c r="E7762" s="1">
        <v>1420.1301599999999</v>
      </c>
      <c r="F7762">
        <v>2.48092E-2</v>
      </c>
      <c r="G7762">
        <v>0</v>
      </c>
    </row>
    <row r="7763" spans="1:7" x14ac:dyDescent="0.3">
      <c r="A7763" t="s">
        <v>19</v>
      </c>
      <c r="B7763" t="s">
        <v>32</v>
      </c>
      <c r="C7763">
        <v>25</v>
      </c>
      <c r="D7763">
        <v>7</v>
      </c>
      <c r="E7763" s="1">
        <v>2466.8245619999998</v>
      </c>
      <c r="F7763" s="1">
        <v>8.9745849999999994</v>
      </c>
      <c r="G7763">
        <v>0</v>
      </c>
    </row>
    <row r="7764" spans="1:7" x14ac:dyDescent="0.3">
      <c r="A7764" t="s">
        <v>17</v>
      </c>
      <c r="B7764" t="s">
        <v>32</v>
      </c>
      <c r="C7764">
        <v>25</v>
      </c>
      <c r="D7764">
        <v>7</v>
      </c>
      <c r="E7764" s="1">
        <v>1317.63598</v>
      </c>
      <c r="F7764" s="1">
        <v>2.7143535999999999</v>
      </c>
      <c r="G7764">
        <v>0</v>
      </c>
    </row>
    <row r="7765" spans="1:7" x14ac:dyDescent="0.3">
      <c r="A7765" t="s">
        <v>18</v>
      </c>
      <c r="B7765" t="s">
        <v>32</v>
      </c>
      <c r="C7765">
        <v>25</v>
      </c>
      <c r="D7765">
        <v>7</v>
      </c>
      <c r="E7765" s="1">
        <v>1314.0094999999999</v>
      </c>
      <c r="F7765" s="1">
        <v>2.7207998</v>
      </c>
      <c r="G7765">
        <v>0</v>
      </c>
    </row>
    <row r="7766" spans="1:7" x14ac:dyDescent="0.3">
      <c r="A7766" t="s">
        <v>22</v>
      </c>
      <c r="B7766" t="s">
        <v>32</v>
      </c>
      <c r="C7766">
        <v>25</v>
      </c>
      <c r="D7766">
        <v>7</v>
      </c>
      <c r="E7766" s="1">
        <v>2457.3619709999998</v>
      </c>
      <c r="F7766" s="1">
        <v>8.9841241000000007</v>
      </c>
      <c r="G7766">
        <v>0</v>
      </c>
    </row>
    <row r="7767" spans="1:7" hidden="1" x14ac:dyDescent="0.3">
      <c r="A7767" t="s">
        <v>20</v>
      </c>
      <c r="B7767" t="s">
        <v>32</v>
      </c>
      <c r="C7767">
        <v>25</v>
      </c>
      <c r="D7767">
        <v>7</v>
      </c>
      <c r="E7767" s="1" t="s">
        <v>9</v>
      </c>
      <c r="F7767" s="1">
        <v>1.6923527</v>
      </c>
      <c r="G7767">
        <v>0</v>
      </c>
    </row>
    <row r="7768" spans="1:7" hidden="1" x14ac:dyDescent="0.3">
      <c r="A7768" t="s">
        <v>21</v>
      </c>
      <c r="B7768" t="s">
        <v>32</v>
      </c>
      <c r="C7768">
        <v>25</v>
      </c>
      <c r="D7768">
        <v>7</v>
      </c>
      <c r="E7768" s="1" t="s">
        <v>9</v>
      </c>
      <c r="F7768" s="2">
        <v>2.56468E+19</v>
      </c>
      <c r="G7768">
        <v>0</v>
      </c>
    </row>
    <row r="7769" spans="1:7" x14ac:dyDescent="0.3">
      <c r="A7769" t="s">
        <v>26</v>
      </c>
      <c r="B7769" t="s">
        <v>32</v>
      </c>
      <c r="C7769">
        <v>25</v>
      </c>
      <c r="D7769">
        <v>7</v>
      </c>
      <c r="E7769" s="1">
        <v>1404.293236</v>
      </c>
      <c r="F7769" s="1">
        <v>1.1388769000000001</v>
      </c>
      <c r="G7769">
        <v>0</v>
      </c>
    </row>
    <row r="7770" spans="1:7" x14ac:dyDescent="0.3">
      <c r="A7770" t="s">
        <v>10</v>
      </c>
      <c r="B7770" t="s">
        <v>32</v>
      </c>
      <c r="C7770">
        <v>25</v>
      </c>
      <c r="D7770">
        <v>7</v>
      </c>
      <c r="E7770" s="1">
        <v>1369.387291</v>
      </c>
      <c r="F7770" s="1">
        <v>1.1421435</v>
      </c>
      <c r="G7770">
        <v>0</v>
      </c>
    </row>
    <row r="7771" spans="1:7" x14ac:dyDescent="0.3">
      <c r="A7771" t="s">
        <v>11</v>
      </c>
      <c r="B7771" t="s">
        <v>32</v>
      </c>
      <c r="C7771">
        <v>25</v>
      </c>
      <c r="D7771">
        <v>7</v>
      </c>
      <c r="E7771" s="1">
        <v>1416.638166</v>
      </c>
      <c r="F7771">
        <v>3.3212999999999999E-2</v>
      </c>
      <c r="G7771">
        <v>0</v>
      </c>
    </row>
    <row r="7772" spans="1:7" x14ac:dyDescent="0.3">
      <c r="A7772" t="s">
        <v>24</v>
      </c>
      <c r="B7772" t="s">
        <v>32</v>
      </c>
      <c r="C7772">
        <v>25</v>
      </c>
      <c r="D7772">
        <v>7</v>
      </c>
      <c r="E7772" s="1">
        <v>1429.4662860000001</v>
      </c>
      <c r="F7772" s="2">
        <v>8.1600000000000005E-5</v>
      </c>
      <c r="G7772">
        <v>0</v>
      </c>
    </row>
    <row r="7773" spans="1:7" x14ac:dyDescent="0.3">
      <c r="A7773" t="s">
        <v>14</v>
      </c>
      <c r="B7773" t="s">
        <v>32</v>
      </c>
      <c r="C7773">
        <v>25</v>
      </c>
      <c r="D7773">
        <v>7</v>
      </c>
      <c r="E7773" s="1">
        <v>1582.4105509999999</v>
      </c>
      <c r="F7773" s="1">
        <v>1.7336830999999999</v>
      </c>
      <c r="G7773">
        <v>0</v>
      </c>
    </row>
    <row r="7774" spans="1:7" x14ac:dyDescent="0.3">
      <c r="A7774" t="s">
        <v>15</v>
      </c>
      <c r="B7774" t="s">
        <v>32</v>
      </c>
      <c r="C7774">
        <v>25</v>
      </c>
      <c r="D7774">
        <v>7</v>
      </c>
      <c r="E7774" s="1">
        <v>1587.5738180000001</v>
      </c>
      <c r="F7774" s="1">
        <v>1.63611E-2</v>
      </c>
      <c r="G7774">
        <v>0</v>
      </c>
    </row>
    <row r="7775" spans="1:7" x14ac:dyDescent="0.3">
      <c r="A7775" t="s">
        <v>16</v>
      </c>
      <c r="B7775" t="s">
        <v>32</v>
      </c>
      <c r="C7775">
        <v>25</v>
      </c>
      <c r="D7775">
        <v>7</v>
      </c>
      <c r="E7775" s="1">
        <v>1583.6786179999999</v>
      </c>
      <c r="F7775" s="1">
        <v>2.3582062000000001</v>
      </c>
      <c r="G7775">
        <v>0</v>
      </c>
    </row>
    <row r="7776" spans="1:7" x14ac:dyDescent="0.3">
      <c r="A7776" t="s">
        <v>13</v>
      </c>
      <c r="B7776" t="s">
        <v>32</v>
      </c>
      <c r="C7776">
        <v>25</v>
      </c>
      <c r="D7776">
        <v>7</v>
      </c>
      <c r="E7776" s="1">
        <v>2478.4708270000001</v>
      </c>
      <c r="F7776" s="1">
        <v>1.2218100000000001E-2</v>
      </c>
      <c r="G7776">
        <v>0</v>
      </c>
    </row>
    <row r="7777" spans="1:7" x14ac:dyDescent="0.3">
      <c r="A7777" t="s">
        <v>12</v>
      </c>
      <c r="B7777" t="s">
        <v>32</v>
      </c>
      <c r="C7777">
        <v>25</v>
      </c>
      <c r="D7777">
        <v>7</v>
      </c>
      <c r="E7777" s="1">
        <v>1586.100005</v>
      </c>
      <c r="F7777" s="1">
        <v>1.1240999999999999E-2</v>
      </c>
      <c r="G7777">
        <v>0</v>
      </c>
    </row>
    <row r="7778" spans="1:7" hidden="1" x14ac:dyDescent="0.3">
      <c r="A7778" t="s">
        <v>23</v>
      </c>
      <c r="B7778" t="s">
        <v>33</v>
      </c>
      <c r="C7778">
        <v>25</v>
      </c>
      <c r="D7778">
        <v>7</v>
      </c>
      <c r="E7778" s="1" t="s">
        <v>9</v>
      </c>
      <c r="F7778" s="3">
        <v>1.08768E+31</v>
      </c>
      <c r="G7778">
        <v>0</v>
      </c>
    </row>
    <row r="7779" spans="1:7" hidden="1" x14ac:dyDescent="0.3">
      <c r="A7779" t="s">
        <v>7</v>
      </c>
      <c r="B7779" t="s">
        <v>33</v>
      </c>
      <c r="C7779">
        <v>25</v>
      </c>
      <c r="D7779">
        <v>7</v>
      </c>
      <c r="E7779" s="1" t="s">
        <v>9</v>
      </c>
      <c r="F7779" s="3">
        <v>1.08768E+31</v>
      </c>
      <c r="G7779">
        <v>0</v>
      </c>
    </row>
    <row r="7780" spans="1:7" x14ac:dyDescent="0.3">
      <c r="A7780" t="s">
        <v>25</v>
      </c>
      <c r="B7780" t="s">
        <v>33</v>
      </c>
      <c r="C7780">
        <v>25</v>
      </c>
      <c r="D7780">
        <v>7</v>
      </c>
      <c r="E7780" s="1">
        <v>1213.3680959999999</v>
      </c>
      <c r="F7780">
        <v>2.5259400000000001E-2</v>
      </c>
      <c r="G7780">
        <v>0</v>
      </c>
    </row>
    <row r="7781" spans="1:7" x14ac:dyDescent="0.3">
      <c r="A7781" t="s">
        <v>19</v>
      </c>
      <c r="B7781" t="s">
        <v>33</v>
      </c>
      <c r="C7781">
        <v>25</v>
      </c>
      <c r="D7781">
        <v>7</v>
      </c>
      <c r="E7781" s="1">
        <v>2101.4229890000001</v>
      </c>
      <c r="F7781" s="1">
        <v>8.7379987999999997</v>
      </c>
      <c r="G7781">
        <v>0</v>
      </c>
    </row>
    <row r="7782" spans="1:7" x14ac:dyDescent="0.3">
      <c r="A7782" t="s">
        <v>17</v>
      </c>
      <c r="B7782" t="s">
        <v>33</v>
      </c>
      <c r="C7782">
        <v>25</v>
      </c>
      <c r="D7782">
        <v>7</v>
      </c>
      <c r="E7782" s="1">
        <v>1132.276863</v>
      </c>
      <c r="F7782" s="1">
        <v>2.7397274</v>
      </c>
      <c r="G7782">
        <v>0</v>
      </c>
    </row>
    <row r="7783" spans="1:7" x14ac:dyDescent="0.3">
      <c r="A7783" t="s">
        <v>18</v>
      </c>
      <c r="B7783" t="s">
        <v>33</v>
      </c>
      <c r="C7783">
        <v>25</v>
      </c>
      <c r="D7783">
        <v>7</v>
      </c>
      <c r="E7783" s="1">
        <v>1130.5311569999999</v>
      </c>
      <c r="F7783" s="1">
        <v>2.7431071999999999</v>
      </c>
      <c r="G7783">
        <v>0</v>
      </c>
    </row>
    <row r="7784" spans="1:7" x14ac:dyDescent="0.3">
      <c r="A7784" t="s">
        <v>22</v>
      </c>
      <c r="B7784" t="s">
        <v>33</v>
      </c>
      <c r="C7784">
        <v>25</v>
      </c>
      <c r="D7784">
        <v>7</v>
      </c>
      <c r="E7784" s="1">
        <v>2103.6066639999999</v>
      </c>
      <c r="F7784" s="1">
        <v>10.176758899999999</v>
      </c>
      <c r="G7784">
        <v>0</v>
      </c>
    </row>
    <row r="7785" spans="1:7" hidden="1" x14ac:dyDescent="0.3">
      <c r="A7785" t="s">
        <v>20</v>
      </c>
      <c r="B7785" t="s">
        <v>33</v>
      </c>
      <c r="C7785">
        <v>25</v>
      </c>
      <c r="D7785">
        <v>7</v>
      </c>
      <c r="E7785" s="1" t="s">
        <v>9</v>
      </c>
      <c r="F7785" s="1">
        <v>1.7137258</v>
      </c>
      <c r="G7785">
        <v>0</v>
      </c>
    </row>
    <row r="7786" spans="1:7" hidden="1" x14ac:dyDescent="0.3">
      <c r="A7786" t="s">
        <v>21</v>
      </c>
      <c r="B7786" t="s">
        <v>33</v>
      </c>
      <c r="C7786">
        <v>25</v>
      </c>
      <c r="D7786">
        <v>7</v>
      </c>
      <c r="E7786" s="1" t="s">
        <v>9</v>
      </c>
      <c r="F7786" s="2">
        <v>4.64617E+16</v>
      </c>
      <c r="G7786">
        <v>0</v>
      </c>
    </row>
    <row r="7787" spans="1:7" x14ac:dyDescent="0.3">
      <c r="A7787" t="s">
        <v>26</v>
      </c>
      <c r="B7787" t="s">
        <v>33</v>
      </c>
      <c r="C7787">
        <v>25</v>
      </c>
      <c r="D7787">
        <v>7</v>
      </c>
      <c r="E7787" s="1">
        <v>1218.27152</v>
      </c>
      <c r="F7787" s="1">
        <v>1.1621315999999999</v>
      </c>
      <c r="G7787">
        <v>0</v>
      </c>
    </row>
    <row r="7788" spans="1:7" x14ac:dyDescent="0.3">
      <c r="A7788" t="s">
        <v>10</v>
      </c>
      <c r="B7788" t="s">
        <v>33</v>
      </c>
      <c r="C7788">
        <v>25</v>
      </c>
      <c r="D7788">
        <v>7</v>
      </c>
      <c r="E7788" s="1">
        <v>1169.266185</v>
      </c>
      <c r="F7788">
        <v>1.1293612</v>
      </c>
      <c r="G7788">
        <v>0</v>
      </c>
    </row>
    <row r="7789" spans="1:7" x14ac:dyDescent="0.3">
      <c r="A7789" t="s">
        <v>11</v>
      </c>
      <c r="B7789" t="s">
        <v>33</v>
      </c>
      <c r="C7789">
        <v>25</v>
      </c>
      <c r="D7789">
        <v>7</v>
      </c>
      <c r="E7789" s="1">
        <v>1220.476334</v>
      </c>
      <c r="F7789">
        <v>3.5318099999999998E-2</v>
      </c>
      <c r="G7789">
        <v>0</v>
      </c>
    </row>
    <row r="7790" spans="1:7" x14ac:dyDescent="0.3">
      <c r="A7790" t="s">
        <v>24</v>
      </c>
      <c r="B7790" t="s">
        <v>33</v>
      </c>
      <c r="C7790">
        <v>25</v>
      </c>
      <c r="D7790">
        <v>7</v>
      </c>
      <c r="E7790">
        <v>1212.5339389999999</v>
      </c>
      <c r="F7790" s="2">
        <v>7.7399999999999998E-5</v>
      </c>
      <c r="G7790">
        <v>0</v>
      </c>
    </row>
    <row r="7791" spans="1:7" x14ac:dyDescent="0.3">
      <c r="A7791" t="s">
        <v>14</v>
      </c>
      <c r="B7791" t="s">
        <v>33</v>
      </c>
      <c r="C7791">
        <v>25</v>
      </c>
      <c r="D7791">
        <v>7</v>
      </c>
      <c r="E7791" s="1">
        <v>1239.488795</v>
      </c>
      <c r="F7791">
        <v>2.2771E-2</v>
      </c>
      <c r="G7791">
        <v>0</v>
      </c>
    </row>
    <row r="7792" spans="1:7" x14ac:dyDescent="0.3">
      <c r="A7792" t="s">
        <v>15</v>
      </c>
      <c r="B7792" t="s">
        <v>33</v>
      </c>
      <c r="C7792">
        <v>25</v>
      </c>
      <c r="D7792">
        <v>7</v>
      </c>
      <c r="E7792" s="1">
        <v>1248.4692259999999</v>
      </c>
      <c r="F7792" s="1">
        <v>1.6131199999999998E-2</v>
      </c>
      <c r="G7792">
        <v>0</v>
      </c>
    </row>
    <row r="7793" spans="1:7" x14ac:dyDescent="0.3">
      <c r="A7793" t="s">
        <v>16</v>
      </c>
      <c r="B7793" t="s">
        <v>33</v>
      </c>
      <c r="C7793">
        <v>25</v>
      </c>
      <c r="D7793">
        <v>7</v>
      </c>
      <c r="E7793" s="1">
        <v>1239.488795</v>
      </c>
      <c r="F7793" s="1">
        <v>2.4887448000000001</v>
      </c>
      <c r="G7793">
        <v>0</v>
      </c>
    </row>
    <row r="7794" spans="1:7" x14ac:dyDescent="0.3">
      <c r="A7794" t="s">
        <v>13</v>
      </c>
      <c r="B7794" t="s">
        <v>33</v>
      </c>
      <c r="C7794">
        <v>25</v>
      </c>
      <c r="D7794">
        <v>7</v>
      </c>
      <c r="E7794">
        <v>2094.8719649999998</v>
      </c>
      <c r="F7794">
        <v>1.3338900000000001E-2</v>
      </c>
      <c r="G7794">
        <v>0</v>
      </c>
    </row>
    <row r="7795" spans="1:7" x14ac:dyDescent="0.3">
      <c r="A7795" t="s">
        <v>12</v>
      </c>
      <c r="B7795" t="s">
        <v>33</v>
      </c>
      <c r="C7795">
        <v>25</v>
      </c>
      <c r="D7795">
        <v>7</v>
      </c>
      <c r="E7795" s="1">
        <v>1241.922892</v>
      </c>
      <c r="F7795" s="1">
        <v>1.24957E-2</v>
      </c>
      <c r="G7795">
        <v>0</v>
      </c>
    </row>
    <row r="7796" spans="1:7" hidden="1" x14ac:dyDescent="0.3">
      <c r="A7796" t="s">
        <v>23</v>
      </c>
      <c r="B7796" t="s">
        <v>34</v>
      </c>
      <c r="C7796">
        <v>25</v>
      </c>
      <c r="D7796">
        <v>7</v>
      </c>
      <c r="E7796" s="1" t="s">
        <v>9</v>
      </c>
      <c r="F7796" s="3">
        <v>1.08768E+31</v>
      </c>
      <c r="G7796">
        <v>0</v>
      </c>
    </row>
    <row r="7797" spans="1:7" hidden="1" x14ac:dyDescent="0.3">
      <c r="A7797" t="s">
        <v>7</v>
      </c>
      <c r="B7797" t="s">
        <v>34</v>
      </c>
      <c r="C7797">
        <v>25</v>
      </c>
      <c r="D7797">
        <v>7</v>
      </c>
      <c r="E7797" s="1" t="s">
        <v>9</v>
      </c>
      <c r="F7797" s="3">
        <v>1.08768E+31</v>
      </c>
      <c r="G7797">
        <v>0</v>
      </c>
    </row>
    <row r="7798" spans="1:7" x14ac:dyDescent="0.3">
      <c r="A7798" t="s">
        <v>25</v>
      </c>
      <c r="B7798" t="s">
        <v>34</v>
      </c>
      <c r="C7798">
        <v>25</v>
      </c>
      <c r="D7798">
        <v>7</v>
      </c>
      <c r="E7798" s="1">
        <v>1466.5661419999999</v>
      </c>
      <c r="F7798">
        <v>2.4940799999999999E-2</v>
      </c>
      <c r="G7798">
        <v>0</v>
      </c>
    </row>
    <row r="7799" spans="1:7" x14ac:dyDescent="0.3">
      <c r="A7799" t="s">
        <v>19</v>
      </c>
      <c r="B7799" t="s">
        <v>34</v>
      </c>
      <c r="C7799">
        <v>25</v>
      </c>
      <c r="D7799">
        <v>7</v>
      </c>
      <c r="E7799" s="1">
        <v>2529.423237</v>
      </c>
      <c r="F7799" s="1">
        <v>9.3027616000000002</v>
      </c>
      <c r="G7799">
        <v>0</v>
      </c>
    </row>
    <row r="7800" spans="1:7" x14ac:dyDescent="0.3">
      <c r="A7800" t="s">
        <v>17</v>
      </c>
      <c r="B7800" t="s">
        <v>34</v>
      </c>
      <c r="C7800">
        <v>25</v>
      </c>
      <c r="D7800">
        <v>7</v>
      </c>
      <c r="E7800" s="1">
        <v>1388.319074</v>
      </c>
      <c r="F7800" s="1">
        <v>2.7027299999999999</v>
      </c>
      <c r="G7800">
        <v>0</v>
      </c>
    </row>
    <row r="7801" spans="1:7" x14ac:dyDescent="0.3">
      <c r="A7801" t="s">
        <v>18</v>
      </c>
      <c r="B7801" t="s">
        <v>34</v>
      </c>
      <c r="C7801">
        <v>25</v>
      </c>
      <c r="D7801">
        <v>7</v>
      </c>
      <c r="E7801" s="1">
        <v>1386.3080050000001</v>
      </c>
      <c r="F7801" s="1">
        <v>2.7059243999999998</v>
      </c>
      <c r="G7801">
        <v>0</v>
      </c>
    </row>
    <row r="7802" spans="1:7" x14ac:dyDescent="0.3">
      <c r="A7802" t="s">
        <v>22</v>
      </c>
      <c r="B7802" t="s">
        <v>34</v>
      </c>
      <c r="C7802">
        <v>25</v>
      </c>
      <c r="D7802">
        <v>7</v>
      </c>
      <c r="E7802" s="1">
        <v>2487.2055260000002</v>
      </c>
      <c r="F7802" s="1">
        <v>10.1292592</v>
      </c>
      <c r="G7802">
        <v>0</v>
      </c>
    </row>
    <row r="7803" spans="1:7" x14ac:dyDescent="0.3">
      <c r="A7803" t="s">
        <v>20</v>
      </c>
      <c r="B7803" t="s">
        <v>34</v>
      </c>
      <c r="C7803">
        <v>25</v>
      </c>
      <c r="D7803">
        <v>7</v>
      </c>
      <c r="E7803" s="1">
        <v>1465.0028729999999</v>
      </c>
      <c r="F7803" s="1">
        <v>2.2140916000000002</v>
      </c>
      <c r="G7803">
        <v>0</v>
      </c>
    </row>
    <row r="7804" spans="1:7" x14ac:dyDescent="0.3">
      <c r="A7804" t="s">
        <v>21</v>
      </c>
      <c r="B7804" t="s">
        <v>34</v>
      </c>
      <c r="C7804">
        <v>25</v>
      </c>
      <c r="D7804">
        <v>7</v>
      </c>
      <c r="E7804" s="1">
        <v>1459.136939</v>
      </c>
      <c r="F7804" s="1">
        <v>2.2209679000000002</v>
      </c>
      <c r="G7804">
        <v>0</v>
      </c>
    </row>
    <row r="7805" spans="1:7" x14ac:dyDescent="0.3">
      <c r="A7805" t="s">
        <v>26</v>
      </c>
      <c r="B7805" t="s">
        <v>34</v>
      </c>
      <c r="C7805">
        <v>25</v>
      </c>
      <c r="D7805">
        <v>7</v>
      </c>
      <c r="E7805" s="1">
        <v>1464.0065790000001</v>
      </c>
      <c r="F7805" s="1">
        <v>1.105934</v>
      </c>
      <c r="G7805">
        <v>0</v>
      </c>
    </row>
    <row r="7806" spans="1:7" x14ac:dyDescent="0.3">
      <c r="A7806" t="s">
        <v>10</v>
      </c>
      <c r="B7806" t="s">
        <v>34</v>
      </c>
      <c r="C7806">
        <v>25</v>
      </c>
      <c r="D7806">
        <v>7</v>
      </c>
      <c r="E7806" s="1">
        <v>1430.8965459999999</v>
      </c>
      <c r="F7806" s="1">
        <v>1.130139</v>
      </c>
      <c r="G7806">
        <v>0</v>
      </c>
    </row>
    <row r="7807" spans="1:7" x14ac:dyDescent="0.3">
      <c r="A7807" t="s">
        <v>11</v>
      </c>
      <c r="B7807" t="s">
        <v>34</v>
      </c>
      <c r="C7807">
        <v>25</v>
      </c>
      <c r="D7807">
        <v>7</v>
      </c>
      <c r="E7807" s="1">
        <v>1437.9901319999999</v>
      </c>
      <c r="F7807">
        <v>3.3806599999999999E-2</v>
      </c>
      <c r="G7807">
        <v>0</v>
      </c>
    </row>
    <row r="7808" spans="1:7" x14ac:dyDescent="0.3">
      <c r="A7808" t="s">
        <v>24</v>
      </c>
      <c r="B7808" t="s">
        <v>34</v>
      </c>
      <c r="C7808">
        <v>25</v>
      </c>
      <c r="D7808">
        <v>7</v>
      </c>
      <c r="E7808" s="1">
        <v>1447.8529980000001</v>
      </c>
      <c r="F7808" s="3">
        <v>5.2500000000000002E-5</v>
      </c>
      <c r="G7808">
        <v>0</v>
      </c>
    </row>
    <row r="7809" spans="1:7" x14ac:dyDescent="0.3">
      <c r="A7809" t="s">
        <v>14</v>
      </c>
      <c r="B7809" t="s">
        <v>34</v>
      </c>
      <c r="C7809">
        <v>25</v>
      </c>
      <c r="D7809">
        <v>7</v>
      </c>
      <c r="E7809">
        <v>1657.85157</v>
      </c>
      <c r="F7809" s="1">
        <v>0.24577599999999999</v>
      </c>
      <c r="G7809">
        <v>0</v>
      </c>
    </row>
    <row r="7810" spans="1:7" x14ac:dyDescent="0.3">
      <c r="A7810" t="s">
        <v>15</v>
      </c>
      <c r="B7810" t="s">
        <v>34</v>
      </c>
      <c r="C7810">
        <v>25</v>
      </c>
      <c r="D7810">
        <v>7</v>
      </c>
      <c r="E7810">
        <v>1671.5158550000001</v>
      </c>
      <c r="F7810" s="1">
        <v>1.5117200000000001E-2</v>
      </c>
      <c r="G7810">
        <v>0</v>
      </c>
    </row>
    <row r="7811" spans="1:7" x14ac:dyDescent="0.3">
      <c r="A7811" t="s">
        <v>16</v>
      </c>
      <c r="B7811" t="s">
        <v>34</v>
      </c>
      <c r="C7811">
        <v>25</v>
      </c>
      <c r="D7811">
        <v>7</v>
      </c>
      <c r="E7811">
        <v>1657.85157</v>
      </c>
      <c r="F7811" s="1">
        <v>2.3830360000000002</v>
      </c>
      <c r="G7811">
        <v>0</v>
      </c>
    </row>
    <row r="7812" spans="1:7" x14ac:dyDescent="0.3">
      <c r="A7812" t="s">
        <v>13</v>
      </c>
      <c r="B7812" t="s">
        <v>34</v>
      </c>
      <c r="C7812">
        <v>25</v>
      </c>
      <c r="D7812">
        <v>7</v>
      </c>
      <c r="E7812" s="1">
        <v>2519.232755</v>
      </c>
      <c r="F7812" s="1">
        <v>1.1575999999999999E-2</v>
      </c>
      <c r="G7812">
        <v>0</v>
      </c>
    </row>
    <row r="7813" spans="1:7" x14ac:dyDescent="0.3">
      <c r="A7813" t="s">
        <v>12</v>
      </c>
      <c r="B7813" t="s">
        <v>34</v>
      </c>
      <c r="C7813">
        <v>25</v>
      </c>
      <c r="D7813">
        <v>7</v>
      </c>
      <c r="E7813" s="1">
        <v>1664.2591159999999</v>
      </c>
      <c r="F7813" s="1">
        <v>1.0620900000000001E-2</v>
      </c>
      <c r="G7813">
        <v>0</v>
      </c>
    </row>
    <row r="7814" spans="1:7" hidden="1" x14ac:dyDescent="0.3">
      <c r="A7814" t="s">
        <v>23</v>
      </c>
      <c r="B7814" t="s">
        <v>35</v>
      </c>
      <c r="C7814">
        <v>25</v>
      </c>
      <c r="D7814">
        <v>7</v>
      </c>
      <c r="E7814" s="1" t="s">
        <v>9</v>
      </c>
      <c r="F7814" s="3">
        <v>1.08768E+31</v>
      </c>
      <c r="G7814">
        <v>0</v>
      </c>
    </row>
    <row r="7815" spans="1:7" hidden="1" x14ac:dyDescent="0.3">
      <c r="A7815" t="s">
        <v>7</v>
      </c>
      <c r="B7815" t="s">
        <v>35</v>
      </c>
      <c r="C7815">
        <v>25</v>
      </c>
      <c r="D7815">
        <v>7</v>
      </c>
      <c r="E7815" s="1" t="s">
        <v>9</v>
      </c>
      <c r="F7815" s="3">
        <v>1.08768E+31</v>
      </c>
      <c r="G7815">
        <v>0</v>
      </c>
    </row>
    <row r="7816" spans="1:7" x14ac:dyDescent="0.3">
      <c r="A7816" t="s">
        <v>25</v>
      </c>
      <c r="B7816" t="s">
        <v>35</v>
      </c>
      <c r="C7816">
        <v>25</v>
      </c>
      <c r="D7816">
        <v>7</v>
      </c>
      <c r="E7816" s="1">
        <v>1159.6801170000001</v>
      </c>
      <c r="F7816">
        <v>2.50066E-2</v>
      </c>
      <c r="G7816">
        <v>0</v>
      </c>
    </row>
    <row r="7817" spans="1:7" x14ac:dyDescent="0.3">
      <c r="A7817" t="s">
        <v>19</v>
      </c>
      <c r="B7817" t="s">
        <v>35</v>
      </c>
      <c r="C7817">
        <v>25</v>
      </c>
      <c r="D7817">
        <v>7</v>
      </c>
      <c r="E7817" s="1">
        <v>1978.409312</v>
      </c>
      <c r="F7817" s="1">
        <v>9.9039444999999997</v>
      </c>
      <c r="G7817">
        <v>0</v>
      </c>
    </row>
    <row r="7818" spans="1:7" x14ac:dyDescent="0.3">
      <c r="A7818" t="s">
        <v>17</v>
      </c>
      <c r="B7818" t="s">
        <v>35</v>
      </c>
      <c r="C7818">
        <v>25</v>
      </c>
      <c r="D7818">
        <v>7</v>
      </c>
      <c r="E7818" s="1">
        <v>1100.925939</v>
      </c>
      <c r="F7818" s="1">
        <v>2.6867182000000001</v>
      </c>
      <c r="G7818">
        <v>0</v>
      </c>
    </row>
    <row r="7819" spans="1:7" x14ac:dyDescent="0.3">
      <c r="A7819" t="s">
        <v>18</v>
      </c>
      <c r="B7819" t="s">
        <v>35</v>
      </c>
      <c r="C7819">
        <v>25</v>
      </c>
      <c r="D7819">
        <v>7</v>
      </c>
      <c r="E7819" s="1">
        <v>1097.488106</v>
      </c>
      <c r="F7819" s="1">
        <v>2.6899459999999999</v>
      </c>
      <c r="G7819">
        <v>0</v>
      </c>
    </row>
    <row r="7820" spans="1:7" x14ac:dyDescent="0.3">
      <c r="A7820" t="s">
        <v>22</v>
      </c>
      <c r="B7820" t="s">
        <v>35</v>
      </c>
      <c r="C7820">
        <v>25</v>
      </c>
      <c r="D7820">
        <v>7</v>
      </c>
      <c r="E7820" s="1">
        <v>1970.402505</v>
      </c>
      <c r="F7820" s="1">
        <v>11.590852399999999</v>
      </c>
      <c r="G7820">
        <v>0</v>
      </c>
    </row>
    <row r="7821" spans="1:7" x14ac:dyDescent="0.3">
      <c r="A7821" t="s">
        <v>20</v>
      </c>
      <c r="B7821" t="s">
        <v>35</v>
      </c>
      <c r="C7821">
        <v>25</v>
      </c>
      <c r="D7821">
        <v>7</v>
      </c>
      <c r="E7821" s="1">
        <v>1172.1777400000001</v>
      </c>
      <c r="F7821" s="1">
        <v>2.1527674000000001</v>
      </c>
      <c r="G7821">
        <v>0</v>
      </c>
    </row>
    <row r="7822" spans="1:7" x14ac:dyDescent="0.3">
      <c r="A7822" t="s">
        <v>21</v>
      </c>
      <c r="B7822" t="s">
        <v>35</v>
      </c>
      <c r="C7822">
        <v>25</v>
      </c>
      <c r="D7822">
        <v>7</v>
      </c>
      <c r="E7822" s="1">
        <v>1166.9116120000001</v>
      </c>
      <c r="F7822" s="1">
        <v>2.1635566000000002</v>
      </c>
      <c r="G7822">
        <v>0</v>
      </c>
    </row>
    <row r="7823" spans="1:7" x14ac:dyDescent="0.3">
      <c r="A7823" t="s">
        <v>26</v>
      </c>
      <c r="B7823" t="s">
        <v>35</v>
      </c>
      <c r="C7823">
        <v>25</v>
      </c>
      <c r="D7823">
        <v>7</v>
      </c>
      <c r="E7823" s="1">
        <v>1150.928594</v>
      </c>
      <c r="F7823" s="1">
        <v>1.0965590999999999</v>
      </c>
      <c r="G7823">
        <v>0</v>
      </c>
    </row>
    <row r="7824" spans="1:7" x14ac:dyDescent="0.3">
      <c r="A7824" t="s">
        <v>10</v>
      </c>
      <c r="B7824" t="s">
        <v>35</v>
      </c>
      <c r="C7824">
        <v>25</v>
      </c>
      <c r="D7824">
        <v>7</v>
      </c>
      <c r="E7824" s="1">
        <v>1099.8233829999999</v>
      </c>
      <c r="F7824" s="1">
        <v>1.1488251</v>
      </c>
      <c r="G7824">
        <v>0</v>
      </c>
    </row>
    <row r="7825" spans="1:7" x14ac:dyDescent="0.3">
      <c r="A7825" t="s">
        <v>11</v>
      </c>
      <c r="B7825" t="s">
        <v>35</v>
      </c>
      <c r="C7825">
        <v>25</v>
      </c>
      <c r="D7825">
        <v>7</v>
      </c>
      <c r="E7825" s="1">
        <v>1158.6996819999999</v>
      </c>
      <c r="F7825">
        <v>3.4450000000000001E-2</v>
      </c>
      <c r="G7825">
        <v>0</v>
      </c>
    </row>
    <row r="7826" spans="1:7" x14ac:dyDescent="0.3">
      <c r="A7826" t="s">
        <v>24</v>
      </c>
      <c r="B7826" t="s">
        <v>35</v>
      </c>
      <c r="C7826">
        <v>25</v>
      </c>
      <c r="D7826">
        <v>7</v>
      </c>
      <c r="E7826" s="1">
        <v>1143.065004</v>
      </c>
      <c r="F7826" s="2">
        <v>4.9700000000000002E-5</v>
      </c>
      <c r="G7826">
        <v>0</v>
      </c>
    </row>
    <row r="7827" spans="1:7" hidden="1" x14ac:dyDescent="0.3">
      <c r="A7827" t="s">
        <v>14</v>
      </c>
      <c r="B7827" t="s">
        <v>35</v>
      </c>
      <c r="C7827">
        <v>25</v>
      </c>
      <c r="D7827">
        <v>7</v>
      </c>
      <c r="E7827" s="1" t="s">
        <v>9</v>
      </c>
      <c r="F7827" s="1">
        <v>1650</v>
      </c>
      <c r="G7827">
        <v>0</v>
      </c>
    </row>
    <row r="7828" spans="1:7" x14ac:dyDescent="0.3">
      <c r="A7828" t="s">
        <v>15</v>
      </c>
      <c r="B7828" t="s">
        <v>35</v>
      </c>
      <c r="C7828">
        <v>25</v>
      </c>
      <c r="D7828">
        <v>7</v>
      </c>
      <c r="E7828" s="1">
        <v>1457.722886</v>
      </c>
      <c r="F7828">
        <v>1.56676E-2</v>
      </c>
      <c r="G7828">
        <v>0</v>
      </c>
    </row>
    <row r="7829" spans="1:7" x14ac:dyDescent="0.3">
      <c r="A7829" t="s">
        <v>16</v>
      </c>
      <c r="B7829" t="s">
        <v>35</v>
      </c>
      <c r="C7829">
        <v>25</v>
      </c>
      <c r="D7829">
        <v>7</v>
      </c>
      <c r="E7829" s="1">
        <v>1437.1353730000001</v>
      </c>
      <c r="F7829" s="1">
        <v>2.3919557999999999</v>
      </c>
      <c r="G7829">
        <v>0</v>
      </c>
    </row>
    <row r="7830" spans="1:7" x14ac:dyDescent="0.3">
      <c r="A7830" t="s">
        <v>13</v>
      </c>
      <c r="B7830" t="s">
        <v>35</v>
      </c>
      <c r="C7830">
        <v>25</v>
      </c>
      <c r="D7830">
        <v>7</v>
      </c>
      <c r="E7830" s="1">
        <v>2000.9739509999999</v>
      </c>
      <c r="F7830" s="1">
        <v>1.21501E-2</v>
      </c>
      <c r="G7830">
        <v>0</v>
      </c>
    </row>
    <row r="7831" spans="1:7" x14ac:dyDescent="0.3">
      <c r="A7831" t="s">
        <v>12</v>
      </c>
      <c r="B7831" t="s">
        <v>35</v>
      </c>
      <c r="C7831">
        <v>25</v>
      </c>
      <c r="D7831">
        <v>7</v>
      </c>
      <c r="E7831" s="1">
        <v>1434.8751609999999</v>
      </c>
      <c r="F7831" s="1">
        <v>1.0917700000000001E-2</v>
      </c>
      <c r="G7831">
        <v>0</v>
      </c>
    </row>
    <row r="7832" spans="1:7" hidden="1" x14ac:dyDescent="0.3">
      <c r="A7832" t="s">
        <v>23</v>
      </c>
      <c r="B7832" t="s">
        <v>36</v>
      </c>
      <c r="C7832">
        <v>25</v>
      </c>
      <c r="D7832">
        <v>7</v>
      </c>
      <c r="E7832" s="1" t="s">
        <v>9</v>
      </c>
      <c r="F7832" s="3">
        <v>1.08768E+31</v>
      </c>
      <c r="G7832">
        <v>0</v>
      </c>
    </row>
    <row r="7833" spans="1:7" hidden="1" x14ac:dyDescent="0.3">
      <c r="A7833" t="s">
        <v>7</v>
      </c>
      <c r="B7833" t="s">
        <v>36</v>
      </c>
      <c r="C7833">
        <v>25</v>
      </c>
      <c r="D7833">
        <v>7</v>
      </c>
      <c r="E7833" s="1" t="s">
        <v>9</v>
      </c>
      <c r="F7833" s="3">
        <v>1.08768E+31</v>
      </c>
      <c r="G7833">
        <v>0</v>
      </c>
    </row>
    <row r="7834" spans="1:7" x14ac:dyDescent="0.3">
      <c r="A7834" t="s">
        <v>25</v>
      </c>
      <c r="B7834" t="s">
        <v>36</v>
      </c>
      <c r="C7834">
        <v>25</v>
      </c>
      <c r="D7834">
        <v>7</v>
      </c>
      <c r="E7834">
        <v>1691.316294</v>
      </c>
      <c r="F7834">
        <v>2.2984299999999999E-2</v>
      </c>
      <c r="G7834">
        <v>0</v>
      </c>
    </row>
    <row r="7835" spans="1:7" x14ac:dyDescent="0.3">
      <c r="A7835" t="s">
        <v>19</v>
      </c>
      <c r="B7835" t="s">
        <v>36</v>
      </c>
      <c r="C7835">
        <v>25</v>
      </c>
      <c r="D7835">
        <v>7</v>
      </c>
      <c r="E7835" s="1">
        <v>2887.5458939999999</v>
      </c>
      <c r="F7835" s="1">
        <v>8.7627545999999992</v>
      </c>
      <c r="G7835">
        <v>0</v>
      </c>
    </row>
    <row r="7836" spans="1:7" x14ac:dyDescent="0.3">
      <c r="A7836" t="s">
        <v>17</v>
      </c>
      <c r="B7836" t="s">
        <v>36</v>
      </c>
      <c r="C7836">
        <v>25</v>
      </c>
      <c r="D7836">
        <v>7</v>
      </c>
      <c r="E7836" s="1">
        <v>1649.6484350000001</v>
      </c>
      <c r="F7836" s="1">
        <v>2.7253837000000001</v>
      </c>
      <c r="G7836">
        <v>0</v>
      </c>
    </row>
    <row r="7837" spans="1:7" x14ac:dyDescent="0.3">
      <c r="A7837" t="s">
        <v>18</v>
      </c>
      <c r="B7837" t="s">
        <v>36</v>
      </c>
      <c r="C7837">
        <v>25</v>
      </c>
      <c r="D7837">
        <v>7</v>
      </c>
      <c r="E7837" s="1">
        <v>1640.3232949999999</v>
      </c>
      <c r="F7837" s="1">
        <v>2.7327694999999999</v>
      </c>
      <c r="G7837">
        <v>0</v>
      </c>
    </row>
    <row r="7838" spans="1:7" x14ac:dyDescent="0.3">
      <c r="A7838" t="s">
        <v>22</v>
      </c>
      <c r="B7838" t="s">
        <v>36</v>
      </c>
      <c r="C7838">
        <v>25</v>
      </c>
      <c r="D7838">
        <v>7</v>
      </c>
      <c r="E7838" s="1">
        <v>2674.2736620000001</v>
      </c>
      <c r="F7838" s="1">
        <v>10.156682699999999</v>
      </c>
      <c r="G7838">
        <v>0</v>
      </c>
    </row>
    <row r="7839" spans="1:7" x14ac:dyDescent="0.3">
      <c r="A7839" t="s">
        <v>20</v>
      </c>
      <c r="B7839" t="s">
        <v>36</v>
      </c>
      <c r="C7839">
        <v>25</v>
      </c>
      <c r="D7839">
        <v>7</v>
      </c>
      <c r="E7839" s="1">
        <v>1618.5060980000001</v>
      </c>
      <c r="F7839" s="1">
        <v>2.2075262000000002</v>
      </c>
      <c r="G7839">
        <v>0</v>
      </c>
    </row>
    <row r="7840" spans="1:7" x14ac:dyDescent="0.3">
      <c r="A7840" t="s">
        <v>21</v>
      </c>
      <c r="B7840" t="s">
        <v>36</v>
      </c>
      <c r="C7840">
        <v>25</v>
      </c>
      <c r="D7840">
        <v>7</v>
      </c>
      <c r="E7840" s="1">
        <v>1614.1225810000001</v>
      </c>
      <c r="F7840" s="1">
        <v>2.2186143</v>
      </c>
      <c r="G7840">
        <v>0</v>
      </c>
    </row>
    <row r="7841" spans="1:7" x14ac:dyDescent="0.3">
      <c r="A7841" t="s">
        <v>26</v>
      </c>
      <c r="B7841" t="s">
        <v>36</v>
      </c>
      <c r="C7841">
        <v>25</v>
      </c>
      <c r="D7841">
        <v>7</v>
      </c>
      <c r="E7841" s="1">
        <v>1649.8208199999999</v>
      </c>
      <c r="F7841" s="1">
        <v>1.1284095999999999</v>
      </c>
      <c r="G7841">
        <v>0</v>
      </c>
    </row>
    <row r="7842" spans="1:7" x14ac:dyDescent="0.3">
      <c r="A7842" t="s">
        <v>10</v>
      </c>
      <c r="B7842" t="s">
        <v>36</v>
      </c>
      <c r="C7842">
        <v>25</v>
      </c>
      <c r="D7842">
        <v>7</v>
      </c>
      <c r="E7842" s="1">
        <v>1716.894049</v>
      </c>
      <c r="F7842" s="1">
        <v>1.1470868999999999</v>
      </c>
      <c r="G7842">
        <v>0</v>
      </c>
    </row>
    <row r="7843" spans="1:7" x14ac:dyDescent="0.3">
      <c r="A7843" t="s">
        <v>11</v>
      </c>
      <c r="B7843" t="s">
        <v>36</v>
      </c>
      <c r="C7843">
        <v>25</v>
      </c>
      <c r="D7843">
        <v>7</v>
      </c>
      <c r="E7843" s="1">
        <v>1674.760847</v>
      </c>
      <c r="F7843">
        <v>3.4464599999999998E-2</v>
      </c>
      <c r="G7843">
        <v>0</v>
      </c>
    </row>
    <row r="7844" spans="1:7" x14ac:dyDescent="0.3">
      <c r="A7844" t="s">
        <v>24</v>
      </c>
      <c r="B7844" t="s">
        <v>36</v>
      </c>
      <c r="C7844">
        <v>25</v>
      </c>
      <c r="D7844">
        <v>7</v>
      </c>
      <c r="E7844" s="1">
        <v>1749.642879</v>
      </c>
      <c r="F7844" s="2">
        <v>5.1100000000000002E-5</v>
      </c>
      <c r="G7844">
        <v>0</v>
      </c>
    </row>
    <row r="7845" spans="1:7" x14ac:dyDescent="0.3">
      <c r="A7845" t="s">
        <v>14</v>
      </c>
      <c r="B7845" t="s">
        <v>36</v>
      </c>
      <c r="C7845">
        <v>25</v>
      </c>
      <c r="D7845">
        <v>7</v>
      </c>
      <c r="E7845" s="1">
        <v>1892.6077250000001</v>
      </c>
      <c r="F7845" s="1">
        <v>15.245358899999999</v>
      </c>
      <c r="G7845">
        <v>0</v>
      </c>
    </row>
    <row r="7846" spans="1:7" x14ac:dyDescent="0.3">
      <c r="A7846" t="s">
        <v>15</v>
      </c>
      <c r="B7846" t="s">
        <v>36</v>
      </c>
      <c r="C7846">
        <v>25</v>
      </c>
      <c r="D7846">
        <v>7</v>
      </c>
      <c r="E7846" s="1">
        <v>1927.8070760000001</v>
      </c>
      <c r="F7846" s="1">
        <v>1.4835599999999999E-2</v>
      </c>
      <c r="G7846">
        <v>0</v>
      </c>
    </row>
    <row r="7847" spans="1:7" x14ac:dyDescent="0.3">
      <c r="A7847" t="s">
        <v>16</v>
      </c>
      <c r="B7847" t="s">
        <v>36</v>
      </c>
      <c r="C7847">
        <v>25</v>
      </c>
      <c r="D7847">
        <v>7</v>
      </c>
      <c r="E7847" s="1">
        <v>1892.6077250000001</v>
      </c>
      <c r="F7847" s="1">
        <v>2.1335145</v>
      </c>
      <c r="G7847">
        <v>0</v>
      </c>
    </row>
    <row r="7848" spans="1:7" x14ac:dyDescent="0.3">
      <c r="A7848" t="s">
        <v>13</v>
      </c>
      <c r="B7848" t="s">
        <v>36</v>
      </c>
      <c r="C7848">
        <v>25</v>
      </c>
      <c r="D7848">
        <v>7</v>
      </c>
      <c r="E7848" s="1">
        <v>2954.5119199999999</v>
      </c>
      <c r="F7848" s="1">
        <v>1.1643300000000001E-2</v>
      </c>
      <c r="G7848">
        <v>0</v>
      </c>
    </row>
    <row r="7849" spans="1:7" x14ac:dyDescent="0.3">
      <c r="A7849" t="s">
        <v>12</v>
      </c>
      <c r="B7849" t="s">
        <v>36</v>
      </c>
      <c r="C7849">
        <v>25</v>
      </c>
      <c r="D7849">
        <v>7</v>
      </c>
      <c r="E7849" s="1">
        <v>1910.1553329999999</v>
      </c>
      <c r="F7849" s="1">
        <v>1.05802E-2</v>
      </c>
      <c r="G7849">
        <v>0</v>
      </c>
    </row>
    <row r="7850" spans="1:7" hidden="1" x14ac:dyDescent="0.3">
      <c r="A7850" t="s">
        <v>23</v>
      </c>
      <c r="B7850" t="s">
        <v>37</v>
      </c>
      <c r="C7850">
        <v>25</v>
      </c>
      <c r="D7850">
        <v>7</v>
      </c>
      <c r="E7850" s="1" t="s">
        <v>9</v>
      </c>
      <c r="F7850" s="3">
        <v>1.08768E+31</v>
      </c>
      <c r="G7850">
        <v>0</v>
      </c>
    </row>
    <row r="7851" spans="1:7" hidden="1" x14ac:dyDescent="0.3">
      <c r="A7851" t="s">
        <v>7</v>
      </c>
      <c r="B7851" t="s">
        <v>37</v>
      </c>
      <c r="C7851">
        <v>25</v>
      </c>
      <c r="D7851">
        <v>7</v>
      </c>
      <c r="E7851" s="1" t="s">
        <v>9</v>
      </c>
      <c r="F7851" s="3">
        <v>1.08768E+31</v>
      </c>
      <c r="G7851">
        <v>0</v>
      </c>
    </row>
    <row r="7852" spans="1:7" x14ac:dyDescent="0.3">
      <c r="A7852" t="s">
        <v>25</v>
      </c>
      <c r="B7852" t="s">
        <v>37</v>
      </c>
      <c r="C7852">
        <v>25</v>
      </c>
      <c r="D7852">
        <v>7</v>
      </c>
      <c r="E7852" s="1">
        <v>1184.991399</v>
      </c>
      <c r="F7852">
        <v>2.4710800000000002E-2</v>
      </c>
      <c r="G7852">
        <v>0</v>
      </c>
    </row>
    <row r="7853" spans="1:7" x14ac:dyDescent="0.3">
      <c r="A7853" t="s">
        <v>19</v>
      </c>
      <c r="B7853" t="s">
        <v>37</v>
      </c>
      <c r="C7853">
        <v>25</v>
      </c>
      <c r="D7853">
        <v>7</v>
      </c>
      <c r="E7853" s="1">
        <v>2047.5590119999999</v>
      </c>
      <c r="F7853" s="1">
        <v>9.2953843000000003</v>
      </c>
      <c r="G7853">
        <v>0</v>
      </c>
    </row>
    <row r="7854" spans="1:7" x14ac:dyDescent="0.3">
      <c r="A7854" t="s">
        <v>17</v>
      </c>
      <c r="B7854" t="s">
        <v>37</v>
      </c>
      <c r="C7854">
        <v>25</v>
      </c>
      <c r="D7854">
        <v>7</v>
      </c>
      <c r="E7854" s="1">
        <v>1101.386886</v>
      </c>
      <c r="F7854" s="1">
        <v>2.7448027000000002</v>
      </c>
      <c r="G7854">
        <v>0</v>
      </c>
    </row>
    <row r="7855" spans="1:7" x14ac:dyDescent="0.3">
      <c r="A7855" t="s">
        <v>18</v>
      </c>
      <c r="B7855" t="s">
        <v>37</v>
      </c>
      <c r="C7855">
        <v>25</v>
      </c>
      <c r="D7855">
        <v>7</v>
      </c>
      <c r="E7855" s="1">
        <v>1098.6841019999999</v>
      </c>
      <c r="F7855" s="1">
        <v>2.7512441999999999</v>
      </c>
      <c r="G7855">
        <v>0</v>
      </c>
    </row>
    <row r="7856" spans="1:7" x14ac:dyDescent="0.3">
      <c r="A7856" t="s">
        <v>22</v>
      </c>
      <c r="B7856" t="s">
        <v>37</v>
      </c>
      <c r="C7856">
        <v>25</v>
      </c>
      <c r="D7856">
        <v>7</v>
      </c>
      <c r="E7856" s="1">
        <v>2053.382145</v>
      </c>
      <c r="F7856" s="1">
        <v>10.061568299999999</v>
      </c>
      <c r="G7856">
        <v>0</v>
      </c>
    </row>
    <row r="7857" spans="1:7" hidden="1" x14ac:dyDescent="0.3">
      <c r="A7857" t="s">
        <v>20</v>
      </c>
      <c r="B7857" t="s">
        <v>37</v>
      </c>
      <c r="C7857">
        <v>25</v>
      </c>
      <c r="D7857">
        <v>7</v>
      </c>
      <c r="E7857" s="1" t="s">
        <v>9</v>
      </c>
      <c r="F7857" s="1">
        <v>1.7108786</v>
      </c>
      <c r="G7857">
        <v>0</v>
      </c>
    </row>
    <row r="7858" spans="1:7" hidden="1" x14ac:dyDescent="0.3">
      <c r="A7858" t="s">
        <v>21</v>
      </c>
      <c r="B7858" t="s">
        <v>37</v>
      </c>
      <c r="C7858">
        <v>25</v>
      </c>
      <c r="D7858">
        <v>7</v>
      </c>
      <c r="E7858" s="1" t="s">
        <v>9</v>
      </c>
      <c r="F7858" s="2">
        <v>100566000000000</v>
      </c>
      <c r="G7858">
        <v>0</v>
      </c>
    </row>
    <row r="7859" spans="1:7" x14ac:dyDescent="0.3">
      <c r="A7859" t="s">
        <v>26</v>
      </c>
      <c r="B7859" t="s">
        <v>37</v>
      </c>
      <c r="C7859">
        <v>25</v>
      </c>
      <c r="D7859">
        <v>7</v>
      </c>
      <c r="E7859" s="1">
        <v>1192.2960009999999</v>
      </c>
      <c r="F7859" s="1">
        <v>1.1637507</v>
      </c>
      <c r="G7859">
        <v>0</v>
      </c>
    </row>
    <row r="7860" spans="1:7" x14ac:dyDescent="0.3">
      <c r="A7860" t="s">
        <v>10</v>
      </c>
      <c r="B7860" t="s">
        <v>37</v>
      </c>
      <c r="C7860">
        <v>25</v>
      </c>
      <c r="D7860">
        <v>7</v>
      </c>
      <c r="E7860" s="1">
        <v>1121.9247769999999</v>
      </c>
      <c r="F7860">
        <v>1.2506668000000001</v>
      </c>
      <c r="G7860">
        <v>0</v>
      </c>
    </row>
    <row r="7861" spans="1:7" x14ac:dyDescent="0.3">
      <c r="A7861" t="s">
        <v>11</v>
      </c>
      <c r="B7861" t="s">
        <v>37</v>
      </c>
      <c r="C7861">
        <v>25</v>
      </c>
      <c r="D7861">
        <v>7</v>
      </c>
      <c r="E7861" s="1">
        <v>1161.276527</v>
      </c>
      <c r="F7861">
        <v>4.0898499999999997E-2</v>
      </c>
      <c r="G7861">
        <v>0</v>
      </c>
    </row>
    <row r="7862" spans="1:7" x14ac:dyDescent="0.3">
      <c r="A7862" t="s">
        <v>24</v>
      </c>
      <c r="B7862" t="s">
        <v>37</v>
      </c>
      <c r="C7862">
        <v>25</v>
      </c>
      <c r="D7862">
        <v>7</v>
      </c>
      <c r="E7862" s="1">
        <v>1187.6235730000001</v>
      </c>
      <c r="F7862" s="2">
        <v>4.6900000000000002E-5</v>
      </c>
      <c r="G7862">
        <v>0</v>
      </c>
    </row>
    <row r="7863" spans="1:7" x14ac:dyDescent="0.3">
      <c r="A7863" t="s">
        <v>14</v>
      </c>
      <c r="B7863" t="s">
        <v>37</v>
      </c>
      <c r="C7863">
        <v>25</v>
      </c>
      <c r="D7863">
        <v>7</v>
      </c>
      <c r="E7863">
        <v>1369.5355280000001</v>
      </c>
      <c r="F7863">
        <v>0.2604148</v>
      </c>
      <c r="G7863">
        <v>0</v>
      </c>
    </row>
    <row r="7864" spans="1:7" x14ac:dyDescent="0.3">
      <c r="A7864" t="s">
        <v>15</v>
      </c>
      <c r="B7864" t="s">
        <v>37</v>
      </c>
      <c r="C7864">
        <v>25</v>
      </c>
      <c r="D7864">
        <v>7</v>
      </c>
      <c r="E7864">
        <v>1411.6107509999999</v>
      </c>
      <c r="F7864" s="1">
        <v>1.71316E-2</v>
      </c>
      <c r="G7864">
        <v>0</v>
      </c>
    </row>
    <row r="7865" spans="1:7" x14ac:dyDescent="0.3">
      <c r="A7865" t="s">
        <v>16</v>
      </c>
      <c r="B7865" t="s">
        <v>37</v>
      </c>
      <c r="C7865">
        <v>25</v>
      </c>
      <c r="D7865">
        <v>7</v>
      </c>
      <c r="E7865">
        <v>1369.5355280000001</v>
      </c>
      <c r="F7865" s="1">
        <v>2.5481657000000002</v>
      </c>
      <c r="G7865">
        <v>0</v>
      </c>
    </row>
    <row r="7866" spans="1:7" x14ac:dyDescent="0.3">
      <c r="A7866" t="s">
        <v>13</v>
      </c>
      <c r="B7866" t="s">
        <v>37</v>
      </c>
      <c r="C7866">
        <v>25</v>
      </c>
      <c r="D7866">
        <v>7</v>
      </c>
      <c r="E7866" s="1">
        <v>2081.7699160000002</v>
      </c>
      <c r="F7866">
        <v>1.39139E-2</v>
      </c>
      <c r="G7866">
        <v>0</v>
      </c>
    </row>
    <row r="7867" spans="1:7" x14ac:dyDescent="0.3">
      <c r="A7867" t="s">
        <v>12</v>
      </c>
      <c r="B7867" t="s">
        <v>37</v>
      </c>
      <c r="C7867">
        <v>25</v>
      </c>
      <c r="D7867">
        <v>7</v>
      </c>
      <c r="E7867">
        <v>1372.52548</v>
      </c>
      <c r="F7867">
        <v>1.3005299999999999E-2</v>
      </c>
      <c r="G7867">
        <v>0</v>
      </c>
    </row>
    <row r="7868" spans="1:7" hidden="1" x14ac:dyDescent="0.3">
      <c r="A7868" t="s">
        <v>23</v>
      </c>
      <c r="B7868" t="s">
        <v>38</v>
      </c>
      <c r="C7868">
        <v>25</v>
      </c>
      <c r="D7868">
        <v>7</v>
      </c>
      <c r="E7868" s="1" t="s">
        <v>9</v>
      </c>
      <c r="F7868" s="3">
        <v>1.08768E+31</v>
      </c>
      <c r="G7868">
        <v>0</v>
      </c>
    </row>
    <row r="7869" spans="1:7" hidden="1" x14ac:dyDescent="0.3">
      <c r="A7869" t="s">
        <v>7</v>
      </c>
      <c r="B7869" t="s">
        <v>38</v>
      </c>
      <c r="C7869">
        <v>25</v>
      </c>
      <c r="D7869">
        <v>7</v>
      </c>
      <c r="E7869" s="1" t="s">
        <v>9</v>
      </c>
      <c r="F7869" s="3">
        <v>1.08768E+31</v>
      </c>
      <c r="G7869">
        <v>0</v>
      </c>
    </row>
    <row r="7870" spans="1:7" x14ac:dyDescent="0.3">
      <c r="A7870" t="s">
        <v>25</v>
      </c>
      <c r="B7870" t="s">
        <v>38</v>
      </c>
      <c r="C7870">
        <v>25</v>
      </c>
      <c r="D7870">
        <v>7</v>
      </c>
      <c r="E7870" s="1">
        <v>1847.543396</v>
      </c>
      <c r="F7870">
        <v>2.7500199999999999E-2</v>
      </c>
      <c r="G7870">
        <v>0</v>
      </c>
    </row>
    <row r="7871" spans="1:7" x14ac:dyDescent="0.3">
      <c r="A7871" t="s">
        <v>19</v>
      </c>
      <c r="B7871" t="s">
        <v>38</v>
      </c>
      <c r="C7871">
        <v>25</v>
      </c>
      <c r="D7871">
        <v>7</v>
      </c>
      <c r="E7871" s="1">
        <v>2872.9880629999998</v>
      </c>
      <c r="F7871" s="1">
        <v>9.1047349000000004</v>
      </c>
      <c r="G7871">
        <v>0</v>
      </c>
    </row>
    <row r="7872" spans="1:7" x14ac:dyDescent="0.3">
      <c r="A7872" t="s">
        <v>17</v>
      </c>
      <c r="B7872" t="s">
        <v>38</v>
      </c>
      <c r="C7872">
        <v>25</v>
      </c>
      <c r="D7872">
        <v>7</v>
      </c>
      <c r="E7872" s="1">
        <v>1849.8016660000001</v>
      </c>
      <c r="F7872" s="1">
        <v>2.7341840999999998</v>
      </c>
      <c r="G7872">
        <v>0</v>
      </c>
    </row>
    <row r="7873" spans="1:7" x14ac:dyDescent="0.3">
      <c r="A7873" t="s">
        <v>18</v>
      </c>
      <c r="B7873" t="s">
        <v>38</v>
      </c>
      <c r="C7873">
        <v>25</v>
      </c>
      <c r="D7873">
        <v>7</v>
      </c>
      <c r="E7873" s="1">
        <v>1846.123891</v>
      </c>
      <c r="F7873" s="1">
        <v>2.7380873999999999</v>
      </c>
      <c r="G7873">
        <v>0</v>
      </c>
    </row>
    <row r="7874" spans="1:7" x14ac:dyDescent="0.3">
      <c r="A7874" t="s">
        <v>22</v>
      </c>
      <c r="B7874" t="s">
        <v>38</v>
      </c>
      <c r="C7874">
        <v>25</v>
      </c>
      <c r="D7874">
        <v>7</v>
      </c>
      <c r="E7874" s="1">
        <v>2734.6886629999999</v>
      </c>
      <c r="F7874">
        <v>11.5606388</v>
      </c>
      <c r="G7874">
        <v>0</v>
      </c>
    </row>
    <row r="7875" spans="1:7" x14ac:dyDescent="0.3">
      <c r="A7875" t="s">
        <v>20</v>
      </c>
      <c r="B7875" t="s">
        <v>38</v>
      </c>
      <c r="C7875">
        <v>25</v>
      </c>
      <c r="D7875">
        <v>7</v>
      </c>
      <c r="E7875" s="1">
        <v>1845.7004440000001</v>
      </c>
      <c r="F7875" s="1">
        <v>2.3466466000000001</v>
      </c>
      <c r="G7875">
        <v>0</v>
      </c>
    </row>
    <row r="7876" spans="1:7" x14ac:dyDescent="0.3">
      <c r="A7876" t="s">
        <v>21</v>
      </c>
      <c r="B7876" t="s">
        <v>38</v>
      </c>
      <c r="C7876">
        <v>25</v>
      </c>
      <c r="D7876">
        <v>7</v>
      </c>
      <c r="E7876" s="1">
        <v>1845.336687</v>
      </c>
      <c r="F7876" s="1">
        <v>2.376309</v>
      </c>
      <c r="G7876">
        <v>0</v>
      </c>
    </row>
    <row r="7877" spans="1:7" x14ac:dyDescent="0.3">
      <c r="A7877" t="s">
        <v>26</v>
      </c>
      <c r="B7877" t="s">
        <v>38</v>
      </c>
      <c r="C7877">
        <v>25</v>
      </c>
      <c r="D7877">
        <v>7</v>
      </c>
      <c r="E7877" s="1">
        <v>1864.8864590000001</v>
      </c>
      <c r="F7877" s="1">
        <v>1.1238036</v>
      </c>
      <c r="G7877">
        <v>0</v>
      </c>
    </row>
    <row r="7878" spans="1:7" x14ac:dyDescent="0.3">
      <c r="A7878" t="s">
        <v>10</v>
      </c>
      <c r="B7878" t="s">
        <v>38</v>
      </c>
      <c r="C7878">
        <v>25</v>
      </c>
      <c r="D7878">
        <v>7</v>
      </c>
      <c r="E7878" s="1">
        <v>1907.9247399999999</v>
      </c>
      <c r="F7878" s="1">
        <v>1.218126</v>
      </c>
      <c r="G7878">
        <v>0</v>
      </c>
    </row>
    <row r="7879" spans="1:7" x14ac:dyDescent="0.3">
      <c r="A7879" t="s">
        <v>11</v>
      </c>
      <c r="B7879" t="s">
        <v>38</v>
      </c>
      <c r="C7879">
        <v>25</v>
      </c>
      <c r="D7879">
        <v>7</v>
      </c>
      <c r="E7879" s="1">
        <v>1941.6907980000001</v>
      </c>
      <c r="F7879">
        <v>3.2894300000000001E-2</v>
      </c>
      <c r="G7879">
        <v>0</v>
      </c>
    </row>
    <row r="7880" spans="1:7" x14ac:dyDescent="0.3">
      <c r="A7880" t="s">
        <v>24</v>
      </c>
      <c r="B7880" t="s">
        <v>38</v>
      </c>
      <c r="C7880">
        <v>25</v>
      </c>
      <c r="D7880">
        <v>7</v>
      </c>
      <c r="E7880" s="1">
        <v>1859.5273010000001</v>
      </c>
      <c r="F7880" s="2">
        <v>4.9100000000000001E-5</v>
      </c>
      <c r="G7880">
        <v>0</v>
      </c>
    </row>
    <row r="7881" spans="1:7" x14ac:dyDescent="0.3">
      <c r="A7881" t="s">
        <v>14</v>
      </c>
      <c r="B7881" t="s">
        <v>38</v>
      </c>
      <c r="C7881">
        <v>25</v>
      </c>
      <c r="D7881">
        <v>7</v>
      </c>
      <c r="E7881" s="1">
        <v>2158.412879</v>
      </c>
      <c r="F7881" s="1">
        <v>0.23896229999999999</v>
      </c>
      <c r="G7881">
        <v>0</v>
      </c>
    </row>
    <row r="7882" spans="1:7" x14ac:dyDescent="0.3">
      <c r="A7882" t="s">
        <v>15</v>
      </c>
      <c r="B7882" t="s">
        <v>38</v>
      </c>
      <c r="C7882">
        <v>25</v>
      </c>
      <c r="D7882">
        <v>7</v>
      </c>
      <c r="E7882" s="1">
        <v>2162.5034380000002</v>
      </c>
      <c r="F7882">
        <v>2.3089100000000001E-2</v>
      </c>
      <c r="G7882">
        <v>0</v>
      </c>
    </row>
    <row r="7883" spans="1:7" x14ac:dyDescent="0.3">
      <c r="A7883" t="s">
        <v>16</v>
      </c>
      <c r="B7883" t="s">
        <v>38</v>
      </c>
      <c r="C7883">
        <v>25</v>
      </c>
      <c r="D7883">
        <v>7</v>
      </c>
      <c r="E7883" s="1">
        <v>2158.412879</v>
      </c>
      <c r="F7883" s="1">
        <v>2.5004865000000001</v>
      </c>
      <c r="G7883">
        <v>0</v>
      </c>
    </row>
    <row r="7884" spans="1:7" x14ac:dyDescent="0.3">
      <c r="A7884" t="s">
        <v>13</v>
      </c>
      <c r="B7884" t="s">
        <v>38</v>
      </c>
      <c r="C7884">
        <v>25</v>
      </c>
      <c r="D7884">
        <v>7</v>
      </c>
      <c r="E7884" s="1">
        <v>3282.06313</v>
      </c>
      <c r="F7884" s="1">
        <v>1.8979900000000001E-2</v>
      </c>
      <c r="G7884">
        <v>0</v>
      </c>
    </row>
    <row r="7885" spans="1:7" x14ac:dyDescent="0.3">
      <c r="A7885" t="s">
        <v>12</v>
      </c>
      <c r="B7885" t="s">
        <v>38</v>
      </c>
      <c r="C7885">
        <v>25</v>
      </c>
      <c r="D7885">
        <v>7</v>
      </c>
      <c r="E7885" s="1">
        <v>2165.5398890000001</v>
      </c>
      <c r="F7885">
        <v>1.80378E-2</v>
      </c>
      <c r="G7885">
        <v>0</v>
      </c>
    </row>
    <row r="7886" spans="1:7" hidden="1" x14ac:dyDescent="0.3">
      <c r="A7886" t="s">
        <v>23</v>
      </c>
      <c r="B7886" t="s">
        <v>39</v>
      </c>
      <c r="C7886">
        <v>25</v>
      </c>
      <c r="D7886">
        <v>7</v>
      </c>
      <c r="E7886" s="1" t="s">
        <v>9</v>
      </c>
      <c r="F7886" s="3">
        <v>1.08768E+31</v>
      </c>
      <c r="G7886">
        <v>0</v>
      </c>
    </row>
    <row r="7887" spans="1:7" hidden="1" x14ac:dyDescent="0.3">
      <c r="A7887" t="s">
        <v>7</v>
      </c>
      <c r="B7887" t="s">
        <v>39</v>
      </c>
      <c r="C7887">
        <v>25</v>
      </c>
      <c r="D7887">
        <v>7</v>
      </c>
      <c r="E7887" s="1" t="s">
        <v>9</v>
      </c>
      <c r="F7887" s="3">
        <v>1.08768E+31</v>
      </c>
      <c r="G7887">
        <v>0</v>
      </c>
    </row>
    <row r="7888" spans="1:7" x14ac:dyDescent="0.3">
      <c r="A7888" t="s">
        <v>25</v>
      </c>
      <c r="B7888" t="s">
        <v>39</v>
      </c>
      <c r="C7888">
        <v>25</v>
      </c>
      <c r="D7888">
        <v>7</v>
      </c>
      <c r="E7888" s="1">
        <v>1026.2650839999999</v>
      </c>
      <c r="F7888">
        <v>2.4679400000000001E-2</v>
      </c>
      <c r="G7888">
        <v>0</v>
      </c>
    </row>
    <row r="7889" spans="1:7" x14ac:dyDescent="0.3">
      <c r="A7889" t="s">
        <v>19</v>
      </c>
      <c r="B7889" t="s">
        <v>39</v>
      </c>
      <c r="C7889">
        <v>25</v>
      </c>
      <c r="D7889">
        <v>7</v>
      </c>
      <c r="E7889" s="1">
        <v>1708.3615359999999</v>
      </c>
      <c r="F7889" s="1">
        <v>9.3509954000000004</v>
      </c>
      <c r="G7889">
        <v>0</v>
      </c>
    </row>
    <row r="7890" spans="1:7" x14ac:dyDescent="0.3">
      <c r="A7890" t="s">
        <v>17</v>
      </c>
      <c r="B7890" t="s">
        <v>39</v>
      </c>
      <c r="C7890">
        <v>25</v>
      </c>
      <c r="D7890">
        <v>7</v>
      </c>
      <c r="E7890" s="1">
        <v>952.5321543</v>
      </c>
      <c r="F7890" s="1">
        <v>2.7195122999999999</v>
      </c>
      <c r="G7890">
        <v>0</v>
      </c>
    </row>
    <row r="7891" spans="1:7" x14ac:dyDescent="0.3">
      <c r="A7891" t="s">
        <v>18</v>
      </c>
      <c r="B7891" t="s">
        <v>39</v>
      </c>
      <c r="C7891">
        <v>25</v>
      </c>
      <c r="D7891">
        <v>7</v>
      </c>
      <c r="E7891" s="1">
        <v>951.50314719999994</v>
      </c>
      <c r="F7891" s="1">
        <v>2.7232647000000001</v>
      </c>
      <c r="G7891">
        <v>0</v>
      </c>
    </row>
    <row r="7892" spans="1:7" x14ac:dyDescent="0.3">
      <c r="A7892" t="s">
        <v>22</v>
      </c>
      <c r="B7892" t="s">
        <v>39</v>
      </c>
      <c r="C7892">
        <v>25</v>
      </c>
      <c r="D7892">
        <v>7</v>
      </c>
      <c r="E7892" s="1">
        <v>1684.3411140000001</v>
      </c>
      <c r="F7892" s="1">
        <v>15.7418029</v>
      </c>
      <c r="G7892">
        <v>0</v>
      </c>
    </row>
    <row r="7893" spans="1:7" x14ac:dyDescent="0.3">
      <c r="A7893" t="s">
        <v>20</v>
      </c>
      <c r="B7893" t="s">
        <v>39</v>
      </c>
      <c r="C7893">
        <v>25</v>
      </c>
      <c r="D7893">
        <v>7</v>
      </c>
      <c r="E7893" s="1">
        <v>967.39126850000002</v>
      </c>
      <c r="F7893" s="1">
        <v>2.2389264</v>
      </c>
      <c r="G7893">
        <v>0</v>
      </c>
    </row>
    <row r="7894" spans="1:7" x14ac:dyDescent="0.3">
      <c r="A7894" t="s">
        <v>21</v>
      </c>
      <c r="B7894" t="s">
        <v>39</v>
      </c>
      <c r="C7894">
        <v>25</v>
      </c>
      <c r="D7894">
        <v>7</v>
      </c>
      <c r="E7894" s="1">
        <v>965.67703440000003</v>
      </c>
      <c r="F7894" s="1">
        <v>2.2497392000000001</v>
      </c>
      <c r="G7894">
        <v>0</v>
      </c>
    </row>
    <row r="7895" spans="1:7" x14ac:dyDescent="0.3">
      <c r="A7895" t="s">
        <v>26</v>
      </c>
      <c r="B7895" t="s">
        <v>39</v>
      </c>
      <c r="C7895">
        <v>25</v>
      </c>
      <c r="D7895">
        <v>7</v>
      </c>
      <c r="E7895" s="1">
        <v>1000.283565</v>
      </c>
      <c r="F7895" s="1">
        <v>1.0977938</v>
      </c>
      <c r="G7895">
        <v>0</v>
      </c>
    </row>
    <row r="7896" spans="1:7" x14ac:dyDescent="0.3">
      <c r="A7896" t="s">
        <v>10</v>
      </c>
      <c r="B7896" t="s">
        <v>39</v>
      </c>
      <c r="C7896">
        <v>25</v>
      </c>
      <c r="D7896">
        <v>7</v>
      </c>
      <c r="E7896" s="1">
        <v>948.80028789999994</v>
      </c>
      <c r="F7896" s="1">
        <v>1.1583418000000001</v>
      </c>
      <c r="G7896">
        <v>0</v>
      </c>
    </row>
    <row r="7897" spans="1:7" x14ac:dyDescent="0.3">
      <c r="A7897" t="s">
        <v>11</v>
      </c>
      <c r="B7897" t="s">
        <v>39</v>
      </c>
      <c r="C7897">
        <v>25</v>
      </c>
      <c r="D7897">
        <v>7</v>
      </c>
      <c r="E7897" s="1">
        <v>970.97473690000004</v>
      </c>
      <c r="F7897" s="1">
        <v>4.9141900000000002E-2</v>
      </c>
      <c r="G7897">
        <v>0</v>
      </c>
    </row>
    <row r="7898" spans="1:7" x14ac:dyDescent="0.3">
      <c r="A7898" t="s">
        <v>24</v>
      </c>
      <c r="B7898" t="s">
        <v>39</v>
      </c>
      <c r="C7898">
        <v>25</v>
      </c>
      <c r="D7898">
        <v>7</v>
      </c>
      <c r="E7898" s="1">
        <v>1007.502175</v>
      </c>
      <c r="F7898" s="2">
        <v>5.1E-5</v>
      </c>
      <c r="G7898">
        <v>0</v>
      </c>
    </row>
    <row r="7899" spans="1:7" x14ac:dyDescent="0.3">
      <c r="A7899" t="s">
        <v>14</v>
      </c>
      <c r="B7899" t="s">
        <v>39</v>
      </c>
      <c r="C7899">
        <v>25</v>
      </c>
      <c r="D7899">
        <v>7</v>
      </c>
      <c r="E7899" s="1">
        <v>1061.377217</v>
      </c>
      <c r="F7899">
        <v>6.4174499999999995E-2</v>
      </c>
      <c r="G7899">
        <v>0</v>
      </c>
    </row>
    <row r="7900" spans="1:7" x14ac:dyDescent="0.3">
      <c r="A7900" t="s">
        <v>15</v>
      </c>
      <c r="B7900" t="s">
        <v>39</v>
      </c>
      <c r="C7900">
        <v>25</v>
      </c>
      <c r="D7900">
        <v>7</v>
      </c>
      <c r="E7900" s="1">
        <v>1073.879522</v>
      </c>
      <c r="F7900">
        <v>1.5825499999999999E-2</v>
      </c>
      <c r="G7900">
        <v>0</v>
      </c>
    </row>
    <row r="7901" spans="1:7" x14ac:dyDescent="0.3">
      <c r="A7901" t="s">
        <v>16</v>
      </c>
      <c r="B7901" t="s">
        <v>39</v>
      </c>
      <c r="C7901">
        <v>25</v>
      </c>
      <c r="D7901">
        <v>7</v>
      </c>
      <c r="E7901" s="1">
        <v>1061.377217</v>
      </c>
      <c r="F7901" s="1">
        <v>2.5163896000000001</v>
      </c>
      <c r="G7901">
        <v>0</v>
      </c>
    </row>
    <row r="7902" spans="1:7" x14ac:dyDescent="0.3">
      <c r="A7902" t="s">
        <v>13</v>
      </c>
      <c r="B7902" t="s">
        <v>39</v>
      </c>
      <c r="C7902">
        <v>25</v>
      </c>
      <c r="D7902">
        <v>7</v>
      </c>
      <c r="E7902" s="1">
        <v>1737.4771989999999</v>
      </c>
      <c r="F7902">
        <v>1.35201E-2</v>
      </c>
      <c r="G7902">
        <v>0</v>
      </c>
    </row>
    <row r="7903" spans="1:7" x14ac:dyDescent="0.3">
      <c r="A7903" t="s">
        <v>12</v>
      </c>
      <c r="B7903" t="s">
        <v>39</v>
      </c>
      <c r="C7903">
        <v>25</v>
      </c>
      <c r="D7903">
        <v>7</v>
      </c>
      <c r="E7903" s="1">
        <v>1065.209523</v>
      </c>
      <c r="F7903" s="1">
        <v>1.1406899999999999E-2</v>
      </c>
      <c r="G7903">
        <v>0</v>
      </c>
    </row>
    <row r="7904" spans="1:7" hidden="1" x14ac:dyDescent="0.3">
      <c r="A7904" t="s">
        <v>23</v>
      </c>
      <c r="B7904" t="s">
        <v>40</v>
      </c>
      <c r="C7904">
        <v>25</v>
      </c>
      <c r="D7904">
        <v>7</v>
      </c>
      <c r="E7904" t="s">
        <v>9</v>
      </c>
      <c r="F7904" s="3">
        <v>1.08768E+31</v>
      </c>
      <c r="G7904">
        <v>0</v>
      </c>
    </row>
    <row r="7905" spans="1:7" hidden="1" x14ac:dyDescent="0.3">
      <c r="A7905" t="s">
        <v>7</v>
      </c>
      <c r="B7905" t="s">
        <v>40</v>
      </c>
      <c r="C7905">
        <v>25</v>
      </c>
      <c r="D7905">
        <v>7</v>
      </c>
      <c r="E7905" t="s">
        <v>9</v>
      </c>
      <c r="F7905" s="2">
        <v>1.08768E+31</v>
      </c>
      <c r="G7905">
        <v>0</v>
      </c>
    </row>
    <row r="7906" spans="1:7" x14ac:dyDescent="0.3">
      <c r="A7906" t="s">
        <v>25</v>
      </c>
      <c r="B7906" t="s">
        <v>40</v>
      </c>
      <c r="C7906">
        <v>25</v>
      </c>
      <c r="D7906">
        <v>7</v>
      </c>
      <c r="E7906">
        <v>1362.5325319999999</v>
      </c>
      <c r="F7906">
        <v>2.46374E-2</v>
      </c>
      <c r="G7906">
        <v>0</v>
      </c>
    </row>
    <row r="7907" spans="1:7" x14ac:dyDescent="0.3">
      <c r="A7907" t="s">
        <v>19</v>
      </c>
      <c r="B7907" t="s">
        <v>40</v>
      </c>
      <c r="C7907">
        <v>25</v>
      </c>
      <c r="D7907">
        <v>7</v>
      </c>
      <c r="E7907" s="1">
        <v>2353.273475</v>
      </c>
      <c r="F7907" s="1">
        <v>9.1393129000000002</v>
      </c>
      <c r="G7907">
        <v>0</v>
      </c>
    </row>
    <row r="7908" spans="1:7" x14ac:dyDescent="0.3">
      <c r="A7908" t="s">
        <v>17</v>
      </c>
      <c r="B7908" t="s">
        <v>40</v>
      </c>
      <c r="C7908">
        <v>25</v>
      </c>
      <c r="D7908">
        <v>7</v>
      </c>
      <c r="E7908">
        <v>1270.516613</v>
      </c>
      <c r="F7908" s="1">
        <v>2.7227752999999999</v>
      </c>
      <c r="G7908">
        <v>0</v>
      </c>
    </row>
    <row r="7909" spans="1:7" x14ac:dyDescent="0.3">
      <c r="A7909" t="s">
        <v>18</v>
      </c>
      <c r="B7909" t="s">
        <v>40</v>
      </c>
      <c r="C7909">
        <v>25</v>
      </c>
      <c r="D7909">
        <v>7</v>
      </c>
      <c r="E7909">
        <v>1268.4135100000001</v>
      </c>
      <c r="F7909" s="1">
        <v>2.7259145</v>
      </c>
      <c r="G7909">
        <v>0</v>
      </c>
    </row>
    <row r="7910" spans="1:7" x14ac:dyDescent="0.3">
      <c r="A7910" t="s">
        <v>22</v>
      </c>
      <c r="B7910" t="s">
        <v>40</v>
      </c>
      <c r="C7910">
        <v>25</v>
      </c>
      <c r="D7910">
        <v>7</v>
      </c>
      <c r="E7910" s="1">
        <v>2327.0693780000001</v>
      </c>
      <c r="F7910" s="1">
        <v>10.475301099999999</v>
      </c>
      <c r="G7910">
        <v>0</v>
      </c>
    </row>
    <row r="7911" spans="1:7" x14ac:dyDescent="0.3">
      <c r="A7911" t="s">
        <v>20</v>
      </c>
      <c r="B7911" t="s">
        <v>40</v>
      </c>
      <c r="C7911">
        <v>25</v>
      </c>
      <c r="D7911">
        <v>7</v>
      </c>
      <c r="E7911">
        <v>1347.1453730000001</v>
      </c>
      <c r="F7911" s="1">
        <v>1.79497</v>
      </c>
      <c r="G7911">
        <v>0</v>
      </c>
    </row>
    <row r="7912" spans="1:7" x14ac:dyDescent="0.3">
      <c r="A7912" t="s">
        <v>21</v>
      </c>
      <c r="B7912" t="s">
        <v>40</v>
      </c>
      <c r="C7912">
        <v>25</v>
      </c>
      <c r="D7912">
        <v>7</v>
      </c>
      <c r="E7912">
        <v>1340.9607000000001</v>
      </c>
      <c r="F7912" s="1">
        <v>2.0065837000000002</v>
      </c>
      <c r="G7912">
        <v>0</v>
      </c>
    </row>
    <row r="7913" spans="1:7" x14ac:dyDescent="0.3">
      <c r="A7913" t="s">
        <v>26</v>
      </c>
      <c r="B7913" t="s">
        <v>40</v>
      </c>
      <c r="C7913">
        <v>25</v>
      </c>
      <c r="D7913">
        <v>7</v>
      </c>
      <c r="E7913">
        <v>1380.136978</v>
      </c>
      <c r="F7913" s="1">
        <v>1.1412228</v>
      </c>
      <c r="G7913">
        <v>0</v>
      </c>
    </row>
    <row r="7914" spans="1:7" x14ac:dyDescent="0.3">
      <c r="A7914" t="s">
        <v>10</v>
      </c>
      <c r="B7914" t="s">
        <v>40</v>
      </c>
      <c r="C7914">
        <v>25</v>
      </c>
      <c r="D7914">
        <v>7</v>
      </c>
      <c r="E7914">
        <v>1274.850461</v>
      </c>
      <c r="F7914" s="1">
        <v>1.1482094</v>
      </c>
      <c r="G7914">
        <v>0</v>
      </c>
    </row>
    <row r="7915" spans="1:7" x14ac:dyDescent="0.3">
      <c r="A7915" t="s">
        <v>11</v>
      </c>
      <c r="B7915" t="s">
        <v>40</v>
      </c>
      <c r="C7915">
        <v>25</v>
      </c>
      <c r="D7915">
        <v>7</v>
      </c>
      <c r="E7915">
        <v>1365.812819</v>
      </c>
      <c r="F7915">
        <v>3.3795800000000001E-2</v>
      </c>
      <c r="G7915">
        <v>0</v>
      </c>
    </row>
    <row r="7916" spans="1:7" x14ac:dyDescent="0.3">
      <c r="A7916" t="s">
        <v>24</v>
      </c>
      <c r="B7916" t="s">
        <v>40</v>
      </c>
      <c r="C7916">
        <v>25</v>
      </c>
      <c r="D7916">
        <v>7</v>
      </c>
      <c r="E7916" s="1">
        <v>1347.754332</v>
      </c>
      <c r="F7916" s="2">
        <v>6.9800000000000003E-5</v>
      </c>
      <c r="G7916">
        <v>0</v>
      </c>
    </row>
    <row r="7917" spans="1:7" x14ac:dyDescent="0.3">
      <c r="A7917" t="s">
        <v>14</v>
      </c>
      <c r="B7917" t="s">
        <v>40</v>
      </c>
      <c r="C7917">
        <v>25</v>
      </c>
      <c r="D7917">
        <v>7</v>
      </c>
      <c r="E7917" s="1">
        <v>1498.374458</v>
      </c>
      <c r="F7917" s="1">
        <v>4.6745399999999999E-2</v>
      </c>
      <c r="G7917">
        <v>0</v>
      </c>
    </row>
    <row r="7918" spans="1:7" x14ac:dyDescent="0.3">
      <c r="A7918" t="s">
        <v>15</v>
      </c>
      <c r="B7918" t="s">
        <v>40</v>
      </c>
      <c r="C7918">
        <v>25</v>
      </c>
      <c r="D7918">
        <v>7</v>
      </c>
      <c r="E7918" s="1">
        <v>1506.33374</v>
      </c>
      <c r="F7918" s="1">
        <v>1.54947E-2</v>
      </c>
      <c r="G7918">
        <v>0</v>
      </c>
    </row>
    <row r="7919" spans="1:7" x14ac:dyDescent="0.3">
      <c r="A7919" t="s">
        <v>16</v>
      </c>
      <c r="B7919" t="s">
        <v>40</v>
      </c>
      <c r="C7919">
        <v>25</v>
      </c>
      <c r="D7919">
        <v>7</v>
      </c>
      <c r="E7919" s="1">
        <v>1498.374458</v>
      </c>
      <c r="F7919" s="1">
        <v>2.4836887999999999</v>
      </c>
      <c r="G7919">
        <v>0</v>
      </c>
    </row>
    <row r="7920" spans="1:7" x14ac:dyDescent="0.3">
      <c r="A7920" t="s">
        <v>13</v>
      </c>
      <c r="B7920" t="s">
        <v>40</v>
      </c>
      <c r="C7920">
        <v>25</v>
      </c>
      <c r="D7920">
        <v>7</v>
      </c>
      <c r="E7920" s="1">
        <v>2356.1850420000001</v>
      </c>
      <c r="F7920" s="1">
        <v>1.25589E-2</v>
      </c>
      <c r="G7920">
        <v>0</v>
      </c>
    </row>
    <row r="7921" spans="1:7" x14ac:dyDescent="0.3">
      <c r="A7921" t="s">
        <v>12</v>
      </c>
      <c r="B7921" t="s">
        <v>40</v>
      </c>
      <c r="C7921">
        <v>25</v>
      </c>
      <c r="D7921">
        <v>7</v>
      </c>
      <c r="E7921" s="1">
        <v>1502.9949469999999</v>
      </c>
      <c r="F7921" s="1">
        <v>1.16706E-2</v>
      </c>
      <c r="G7921">
        <v>0</v>
      </c>
    </row>
    <row r="7922" spans="1:7" hidden="1" x14ac:dyDescent="0.3">
      <c r="A7922" t="s">
        <v>23</v>
      </c>
      <c r="B7922" t="s">
        <v>41</v>
      </c>
      <c r="C7922">
        <v>25</v>
      </c>
      <c r="D7922">
        <v>7</v>
      </c>
      <c r="E7922" s="1" t="s">
        <v>9</v>
      </c>
      <c r="F7922" s="3">
        <v>1.08768E+31</v>
      </c>
      <c r="G7922">
        <v>0</v>
      </c>
    </row>
    <row r="7923" spans="1:7" hidden="1" x14ac:dyDescent="0.3">
      <c r="A7923" t="s">
        <v>7</v>
      </c>
      <c r="B7923" t="s">
        <v>41</v>
      </c>
      <c r="C7923">
        <v>25</v>
      </c>
      <c r="D7923">
        <v>7</v>
      </c>
      <c r="E7923" s="1" t="s">
        <v>9</v>
      </c>
      <c r="F7923" s="3">
        <v>1.08768E+31</v>
      </c>
      <c r="G7923">
        <v>0</v>
      </c>
    </row>
    <row r="7924" spans="1:7" x14ac:dyDescent="0.3">
      <c r="A7924" t="s">
        <v>25</v>
      </c>
      <c r="B7924" t="s">
        <v>41</v>
      </c>
      <c r="C7924">
        <v>25</v>
      </c>
      <c r="D7924">
        <v>7</v>
      </c>
      <c r="E7924">
        <v>1306.8286350000001</v>
      </c>
      <c r="F7924" s="1">
        <v>1.5621299999999999E-2</v>
      </c>
      <c r="G7924">
        <v>0</v>
      </c>
    </row>
    <row r="7925" spans="1:7" x14ac:dyDescent="0.3">
      <c r="A7925" t="s">
        <v>19</v>
      </c>
      <c r="B7925" t="s">
        <v>41</v>
      </c>
      <c r="C7925">
        <v>25</v>
      </c>
      <c r="D7925">
        <v>7</v>
      </c>
      <c r="E7925" s="1">
        <v>2244.81763</v>
      </c>
      <c r="F7925" s="1">
        <v>9.5078665000000004</v>
      </c>
      <c r="G7925">
        <v>0</v>
      </c>
    </row>
    <row r="7926" spans="1:7" x14ac:dyDescent="0.3">
      <c r="A7926" t="s">
        <v>17</v>
      </c>
      <c r="B7926" t="s">
        <v>41</v>
      </c>
      <c r="C7926">
        <v>25</v>
      </c>
      <c r="D7926">
        <v>7</v>
      </c>
      <c r="E7926" s="1">
        <v>1223.898686</v>
      </c>
      <c r="F7926" s="1">
        <v>2.7215004</v>
      </c>
      <c r="G7926">
        <v>0</v>
      </c>
    </row>
    <row r="7927" spans="1:7" x14ac:dyDescent="0.3">
      <c r="A7927" t="s">
        <v>18</v>
      </c>
      <c r="B7927" t="s">
        <v>41</v>
      </c>
      <c r="C7927">
        <v>25</v>
      </c>
      <c r="D7927">
        <v>7</v>
      </c>
      <c r="E7927" s="1">
        <v>1216.035926</v>
      </c>
      <c r="F7927" s="1">
        <v>2.7247767999999999</v>
      </c>
      <c r="G7927">
        <v>0</v>
      </c>
    </row>
    <row r="7928" spans="1:7" x14ac:dyDescent="0.3">
      <c r="A7928" t="s">
        <v>22</v>
      </c>
      <c r="B7928" t="s">
        <v>41</v>
      </c>
      <c r="C7928">
        <v>25</v>
      </c>
      <c r="D7928">
        <v>7</v>
      </c>
      <c r="E7928" s="1">
        <v>2220.0693160000001</v>
      </c>
      <c r="F7928">
        <v>12.628989900000001</v>
      </c>
      <c r="G7928">
        <v>0</v>
      </c>
    </row>
    <row r="7929" spans="1:7" hidden="1" x14ac:dyDescent="0.3">
      <c r="A7929" t="s">
        <v>20</v>
      </c>
      <c r="B7929" t="s">
        <v>41</v>
      </c>
      <c r="C7929">
        <v>25</v>
      </c>
      <c r="D7929">
        <v>7</v>
      </c>
      <c r="E7929" s="1" t="s">
        <v>9</v>
      </c>
      <c r="F7929" s="1">
        <v>1.7153479</v>
      </c>
      <c r="G7929">
        <v>0</v>
      </c>
    </row>
    <row r="7930" spans="1:7" hidden="1" x14ac:dyDescent="0.3">
      <c r="A7930" t="s">
        <v>21</v>
      </c>
      <c r="B7930" t="s">
        <v>41</v>
      </c>
      <c r="C7930">
        <v>25</v>
      </c>
      <c r="D7930">
        <v>7</v>
      </c>
      <c r="E7930" s="1" t="s">
        <v>9</v>
      </c>
      <c r="F7930" s="2">
        <v>5028320000000</v>
      </c>
      <c r="G7930">
        <v>0</v>
      </c>
    </row>
    <row r="7931" spans="1:7" x14ac:dyDescent="0.3">
      <c r="A7931" t="s">
        <v>26</v>
      </c>
      <c r="B7931" t="s">
        <v>41</v>
      </c>
      <c r="C7931">
        <v>25</v>
      </c>
      <c r="D7931">
        <v>7</v>
      </c>
      <c r="E7931" s="1">
        <v>1299.182603</v>
      </c>
      <c r="F7931" s="1">
        <v>1.1734757</v>
      </c>
      <c r="G7931">
        <v>0</v>
      </c>
    </row>
    <row r="7932" spans="1:7" x14ac:dyDescent="0.3">
      <c r="A7932" t="s">
        <v>10</v>
      </c>
      <c r="B7932" t="s">
        <v>41</v>
      </c>
      <c r="C7932">
        <v>25</v>
      </c>
      <c r="D7932">
        <v>7</v>
      </c>
      <c r="E7932" s="1">
        <v>1206.114736</v>
      </c>
      <c r="F7932" s="1">
        <v>1.1746209000000001</v>
      </c>
      <c r="G7932">
        <v>0</v>
      </c>
    </row>
    <row r="7933" spans="1:7" x14ac:dyDescent="0.3">
      <c r="A7933" t="s">
        <v>11</v>
      </c>
      <c r="B7933" t="s">
        <v>41</v>
      </c>
      <c r="C7933">
        <v>25</v>
      </c>
      <c r="D7933">
        <v>7</v>
      </c>
      <c r="E7933" s="1">
        <v>1285.6498690000001</v>
      </c>
      <c r="F7933">
        <v>3.4638299999999997E-2</v>
      </c>
      <c r="G7933">
        <v>0</v>
      </c>
    </row>
    <row r="7934" spans="1:7" x14ac:dyDescent="0.3">
      <c r="A7934" t="s">
        <v>24</v>
      </c>
      <c r="B7934" t="s">
        <v>41</v>
      </c>
      <c r="C7934">
        <v>25</v>
      </c>
      <c r="D7934">
        <v>7</v>
      </c>
      <c r="E7934" s="1">
        <v>1305.055118</v>
      </c>
      <c r="F7934" s="2">
        <v>4.85E-5</v>
      </c>
      <c r="G7934">
        <v>0</v>
      </c>
    </row>
    <row r="7935" spans="1:7" x14ac:dyDescent="0.3">
      <c r="A7935" t="s">
        <v>14</v>
      </c>
      <c r="B7935" t="s">
        <v>41</v>
      </c>
      <c r="C7935">
        <v>25</v>
      </c>
      <c r="D7935">
        <v>7</v>
      </c>
      <c r="E7935">
        <v>1398.7676570000001</v>
      </c>
      <c r="F7935">
        <v>4.68019E-2</v>
      </c>
      <c r="G7935">
        <v>0</v>
      </c>
    </row>
    <row r="7936" spans="1:7" x14ac:dyDescent="0.3">
      <c r="A7936" t="s">
        <v>15</v>
      </c>
      <c r="B7936" t="s">
        <v>41</v>
      </c>
      <c r="C7936">
        <v>25</v>
      </c>
      <c r="D7936">
        <v>7</v>
      </c>
      <c r="E7936">
        <v>1405.633135</v>
      </c>
      <c r="F7936" s="1">
        <v>1.5390900000000001E-2</v>
      </c>
      <c r="G7936">
        <v>0</v>
      </c>
    </row>
    <row r="7937" spans="1:7" x14ac:dyDescent="0.3">
      <c r="A7937" t="s">
        <v>16</v>
      </c>
      <c r="B7937" t="s">
        <v>41</v>
      </c>
      <c r="C7937">
        <v>25</v>
      </c>
      <c r="D7937">
        <v>7</v>
      </c>
      <c r="E7937" s="1">
        <v>1398.7676570000001</v>
      </c>
      <c r="F7937" s="1">
        <v>2.4763977000000001</v>
      </c>
      <c r="G7937">
        <v>0</v>
      </c>
    </row>
    <row r="7938" spans="1:7" x14ac:dyDescent="0.3">
      <c r="A7938" t="s">
        <v>13</v>
      </c>
      <c r="B7938" t="s">
        <v>41</v>
      </c>
      <c r="C7938">
        <v>25</v>
      </c>
      <c r="D7938">
        <v>7</v>
      </c>
      <c r="E7938" s="1">
        <v>2248.4570880000001</v>
      </c>
      <c r="F7938" s="1">
        <v>1.2049600000000001E-2</v>
      </c>
      <c r="G7938">
        <v>0</v>
      </c>
    </row>
    <row r="7939" spans="1:7" x14ac:dyDescent="0.3">
      <c r="A7939" t="s">
        <v>12</v>
      </c>
      <c r="B7939" t="s">
        <v>41</v>
      </c>
      <c r="C7939">
        <v>25</v>
      </c>
      <c r="D7939">
        <v>7</v>
      </c>
      <c r="E7939">
        <v>1404.4085680000001</v>
      </c>
      <c r="F7939">
        <v>1.1165400000000001E-2</v>
      </c>
      <c r="G7939">
        <v>0</v>
      </c>
    </row>
    <row r="7940" spans="1:7" hidden="1" x14ac:dyDescent="0.3">
      <c r="A7940" t="s">
        <v>23</v>
      </c>
      <c r="B7940" t="s">
        <v>42</v>
      </c>
      <c r="C7940">
        <v>25</v>
      </c>
      <c r="D7940">
        <v>7</v>
      </c>
      <c r="E7940" t="s">
        <v>9</v>
      </c>
      <c r="F7940" s="3">
        <v>1.08768E+31</v>
      </c>
      <c r="G7940">
        <v>0</v>
      </c>
    </row>
    <row r="7941" spans="1:7" hidden="1" x14ac:dyDescent="0.3">
      <c r="A7941" t="s">
        <v>7</v>
      </c>
      <c r="B7941" t="s">
        <v>42</v>
      </c>
      <c r="C7941">
        <v>25</v>
      </c>
      <c r="D7941">
        <v>7</v>
      </c>
      <c r="E7941" t="s">
        <v>9</v>
      </c>
      <c r="F7941" s="3">
        <v>1.08768E+31</v>
      </c>
      <c r="G7941">
        <v>0</v>
      </c>
    </row>
    <row r="7942" spans="1:7" x14ac:dyDescent="0.3">
      <c r="A7942" t="s">
        <v>25</v>
      </c>
      <c r="B7942" t="s">
        <v>42</v>
      </c>
      <c r="C7942">
        <v>25</v>
      </c>
      <c r="D7942">
        <v>7</v>
      </c>
      <c r="E7942" s="1">
        <v>1154.8134769999999</v>
      </c>
      <c r="F7942">
        <v>2.4914700000000001E-2</v>
      </c>
      <c r="G7942">
        <v>0</v>
      </c>
    </row>
    <row r="7943" spans="1:7" x14ac:dyDescent="0.3">
      <c r="A7943" t="s">
        <v>19</v>
      </c>
      <c r="B7943" t="s">
        <v>42</v>
      </c>
      <c r="C7943">
        <v>25</v>
      </c>
      <c r="D7943">
        <v>7</v>
      </c>
      <c r="E7943" s="1">
        <v>1983.504553</v>
      </c>
      <c r="F7943" s="1">
        <v>9.3135293000000008</v>
      </c>
      <c r="G7943">
        <v>0</v>
      </c>
    </row>
    <row r="7944" spans="1:7" x14ac:dyDescent="0.3">
      <c r="A7944" t="s">
        <v>17</v>
      </c>
      <c r="B7944" t="s">
        <v>42</v>
      </c>
      <c r="C7944">
        <v>25</v>
      </c>
      <c r="D7944">
        <v>7</v>
      </c>
      <c r="E7944">
        <v>1082.7663259999999</v>
      </c>
      <c r="F7944" s="1">
        <v>2.7629524000000001</v>
      </c>
      <c r="G7944">
        <v>0</v>
      </c>
    </row>
    <row r="7945" spans="1:7" x14ac:dyDescent="0.3">
      <c r="A7945" t="s">
        <v>18</v>
      </c>
      <c r="B7945" t="s">
        <v>42</v>
      </c>
      <c r="C7945">
        <v>25</v>
      </c>
      <c r="D7945">
        <v>7</v>
      </c>
      <c r="E7945">
        <v>1080.8051780000001</v>
      </c>
      <c r="F7945" s="1">
        <v>2.7677081000000001</v>
      </c>
      <c r="G7945">
        <v>0</v>
      </c>
    </row>
    <row r="7946" spans="1:7" x14ac:dyDescent="0.3">
      <c r="A7946" t="s">
        <v>22</v>
      </c>
      <c r="B7946" t="s">
        <v>42</v>
      </c>
      <c r="C7946">
        <v>25</v>
      </c>
      <c r="D7946">
        <v>7</v>
      </c>
      <c r="E7946" s="1">
        <v>1952.205215</v>
      </c>
      <c r="F7946" s="1">
        <v>11.113420100000001</v>
      </c>
      <c r="G7946">
        <v>0</v>
      </c>
    </row>
    <row r="7947" spans="1:7" x14ac:dyDescent="0.3">
      <c r="A7947" t="s">
        <v>20</v>
      </c>
      <c r="B7947" t="s">
        <v>42</v>
      </c>
      <c r="C7947">
        <v>25</v>
      </c>
      <c r="D7947">
        <v>7</v>
      </c>
      <c r="E7947" s="1">
        <v>1273.896045</v>
      </c>
      <c r="F7947" s="1">
        <v>1.7238522999999999</v>
      </c>
      <c r="G7947">
        <v>0</v>
      </c>
    </row>
    <row r="7948" spans="1:7" x14ac:dyDescent="0.3">
      <c r="A7948" t="s">
        <v>21</v>
      </c>
      <c r="B7948" t="s">
        <v>42</v>
      </c>
      <c r="C7948">
        <v>25</v>
      </c>
      <c r="D7948">
        <v>7</v>
      </c>
      <c r="E7948" s="1">
        <v>1268.44101</v>
      </c>
      <c r="F7948" s="1">
        <v>3.5086572</v>
      </c>
      <c r="G7948">
        <v>0</v>
      </c>
    </row>
    <row r="7949" spans="1:7" x14ac:dyDescent="0.3">
      <c r="A7949" t="s">
        <v>26</v>
      </c>
      <c r="B7949" t="s">
        <v>42</v>
      </c>
      <c r="C7949">
        <v>25</v>
      </c>
      <c r="D7949">
        <v>7</v>
      </c>
      <c r="E7949">
        <v>1165.9291940000001</v>
      </c>
      <c r="F7949" s="1">
        <v>1.1710921000000001</v>
      </c>
      <c r="G7949">
        <v>0</v>
      </c>
    </row>
    <row r="7950" spans="1:7" x14ac:dyDescent="0.3">
      <c r="A7950" t="s">
        <v>10</v>
      </c>
      <c r="B7950" t="s">
        <v>42</v>
      </c>
      <c r="C7950">
        <v>25</v>
      </c>
      <c r="D7950">
        <v>7</v>
      </c>
      <c r="E7950">
        <v>1083.0731149999999</v>
      </c>
      <c r="F7950" s="1">
        <v>1.1596073</v>
      </c>
      <c r="G7950">
        <v>0</v>
      </c>
    </row>
    <row r="7951" spans="1:7" x14ac:dyDescent="0.3">
      <c r="A7951" t="s">
        <v>11</v>
      </c>
      <c r="B7951" t="s">
        <v>42</v>
      </c>
      <c r="C7951">
        <v>25</v>
      </c>
      <c r="D7951">
        <v>7</v>
      </c>
      <c r="E7951">
        <v>1146.4538990000001</v>
      </c>
      <c r="F7951">
        <v>3.52856E-2</v>
      </c>
      <c r="G7951">
        <v>0</v>
      </c>
    </row>
    <row r="7952" spans="1:7" x14ac:dyDescent="0.3">
      <c r="A7952" t="s">
        <v>24</v>
      </c>
      <c r="B7952" t="s">
        <v>42</v>
      </c>
      <c r="C7952">
        <v>25</v>
      </c>
      <c r="D7952">
        <v>7</v>
      </c>
      <c r="E7952" s="1">
        <v>1149.194105</v>
      </c>
      <c r="F7952" s="2">
        <v>5.4799999999999997E-5</v>
      </c>
      <c r="G7952">
        <v>0</v>
      </c>
    </row>
    <row r="7953" spans="1:7" x14ac:dyDescent="0.3">
      <c r="A7953" t="s">
        <v>14</v>
      </c>
      <c r="B7953" t="s">
        <v>42</v>
      </c>
      <c r="C7953">
        <v>25</v>
      </c>
      <c r="D7953">
        <v>7</v>
      </c>
      <c r="E7953" s="1">
        <v>1195.124</v>
      </c>
      <c r="F7953" s="1">
        <v>1.7649394</v>
      </c>
      <c r="G7953">
        <v>0</v>
      </c>
    </row>
    <row r="7954" spans="1:7" x14ac:dyDescent="0.3">
      <c r="A7954" t="s">
        <v>15</v>
      </c>
      <c r="B7954" t="s">
        <v>42</v>
      </c>
      <c r="C7954">
        <v>25</v>
      </c>
      <c r="D7954">
        <v>7</v>
      </c>
      <c r="E7954" s="1">
        <v>1199.3428730000001</v>
      </c>
      <c r="F7954" s="1">
        <v>1.76872E-2</v>
      </c>
      <c r="G7954">
        <v>0</v>
      </c>
    </row>
    <row r="7955" spans="1:7" x14ac:dyDescent="0.3">
      <c r="A7955" t="s">
        <v>16</v>
      </c>
      <c r="B7955" t="s">
        <v>42</v>
      </c>
      <c r="C7955">
        <v>25</v>
      </c>
      <c r="D7955">
        <v>7</v>
      </c>
      <c r="E7955" s="1">
        <v>1195.124</v>
      </c>
      <c r="F7955" s="1">
        <v>2.5595946000000001</v>
      </c>
      <c r="G7955">
        <v>0</v>
      </c>
    </row>
    <row r="7956" spans="1:7" x14ac:dyDescent="0.3">
      <c r="A7956" t="s">
        <v>13</v>
      </c>
      <c r="B7956" t="s">
        <v>42</v>
      </c>
      <c r="C7956">
        <v>25</v>
      </c>
      <c r="D7956">
        <v>7</v>
      </c>
      <c r="E7956" s="1">
        <v>1977.6814199999999</v>
      </c>
      <c r="F7956" s="1">
        <v>1.37187E-2</v>
      </c>
      <c r="G7956">
        <v>0</v>
      </c>
    </row>
    <row r="7957" spans="1:7" x14ac:dyDescent="0.3">
      <c r="A7957" t="s">
        <v>12</v>
      </c>
      <c r="B7957" t="s">
        <v>42</v>
      </c>
      <c r="C7957">
        <v>25</v>
      </c>
      <c r="D7957">
        <v>7</v>
      </c>
      <c r="E7957" s="1">
        <v>1198.2647260000001</v>
      </c>
      <c r="F7957" s="1">
        <v>1.2715000000000001E-2</v>
      </c>
      <c r="G7957">
        <v>0</v>
      </c>
    </row>
    <row r="7958" spans="1:7" hidden="1" x14ac:dyDescent="0.3">
      <c r="A7958" t="s">
        <v>23</v>
      </c>
      <c r="B7958" t="s">
        <v>43</v>
      </c>
      <c r="C7958">
        <v>25</v>
      </c>
      <c r="D7958">
        <v>7</v>
      </c>
      <c r="E7958" s="1" t="s">
        <v>9</v>
      </c>
      <c r="F7958" s="3">
        <v>1.08768E+31</v>
      </c>
      <c r="G7958">
        <v>0</v>
      </c>
    </row>
    <row r="7959" spans="1:7" hidden="1" x14ac:dyDescent="0.3">
      <c r="A7959" t="s">
        <v>7</v>
      </c>
      <c r="B7959" t="s">
        <v>43</v>
      </c>
      <c r="C7959">
        <v>25</v>
      </c>
      <c r="D7959">
        <v>7</v>
      </c>
      <c r="E7959" s="1" t="s">
        <v>9</v>
      </c>
      <c r="F7959" s="3">
        <v>1.08768E+31</v>
      </c>
      <c r="G7959">
        <v>0</v>
      </c>
    </row>
    <row r="7960" spans="1:7" x14ac:dyDescent="0.3">
      <c r="A7960" t="s">
        <v>25</v>
      </c>
      <c r="B7960" t="s">
        <v>43</v>
      </c>
      <c r="C7960">
        <v>25</v>
      </c>
      <c r="D7960">
        <v>7</v>
      </c>
      <c r="E7960" s="1">
        <v>1107.772228</v>
      </c>
      <c r="F7960">
        <v>2.4422099999999999E-2</v>
      </c>
      <c r="G7960">
        <v>0</v>
      </c>
    </row>
    <row r="7961" spans="1:7" x14ac:dyDescent="0.3">
      <c r="A7961" t="s">
        <v>19</v>
      </c>
      <c r="B7961" t="s">
        <v>43</v>
      </c>
      <c r="C7961">
        <v>25</v>
      </c>
      <c r="D7961">
        <v>7</v>
      </c>
      <c r="E7961" s="1">
        <v>1946.382083</v>
      </c>
      <c r="F7961" s="1">
        <v>9.2952987</v>
      </c>
      <c r="G7961">
        <v>0</v>
      </c>
    </row>
    <row r="7962" spans="1:7" x14ac:dyDescent="0.3">
      <c r="A7962" t="s">
        <v>17</v>
      </c>
      <c r="B7962" t="s">
        <v>43</v>
      </c>
      <c r="C7962">
        <v>25</v>
      </c>
      <c r="D7962">
        <v>7</v>
      </c>
      <c r="E7962" s="1">
        <v>1064.881613</v>
      </c>
      <c r="F7962" s="1">
        <v>2.7500171999999998</v>
      </c>
      <c r="G7962">
        <v>0</v>
      </c>
    </row>
    <row r="7963" spans="1:7" x14ac:dyDescent="0.3">
      <c r="A7963" t="s">
        <v>18</v>
      </c>
      <c r="B7963" t="s">
        <v>43</v>
      </c>
      <c r="C7963">
        <v>25</v>
      </c>
      <c r="D7963">
        <v>7</v>
      </c>
      <c r="E7963" s="1">
        <v>1061.7325510000001</v>
      </c>
      <c r="F7963" s="1">
        <v>2.7785812000000001</v>
      </c>
      <c r="G7963">
        <v>0</v>
      </c>
    </row>
    <row r="7964" spans="1:7" x14ac:dyDescent="0.3">
      <c r="A7964" t="s">
        <v>22</v>
      </c>
      <c r="B7964" t="s">
        <v>43</v>
      </c>
      <c r="C7964">
        <v>25</v>
      </c>
      <c r="D7964">
        <v>7</v>
      </c>
      <c r="E7964" s="1">
        <v>1921.633769</v>
      </c>
      <c r="F7964" s="1">
        <v>10.6286495</v>
      </c>
      <c r="G7964">
        <v>0</v>
      </c>
    </row>
    <row r="7965" spans="1:7" x14ac:dyDescent="0.3">
      <c r="A7965" t="s">
        <v>20</v>
      </c>
      <c r="B7965" t="s">
        <v>43</v>
      </c>
      <c r="C7965">
        <v>25</v>
      </c>
      <c r="D7965">
        <v>7</v>
      </c>
      <c r="E7965" s="1">
        <v>1072.3994250000001</v>
      </c>
      <c r="F7965" s="1">
        <v>2.3584187000000001</v>
      </c>
      <c r="G7965">
        <v>0</v>
      </c>
    </row>
    <row r="7966" spans="1:7" x14ac:dyDescent="0.3">
      <c r="A7966" t="s">
        <v>21</v>
      </c>
      <c r="B7966" t="s">
        <v>43</v>
      </c>
      <c r="C7966">
        <v>25</v>
      </c>
      <c r="D7966">
        <v>7</v>
      </c>
      <c r="E7966" s="1">
        <v>1068.681047</v>
      </c>
      <c r="F7966" s="1">
        <v>2.3649480000000001</v>
      </c>
      <c r="G7966">
        <v>0</v>
      </c>
    </row>
    <row r="7967" spans="1:7" x14ac:dyDescent="0.3">
      <c r="A7967" t="s">
        <v>26</v>
      </c>
      <c r="B7967" t="s">
        <v>43</v>
      </c>
      <c r="C7967">
        <v>25</v>
      </c>
      <c r="D7967">
        <v>7</v>
      </c>
      <c r="E7967" s="1">
        <v>1138.198621</v>
      </c>
      <c r="F7967" s="1">
        <v>1.0979608999999999</v>
      </c>
      <c r="G7967">
        <v>0</v>
      </c>
    </row>
    <row r="7968" spans="1:7" x14ac:dyDescent="0.3">
      <c r="A7968" t="s">
        <v>10</v>
      </c>
      <c r="B7968" t="s">
        <v>43</v>
      </c>
      <c r="C7968">
        <v>25</v>
      </c>
      <c r="D7968">
        <v>7</v>
      </c>
      <c r="E7968" s="1">
        <v>1116.6508449999999</v>
      </c>
      <c r="F7968" s="1">
        <v>1.1532856</v>
      </c>
      <c r="G7968">
        <v>0</v>
      </c>
    </row>
    <row r="7969" spans="1:7" x14ac:dyDescent="0.3">
      <c r="A7969" t="s">
        <v>11</v>
      </c>
      <c r="B7969" t="s">
        <v>43</v>
      </c>
      <c r="C7969">
        <v>25</v>
      </c>
      <c r="D7969">
        <v>7</v>
      </c>
      <c r="E7969" s="1">
        <v>1126.7983139999999</v>
      </c>
      <c r="F7969">
        <v>3.5619100000000001E-2</v>
      </c>
      <c r="G7969">
        <v>0</v>
      </c>
    </row>
    <row r="7970" spans="1:7" x14ac:dyDescent="0.3">
      <c r="A7970" t="s">
        <v>24</v>
      </c>
      <c r="B7970" t="s">
        <v>43</v>
      </c>
      <c r="C7970">
        <v>25</v>
      </c>
      <c r="D7970">
        <v>7</v>
      </c>
      <c r="E7970" s="1">
        <v>1140.1158539999999</v>
      </c>
      <c r="F7970" s="2">
        <v>5.2899999999999998E-5</v>
      </c>
      <c r="G7970">
        <v>0</v>
      </c>
    </row>
    <row r="7971" spans="1:7" x14ac:dyDescent="0.3">
      <c r="A7971" t="s">
        <v>14</v>
      </c>
      <c r="B7971" t="s">
        <v>43</v>
      </c>
      <c r="C7971">
        <v>25</v>
      </c>
      <c r="D7971">
        <v>7</v>
      </c>
      <c r="E7971" s="1">
        <v>1193.934735</v>
      </c>
      <c r="F7971">
        <v>4.6753900000000001E-2</v>
      </c>
      <c r="G7971">
        <v>0</v>
      </c>
    </row>
    <row r="7972" spans="1:7" x14ac:dyDescent="0.3">
      <c r="A7972" t="s">
        <v>15</v>
      </c>
      <c r="B7972" t="s">
        <v>43</v>
      </c>
      <c r="C7972">
        <v>25</v>
      </c>
      <c r="D7972">
        <v>7</v>
      </c>
      <c r="E7972" s="1">
        <v>1197.8192349999999</v>
      </c>
      <c r="F7972" s="1">
        <v>1.49693E-2</v>
      </c>
      <c r="G7972">
        <v>0</v>
      </c>
    </row>
    <row r="7973" spans="1:7" x14ac:dyDescent="0.3">
      <c r="A7973" t="s">
        <v>16</v>
      </c>
      <c r="B7973" t="s">
        <v>43</v>
      </c>
      <c r="C7973">
        <v>25</v>
      </c>
      <c r="D7973">
        <v>7</v>
      </c>
      <c r="E7973" s="1">
        <v>1193.934735</v>
      </c>
      <c r="F7973" s="1">
        <v>2.4731258999999999</v>
      </c>
      <c r="G7973">
        <v>0</v>
      </c>
    </row>
    <row r="7974" spans="1:7" x14ac:dyDescent="0.3">
      <c r="A7974" t="s">
        <v>13</v>
      </c>
      <c r="B7974" t="s">
        <v>43</v>
      </c>
      <c r="C7974">
        <v>25</v>
      </c>
      <c r="D7974">
        <v>7</v>
      </c>
      <c r="E7974" s="1">
        <v>1949.293649</v>
      </c>
      <c r="F7974">
        <v>1.16268E-2</v>
      </c>
      <c r="G7974">
        <v>0</v>
      </c>
    </row>
    <row r="7975" spans="1:7" x14ac:dyDescent="0.3">
      <c r="A7975" t="s">
        <v>12</v>
      </c>
      <c r="B7975" t="s">
        <v>43</v>
      </c>
      <c r="C7975">
        <v>25</v>
      </c>
      <c r="D7975">
        <v>7</v>
      </c>
      <c r="E7975" s="1">
        <v>1202.266877</v>
      </c>
      <c r="F7975" s="1">
        <v>1.07067E-2</v>
      </c>
      <c r="G7975">
        <v>0</v>
      </c>
    </row>
    <row r="7976" spans="1:7" hidden="1" x14ac:dyDescent="0.3">
      <c r="A7976" t="s">
        <v>23</v>
      </c>
      <c r="B7976" t="s">
        <v>44</v>
      </c>
      <c r="C7976">
        <v>25</v>
      </c>
      <c r="D7976">
        <v>7</v>
      </c>
      <c r="E7976" s="1" t="s">
        <v>9</v>
      </c>
      <c r="F7976" s="3">
        <v>1.08768E+31</v>
      </c>
      <c r="G7976">
        <v>0</v>
      </c>
    </row>
    <row r="7977" spans="1:7" hidden="1" x14ac:dyDescent="0.3">
      <c r="A7977" t="s">
        <v>7</v>
      </c>
      <c r="B7977" t="s">
        <v>44</v>
      </c>
      <c r="C7977">
        <v>25</v>
      </c>
      <c r="D7977">
        <v>7</v>
      </c>
      <c r="E7977" s="1" t="s">
        <v>9</v>
      </c>
      <c r="F7977" s="3">
        <v>1.08768E+31</v>
      </c>
      <c r="G7977">
        <v>0</v>
      </c>
    </row>
    <row r="7978" spans="1:7" x14ac:dyDescent="0.3">
      <c r="A7978" t="s">
        <v>25</v>
      </c>
      <c r="B7978" t="s">
        <v>44</v>
      </c>
      <c r="C7978">
        <v>25</v>
      </c>
      <c r="D7978">
        <v>7</v>
      </c>
      <c r="E7978" s="1">
        <v>1397.046196</v>
      </c>
      <c r="F7978">
        <v>1.4556100000000001E-2</v>
      </c>
      <c r="G7978">
        <v>0</v>
      </c>
    </row>
    <row r="7979" spans="1:7" x14ac:dyDescent="0.3">
      <c r="A7979" t="s">
        <v>19</v>
      </c>
      <c r="B7979" t="s">
        <v>44</v>
      </c>
      <c r="C7979">
        <v>25</v>
      </c>
      <c r="D7979">
        <v>7</v>
      </c>
      <c r="E7979" s="1">
        <v>2361.2802830000001</v>
      </c>
      <c r="F7979" s="1">
        <v>8.6885741999999997</v>
      </c>
      <c r="G7979">
        <v>0</v>
      </c>
    </row>
    <row r="7980" spans="1:7" x14ac:dyDescent="0.3">
      <c r="A7980" t="s">
        <v>17</v>
      </c>
      <c r="B7980" t="s">
        <v>44</v>
      </c>
      <c r="C7980">
        <v>25</v>
      </c>
      <c r="D7980">
        <v>7</v>
      </c>
      <c r="E7980" s="1">
        <v>1276.451961</v>
      </c>
      <c r="F7980" s="1">
        <v>2.7521415</v>
      </c>
      <c r="G7980">
        <v>0</v>
      </c>
    </row>
    <row r="7981" spans="1:7" x14ac:dyDescent="0.3">
      <c r="A7981" t="s">
        <v>18</v>
      </c>
      <c r="B7981" t="s">
        <v>44</v>
      </c>
      <c r="C7981">
        <v>25</v>
      </c>
      <c r="D7981">
        <v>7</v>
      </c>
      <c r="E7981" s="1">
        <v>1274.6973170000001</v>
      </c>
      <c r="F7981" s="1">
        <v>2.7554618</v>
      </c>
      <c r="G7981">
        <v>0</v>
      </c>
    </row>
    <row r="7982" spans="1:7" x14ac:dyDescent="0.3">
      <c r="A7982" t="s">
        <v>22</v>
      </c>
      <c r="B7982" t="s">
        <v>44</v>
      </c>
      <c r="C7982">
        <v>25</v>
      </c>
      <c r="D7982">
        <v>7</v>
      </c>
      <c r="E7982" s="1">
        <v>2345.2666680000002</v>
      </c>
      <c r="F7982" s="1">
        <v>9.1791052999999998</v>
      </c>
      <c r="G7982">
        <v>0</v>
      </c>
    </row>
    <row r="7983" spans="1:7" hidden="1" x14ac:dyDescent="0.3">
      <c r="A7983" t="s">
        <v>20</v>
      </c>
      <c r="B7983" t="s">
        <v>44</v>
      </c>
      <c r="C7983">
        <v>25</v>
      </c>
      <c r="D7983">
        <v>7</v>
      </c>
      <c r="E7983" s="1" t="s">
        <v>9</v>
      </c>
      <c r="F7983" s="1">
        <v>1.7298974</v>
      </c>
      <c r="G7983">
        <v>0</v>
      </c>
    </row>
    <row r="7984" spans="1:7" hidden="1" x14ac:dyDescent="0.3">
      <c r="A7984" t="s">
        <v>21</v>
      </c>
      <c r="B7984" t="s">
        <v>44</v>
      </c>
      <c r="C7984">
        <v>25</v>
      </c>
      <c r="D7984">
        <v>7</v>
      </c>
      <c r="E7984" s="1" t="s">
        <v>9</v>
      </c>
      <c r="F7984" s="2">
        <v>264648000000</v>
      </c>
      <c r="G7984">
        <v>0</v>
      </c>
    </row>
    <row r="7985" spans="1:7" x14ac:dyDescent="0.3">
      <c r="A7985" t="s">
        <v>26</v>
      </c>
      <c r="B7985" t="s">
        <v>44</v>
      </c>
      <c r="C7985">
        <v>25</v>
      </c>
      <c r="D7985">
        <v>7</v>
      </c>
      <c r="E7985" s="1">
        <v>1381.6083169999999</v>
      </c>
      <c r="F7985" s="1">
        <v>1.1394048999999999</v>
      </c>
      <c r="G7985">
        <v>0</v>
      </c>
    </row>
    <row r="7986" spans="1:7" x14ac:dyDescent="0.3">
      <c r="A7986" t="s">
        <v>10</v>
      </c>
      <c r="B7986" t="s">
        <v>44</v>
      </c>
      <c r="C7986">
        <v>25</v>
      </c>
      <c r="D7986">
        <v>7</v>
      </c>
      <c r="E7986" s="1">
        <v>1273.9002439999999</v>
      </c>
      <c r="F7986" s="1">
        <v>1.156209</v>
      </c>
      <c r="G7986">
        <v>0</v>
      </c>
    </row>
    <row r="7987" spans="1:7" x14ac:dyDescent="0.3">
      <c r="A7987" t="s">
        <v>11</v>
      </c>
      <c r="B7987" t="s">
        <v>44</v>
      </c>
      <c r="C7987">
        <v>25</v>
      </c>
      <c r="D7987">
        <v>7</v>
      </c>
      <c r="E7987" s="1">
        <v>1376.2303280000001</v>
      </c>
      <c r="F7987">
        <v>3.8646199999999999E-2</v>
      </c>
      <c r="G7987">
        <v>0</v>
      </c>
    </row>
    <row r="7988" spans="1:7" x14ac:dyDescent="0.3">
      <c r="A7988" t="s">
        <v>24</v>
      </c>
      <c r="B7988" t="s">
        <v>44</v>
      </c>
      <c r="C7988">
        <v>25</v>
      </c>
      <c r="D7988">
        <v>7</v>
      </c>
      <c r="E7988" s="1">
        <v>1357.5293469999999</v>
      </c>
      <c r="F7988" s="2">
        <v>4.7700000000000001E-5</v>
      </c>
      <c r="G7988">
        <v>0</v>
      </c>
    </row>
    <row r="7989" spans="1:7" x14ac:dyDescent="0.3">
      <c r="A7989" t="s">
        <v>14</v>
      </c>
      <c r="B7989" t="s">
        <v>44</v>
      </c>
      <c r="C7989">
        <v>25</v>
      </c>
      <c r="D7989">
        <v>7</v>
      </c>
      <c r="E7989" s="1">
        <v>1395.487138</v>
      </c>
      <c r="F7989" s="1">
        <v>4.6650900000000002E-2</v>
      </c>
      <c r="G7989">
        <v>0</v>
      </c>
    </row>
    <row r="7990" spans="1:7" x14ac:dyDescent="0.3">
      <c r="A7990" t="s">
        <v>15</v>
      </c>
      <c r="B7990" t="s">
        <v>44</v>
      </c>
      <c r="C7990">
        <v>25</v>
      </c>
      <c r="D7990">
        <v>7</v>
      </c>
      <c r="E7990" s="1">
        <v>1410.3509979999999</v>
      </c>
      <c r="F7990" s="1">
        <v>1.6261600000000001E-2</v>
      </c>
      <c r="G7990">
        <v>0</v>
      </c>
    </row>
    <row r="7991" spans="1:7" x14ac:dyDescent="0.3">
      <c r="A7991" t="s">
        <v>16</v>
      </c>
      <c r="B7991" t="s">
        <v>44</v>
      </c>
      <c r="C7991">
        <v>25</v>
      </c>
      <c r="D7991">
        <v>7</v>
      </c>
      <c r="E7991" s="1">
        <v>1395.487138</v>
      </c>
      <c r="F7991" s="1">
        <v>2.5288409999999999</v>
      </c>
      <c r="G7991">
        <v>0</v>
      </c>
    </row>
    <row r="7992" spans="1:7" x14ac:dyDescent="0.3">
      <c r="A7992" t="s">
        <v>13</v>
      </c>
      <c r="B7992" t="s">
        <v>44</v>
      </c>
      <c r="C7992">
        <v>25</v>
      </c>
      <c r="D7992">
        <v>7</v>
      </c>
      <c r="E7992" s="1">
        <v>2376.566006</v>
      </c>
      <c r="F7992" s="1">
        <v>1.29502E-2</v>
      </c>
      <c r="G7992">
        <v>0</v>
      </c>
    </row>
    <row r="7993" spans="1:7" x14ac:dyDescent="0.3">
      <c r="A7993" t="s">
        <v>12</v>
      </c>
      <c r="B7993" t="s">
        <v>44</v>
      </c>
      <c r="C7993">
        <v>25</v>
      </c>
      <c r="D7993">
        <v>7</v>
      </c>
      <c r="E7993" s="1">
        <v>1400.3363059999999</v>
      </c>
      <c r="F7993" s="1">
        <v>1.2091599999999999E-2</v>
      </c>
      <c r="G7993">
        <v>0</v>
      </c>
    </row>
    <row r="7994" spans="1:7" hidden="1" x14ac:dyDescent="0.3">
      <c r="A7994" t="s">
        <v>23</v>
      </c>
      <c r="B7994" t="s">
        <v>45</v>
      </c>
      <c r="C7994">
        <v>25</v>
      </c>
      <c r="D7994">
        <v>7</v>
      </c>
      <c r="E7994" s="1" t="s">
        <v>9</v>
      </c>
      <c r="F7994" s="3">
        <v>1.08768E+31</v>
      </c>
      <c r="G7994">
        <v>0</v>
      </c>
    </row>
    <row r="7995" spans="1:7" hidden="1" x14ac:dyDescent="0.3">
      <c r="A7995" t="s">
        <v>7</v>
      </c>
      <c r="B7995" t="s">
        <v>45</v>
      </c>
      <c r="C7995">
        <v>25</v>
      </c>
      <c r="D7995">
        <v>7</v>
      </c>
      <c r="E7995" s="1" t="s">
        <v>9</v>
      </c>
      <c r="F7995" s="3">
        <v>1.08768E+31</v>
      </c>
      <c r="G7995">
        <v>0</v>
      </c>
    </row>
    <row r="7996" spans="1:7" x14ac:dyDescent="0.3">
      <c r="A7996" t="s">
        <v>25</v>
      </c>
      <c r="B7996" t="s">
        <v>45</v>
      </c>
      <c r="C7996">
        <v>25</v>
      </c>
      <c r="D7996">
        <v>7</v>
      </c>
      <c r="E7996" s="1">
        <v>1147.6394949999999</v>
      </c>
      <c r="F7996">
        <v>2.4621400000000002E-2</v>
      </c>
      <c r="G7996">
        <v>0</v>
      </c>
    </row>
    <row r="7997" spans="1:7" x14ac:dyDescent="0.3">
      <c r="A7997" t="s">
        <v>19</v>
      </c>
      <c r="B7997" t="s">
        <v>45</v>
      </c>
      <c r="C7997">
        <v>25</v>
      </c>
      <c r="D7997">
        <v>7</v>
      </c>
      <c r="E7997" s="1">
        <v>2024.266482</v>
      </c>
      <c r="F7997" s="1">
        <v>8.8014769000000008</v>
      </c>
      <c r="G7997">
        <v>0</v>
      </c>
    </row>
    <row r="7998" spans="1:7" x14ac:dyDescent="0.3">
      <c r="A7998" t="s">
        <v>17</v>
      </c>
      <c r="B7998" t="s">
        <v>45</v>
      </c>
      <c r="C7998">
        <v>25</v>
      </c>
      <c r="D7998">
        <v>7</v>
      </c>
      <c r="E7998" s="1">
        <v>1096.6081220000001</v>
      </c>
      <c r="F7998" s="1">
        <v>2.7263684000000001</v>
      </c>
      <c r="G7998">
        <v>0</v>
      </c>
    </row>
    <row r="7999" spans="1:7" x14ac:dyDescent="0.3">
      <c r="A7999" t="s">
        <v>18</v>
      </c>
      <c r="B7999" t="s">
        <v>45</v>
      </c>
      <c r="C7999">
        <v>25</v>
      </c>
      <c r="D7999">
        <v>7</v>
      </c>
      <c r="E7999" s="1">
        <v>1094.398653</v>
      </c>
      <c r="F7999" s="1">
        <v>2.7296611999999998</v>
      </c>
      <c r="G7999">
        <v>0</v>
      </c>
    </row>
    <row r="8000" spans="1:7" x14ac:dyDescent="0.3">
      <c r="A8000" t="s">
        <v>22</v>
      </c>
      <c r="B8000" t="s">
        <v>45</v>
      </c>
      <c r="C8000">
        <v>25</v>
      </c>
      <c r="D8000">
        <v>7</v>
      </c>
      <c r="E8000" s="1">
        <v>1986.416119</v>
      </c>
      <c r="F8000" s="1">
        <v>9.4051261999999998</v>
      </c>
      <c r="G8000">
        <v>0</v>
      </c>
    </row>
    <row r="8001" spans="1:7" x14ac:dyDescent="0.3">
      <c r="A8001" t="s">
        <v>20</v>
      </c>
      <c r="B8001" t="s">
        <v>45</v>
      </c>
      <c r="C8001">
        <v>25</v>
      </c>
      <c r="D8001">
        <v>7</v>
      </c>
      <c r="E8001" s="1">
        <v>1120.165763</v>
      </c>
      <c r="F8001" s="1">
        <v>2.2448446</v>
      </c>
      <c r="G8001">
        <v>0</v>
      </c>
    </row>
    <row r="8002" spans="1:7" x14ac:dyDescent="0.3">
      <c r="A8002" t="s">
        <v>21</v>
      </c>
      <c r="B8002" t="s">
        <v>45</v>
      </c>
      <c r="C8002">
        <v>25</v>
      </c>
      <c r="D8002">
        <v>7</v>
      </c>
      <c r="E8002" s="1">
        <v>1118.2251980000001</v>
      </c>
      <c r="F8002" s="1">
        <v>2.2516894000000001</v>
      </c>
      <c r="G8002">
        <v>0</v>
      </c>
    </row>
    <row r="8003" spans="1:7" x14ac:dyDescent="0.3">
      <c r="A8003" t="s">
        <v>26</v>
      </c>
      <c r="B8003" t="s">
        <v>45</v>
      </c>
      <c r="C8003">
        <v>25</v>
      </c>
      <c r="D8003">
        <v>7</v>
      </c>
      <c r="E8003" s="1">
        <v>1167.766703</v>
      </c>
      <c r="F8003" s="1">
        <v>1.1154717999999999</v>
      </c>
      <c r="G8003">
        <v>0</v>
      </c>
    </row>
    <row r="8004" spans="1:7" x14ac:dyDescent="0.3">
      <c r="A8004" t="s">
        <v>10</v>
      </c>
      <c r="B8004" t="s">
        <v>45</v>
      </c>
      <c r="C8004">
        <v>25</v>
      </c>
      <c r="D8004">
        <v>7</v>
      </c>
      <c r="E8004" s="1">
        <v>1112.015598</v>
      </c>
      <c r="F8004" s="1">
        <v>1.1554818</v>
      </c>
      <c r="G8004">
        <v>0</v>
      </c>
    </row>
    <row r="8005" spans="1:7" x14ac:dyDescent="0.3">
      <c r="A8005" t="s">
        <v>11</v>
      </c>
      <c r="B8005" t="s">
        <v>45</v>
      </c>
      <c r="C8005">
        <v>25</v>
      </c>
      <c r="D8005">
        <v>7</v>
      </c>
      <c r="E8005" s="1">
        <v>1161.8848410000001</v>
      </c>
      <c r="F8005">
        <v>3.3793799999999999E-2</v>
      </c>
      <c r="G8005">
        <v>0</v>
      </c>
    </row>
    <row r="8006" spans="1:7" x14ac:dyDescent="0.3">
      <c r="A8006" t="s">
        <v>24</v>
      </c>
      <c r="B8006" t="s">
        <v>45</v>
      </c>
      <c r="C8006">
        <v>25</v>
      </c>
      <c r="D8006">
        <v>7</v>
      </c>
      <c r="E8006" s="1">
        <v>1176.0198250000001</v>
      </c>
      <c r="F8006" s="2">
        <v>7.1299999999999998E-5</v>
      </c>
      <c r="G8006">
        <v>0</v>
      </c>
    </row>
    <row r="8007" spans="1:7" x14ac:dyDescent="0.3">
      <c r="A8007" t="s">
        <v>14</v>
      </c>
      <c r="B8007" t="s">
        <v>45</v>
      </c>
      <c r="C8007">
        <v>25</v>
      </c>
      <c r="D8007">
        <v>7</v>
      </c>
      <c r="E8007" s="1">
        <v>1220.022052</v>
      </c>
      <c r="F8007" s="1">
        <v>4.1870400000000002E-2</v>
      </c>
      <c r="G8007">
        <v>0</v>
      </c>
    </row>
    <row r="8008" spans="1:7" x14ac:dyDescent="0.3">
      <c r="A8008" t="s">
        <v>15</v>
      </c>
      <c r="B8008" t="s">
        <v>45</v>
      </c>
      <c r="C8008">
        <v>25</v>
      </c>
      <c r="D8008">
        <v>7</v>
      </c>
      <c r="E8008" s="1">
        <v>1222.1650440000001</v>
      </c>
      <c r="F8008" s="1">
        <v>1.54374E-2</v>
      </c>
      <c r="G8008">
        <v>0</v>
      </c>
    </row>
    <row r="8009" spans="1:7" x14ac:dyDescent="0.3">
      <c r="A8009" t="s">
        <v>16</v>
      </c>
      <c r="B8009" t="s">
        <v>45</v>
      </c>
      <c r="C8009">
        <v>25</v>
      </c>
      <c r="D8009">
        <v>7</v>
      </c>
      <c r="E8009" s="1">
        <v>1219.824145</v>
      </c>
      <c r="F8009" s="1">
        <v>2.5214457000000001</v>
      </c>
      <c r="G8009">
        <v>0</v>
      </c>
    </row>
    <row r="8010" spans="1:7" x14ac:dyDescent="0.3">
      <c r="A8010" t="s">
        <v>13</v>
      </c>
      <c r="B8010" t="s">
        <v>45</v>
      </c>
      <c r="C8010">
        <v>25</v>
      </c>
      <c r="D8010">
        <v>7</v>
      </c>
      <c r="E8010" s="1">
        <v>2019.899132</v>
      </c>
      <c r="F8010">
        <v>1.1625999999999999E-2</v>
      </c>
      <c r="G8010">
        <v>0</v>
      </c>
    </row>
    <row r="8011" spans="1:7" x14ac:dyDescent="0.3">
      <c r="A8011" t="s">
        <v>12</v>
      </c>
      <c r="B8011" t="s">
        <v>45</v>
      </c>
      <c r="C8011">
        <v>25</v>
      </c>
      <c r="D8011">
        <v>7</v>
      </c>
      <c r="E8011" s="1">
        <v>1222.628228</v>
      </c>
      <c r="F8011" s="1">
        <v>1.07773E-2</v>
      </c>
      <c r="G8011">
        <v>0</v>
      </c>
    </row>
    <row r="8012" spans="1:7" hidden="1" x14ac:dyDescent="0.3">
      <c r="A8012" t="s">
        <v>23</v>
      </c>
      <c r="B8012" t="s">
        <v>46</v>
      </c>
      <c r="C8012">
        <v>25</v>
      </c>
      <c r="D8012">
        <v>7</v>
      </c>
      <c r="E8012" s="1" t="s">
        <v>9</v>
      </c>
      <c r="F8012" s="3">
        <v>1.08768E+31</v>
      </c>
      <c r="G8012">
        <v>0</v>
      </c>
    </row>
    <row r="8013" spans="1:7" hidden="1" x14ac:dyDescent="0.3">
      <c r="A8013" t="s">
        <v>7</v>
      </c>
      <c r="B8013" t="s">
        <v>46</v>
      </c>
      <c r="C8013">
        <v>25</v>
      </c>
      <c r="D8013">
        <v>7</v>
      </c>
      <c r="E8013" s="1" t="s">
        <v>9</v>
      </c>
      <c r="F8013" s="3">
        <v>1.08768E+31</v>
      </c>
      <c r="G8013">
        <v>0</v>
      </c>
    </row>
    <row r="8014" spans="1:7" x14ac:dyDescent="0.3">
      <c r="A8014" t="s">
        <v>25</v>
      </c>
      <c r="B8014" t="s">
        <v>46</v>
      </c>
      <c r="C8014">
        <v>25</v>
      </c>
      <c r="D8014">
        <v>7</v>
      </c>
      <c r="E8014" s="1">
        <v>1549.746727</v>
      </c>
      <c r="F8014">
        <v>1.4447700000000001E-2</v>
      </c>
      <c r="G8014">
        <v>0</v>
      </c>
    </row>
    <row r="8015" spans="1:7" x14ac:dyDescent="0.3">
      <c r="A8015" t="s">
        <v>19</v>
      </c>
      <c r="B8015" t="s">
        <v>46</v>
      </c>
      <c r="C8015">
        <v>25</v>
      </c>
      <c r="D8015">
        <v>7</v>
      </c>
      <c r="E8015" s="1">
        <v>2632.0559499999999</v>
      </c>
      <c r="F8015" s="1">
        <v>8.8585577000000004</v>
      </c>
      <c r="G8015">
        <v>0</v>
      </c>
    </row>
    <row r="8016" spans="1:7" x14ac:dyDescent="0.3">
      <c r="A8016" t="s">
        <v>17</v>
      </c>
      <c r="B8016" t="s">
        <v>46</v>
      </c>
      <c r="C8016">
        <v>25</v>
      </c>
      <c r="D8016">
        <v>7</v>
      </c>
      <c r="E8016" s="1">
        <v>1412.556711</v>
      </c>
      <c r="F8016" s="1">
        <v>2.7887228999999998</v>
      </c>
      <c r="G8016">
        <v>0</v>
      </c>
    </row>
    <row r="8017" spans="1:7" x14ac:dyDescent="0.3">
      <c r="A8017" t="s">
        <v>18</v>
      </c>
      <c r="B8017" t="s">
        <v>46</v>
      </c>
      <c r="C8017">
        <v>25</v>
      </c>
      <c r="D8017">
        <v>7</v>
      </c>
      <c r="E8017" s="1">
        <v>1410.0535500000001</v>
      </c>
      <c r="F8017" s="1">
        <v>2.7923398000000001</v>
      </c>
      <c r="G8017">
        <v>0</v>
      </c>
    </row>
    <row r="8018" spans="1:7" x14ac:dyDescent="0.3">
      <c r="A8018" t="s">
        <v>22</v>
      </c>
      <c r="B8018" t="s">
        <v>46</v>
      </c>
      <c r="C8018">
        <v>25</v>
      </c>
      <c r="D8018">
        <v>7</v>
      </c>
      <c r="E8018" s="1">
        <v>2598.5729369999999</v>
      </c>
      <c r="F8018" s="1">
        <v>12.6171378</v>
      </c>
      <c r="G8018">
        <v>0</v>
      </c>
    </row>
    <row r="8019" spans="1:7" x14ac:dyDescent="0.3">
      <c r="A8019" t="s">
        <v>20</v>
      </c>
      <c r="B8019" t="s">
        <v>46</v>
      </c>
      <c r="C8019">
        <v>25</v>
      </c>
      <c r="D8019">
        <v>7</v>
      </c>
      <c r="E8019" s="1">
        <v>1472.0089660000001</v>
      </c>
      <c r="F8019" s="1">
        <v>2.1480128999999999</v>
      </c>
      <c r="G8019">
        <v>0</v>
      </c>
    </row>
    <row r="8020" spans="1:7" x14ac:dyDescent="0.3">
      <c r="A8020" t="s">
        <v>21</v>
      </c>
      <c r="B8020" t="s">
        <v>46</v>
      </c>
      <c r="C8020">
        <v>25</v>
      </c>
      <c r="D8020">
        <v>7</v>
      </c>
      <c r="E8020" s="1">
        <v>1468.6219840000001</v>
      </c>
      <c r="F8020">
        <v>2.1554026999999998</v>
      </c>
      <c r="G8020">
        <v>0</v>
      </c>
    </row>
    <row r="8021" spans="1:7" x14ac:dyDescent="0.3">
      <c r="A8021" t="s">
        <v>26</v>
      </c>
      <c r="B8021" t="s">
        <v>46</v>
      </c>
      <c r="C8021">
        <v>25</v>
      </c>
      <c r="D8021">
        <v>7</v>
      </c>
      <c r="E8021" s="1">
        <v>1522.9199430000001</v>
      </c>
      <c r="F8021" s="1">
        <v>1.1247134999999999</v>
      </c>
      <c r="G8021">
        <v>0</v>
      </c>
    </row>
    <row r="8022" spans="1:7" x14ac:dyDescent="0.3">
      <c r="A8022" t="s">
        <v>10</v>
      </c>
      <c r="B8022" t="s">
        <v>46</v>
      </c>
      <c r="C8022">
        <v>25</v>
      </c>
      <c r="D8022">
        <v>7</v>
      </c>
      <c r="E8022" s="1">
        <v>1435.618698</v>
      </c>
      <c r="F8022" s="1">
        <v>1.1822520999999999</v>
      </c>
      <c r="G8022">
        <v>0</v>
      </c>
    </row>
    <row r="8023" spans="1:7" x14ac:dyDescent="0.3">
      <c r="A8023" t="s">
        <v>11</v>
      </c>
      <c r="B8023" t="s">
        <v>46</v>
      </c>
      <c r="C8023">
        <v>25</v>
      </c>
      <c r="D8023">
        <v>7</v>
      </c>
      <c r="E8023" s="1">
        <v>1534.0858499999999</v>
      </c>
      <c r="F8023">
        <v>4.5259000000000001E-2</v>
      </c>
      <c r="G8023">
        <v>0</v>
      </c>
    </row>
    <row r="8024" spans="1:7" x14ac:dyDescent="0.3">
      <c r="A8024" t="s">
        <v>24</v>
      </c>
      <c r="B8024" t="s">
        <v>46</v>
      </c>
      <c r="C8024">
        <v>25</v>
      </c>
      <c r="D8024">
        <v>7</v>
      </c>
      <c r="E8024" s="1">
        <v>1523.212141</v>
      </c>
      <c r="F8024" s="2">
        <v>5.3699999999999997E-5</v>
      </c>
      <c r="G8024">
        <v>0</v>
      </c>
    </row>
    <row r="8025" spans="1:7" x14ac:dyDescent="0.3">
      <c r="A8025" t="s">
        <v>14</v>
      </c>
      <c r="B8025" t="s">
        <v>46</v>
      </c>
      <c r="C8025">
        <v>25</v>
      </c>
      <c r="D8025">
        <v>7</v>
      </c>
      <c r="E8025" s="1">
        <v>1581.9707940000001</v>
      </c>
      <c r="F8025" s="1">
        <v>2.1052600000000001E-2</v>
      </c>
      <c r="G8025">
        <v>0</v>
      </c>
    </row>
    <row r="8026" spans="1:7" x14ac:dyDescent="0.3">
      <c r="A8026" t="s">
        <v>15</v>
      </c>
      <c r="B8026" t="s">
        <v>46</v>
      </c>
      <c r="C8026">
        <v>25</v>
      </c>
      <c r="D8026">
        <v>7</v>
      </c>
      <c r="E8026" s="1">
        <v>1589.7404959999999</v>
      </c>
      <c r="F8026">
        <v>1.4750900000000001E-2</v>
      </c>
      <c r="G8026">
        <v>0</v>
      </c>
    </row>
    <row r="8027" spans="1:7" x14ac:dyDescent="0.3">
      <c r="A8027" t="s">
        <v>16</v>
      </c>
      <c r="B8027" t="s">
        <v>46</v>
      </c>
      <c r="C8027">
        <v>25</v>
      </c>
      <c r="D8027">
        <v>7</v>
      </c>
      <c r="E8027" s="1">
        <v>1581.9707940000001</v>
      </c>
      <c r="F8027" s="1">
        <v>2.5443405000000001</v>
      </c>
      <c r="G8027">
        <v>0</v>
      </c>
    </row>
    <row r="8028" spans="1:7" x14ac:dyDescent="0.3">
      <c r="A8028" t="s">
        <v>13</v>
      </c>
      <c r="B8028" t="s">
        <v>46</v>
      </c>
      <c r="C8028">
        <v>25</v>
      </c>
      <c r="D8028">
        <v>7</v>
      </c>
      <c r="E8028" s="1">
        <v>2624.7770340000002</v>
      </c>
      <c r="F8028" s="1">
        <v>1.1844800000000001E-2</v>
      </c>
      <c r="G8028">
        <v>0</v>
      </c>
    </row>
    <row r="8029" spans="1:7" x14ac:dyDescent="0.3">
      <c r="A8029" t="s">
        <v>12</v>
      </c>
      <c r="B8029" t="s">
        <v>46</v>
      </c>
      <c r="C8029">
        <v>25</v>
      </c>
      <c r="D8029">
        <v>7</v>
      </c>
      <c r="E8029" s="1">
        <v>1586.8572590000001</v>
      </c>
      <c r="F8029" s="1">
        <v>1.0990099999999999E-2</v>
      </c>
      <c r="G8029">
        <v>0</v>
      </c>
    </row>
    <row r="8030" spans="1:7" hidden="1" x14ac:dyDescent="0.3">
      <c r="A8030" t="s">
        <v>23</v>
      </c>
      <c r="B8030" t="s">
        <v>47</v>
      </c>
      <c r="C8030">
        <v>25</v>
      </c>
      <c r="D8030">
        <v>7</v>
      </c>
      <c r="E8030" s="1" t="s">
        <v>9</v>
      </c>
      <c r="F8030" s="3">
        <v>1.08768E+31</v>
      </c>
      <c r="G8030">
        <v>0</v>
      </c>
    </row>
    <row r="8031" spans="1:7" hidden="1" x14ac:dyDescent="0.3">
      <c r="A8031" t="s">
        <v>7</v>
      </c>
      <c r="B8031" t="s">
        <v>47</v>
      </c>
      <c r="C8031">
        <v>25</v>
      </c>
      <c r="D8031">
        <v>7</v>
      </c>
      <c r="E8031" s="1" t="s">
        <v>9</v>
      </c>
      <c r="F8031" s="3">
        <v>1.08768E+31</v>
      </c>
      <c r="G8031">
        <v>0</v>
      </c>
    </row>
    <row r="8032" spans="1:7" x14ac:dyDescent="0.3">
      <c r="A8032" t="s">
        <v>25</v>
      </c>
      <c r="B8032" t="s">
        <v>47</v>
      </c>
      <c r="C8032">
        <v>25</v>
      </c>
      <c r="D8032">
        <v>7</v>
      </c>
      <c r="E8032" s="1">
        <v>1291.81789</v>
      </c>
      <c r="F8032">
        <v>2.5209800000000001E-2</v>
      </c>
      <c r="G8032">
        <v>0</v>
      </c>
    </row>
    <row r="8033" spans="1:7" x14ac:dyDescent="0.3">
      <c r="A8033" t="s">
        <v>19</v>
      </c>
      <c r="B8033" t="s">
        <v>47</v>
      </c>
      <c r="C8033">
        <v>25</v>
      </c>
      <c r="D8033">
        <v>7</v>
      </c>
      <c r="E8033" s="1">
        <v>2240.4502809999999</v>
      </c>
      <c r="F8033" s="1">
        <v>8.9585138999999998</v>
      </c>
      <c r="G8033">
        <v>0</v>
      </c>
    </row>
    <row r="8034" spans="1:7" x14ac:dyDescent="0.3">
      <c r="A8034" t="s">
        <v>17</v>
      </c>
      <c r="B8034" t="s">
        <v>47</v>
      </c>
      <c r="C8034">
        <v>25</v>
      </c>
      <c r="D8034">
        <v>7</v>
      </c>
      <c r="E8034" s="1">
        <v>1228.8921949999999</v>
      </c>
      <c r="F8034" s="1">
        <v>2.7204275999999998</v>
      </c>
      <c r="G8034">
        <v>0</v>
      </c>
    </row>
    <row r="8035" spans="1:7" x14ac:dyDescent="0.3">
      <c r="A8035" t="s">
        <v>18</v>
      </c>
      <c r="B8035" t="s">
        <v>47</v>
      </c>
      <c r="C8035">
        <v>25</v>
      </c>
      <c r="D8035">
        <v>7</v>
      </c>
      <c r="E8035" s="1">
        <v>1227.0748590000001</v>
      </c>
      <c r="F8035" s="1">
        <v>2.7247777000000002</v>
      </c>
      <c r="G8035">
        <v>0</v>
      </c>
    </row>
    <row r="8036" spans="1:7" x14ac:dyDescent="0.3">
      <c r="A8036" t="s">
        <v>22</v>
      </c>
      <c r="B8036" t="s">
        <v>47</v>
      </c>
      <c r="C8036">
        <v>25</v>
      </c>
      <c r="D8036">
        <v>7</v>
      </c>
      <c r="E8036" s="1">
        <v>2205.511485</v>
      </c>
      <c r="F8036" s="1">
        <v>11.6617254</v>
      </c>
      <c r="G8036">
        <v>0</v>
      </c>
    </row>
    <row r="8037" spans="1:7" hidden="1" x14ac:dyDescent="0.3">
      <c r="A8037" t="s">
        <v>20</v>
      </c>
      <c r="B8037" t="s">
        <v>47</v>
      </c>
      <c r="C8037">
        <v>25</v>
      </c>
      <c r="D8037">
        <v>7</v>
      </c>
      <c r="E8037" s="1" t="s">
        <v>9</v>
      </c>
      <c r="F8037" s="1">
        <v>1.7917318</v>
      </c>
      <c r="G8037">
        <v>0</v>
      </c>
    </row>
    <row r="8038" spans="1:7" hidden="1" x14ac:dyDescent="0.3">
      <c r="A8038" t="s">
        <v>21</v>
      </c>
      <c r="B8038" t="s">
        <v>47</v>
      </c>
      <c r="C8038">
        <v>25</v>
      </c>
      <c r="D8038">
        <v>7</v>
      </c>
      <c r="E8038" s="1" t="s">
        <v>9</v>
      </c>
      <c r="F8038" s="1">
        <v>14702688000</v>
      </c>
      <c r="G8038">
        <v>0</v>
      </c>
    </row>
    <row r="8039" spans="1:7" x14ac:dyDescent="0.3">
      <c r="A8039" t="s">
        <v>26</v>
      </c>
      <c r="B8039" t="s">
        <v>47</v>
      </c>
      <c r="C8039">
        <v>25</v>
      </c>
      <c r="D8039">
        <v>7</v>
      </c>
      <c r="E8039" s="1">
        <v>1298.323067</v>
      </c>
      <c r="F8039" s="1">
        <v>1.1420363</v>
      </c>
      <c r="G8039">
        <v>0</v>
      </c>
    </row>
    <row r="8040" spans="1:7" x14ac:dyDescent="0.3">
      <c r="A8040" t="s">
        <v>10</v>
      </c>
      <c r="B8040" t="s">
        <v>47</v>
      </c>
      <c r="C8040">
        <v>25</v>
      </c>
      <c r="D8040">
        <v>7</v>
      </c>
      <c r="E8040" s="1">
        <v>1301.4015429999999</v>
      </c>
      <c r="F8040" s="1">
        <v>1.1630731999999999</v>
      </c>
      <c r="G8040">
        <v>0</v>
      </c>
    </row>
    <row r="8041" spans="1:7" x14ac:dyDescent="0.3">
      <c r="A8041" t="s">
        <v>11</v>
      </c>
      <c r="B8041" t="s">
        <v>47</v>
      </c>
      <c r="C8041">
        <v>25</v>
      </c>
      <c r="D8041">
        <v>7</v>
      </c>
      <c r="E8041" s="1">
        <v>1289.0486020000001</v>
      </c>
      <c r="F8041">
        <v>3.4100900000000003E-2</v>
      </c>
      <c r="G8041">
        <v>0</v>
      </c>
    </row>
    <row r="8042" spans="1:7" x14ac:dyDescent="0.3">
      <c r="A8042" t="s">
        <v>24</v>
      </c>
      <c r="B8042" t="s">
        <v>47</v>
      </c>
      <c r="C8042">
        <v>25</v>
      </c>
      <c r="D8042">
        <v>7</v>
      </c>
      <c r="E8042" s="1">
        <v>1284.250096</v>
      </c>
      <c r="F8042" s="2">
        <v>4.9599999999999999E-5</v>
      </c>
      <c r="G8042">
        <v>0</v>
      </c>
    </row>
    <row r="8043" spans="1:7" x14ac:dyDescent="0.3">
      <c r="A8043" t="s">
        <v>14</v>
      </c>
      <c r="B8043" t="s">
        <v>47</v>
      </c>
      <c r="C8043">
        <v>25</v>
      </c>
      <c r="D8043">
        <v>7</v>
      </c>
      <c r="E8043">
        <v>1305.659234</v>
      </c>
      <c r="F8043" s="1">
        <v>4.0565299999999999E-2</v>
      </c>
      <c r="G8043">
        <v>0</v>
      </c>
    </row>
    <row r="8044" spans="1:7" x14ac:dyDescent="0.3">
      <c r="A8044" t="s">
        <v>15</v>
      </c>
      <c r="B8044" t="s">
        <v>47</v>
      </c>
      <c r="C8044">
        <v>25</v>
      </c>
      <c r="D8044">
        <v>7</v>
      </c>
      <c r="E8044">
        <v>1314.135608</v>
      </c>
      <c r="F8044" s="1">
        <v>1.5148200000000001E-2</v>
      </c>
      <c r="G8044">
        <v>0</v>
      </c>
    </row>
    <row r="8045" spans="1:7" x14ac:dyDescent="0.3">
      <c r="A8045" t="s">
        <v>16</v>
      </c>
      <c r="B8045" t="s">
        <v>47</v>
      </c>
      <c r="C8045">
        <v>25</v>
      </c>
      <c r="D8045">
        <v>7</v>
      </c>
      <c r="E8045">
        <v>1305.659234</v>
      </c>
      <c r="F8045" s="1">
        <v>2.5615744</v>
      </c>
      <c r="G8045">
        <v>0</v>
      </c>
    </row>
    <row r="8046" spans="1:7" x14ac:dyDescent="0.3">
      <c r="A8046" t="s">
        <v>13</v>
      </c>
      <c r="B8046" t="s">
        <v>47</v>
      </c>
      <c r="C8046">
        <v>25</v>
      </c>
      <c r="D8046">
        <v>7</v>
      </c>
      <c r="E8046" s="1">
        <v>2232.4434729999998</v>
      </c>
      <c r="F8046" s="1">
        <v>1.2460300000000001E-2</v>
      </c>
      <c r="G8046">
        <v>0</v>
      </c>
    </row>
    <row r="8047" spans="1:7" x14ac:dyDescent="0.3">
      <c r="A8047" t="s">
        <v>12</v>
      </c>
      <c r="B8047" t="s">
        <v>47</v>
      </c>
      <c r="C8047">
        <v>25</v>
      </c>
      <c r="D8047">
        <v>7</v>
      </c>
      <c r="E8047" s="1">
        <v>1309.3792269999999</v>
      </c>
      <c r="F8047" s="1">
        <v>1.16711E-2</v>
      </c>
      <c r="G8047">
        <v>0</v>
      </c>
    </row>
    <row r="8048" spans="1:7" hidden="1" x14ac:dyDescent="0.3">
      <c r="A8048" t="s">
        <v>23</v>
      </c>
      <c r="B8048" t="s">
        <v>48</v>
      </c>
      <c r="C8048">
        <v>25</v>
      </c>
      <c r="D8048">
        <v>7</v>
      </c>
      <c r="E8048" s="1" t="s">
        <v>9</v>
      </c>
      <c r="F8048" s="3">
        <v>1.08768E+31</v>
      </c>
      <c r="G8048">
        <v>0</v>
      </c>
    </row>
    <row r="8049" spans="1:7" hidden="1" x14ac:dyDescent="0.3">
      <c r="A8049" t="s">
        <v>7</v>
      </c>
      <c r="B8049" t="s">
        <v>48</v>
      </c>
      <c r="C8049">
        <v>25</v>
      </c>
      <c r="D8049">
        <v>7</v>
      </c>
      <c r="E8049" s="1" t="s">
        <v>9</v>
      </c>
      <c r="F8049" s="3">
        <v>1.08768E+31</v>
      </c>
      <c r="G8049">
        <v>0</v>
      </c>
    </row>
    <row r="8050" spans="1:7" x14ac:dyDescent="0.3">
      <c r="A8050" t="s">
        <v>25</v>
      </c>
      <c r="B8050" t="s">
        <v>48</v>
      </c>
      <c r="C8050">
        <v>25</v>
      </c>
      <c r="D8050">
        <v>7</v>
      </c>
      <c r="E8050" s="1">
        <v>1453.7641040000001</v>
      </c>
      <c r="F8050">
        <v>1.9665200000000001E-2</v>
      </c>
      <c r="G8050">
        <v>0</v>
      </c>
    </row>
    <row r="8051" spans="1:7" x14ac:dyDescent="0.3">
      <c r="A8051" t="s">
        <v>19</v>
      </c>
      <c r="B8051" t="s">
        <v>48</v>
      </c>
      <c r="C8051">
        <v>25</v>
      </c>
      <c r="D8051">
        <v>7</v>
      </c>
      <c r="E8051" s="1">
        <v>2499.5796829999999</v>
      </c>
      <c r="F8051" s="1">
        <v>8.7998443000000002</v>
      </c>
      <c r="G8051">
        <v>0</v>
      </c>
    </row>
    <row r="8052" spans="1:7" x14ac:dyDescent="0.3">
      <c r="A8052" t="s">
        <v>17</v>
      </c>
      <c r="B8052" t="s">
        <v>48</v>
      </c>
      <c r="C8052">
        <v>25</v>
      </c>
      <c r="D8052">
        <v>7</v>
      </c>
      <c r="E8052" s="1">
        <v>1368.1073280000001</v>
      </c>
      <c r="F8052" s="1">
        <v>2.7492551000000001</v>
      </c>
      <c r="G8052">
        <v>0</v>
      </c>
    </row>
    <row r="8053" spans="1:7" x14ac:dyDescent="0.3">
      <c r="A8053" t="s">
        <v>18</v>
      </c>
      <c r="B8053" t="s">
        <v>48</v>
      </c>
      <c r="C8053">
        <v>25</v>
      </c>
      <c r="D8053">
        <v>7</v>
      </c>
      <c r="E8053" s="1">
        <v>1366.9762270000001</v>
      </c>
      <c r="F8053" s="1">
        <v>2.7527213000000001</v>
      </c>
      <c r="G8053">
        <v>0</v>
      </c>
    </row>
    <row r="8054" spans="1:7" x14ac:dyDescent="0.3">
      <c r="A8054" t="s">
        <v>22</v>
      </c>
      <c r="B8054" t="s">
        <v>48</v>
      </c>
      <c r="C8054">
        <v>25</v>
      </c>
      <c r="D8054">
        <v>7</v>
      </c>
      <c r="E8054" s="1">
        <v>2477.0150440000002</v>
      </c>
      <c r="F8054" s="1">
        <v>10.1531273</v>
      </c>
      <c r="G8054">
        <v>0</v>
      </c>
    </row>
    <row r="8055" spans="1:7" x14ac:dyDescent="0.3">
      <c r="A8055" t="s">
        <v>20</v>
      </c>
      <c r="B8055" t="s">
        <v>48</v>
      </c>
      <c r="C8055">
        <v>25</v>
      </c>
      <c r="D8055">
        <v>7</v>
      </c>
      <c r="E8055" s="1">
        <v>1352.7048380000001</v>
      </c>
      <c r="F8055" s="1">
        <v>2.3482387</v>
      </c>
      <c r="G8055">
        <v>0</v>
      </c>
    </row>
    <row r="8056" spans="1:7" x14ac:dyDescent="0.3">
      <c r="A8056" t="s">
        <v>21</v>
      </c>
      <c r="B8056" t="s">
        <v>48</v>
      </c>
      <c r="C8056">
        <v>25</v>
      </c>
      <c r="D8056">
        <v>7</v>
      </c>
      <c r="E8056" s="1">
        <v>1351.0141699999999</v>
      </c>
      <c r="F8056" s="1">
        <v>2.3515788</v>
      </c>
      <c r="G8056">
        <v>0</v>
      </c>
    </row>
    <row r="8057" spans="1:7" x14ac:dyDescent="0.3">
      <c r="A8057" t="s">
        <v>26</v>
      </c>
      <c r="B8057" t="s">
        <v>48</v>
      </c>
      <c r="C8057">
        <v>25</v>
      </c>
      <c r="D8057">
        <v>7</v>
      </c>
      <c r="E8057" s="1">
        <v>1417.4348669999999</v>
      </c>
      <c r="F8057" s="1">
        <v>1.1184141999999999</v>
      </c>
      <c r="G8057">
        <v>0</v>
      </c>
    </row>
    <row r="8058" spans="1:7" x14ac:dyDescent="0.3">
      <c r="A8058" t="s">
        <v>10</v>
      </c>
      <c r="B8058" t="s">
        <v>48</v>
      </c>
      <c r="C8058">
        <v>25</v>
      </c>
      <c r="D8058">
        <v>7</v>
      </c>
      <c r="E8058" s="1">
        <v>1346.388025</v>
      </c>
      <c r="F8058" s="1">
        <v>1.1678031</v>
      </c>
      <c r="G8058">
        <v>0</v>
      </c>
    </row>
    <row r="8059" spans="1:7" x14ac:dyDescent="0.3">
      <c r="A8059" t="s">
        <v>11</v>
      </c>
      <c r="B8059" t="s">
        <v>48</v>
      </c>
      <c r="C8059">
        <v>25</v>
      </c>
      <c r="D8059">
        <v>7</v>
      </c>
      <c r="E8059" s="1">
        <v>1450.0999549999999</v>
      </c>
      <c r="F8059">
        <v>3.9863500000000003E-2</v>
      </c>
      <c r="G8059">
        <v>0</v>
      </c>
    </row>
    <row r="8060" spans="1:7" x14ac:dyDescent="0.3">
      <c r="A8060" t="s">
        <v>24</v>
      </c>
      <c r="B8060" t="s">
        <v>48</v>
      </c>
      <c r="C8060">
        <v>25</v>
      </c>
      <c r="D8060">
        <v>7</v>
      </c>
      <c r="E8060" s="1">
        <v>1435.775648</v>
      </c>
      <c r="F8060" s="2">
        <v>5.1700000000000003E-5</v>
      </c>
      <c r="G8060">
        <v>0</v>
      </c>
    </row>
    <row r="8061" spans="1:7" x14ac:dyDescent="0.3">
      <c r="A8061" t="s">
        <v>14</v>
      </c>
      <c r="B8061" t="s">
        <v>48</v>
      </c>
      <c r="C8061">
        <v>25</v>
      </c>
      <c r="D8061">
        <v>7</v>
      </c>
      <c r="E8061" s="1">
        <v>1542.557773</v>
      </c>
      <c r="F8061" s="1">
        <v>4.3674299999999999E-2</v>
      </c>
      <c r="G8061">
        <v>0</v>
      </c>
    </row>
    <row r="8062" spans="1:7" x14ac:dyDescent="0.3">
      <c r="A8062" t="s">
        <v>15</v>
      </c>
      <c r="B8062" t="s">
        <v>48</v>
      </c>
      <c r="C8062">
        <v>25</v>
      </c>
      <c r="D8062">
        <v>7</v>
      </c>
      <c r="E8062" s="1">
        <v>1548.071788</v>
      </c>
      <c r="F8062" s="1">
        <v>1.61409E-2</v>
      </c>
      <c r="G8062">
        <v>0</v>
      </c>
    </row>
    <row r="8063" spans="1:7" x14ac:dyDescent="0.3">
      <c r="A8063" t="s">
        <v>16</v>
      </c>
      <c r="B8063" t="s">
        <v>48</v>
      </c>
      <c r="C8063">
        <v>25</v>
      </c>
      <c r="D8063">
        <v>7</v>
      </c>
      <c r="E8063" s="1">
        <v>1542.557773</v>
      </c>
      <c r="F8063" s="1">
        <v>2.5202019</v>
      </c>
      <c r="G8063">
        <v>0</v>
      </c>
    </row>
    <row r="8064" spans="1:7" x14ac:dyDescent="0.3">
      <c r="A8064" t="s">
        <v>13</v>
      </c>
      <c r="B8064" t="s">
        <v>48</v>
      </c>
      <c r="C8064">
        <v>25</v>
      </c>
      <c r="D8064">
        <v>7</v>
      </c>
      <c r="E8064" s="1">
        <v>2499.5796829999999</v>
      </c>
      <c r="F8064" s="1">
        <v>1.26885E-2</v>
      </c>
      <c r="G8064">
        <v>0</v>
      </c>
    </row>
    <row r="8065" spans="1:7" x14ac:dyDescent="0.3">
      <c r="A8065" t="s">
        <v>12</v>
      </c>
      <c r="B8065" t="s">
        <v>48</v>
      </c>
      <c r="C8065">
        <v>25</v>
      </c>
      <c r="D8065">
        <v>7</v>
      </c>
      <c r="E8065" s="1">
        <v>1543.194129</v>
      </c>
      <c r="F8065">
        <v>1.18846E-2</v>
      </c>
      <c r="G8065">
        <v>0</v>
      </c>
    </row>
    <row r="8066" spans="1:7" hidden="1" x14ac:dyDescent="0.3">
      <c r="A8066" t="s">
        <v>23</v>
      </c>
      <c r="B8066" t="s">
        <v>49</v>
      </c>
      <c r="C8066">
        <v>25</v>
      </c>
      <c r="D8066">
        <v>7</v>
      </c>
      <c r="E8066" t="s">
        <v>9</v>
      </c>
      <c r="F8066" s="3">
        <v>1.08768E+31</v>
      </c>
      <c r="G8066">
        <v>0</v>
      </c>
    </row>
    <row r="8067" spans="1:7" hidden="1" x14ac:dyDescent="0.3">
      <c r="A8067" t="s">
        <v>7</v>
      </c>
      <c r="B8067" t="s">
        <v>49</v>
      </c>
      <c r="C8067">
        <v>25</v>
      </c>
      <c r="D8067">
        <v>7</v>
      </c>
      <c r="E8067" t="s">
        <v>9</v>
      </c>
      <c r="F8067" s="3">
        <v>1.08768E+31</v>
      </c>
      <c r="G8067">
        <v>0</v>
      </c>
    </row>
    <row r="8068" spans="1:7" x14ac:dyDescent="0.3">
      <c r="A8068" t="s">
        <v>25</v>
      </c>
      <c r="B8068" t="s">
        <v>49</v>
      </c>
      <c r="C8068">
        <v>25</v>
      </c>
      <c r="D8068">
        <v>7</v>
      </c>
      <c r="E8068" s="1">
        <v>1536.57581</v>
      </c>
      <c r="F8068">
        <v>2.3907100000000001E-2</v>
      </c>
      <c r="G8068">
        <v>0</v>
      </c>
    </row>
    <row r="8069" spans="1:7" x14ac:dyDescent="0.3">
      <c r="A8069" t="s">
        <v>19</v>
      </c>
      <c r="B8069" t="s">
        <v>49</v>
      </c>
      <c r="C8069">
        <v>25</v>
      </c>
      <c r="D8069">
        <v>7</v>
      </c>
      <c r="E8069">
        <v>2664.0831800000001</v>
      </c>
      <c r="F8069" s="1">
        <v>8.9106935000000007</v>
      </c>
      <c r="G8069">
        <v>0</v>
      </c>
    </row>
    <row r="8070" spans="1:7" x14ac:dyDescent="0.3">
      <c r="A8070" t="s">
        <v>17</v>
      </c>
      <c r="B8070" t="s">
        <v>49</v>
      </c>
      <c r="C8070">
        <v>25</v>
      </c>
      <c r="D8070">
        <v>7</v>
      </c>
      <c r="E8070" s="1">
        <v>1442.4833120000001</v>
      </c>
      <c r="F8070" s="1">
        <v>2.7874949999999998</v>
      </c>
      <c r="G8070">
        <v>0</v>
      </c>
    </row>
    <row r="8071" spans="1:7" x14ac:dyDescent="0.3">
      <c r="A8071" t="s">
        <v>18</v>
      </c>
      <c r="B8071" t="s">
        <v>49</v>
      </c>
      <c r="C8071">
        <v>25</v>
      </c>
      <c r="D8071">
        <v>7</v>
      </c>
      <c r="E8071" s="1">
        <v>1438.887878</v>
      </c>
      <c r="F8071" s="1">
        <v>2.7911887000000002</v>
      </c>
      <c r="G8071">
        <v>0</v>
      </c>
    </row>
    <row r="8072" spans="1:7" x14ac:dyDescent="0.3">
      <c r="A8072" t="s">
        <v>22</v>
      </c>
      <c r="B8072" t="s">
        <v>49</v>
      </c>
      <c r="C8072">
        <v>25</v>
      </c>
      <c r="D8072">
        <v>7</v>
      </c>
      <c r="E8072">
        <v>2656.076372</v>
      </c>
      <c r="F8072" s="1">
        <v>8.9677249000000003</v>
      </c>
      <c r="G8072">
        <v>0</v>
      </c>
    </row>
    <row r="8073" spans="1:7" x14ac:dyDescent="0.3">
      <c r="A8073" t="s">
        <v>20</v>
      </c>
      <c r="B8073" t="s">
        <v>49</v>
      </c>
      <c r="C8073">
        <v>25</v>
      </c>
      <c r="D8073">
        <v>7</v>
      </c>
      <c r="E8073" s="1">
        <v>1478.805355</v>
      </c>
      <c r="F8073" s="1">
        <v>2.1599775000000001</v>
      </c>
      <c r="G8073">
        <v>0</v>
      </c>
    </row>
    <row r="8074" spans="1:7" x14ac:dyDescent="0.3">
      <c r="A8074" t="s">
        <v>21</v>
      </c>
      <c r="B8074" t="s">
        <v>49</v>
      </c>
      <c r="C8074">
        <v>25</v>
      </c>
      <c r="D8074">
        <v>7</v>
      </c>
      <c r="E8074" s="1">
        <v>1475.9520560000001</v>
      </c>
      <c r="F8074" s="1">
        <v>2.1661152000000001</v>
      </c>
      <c r="G8074">
        <v>0</v>
      </c>
    </row>
    <row r="8075" spans="1:7" x14ac:dyDescent="0.3">
      <c r="A8075" t="s">
        <v>26</v>
      </c>
      <c r="B8075" t="s">
        <v>49</v>
      </c>
      <c r="C8075">
        <v>25</v>
      </c>
      <c r="D8075">
        <v>7</v>
      </c>
      <c r="E8075">
        <v>1547.0458040000001</v>
      </c>
      <c r="F8075" s="1">
        <v>1.1415571</v>
      </c>
      <c r="G8075">
        <v>0</v>
      </c>
    </row>
    <row r="8076" spans="1:7" x14ac:dyDescent="0.3">
      <c r="A8076" t="s">
        <v>10</v>
      </c>
      <c r="B8076" t="s">
        <v>49</v>
      </c>
      <c r="C8076">
        <v>25</v>
      </c>
      <c r="D8076">
        <v>7</v>
      </c>
      <c r="E8076">
        <v>1490.166972</v>
      </c>
      <c r="F8076">
        <v>1.1716514</v>
      </c>
      <c r="G8076">
        <v>0</v>
      </c>
    </row>
    <row r="8077" spans="1:7" x14ac:dyDescent="0.3">
      <c r="A8077" t="s">
        <v>11</v>
      </c>
      <c r="B8077" t="s">
        <v>49</v>
      </c>
      <c r="C8077">
        <v>25</v>
      </c>
      <c r="D8077">
        <v>7</v>
      </c>
      <c r="E8077">
        <v>1541.6091289999999</v>
      </c>
      <c r="F8077">
        <v>3.41401E-2</v>
      </c>
      <c r="G8077">
        <v>0</v>
      </c>
    </row>
    <row r="8078" spans="1:7" x14ac:dyDescent="0.3">
      <c r="A8078" t="s">
        <v>24</v>
      </c>
      <c r="B8078" t="s">
        <v>49</v>
      </c>
      <c r="C8078">
        <v>25</v>
      </c>
      <c r="D8078">
        <v>7</v>
      </c>
      <c r="E8078" s="1">
        <v>1556.9828419999999</v>
      </c>
      <c r="F8078" s="2">
        <v>5.02E-5</v>
      </c>
      <c r="G8078">
        <v>0</v>
      </c>
    </row>
    <row r="8079" spans="1:7" x14ac:dyDescent="0.3">
      <c r="A8079" t="s">
        <v>14</v>
      </c>
      <c r="B8079" t="s">
        <v>49</v>
      </c>
      <c r="C8079">
        <v>25</v>
      </c>
      <c r="D8079">
        <v>7</v>
      </c>
      <c r="E8079" s="1">
        <v>1769.2556890000001</v>
      </c>
      <c r="F8079">
        <v>0.24159720000000001</v>
      </c>
      <c r="G8079">
        <v>0</v>
      </c>
    </row>
    <row r="8080" spans="1:7" x14ac:dyDescent="0.3">
      <c r="A8080" t="s">
        <v>15</v>
      </c>
      <c r="B8080" t="s">
        <v>49</v>
      </c>
      <c r="C8080">
        <v>25</v>
      </c>
      <c r="D8080">
        <v>7</v>
      </c>
      <c r="E8080" s="1">
        <v>1772.6880410000001</v>
      </c>
      <c r="F8080">
        <v>1.45264E-2</v>
      </c>
      <c r="G8080">
        <v>0</v>
      </c>
    </row>
    <row r="8081" spans="1:7" x14ac:dyDescent="0.3">
      <c r="A8081" t="s">
        <v>16</v>
      </c>
      <c r="B8081" t="s">
        <v>49</v>
      </c>
      <c r="C8081">
        <v>25</v>
      </c>
      <c r="D8081">
        <v>7</v>
      </c>
      <c r="E8081">
        <v>1768.3785230000001</v>
      </c>
      <c r="F8081" s="1">
        <v>2.4792594000000001</v>
      </c>
      <c r="G8081">
        <v>0</v>
      </c>
    </row>
    <row r="8082" spans="1:7" x14ac:dyDescent="0.3">
      <c r="A8082" t="s">
        <v>13</v>
      </c>
      <c r="B8082" t="s">
        <v>49</v>
      </c>
      <c r="C8082">
        <v>25</v>
      </c>
      <c r="D8082">
        <v>7</v>
      </c>
      <c r="E8082" s="1">
        <v>2691.7430599999998</v>
      </c>
      <c r="F8082" s="1">
        <v>1.15216E-2</v>
      </c>
      <c r="G8082">
        <v>0</v>
      </c>
    </row>
    <row r="8083" spans="1:7" x14ac:dyDescent="0.3">
      <c r="A8083" t="s">
        <v>12</v>
      </c>
      <c r="B8083" t="s">
        <v>49</v>
      </c>
      <c r="C8083">
        <v>25</v>
      </c>
      <c r="D8083">
        <v>7</v>
      </c>
      <c r="E8083" s="1">
        <v>1775.570594</v>
      </c>
      <c r="F8083" s="1">
        <v>1.0558400000000001E-2</v>
      </c>
      <c r="G8083">
        <v>0</v>
      </c>
    </row>
    <row r="8084" spans="1:7" hidden="1" x14ac:dyDescent="0.3">
      <c r="A8084" t="s">
        <v>23</v>
      </c>
      <c r="B8084" t="s">
        <v>50</v>
      </c>
      <c r="C8084">
        <v>25</v>
      </c>
      <c r="D8084">
        <v>7</v>
      </c>
      <c r="E8084" s="1" t="s">
        <v>9</v>
      </c>
      <c r="F8084" s="3">
        <v>1.08768E+31</v>
      </c>
      <c r="G8084">
        <v>0</v>
      </c>
    </row>
    <row r="8085" spans="1:7" hidden="1" x14ac:dyDescent="0.3">
      <c r="A8085" t="s">
        <v>7</v>
      </c>
      <c r="B8085" t="s">
        <v>50</v>
      </c>
      <c r="C8085">
        <v>25</v>
      </c>
      <c r="D8085">
        <v>7</v>
      </c>
      <c r="E8085" s="1" t="s">
        <v>9</v>
      </c>
      <c r="F8085" s="3">
        <v>1.08768E+31</v>
      </c>
      <c r="G8085">
        <v>0</v>
      </c>
    </row>
    <row r="8086" spans="1:7" x14ac:dyDescent="0.3">
      <c r="A8086" t="s">
        <v>25</v>
      </c>
      <c r="B8086" t="s">
        <v>50</v>
      </c>
      <c r="C8086">
        <v>25</v>
      </c>
      <c r="D8086">
        <v>7</v>
      </c>
      <c r="E8086" s="1">
        <v>1043.7786149999999</v>
      </c>
      <c r="F8086">
        <v>2.45644E-2</v>
      </c>
      <c r="G8086">
        <v>0</v>
      </c>
    </row>
    <row r="8087" spans="1:7" x14ac:dyDescent="0.3">
      <c r="A8087" t="s">
        <v>19</v>
      </c>
      <c r="B8087" t="s">
        <v>50</v>
      </c>
      <c r="C8087">
        <v>25</v>
      </c>
      <c r="D8087">
        <v>7</v>
      </c>
      <c r="E8087" s="1">
        <v>1784.0622599999999</v>
      </c>
      <c r="F8087" s="1">
        <v>8.8065829999999998</v>
      </c>
      <c r="G8087">
        <v>0</v>
      </c>
    </row>
    <row r="8088" spans="1:7" x14ac:dyDescent="0.3">
      <c r="A8088" t="s">
        <v>17</v>
      </c>
      <c r="B8088" t="s">
        <v>50</v>
      </c>
      <c r="C8088">
        <v>25</v>
      </c>
      <c r="D8088">
        <v>7</v>
      </c>
      <c r="E8088" s="1">
        <v>965.81073919999994</v>
      </c>
      <c r="F8088" s="1">
        <v>2.7666821000000001</v>
      </c>
      <c r="G8088">
        <v>0</v>
      </c>
    </row>
    <row r="8089" spans="1:7" x14ac:dyDescent="0.3">
      <c r="A8089" t="s">
        <v>18</v>
      </c>
      <c r="B8089" t="s">
        <v>50</v>
      </c>
      <c r="C8089">
        <v>25</v>
      </c>
      <c r="D8089">
        <v>7</v>
      </c>
      <c r="E8089" s="1">
        <v>963.24663099999998</v>
      </c>
      <c r="F8089" s="1">
        <v>2.7697991000000002</v>
      </c>
      <c r="G8089">
        <v>0</v>
      </c>
    </row>
    <row r="8090" spans="1:7" x14ac:dyDescent="0.3">
      <c r="A8090" t="s">
        <v>22</v>
      </c>
      <c r="B8090" t="s">
        <v>50</v>
      </c>
      <c r="C8090">
        <v>25</v>
      </c>
      <c r="D8090">
        <v>7</v>
      </c>
      <c r="E8090" s="1">
        <v>1764.4091880000001</v>
      </c>
      <c r="F8090" s="1">
        <v>10.8840748</v>
      </c>
      <c r="G8090">
        <v>0</v>
      </c>
    </row>
    <row r="8091" spans="1:7" x14ac:dyDescent="0.3">
      <c r="A8091" t="s">
        <v>20</v>
      </c>
      <c r="B8091" t="s">
        <v>50</v>
      </c>
      <c r="C8091">
        <v>25</v>
      </c>
      <c r="D8091">
        <v>7</v>
      </c>
      <c r="E8091" s="1">
        <v>979.18114779999996</v>
      </c>
      <c r="F8091" s="1">
        <v>2.2488334999999999</v>
      </c>
      <c r="G8091">
        <v>0</v>
      </c>
    </row>
    <row r="8092" spans="1:7" x14ac:dyDescent="0.3">
      <c r="A8092" t="s">
        <v>21</v>
      </c>
      <c r="B8092" t="s">
        <v>50</v>
      </c>
      <c r="C8092">
        <v>25</v>
      </c>
      <c r="D8092">
        <v>7</v>
      </c>
      <c r="E8092" s="1">
        <v>977.79015979999997</v>
      </c>
      <c r="F8092" s="1">
        <v>2.2588211</v>
      </c>
      <c r="G8092">
        <v>0</v>
      </c>
    </row>
    <row r="8093" spans="1:7" x14ac:dyDescent="0.3">
      <c r="A8093" t="s">
        <v>26</v>
      </c>
      <c r="B8093" t="s">
        <v>50</v>
      </c>
      <c r="C8093">
        <v>25</v>
      </c>
      <c r="D8093">
        <v>7</v>
      </c>
      <c r="E8093" s="1">
        <v>1038.472753</v>
      </c>
      <c r="F8093" s="1">
        <v>1.0873491</v>
      </c>
      <c r="G8093">
        <v>0</v>
      </c>
    </row>
    <row r="8094" spans="1:7" x14ac:dyDescent="0.3">
      <c r="A8094" t="s">
        <v>10</v>
      </c>
      <c r="B8094" t="s">
        <v>50</v>
      </c>
      <c r="C8094">
        <v>25</v>
      </c>
      <c r="D8094">
        <v>7</v>
      </c>
      <c r="E8094" s="1">
        <v>954.98006820000001</v>
      </c>
      <c r="F8094" s="1">
        <v>1.1608617999999999</v>
      </c>
      <c r="G8094">
        <v>0</v>
      </c>
    </row>
    <row r="8095" spans="1:7" x14ac:dyDescent="0.3">
      <c r="A8095" t="s">
        <v>11</v>
      </c>
      <c r="B8095" t="s">
        <v>50</v>
      </c>
      <c r="C8095">
        <v>25</v>
      </c>
      <c r="D8095">
        <v>7</v>
      </c>
      <c r="E8095" s="1">
        <v>1037.928709</v>
      </c>
      <c r="F8095">
        <v>3.5478799999999998E-2</v>
      </c>
      <c r="G8095">
        <v>0</v>
      </c>
    </row>
    <row r="8096" spans="1:7" x14ac:dyDescent="0.3">
      <c r="A8096" t="s">
        <v>24</v>
      </c>
      <c r="B8096" t="s">
        <v>50</v>
      </c>
      <c r="C8096">
        <v>25</v>
      </c>
      <c r="D8096">
        <v>7</v>
      </c>
      <c r="E8096" s="1">
        <v>1018.242159</v>
      </c>
      <c r="F8096" s="2">
        <v>5.3300000000000001E-5</v>
      </c>
      <c r="G8096">
        <v>0</v>
      </c>
    </row>
    <row r="8097" spans="1:7" hidden="1" x14ac:dyDescent="0.3">
      <c r="A8097" t="s">
        <v>14</v>
      </c>
      <c r="B8097" t="s">
        <v>50</v>
      </c>
      <c r="C8097">
        <v>25</v>
      </c>
      <c r="D8097">
        <v>7</v>
      </c>
      <c r="E8097" s="1" t="s">
        <v>9</v>
      </c>
      <c r="F8097">
        <v>3603600</v>
      </c>
      <c r="G8097">
        <v>0</v>
      </c>
    </row>
    <row r="8098" spans="1:7" x14ac:dyDescent="0.3">
      <c r="A8098" t="s">
        <v>15</v>
      </c>
      <c r="B8098" t="s">
        <v>50</v>
      </c>
      <c r="C8098">
        <v>25</v>
      </c>
      <c r="D8098">
        <v>7</v>
      </c>
      <c r="E8098" s="1">
        <v>1319.177447</v>
      </c>
      <c r="F8098" s="1">
        <v>2.0896399999999999E-2</v>
      </c>
      <c r="G8098">
        <v>0</v>
      </c>
    </row>
    <row r="8099" spans="1:7" x14ac:dyDescent="0.3">
      <c r="A8099" t="s">
        <v>16</v>
      </c>
      <c r="B8099" t="s">
        <v>50</v>
      </c>
      <c r="C8099">
        <v>25</v>
      </c>
      <c r="D8099">
        <v>7</v>
      </c>
      <c r="E8099" s="1">
        <v>1319.194047</v>
      </c>
      <c r="F8099">
        <v>2.3251189000000001</v>
      </c>
      <c r="G8099">
        <v>0</v>
      </c>
    </row>
    <row r="8100" spans="1:7" x14ac:dyDescent="0.3">
      <c r="A8100" t="s">
        <v>13</v>
      </c>
      <c r="B8100" t="s">
        <v>50</v>
      </c>
      <c r="C8100">
        <v>25</v>
      </c>
      <c r="D8100">
        <v>7</v>
      </c>
      <c r="E8100" s="1">
        <v>1829.9194299999999</v>
      </c>
      <c r="F8100" s="1">
        <v>1.32E-2</v>
      </c>
      <c r="G8100">
        <v>0</v>
      </c>
    </row>
    <row r="8101" spans="1:7" x14ac:dyDescent="0.3">
      <c r="A8101" t="s">
        <v>12</v>
      </c>
      <c r="B8101" t="s">
        <v>50</v>
      </c>
      <c r="C8101">
        <v>25</v>
      </c>
      <c r="D8101">
        <v>7</v>
      </c>
      <c r="E8101" s="1">
        <v>1320.9246189999999</v>
      </c>
      <c r="F8101" s="1">
        <v>1.1569400000000001E-2</v>
      </c>
      <c r="G8101">
        <v>0</v>
      </c>
    </row>
  </sheetData>
  <autoFilter ref="A1:G8101" xr:uid="{F0F62FF6-57F4-4E2C-9D3C-2794F9F731B4}">
    <filterColumn colId="4">
      <filters>
        <filter val="1000.283565"/>
        <filter val="1000.393619"/>
        <filter val="1000.529183"/>
        <filter val="1000.621778"/>
        <filter val="1000.691522"/>
        <filter val="1000.864953"/>
        <filter val="1001.07788"/>
        <filter val="1001.122629"/>
        <filter val="1001.298319"/>
        <filter val="1001.560824"/>
        <filter val="1001.579049"/>
        <filter val="1001.986045"/>
        <filter val="1002.989032"/>
        <filter val="1002.99281"/>
        <filter val="1003.244808"/>
        <filter val="1003.466444"/>
        <filter val="1003.483171"/>
        <filter val="1004.884523"/>
        <filter val="1005.103989"/>
        <filter val="1005.298736"/>
        <filter val="1005.483315"/>
        <filter val="1005.537989"/>
        <filter val="1005.801261"/>
        <filter val="1006.324474"/>
        <filter val="1006.813248"/>
        <filter val="1007.502175"/>
        <filter val="1007.597458"/>
        <filter val="1007.684646"/>
        <filter val="1008.296066"/>
        <filter val="1008.675324"/>
        <filter val="1009.106497"/>
        <filter val="1009.75958"/>
        <filter val="1010.17765"/>
        <filter val="1010.184871"/>
        <filter val="1010.320899"/>
        <filter val="1010.452756"/>
        <filter val="1010.71311"/>
        <filter val="1011.555483"/>
        <filter val="1011.645781"/>
        <filter val="1011.799802"/>
        <filter val="1011.840615"/>
        <filter val="1011.946222"/>
        <filter val="1011.95559"/>
        <filter val="1012.131894"/>
        <filter val="1012.296644"/>
        <filter val="1012.346152"/>
        <filter val="1012.678902"/>
        <filter val="1012.873789"/>
        <filter val="1013.303817"/>
        <filter val="1013.421115"/>
        <filter val="1013.567335"/>
        <filter val="1013.707432"/>
        <filter val="1013.782945"/>
        <filter val="1013.94602"/>
        <filter val="1014.088723"/>
        <filter val="1014.184871"/>
        <filter val="1014.420785"/>
        <filter val="1014.450346"/>
        <filter val="1014.485407"/>
        <filter val="1014.868299"/>
        <filter val="1014.978931"/>
        <filter val="1015.106335"/>
        <filter val="1015.505843"/>
        <filter val="1015.917964"/>
        <filter val="1016.369804"/>
        <filter val="1016.921278"/>
        <filter val="1016.979085"/>
        <filter val="1017.146954"/>
        <filter val="1017.552728"/>
        <filter val="1017.591017"/>
        <filter val="1017.63557"/>
        <filter val="1017.67472"/>
        <filter val="1017.710085"/>
        <filter val="1017.893961"/>
        <filter val="1018.242159"/>
        <filter val="1018.272634"/>
        <filter val="1018.942839"/>
        <filter val="1019.113924"/>
        <filter val="1019.33427"/>
        <filter val="1019.5"/>
        <filter val="1019.570322"/>
        <filter val="1019.782883"/>
        <filter val="1019.867739"/>
        <filter val="1020.106115"/>
        <filter val="1020.209225"/>
        <filter val="1020.271326"/>
        <filter val="1020.321031"/>
        <filter val="1020.327723"/>
        <filter val="1020.352511"/>
        <filter val="1020.397947"/>
        <filter val="1020.541377"/>
        <filter val="1021.00251"/>
        <filter val="1021.178664"/>
        <filter val="1021.467134"/>
        <filter val="1021.477767"/>
        <filter val="1021.528137"/>
        <filter val="1021.5309"/>
        <filter val="1021.648909"/>
        <filter val="1021.846897"/>
        <filter val="1022.5"/>
        <filter val="1023.054003"/>
        <filter val="1023.175662"/>
        <filter val="1023.647978"/>
        <filter val="1023.837425"/>
        <filter val="1023.87352"/>
        <filter val="1023.990533"/>
        <filter val="1024.447947"/>
        <filter val="1024.855085"/>
        <filter val="1024.953266"/>
        <filter val="1024.971456"/>
        <filter val="1024.991124"/>
        <filter val="1025.130908"/>
        <filter val="1025.369804"/>
        <filter val="1025.515605"/>
        <filter val="1026.265084"/>
        <filter val="1026.525624"/>
        <filter val="1026.576911"/>
        <filter val="1026.675324"/>
        <filter val="1026.716272"/>
        <filter val="1026.730939"/>
        <filter val="1027.128152"/>
        <filter val="1027.245156"/>
        <filter val="1027.42049"/>
        <filter val="1027.456186"/>
        <filter val="1027.784017"/>
        <filter val="1027.886182"/>
        <filter val="1028.148763"/>
        <filter val="1028.369804"/>
        <filter val="1028.627596"/>
        <filter val="1028.677416"/>
        <filter val="1028.765727"/>
        <filter val="1028.828449"/>
        <filter val="1028.992793"/>
        <filter val="1029.032292"/>
        <filter val="1029.11301"/>
        <filter val="1029.180376"/>
        <filter val="1029.482256"/>
        <filter val="1029.51194"/>
        <filter val="1029.686889"/>
        <filter val="1029.806413"/>
        <filter val="1029.834703"/>
        <filter val="1030.285693"/>
        <filter val="1030.505843"/>
        <filter val="1030.606259"/>
        <filter val="1030.642713"/>
        <filter val="1030.703456"/>
        <filter val="1030.719046"/>
        <filter val="1030.869191"/>
        <filter val="1031.13326"/>
        <filter val="1031.184129"/>
        <filter val="1031.419684"/>
        <filter val="1031.853721"/>
        <filter val="1031.974713"/>
        <filter val="1032.176416"/>
        <filter val="1032.331147"/>
        <filter val="1032.394536"/>
        <filter val="1032.515605"/>
        <filter val="1032.73008"/>
        <filter val="1032.749454"/>
        <filter val="1032.902546"/>
        <filter val="1033.283405"/>
        <filter val="1033.329265"/>
        <filter val="1033.410935"/>
        <filter val="1033.612445"/>
        <filter val="1033.794153"/>
        <filter val="1034.072223"/>
        <filter val="1034.743934"/>
        <filter val="1034.748484"/>
        <filter val="1035.284229"/>
        <filter val="1035.40144"/>
        <filter val="1035.461815"/>
        <filter val="1035.677628"/>
        <filter val="1035.781058"/>
        <filter val="1036.127722"/>
        <filter val="1036.168935"/>
        <filter val="1036.169733"/>
        <filter val="1036.181365"/>
        <filter val="1036.190215"/>
        <filter val="1036.928402"/>
        <filter val="1037.328694"/>
        <filter val="1037.440523"/>
        <filter val="1037.574362"/>
        <filter val="1037.928709"/>
        <filter val="1038.111832"/>
        <filter val="1038.148836"/>
        <filter val="1038.234668"/>
        <filter val="1038.314112"/>
        <filter val="1038.443137"/>
        <filter val="1038.453722"/>
        <filter val="1038.472753"/>
        <filter val="1039.37615"/>
        <filter val="1039.500105"/>
        <filter val="1039.724811"/>
        <filter val="1039.906223"/>
        <filter val="1040.466465"/>
        <filter val="1040.526045"/>
        <filter val="1040.675522"/>
        <filter val="1040.790114"/>
        <filter val="1041.400609"/>
        <filter val="1042.132045"/>
        <filter val="1042.387186"/>
        <filter val="1042.462261"/>
        <filter val="1042.470309"/>
        <filter val="1042.733896"/>
        <filter val="1042.794006"/>
        <filter val="1043.032755"/>
        <filter val="1043.215724"/>
        <filter val="1043.284533"/>
        <filter val="1043.357202"/>
        <filter val="1043.511016"/>
        <filter val="1043.53528"/>
        <filter val="1043.68142"/>
        <filter val="1043.778615"/>
        <filter val="1043.972589"/>
        <filter val="1044.559771"/>
        <filter val="1044.974226"/>
        <filter val="1045.037805"/>
        <filter val="1045.298736"/>
        <filter val="1045.340367"/>
        <filter val="1045.608526"/>
        <filter val="1045.650997"/>
        <filter val="1045.907239"/>
        <filter val="1045.942962"/>
        <filter val="1046.188672"/>
        <filter val="1046.194968"/>
        <filter val="1046.299863"/>
        <filter val="1046.452019"/>
        <filter val="1046.45274"/>
        <filter val="1046.65728"/>
        <filter val="1046.790114"/>
        <filter val="1047.068289"/>
        <filter val="1047.073339"/>
        <filter val="1047.446968"/>
        <filter val="1047.599688"/>
        <filter val="1047.938407"/>
        <filter val="1047.95559"/>
        <filter val="1048.032755"/>
        <filter val="1048.048072"/>
        <filter val="1048.441011"/>
        <filter val="1048.825648"/>
        <filter val="1049.043902"/>
        <filter val="1049.053819"/>
        <filter val="1049.112694"/>
        <filter val="1049.14114"/>
        <filter val="1049.160343"/>
        <filter val="1049.313682"/>
        <filter val="1049.321107"/>
        <filter val="1049.403333"/>
        <filter val="1049.523907"/>
        <filter val="1049.689609"/>
        <filter val="1049.918667"/>
        <filter val="1050.030292"/>
        <filter val="1050.347166"/>
        <filter val="1050.517429"/>
        <filter val="1050.572302"/>
        <filter val="1050.69466"/>
        <filter val="1050.985288"/>
        <filter val="1051.127832"/>
        <filter val="1051.485237"/>
        <filter val="1051.724915"/>
        <filter val="1051.735005"/>
        <filter val="1051.744388"/>
        <filter val="1051.768602"/>
        <filter val="1051.991343"/>
        <filter val="1052.279875"/>
        <filter val="1052.438328"/>
        <filter val="1052.439356"/>
        <filter val="1052.451217"/>
        <filter val="1052.602596"/>
        <filter val="1052.838522"/>
        <filter val="1052.970017"/>
        <filter val="1052.997282"/>
        <filter val="1053.474949"/>
        <filter val="1053.869683"/>
        <filter val="1054.202772"/>
        <filter val="1054.578964"/>
        <filter val="1054.856216"/>
        <filter val="1055.1505"/>
        <filter val="1055.426074"/>
        <filter val="1055.793216"/>
        <filter val="1056.035257"/>
        <filter val="1056.162697"/>
        <filter val="1056.998755"/>
        <filter val="1057.122067"/>
        <filter val="1057.266802"/>
        <filter val="1057.34421"/>
        <filter val="1057.388335"/>
        <filter val="1058.002125"/>
        <filter val="1058.036404"/>
        <filter val="1058.068552"/>
        <filter val="1058.409569"/>
        <filter val="1058.54492"/>
        <filter val="1058.558251"/>
        <filter val="1058.577274"/>
        <filter val="1058.829947"/>
        <filter val="1059.092734"/>
        <filter val="1059.533127"/>
        <filter val="1059.585751"/>
        <filter val="1059.697257"/>
        <filter val="1059.790114"/>
        <filter val="1059.839754"/>
        <filter val="1060.71295"/>
        <filter val="1061.137417"/>
        <filter val="1061.377217"/>
        <filter val="1061.721462"/>
        <filter val="1061.732551"/>
        <filter val="1062.078878"/>
        <filter val="1062.701467"/>
        <filter val="1063.876047"/>
        <filter val="1063.90301"/>
        <filter val="1064.236357"/>
        <filter val="1064.713157"/>
        <filter val="1064.881613"/>
        <filter val="1065.02888"/>
        <filter val="1065.209523"/>
        <filter val="1065.666707"/>
        <filter val="1066.433518"/>
        <filter val="1066.702356"/>
        <filter val="1067.295039"/>
        <filter val="1067.632376"/>
        <filter val="1067.898078"/>
        <filter val="1067.928469"/>
        <filter val="1067.949443"/>
        <filter val="1068.336912"/>
        <filter val="1068.581517"/>
        <filter val="1068.681047"/>
        <filter val="1069.095095"/>
        <filter val="1069.232556"/>
        <filter val="1069.496608"/>
        <filter val="1069.510382"/>
        <filter val="1069.715071"/>
        <filter val="1069.999"/>
        <filter val="1070.268342"/>
        <filter val="1070.365452"/>
        <filter val="1070.482422"/>
        <filter val="1070.670561"/>
        <filter val="1070.698909"/>
        <filter val="1070.703715"/>
        <filter val="1070.788386"/>
        <filter val="1071.609734"/>
        <filter val="1071.630257"/>
        <filter val="1071.876334"/>
        <filter val="1072.145453"/>
        <filter val="1072.399425"/>
        <filter val="1072.420753"/>
        <filter val="1072.442406"/>
        <filter val="1072.611503"/>
        <filter val="1072.721607"/>
        <filter val="1072.755775"/>
        <filter val="1072.938346"/>
        <filter val="1073.083441"/>
        <filter val="1073.112584"/>
        <filter val="1073.688158"/>
        <filter val="1073.792187"/>
        <filter val="1073.879522"/>
        <filter val="1073.97388"/>
        <filter val="1074.275395"/>
        <filter val="1074.565158"/>
        <filter val="1074.745369"/>
        <filter val="1074.830633"/>
        <filter val="1074.97366"/>
        <filter val="1075.11969"/>
        <filter val="1075.599935"/>
        <filter val="1075.640179"/>
        <filter val="1075.763645"/>
        <filter val="1075.867279"/>
        <filter val="1076.022415"/>
        <filter val="1076.041523"/>
        <filter val="1076.064162"/>
        <filter val="1076.087832"/>
        <filter val="1076.105619"/>
        <filter val="1076.739249"/>
        <filter val="1077.180987"/>
        <filter val="1077.38637"/>
        <filter val="1077.802445"/>
        <filter val="1077.946356"/>
        <filter val="1078.206556"/>
        <filter val="1078.366951"/>
        <filter val="1078.552487"/>
        <filter val="1078.786966"/>
        <filter val="1078.879461"/>
        <filter val="1078.880266"/>
        <filter val="1079.11569"/>
        <filter val="1079.245958"/>
        <filter val="1079.564346"/>
        <filter val="1079.603623"/>
        <filter val="1079.68014"/>
        <filter val="1079.795826"/>
        <filter val="1079.912507"/>
        <filter val="1079.97327"/>
        <filter val="1080.326081"/>
        <filter val="1080.579915"/>
        <filter val="1080.805178"/>
        <filter val="1081.060509"/>
        <filter val="1081.583241"/>
        <filter val="1081.595201"/>
        <filter val="1081.902812"/>
        <filter val="1081.962118"/>
        <filter val="1082.222397"/>
        <filter val="1082.419914"/>
        <filter val="1082.459162"/>
        <filter val="1082.503891"/>
        <filter val="1082.584022"/>
        <filter val="1082.69795"/>
        <filter val="1082.766326"/>
        <filter val="1082.821396"/>
        <filter val="1082.90112"/>
        <filter val="1083.029711"/>
        <filter val="1083.073115"/>
        <filter val="1083.180987"/>
        <filter val="1083.346463"/>
        <filter val="1083.373535"/>
        <filter val="1083.41624"/>
        <filter val="1083.461974"/>
        <filter val="1083.601605"/>
        <filter val="1083.66505"/>
        <filter val="1083.677416"/>
        <filter val="1083.881091"/>
        <filter val="1083.947402"/>
        <filter val="1083.961307"/>
        <filter val="1083.979615"/>
        <filter val="1084.101432"/>
        <filter val="1084.644918"/>
        <filter val="1084.702698"/>
        <filter val="1084.797858"/>
        <filter val="1085.027423"/>
        <filter val="1085.188996"/>
        <filter val="1085.35256"/>
        <filter val="1085.553261"/>
        <filter val="1085.677416"/>
        <filter val="1085.685299"/>
        <filter val="1086.272644"/>
        <filter val="1086.453978"/>
        <filter val="1086.837841"/>
        <filter val="1086.938346"/>
        <filter val="1087.168794"/>
        <filter val="1087.202034"/>
        <filter val="1087.537045"/>
        <filter val="1087.60321"/>
        <filter val="1087.657087"/>
        <filter val="1087.915293"/>
        <filter val="1087.944193"/>
        <filter val="1088.181027"/>
        <filter val="1088.529495"/>
        <filter val="1088.607472"/>
        <filter val="1088.676011"/>
        <filter val="1088.810317"/>
        <filter val="1088.889187"/>
        <filter val="1089.090944"/>
        <filter val="1089.576911"/>
        <filter val="1089.703517"/>
        <filter val="1089.757756"/>
        <filter val="1089.762373"/>
        <filter val="1090.801377"/>
        <filter val="1090.88377"/>
        <filter val="1090.94417"/>
        <filter val="1091.102951"/>
        <filter val="1091.381858"/>
        <filter val="1091.440819"/>
        <filter val="1091.523941"/>
        <filter val="1091.601869"/>
        <filter val="1091.97388"/>
        <filter val="1092.067015"/>
        <filter val="1092.124144"/>
        <filter val="1092.189388"/>
        <filter val="1092.51034"/>
        <filter val="1092.617479"/>
        <filter val="1092.654229"/>
        <filter val="1092.771399"/>
        <filter val="1093.049215"/>
        <filter val="1093.244912"/>
        <filter val="1093.306645"/>
        <filter val="1093.529671"/>
        <filter val="1093.644639"/>
        <filter val="1093.76166"/>
        <filter val="1093.83934"/>
        <filter val="1094.021342"/>
        <filter val="1094.216521"/>
        <filter val="1094.398653"/>
        <filter val="1094.794229"/>
        <filter val="1094.901098"/>
        <filter val="1095.145453"/>
        <filter val="1095.175488"/>
        <filter val="1095.443563"/>
        <filter val="1095.80126"/>
        <filter val="1095.856307"/>
        <filter val="1096.133314"/>
        <filter val="1096.552701"/>
        <filter val="1096.608122"/>
        <filter val="1096.636972"/>
        <filter val="1096.742917"/>
        <filter val="1096.866233"/>
        <filter val="1096.979977"/>
        <filter val="1097.342534"/>
        <filter val="1097.459061"/>
        <filter val="1097.488106"/>
        <filter val="1097.785786"/>
        <filter val="1097.808036"/>
        <filter val="1098.17923"/>
        <filter val="1098.408327"/>
        <filter val="1098.467171"/>
        <filter val="1098.609089"/>
        <filter val="1098.684102"/>
        <filter val="1098.956616"/>
        <filter val="1099.026024"/>
        <filter val="1099.088963"/>
        <filter val="1099.415472"/>
        <filter val="1099.517052"/>
        <filter val="1099.606203"/>
        <filter val="1099.823383"/>
        <filter val="1099.844789"/>
        <filter val="1100.010237"/>
        <filter val="1100.129297"/>
        <filter val="1100.147235"/>
        <filter val="1100.378507"/>
        <filter val="1100.518447"/>
        <filter val="1100.757572"/>
        <filter val="1100.908942"/>
        <filter val="1100.925939"/>
        <filter val="1100.954988"/>
        <filter val="1101.386886"/>
        <filter val="1101.548957"/>
        <filter val="1101.56148"/>
        <filter val="1101.827175"/>
        <filter val="1102.200255"/>
        <filter val="1102.464624"/>
        <filter val="1102.964991"/>
        <filter val="1103.09377"/>
        <filter val="1103.128326"/>
        <filter val="1103.532899"/>
        <filter val="1103.731691"/>
        <filter val="1103.925977"/>
        <filter val="1104.041647"/>
        <filter val="1104.25213"/>
        <filter val="1104.338794"/>
        <filter val="1104.357372"/>
        <filter val="1104.610687"/>
        <filter val="1105.017965"/>
        <filter val="1105.195241"/>
        <filter val="1105.620052"/>
        <filter val="1105.879472"/>
        <filter val="1106.032755"/>
        <filter val="1106.081872"/>
        <filter val="1106.103898"/>
        <filter val="1106.319884"/>
        <filter val="1106.553064"/>
        <filter val="1107.032755"/>
        <filter val="1107.148607"/>
        <filter val="1107.226408"/>
        <filter val="1107.486077"/>
        <filter val="1107.495891"/>
        <filter val="1107.772228"/>
        <filter val="1107.777828"/>
        <filter val="1108.089561"/>
        <filter val="1108.124025"/>
        <filter val="1108.293685"/>
        <filter val="1108.533813"/>
        <filter val="1108.572758"/>
        <filter val="1108.957722"/>
        <filter val="1109.082397"/>
        <filter val="1109.549348"/>
        <filter val="1109.676587"/>
        <filter val="1109.678902"/>
        <filter val="1109.73124"/>
        <filter val="1109.861182"/>
        <filter val="1109.890751"/>
        <filter val="1110.047006"/>
        <filter val="1110.403696"/>
        <filter val="1110.528121"/>
        <filter val="1110.915006"/>
        <filter val="1111.212823"/>
        <filter val="1111.3222"/>
        <filter val="1111.680077"/>
        <filter val="1111.732125"/>
        <filter val="1111.91682"/>
        <filter val="1112.015598"/>
        <filter val="1112.109919"/>
        <filter val="1112.151141"/>
        <filter val="1112.210361"/>
        <filter val="1112.391451"/>
        <filter val="1112.755252"/>
        <filter val="1113.612059"/>
        <filter val="1113.612076"/>
        <filter val="1113.777587"/>
        <filter val="1113.804453"/>
        <filter val="1113.876944"/>
        <filter val="1113.990384"/>
        <filter val="1114.017166"/>
        <filter val="1114.03963"/>
        <filter val="1114.040398"/>
        <filter val="1114.184608"/>
        <filter val="1114.244658"/>
        <filter val="1114.293685"/>
        <filter val="1114.826342"/>
        <filter val="1114.993961"/>
        <filter val="1115.291128"/>
        <filter val="1115.495596"/>
        <filter val="1115.779554"/>
        <filter val="1115.780305"/>
        <filter val="1115.810794"/>
        <filter val="1115.883191"/>
        <filter val="1115.895004"/>
        <filter val="1116.08818"/>
        <filter val="1116.331712"/>
        <filter val="1116.650845"/>
        <filter val="1116.74665"/>
        <filter val="1116.899728"/>
        <filter val="1117.619332"/>
        <filter val="1117.696525"/>
        <filter val="1118.217017"/>
        <filter val="1118.225198"/>
        <filter val="1118.362749"/>
        <filter val="1118.531296"/>
        <filter val="1118.809155"/>
        <filter val="1118.84724"/>
        <filter val="1118.885108"/>
        <filter val="1119.021361"/>
        <filter val="1119.329219"/>
        <filter val="1119.851217"/>
        <filter val="1119.899495"/>
        <filter val="1119.95054"/>
        <filter val="1120.009414"/>
        <filter val="1120.022139"/>
        <filter val="1120.165763"/>
        <filter val="1120.415037"/>
        <filter val="1120.503256"/>
        <filter val="1120.548255"/>
        <filter val="1121.203477"/>
        <filter val="1121.481268"/>
        <filter val="1121.814501"/>
        <filter val="1121.924777"/>
        <filter val="1122.19318"/>
        <filter val="1122.302829"/>
        <filter val="1122.410442"/>
        <filter val="1123.027735"/>
        <filter val="1123.145453"/>
        <filter val="1123.607394"/>
        <filter val="1123.73124"/>
        <filter val="1124.024938"/>
        <filter val="1124.319223"/>
        <filter val="1124.411018"/>
        <filter val="1124.640442"/>
        <filter val="1126.228714"/>
        <filter val="1126.523719"/>
        <filter val="1126.642928"/>
        <filter val="1126.798314"/>
        <filter val="1127.220698"/>
        <filter val="1127.979977"/>
        <filter val="1128.07685"/>
        <filter val="1128.522739"/>
        <filter val="1128.579143"/>
        <filter val="1128.613676"/>
        <filter val="1128.638208"/>
        <filter val="1128.64484"/>
        <filter val="1128.884629"/>
        <filter val="1128.886803"/>
        <filter val="1128.912114"/>
        <filter val="1128.919875"/>
        <filter val="1129.140053"/>
        <filter val="1129.295392"/>
        <filter val="1129.343679"/>
        <filter val="1129.607394"/>
        <filter val="1129.996265"/>
        <filter val="1130.354102"/>
        <filter val="1130.355427"/>
        <filter val="1130.425251"/>
        <filter val="1130.531157"/>
        <filter val="1131.03015"/>
        <filter val="1131.092675"/>
        <filter val="1131.594595"/>
        <filter val="1132.258455"/>
        <filter val="1132.276863"/>
        <filter val="1132.338488"/>
        <filter val="1132.723177"/>
        <filter val="1133.083767"/>
        <filter val="1133.108311"/>
        <filter val="1133.147368"/>
        <filter val="1133.217288"/>
        <filter val="1133.253819"/>
        <filter val="1133.61151"/>
        <filter val="1133.727804"/>
        <filter val="1133.832121"/>
        <filter val="1134.322134"/>
        <filter val="1134.692047"/>
        <filter val="1135.584107"/>
        <filter val="1135.799169"/>
        <filter val="1135.801438"/>
        <filter val="1135.837611"/>
        <filter val="1135.988861"/>
        <filter val="1136.062019"/>
        <filter val="1136.491184"/>
        <filter val="1137.132304"/>
        <filter val="1137.606344"/>
        <filter val="1137.746032"/>
        <filter val="1137.82411"/>
        <filter val="1137.898947"/>
        <filter val="1138.198621"/>
        <filter val="1138.266162"/>
        <filter val="1138.301695"/>
        <filter val="1138.343131"/>
        <filter val="1138.533562"/>
        <filter val="1138.577089"/>
        <filter val="1138.6433"/>
        <filter val="1138.74423"/>
        <filter val="1139.26147"/>
        <filter val="1139.293375"/>
        <filter val="1139.445652"/>
        <filter val="1139.811954"/>
        <filter val="1140.096702"/>
        <filter val="1140.114129"/>
        <filter val="1140.115854"/>
        <filter val="1140.27677"/>
        <filter val="1140.277319"/>
        <filter val="1140.289494"/>
        <filter val="1140.313865"/>
        <filter val="1140.429724"/>
        <filter val="1140.435544"/>
        <filter val="1140.691025"/>
        <filter val="1140.756756"/>
        <filter val="1140.8408"/>
        <filter val="1140.850755"/>
        <filter val="1141.170771"/>
        <filter val="1141.180258"/>
        <filter val="1141.656854"/>
        <filter val="1141.98232"/>
        <filter val="1142.1102"/>
        <filter val="1142.173403"/>
        <filter val="1142.476324"/>
        <filter val="1142.528585"/>
        <filter val="1142.705678"/>
        <filter val="1142.724666"/>
        <filter val="1142.987469"/>
        <filter val="1143.065004"/>
        <filter val="1143.255013"/>
        <filter val="1143.480521"/>
        <filter val="1143.537585"/>
        <filter val="1143.567388"/>
        <filter val="1143.942961"/>
        <filter val="1144.11904"/>
        <filter val="1144.337229"/>
        <filter val="1144.584314"/>
        <filter val="1144.640693"/>
        <filter val="1144.842719"/>
        <filter val="1145.594718"/>
        <filter val="1145.673135"/>
        <filter val="1145.739598"/>
        <filter val="1145.803252"/>
        <filter val="1145.949472"/>
        <filter val="1146.065881"/>
        <filter val="1146.089003"/>
        <filter val="1146.146657"/>
        <filter val="1146.453899"/>
        <filter val="1146.582704"/>
        <filter val="1146.602948"/>
        <filter val="1146.788723"/>
        <filter val="1147.125913"/>
        <filter val="1147.165241"/>
        <filter val="1147.30197"/>
        <filter val="1147.389577"/>
        <filter val="1147.635126"/>
        <filter val="1147.639495"/>
        <filter val="1147.709159"/>
        <filter val="1147.759903"/>
        <filter val="1147.846738"/>
        <filter val="1147.924061"/>
        <filter val="1147.958549"/>
        <filter val="1148.083441"/>
        <filter val="1148.259954"/>
        <filter val="1148.386495"/>
        <filter val="1148.495526"/>
        <filter val="1148.66788"/>
        <filter val="1148.724205"/>
        <filter val="1148.879998"/>
        <filter val="1148.903203"/>
        <filter val="1149.076697"/>
        <filter val="1149.13156"/>
        <filter val="1149.194105"/>
        <filter val="1149.335316"/>
        <filter val="1149.344927"/>
        <filter val="1149.430046"/>
        <filter val="1149.43525"/>
        <filter val="1149.471649"/>
        <filter val="1149.552374"/>
        <filter val="1150.019194"/>
        <filter val="1150.335316"/>
        <filter val="1150.338275"/>
        <filter val="1150.404661"/>
        <filter val="1150.484005"/>
        <filter val="1150.527768"/>
        <filter val="1150.542026"/>
        <filter val="1150.655445"/>
        <filter val="1150.920826"/>
        <filter val="1150.928594"/>
        <filter val="1150.929732"/>
        <filter val="1151.03362"/>
        <filter val="1151.236819"/>
        <filter val="1151.254292"/>
        <filter val="1151.30206"/>
        <filter val="1151.324694"/>
        <filter val="1151.403137"/>
        <filter val="1151.474712"/>
        <filter val="1151.696517"/>
        <filter val="1151.850911"/>
        <filter val="1152.404292"/>
        <filter val="1152.435679"/>
        <filter val="1152.529967"/>
        <filter val="1152.581514"/>
        <filter val="1152.611399"/>
        <filter val="1152.617368"/>
        <filter val="1152.871638"/>
        <filter val="1153.078196"/>
        <filter val="1153.208905"/>
        <filter val="1153.630269"/>
        <filter val="1153.715443"/>
        <filter val="1153.734389"/>
        <filter val="1153.976769"/>
        <filter val="1154.141924"/>
        <filter val="1154.440499"/>
        <filter val="1154.500495"/>
        <filter val="1154.552855"/>
        <filter val="1154.70813"/>
        <filter val="1154.813477"/>
        <filter val="1154.955283"/>
        <filter val="1155.025612"/>
        <filter val="1155.288326"/>
        <filter val="1155.325678"/>
        <filter val="1155.372509"/>
        <filter val="1155.480373"/>
        <filter val="1155.570108"/>
        <filter val="1155.590386"/>
        <filter val="1155.628158"/>
        <filter val="1155.644451"/>
        <filter val="1155.916174"/>
        <filter val="1156.315319"/>
        <filter val="1156.528155"/>
        <filter val="1156.680618"/>
        <filter val="1156.757276"/>
        <filter val="1157.145478"/>
        <filter val="1157.613092"/>
        <filter val="1157.858568"/>
        <filter val="1157.880753"/>
        <filter val="1158.166197"/>
        <filter val="1158.231892"/>
        <filter val="1158.442766"/>
        <filter val="1158.699682"/>
        <filter val="1158.788022"/>
        <filter val="1159.38962"/>
        <filter val="1159.680117"/>
        <filter val="1159.689644"/>
        <filter val="1159.692225"/>
        <filter val="1159.734788"/>
        <filter val="1159.750102"/>
        <filter val="1159.80893"/>
        <filter val="1159.826118"/>
        <filter val="1159.837132"/>
        <filter val="1159.865719"/>
        <filter val="1160.055852"/>
        <filter val="1160.130185"/>
        <filter val="1160.171358"/>
        <filter val="1160.81208"/>
        <filter val="1160.854039"/>
        <filter val="1160.921382"/>
        <filter val="1160.939689"/>
        <filter val="1160.971553"/>
        <filter val="1160.985118"/>
        <filter val="1161.144576"/>
        <filter val="1161.276527"/>
        <filter val="1161.353197"/>
        <filter val="1161.571977"/>
        <filter val="1161.7863"/>
        <filter val="1161.884841"/>
        <filter val="1162.065298"/>
        <filter val="1162.069335"/>
        <filter val="1162.103568"/>
        <filter val="1162.276441"/>
        <filter val="1162.486399"/>
        <filter val="1162.833399"/>
        <filter val="1162.950502"/>
        <filter val="1163.069335"/>
        <filter val="1163.466839"/>
        <filter val="1163.690655"/>
        <filter val="1163.907863"/>
        <filter val="1163.95688"/>
        <filter val="1164.483548"/>
        <filter val="1164.578043"/>
        <filter val="1164.690655"/>
        <filter val="1164.775889"/>
        <filter val="1164.862781"/>
        <filter val="1165.104869"/>
        <filter val="1165.322077"/>
        <filter val="1165.332865"/>
        <filter val="1165.333193"/>
        <filter val="1165.342024"/>
        <filter val="1165.393165"/>
        <filter val="1165.397609"/>
        <filter val="1165.472859"/>
        <filter val="1165.761956"/>
        <filter val="1165.929194"/>
        <filter val="1166.330426"/>
        <filter val="1166.460583"/>
        <filter val="1166.465925"/>
        <filter val="1166.870348"/>
        <filter val="1166.911612"/>
        <filter val="1166.941658"/>
        <filter val="1167.272257"/>
        <filter val="1167.488159"/>
        <filter val="1167.766703"/>
        <filter val="1168.140403"/>
        <filter val="1168.333074"/>
        <filter val="1168.709231"/>
        <filter val="1169.227478"/>
        <filter val="1169.266185"/>
        <filter val="1169.270622"/>
        <filter val="1169.401232"/>
        <filter val="1169.57472"/>
        <filter val="1169.730081"/>
        <filter val="1169.831892"/>
        <filter val="1170.001975"/>
        <filter val="1170.005813"/>
        <filter val="1170.761723"/>
        <filter val="1170.96127"/>
        <filter val="1171.800829"/>
        <filter val="1171.895753"/>
        <filter val="1171.915006"/>
        <filter val="1171.955168"/>
        <filter val="1171.975634"/>
        <filter val="1172.17774"/>
        <filter val="1172.261396"/>
        <filter val="1172.622935"/>
        <filter val="1172.759179"/>
        <filter val="1172.777536"/>
        <filter val="1172.906648"/>
        <filter val="1173.251936"/>
        <filter val="1173.471772"/>
        <filter val="1173.55661"/>
        <filter val="1174.004089"/>
        <filter val="1174.217964"/>
        <filter val="1174.244236"/>
        <filter val="1174.678462"/>
        <filter val="1175.600824"/>
        <filter val="1175.949441"/>
        <filter val="1175.986197"/>
        <filter val="1176.019825"/>
        <filter val="1176.518036"/>
        <filter val="1176.732367"/>
        <filter val="1177.703854"/>
        <filter val="1177.749419"/>
        <filter val="1178.164876"/>
        <filter val="1178.663701"/>
        <filter val="1178.938703"/>
        <filter val="1179.049215"/>
        <filter val="1179.25477"/>
        <filter val="1179.274699"/>
        <filter val="1179.321325"/>
        <filter val="1179.343325"/>
        <filter val="1179.619119"/>
        <filter val="1180.140403"/>
        <filter val="1180.244602"/>
        <filter val="1180.269381"/>
        <filter val="1180.465982"/>
        <filter val="1180.481478"/>
        <filter val="1180.662753"/>
        <filter val="1181.015752"/>
        <filter val="1181.030437"/>
        <filter val="1181.269717"/>
        <filter val="1181.356119"/>
        <filter val="1182.335277"/>
        <filter val="1182.659009"/>
        <filter val="1182.727772"/>
        <filter val="1183.024284"/>
        <filter val="1183.176421"/>
        <filter val="1183.215007"/>
        <filter val="1183.221572"/>
        <filter val="1184.044158"/>
        <filter val="1184.682544"/>
        <filter val="1184.917404"/>
        <filter val="1184.927207"/>
        <filter val="1184.991399"/>
        <filter val="1185.189462"/>
        <filter val="1185.242623"/>
        <filter val="1185.296655"/>
        <filter val="1185.314051"/>
        <filter val="1185.763051"/>
        <filter val="1186.042695"/>
        <filter val="1186.141667"/>
        <filter val="1186.344371"/>
        <filter val="1186.522139"/>
        <filter val="1186.585047"/>
        <filter val="1186.868325"/>
        <filter val="1186.946247"/>
        <filter val="1187.386829"/>
        <filter val="1187.623573"/>
        <filter val="1187.793073"/>
        <filter val="1187.986286"/>
        <filter val="1188.360009"/>
        <filter val="1189.196058"/>
        <filter val="1189.412856"/>
        <filter val="1190.104016"/>
        <filter val="1190.269916"/>
        <filter val="1190.310096"/>
        <filter val="1190.44893"/>
        <filter val="1190.638893"/>
        <filter val="1190.916988"/>
        <filter val="1191.214193"/>
        <filter val="1191.500483"/>
        <filter val="1192.296001"/>
        <filter val="1192.363062"/>
        <filter val="1192.483548"/>
        <filter val="1192.545795"/>
        <filter val="1192.78291"/>
        <filter val="1193.352827"/>
        <filter val="1193.363303"/>
        <filter val="1193.421432"/>
        <filter val="1193.518506"/>
        <filter val="1193.672166"/>
        <filter val="1193.934735"/>
        <filter val="1194.316427"/>
        <filter val="1194.455713"/>
        <filter val="1194.483548"/>
        <filter val="1194.803996"/>
        <filter val="1195.124"/>
        <filter val="1196.001225"/>
        <filter val="1196.348501"/>
        <filter val="1196.367373"/>
        <filter val="1196.755101"/>
        <filter val="1196.789627"/>
        <filter val="1196.882437"/>
        <filter val="1196.895149"/>
        <filter val="1197.465883"/>
        <filter val="1197.65746"/>
        <filter val="1197.819235"/>
        <filter val="1198.264726"/>
        <filter val="1198.490565"/>
        <filter val="1198.632526"/>
        <filter val="1199.342873"/>
        <filter val="1199.654451"/>
        <filter val="1199.750853"/>
        <filter val="1199.931064"/>
        <filter val="1200.378469"/>
        <filter val="1201.071247"/>
        <filter val="1201.121911"/>
        <filter val="1201.149264"/>
        <filter val="1201.407586"/>
        <filter val="1202.036759"/>
        <filter val="1202.238202"/>
        <filter val="1202.266877"/>
        <filter val="1202.430036"/>
        <filter val="1202.695427"/>
        <filter val="1202.886678"/>
        <filter val="1203.022862"/>
        <filter val="1204.837057"/>
        <filter val="1205.773927"/>
        <filter val="1205.872821"/>
        <filter val="1205.899674"/>
        <filter val="1206.019236"/>
        <filter val="1206.114736"/>
        <filter val="1206.298437"/>
        <filter val="1206.500792"/>
        <filter val="1206.699143"/>
        <filter val="1207.071272"/>
        <filter val="1207.106781"/>
        <filter val="1207.40586"/>
        <filter val="1208.178954"/>
        <filter val="1208.986977"/>
        <filter val="1209.193551"/>
        <filter val="1209.520995"/>
        <filter val="1210.035279"/>
        <filter val="1210.062419"/>
        <filter val="1210.709947"/>
        <filter val="1210.840129"/>
        <filter val="1210.958268"/>
        <filter val="1211.828335"/>
        <filter val="1211.935208"/>
        <filter val="1212.262529"/>
        <filter val="1212.360537"/>
        <filter val="1212.506948"/>
        <filter val="1212.533939"/>
        <filter val="1212.845092"/>
        <filter val="1213.001375"/>
        <filter val="1213.097985"/>
        <filter val="1213.261726"/>
        <filter val="1213.368096"/>
        <filter val="1213.981023"/>
        <filter val="1214.646915"/>
        <filter val="1214.887426"/>
        <filter val="1214.96883"/>
        <filter val="1215.258018"/>
        <filter val="1215.506802"/>
        <filter val="1215.691439"/>
        <filter val="1216.035926"/>
        <filter val="1216.555556"/>
        <filter val="1216.763635"/>
        <filter val="1217.062031"/>
        <filter val="1217.088014"/>
        <filter val="1217.095801"/>
        <filter val="1218.069887"/>
        <filter val="1218.27152"/>
        <filter val="1218.357447"/>
        <filter val="1218.383411"/>
        <filter val="1218.448062"/>
        <filter val="1218.517621"/>
        <filter val="1218.627106"/>
        <filter val="1219.086042"/>
        <filter val="1219.263471"/>
        <filter val="1219.333063"/>
        <filter val="1219.701821"/>
        <filter val="1219.824145"/>
        <filter val="1219.980976"/>
        <filter val="1220.003268"/>
        <filter val="1220.022052"/>
        <filter val="1220.276566"/>
        <filter val="1220.403398"/>
        <filter val="1220.463207"/>
        <filter val="1220.476334"/>
        <filter val="1220.618065"/>
        <filter val="1220.66777"/>
        <filter val="1220.816803"/>
        <filter val="1221.052091"/>
        <filter val="1221.093649"/>
        <filter val="1221.223664"/>
        <filter val="1221.503656"/>
        <filter val="1221.56542"/>
        <filter val="1221.68299"/>
        <filter val="1222.165044"/>
        <filter val="1222.628228"/>
        <filter val="1222.686893"/>
        <filter val="1222.799169"/>
        <filter val="1222.911132"/>
        <filter val="1223.087625"/>
        <filter val="1223.19788"/>
        <filter val="1223.308494"/>
        <filter val="1223.373223"/>
        <filter val="1223.377783"/>
        <filter val="1223.541748"/>
        <filter val="1223.880518"/>
        <filter val="1223.898686"/>
        <filter val="1224.122532"/>
        <filter val="1224.546114"/>
        <filter val="1224.640707"/>
        <filter val="1224.927971"/>
        <filter val="1225.596918"/>
        <filter val="1225.994349"/>
        <filter val="1226.043911"/>
        <filter val="1226.104869"/>
        <filter val="1226.488111"/>
        <filter val="1226.822983"/>
        <filter val="1226.933296"/>
        <filter val="1227.034462"/>
        <filter val="1227.074859"/>
        <filter val="1227.701393"/>
        <filter val="1227.714808"/>
        <filter val="1228.006413"/>
        <filter val="1228.185296"/>
        <filter val="1228.246252"/>
        <filter val="1228.892195"/>
        <filter val="1228.990337"/>
        <filter val="1229.245033"/>
        <filter val="1229.306927"/>
        <filter val="1229.545525"/>
        <filter val="1229.731899"/>
        <filter val="1229.86627"/>
        <filter val="1230.264335"/>
        <filter val="1230.522487"/>
        <filter val="1230.827135"/>
        <filter val="1231.248917"/>
        <filter val="1231.628872"/>
        <filter val="1231.671756"/>
        <filter val="1231.699066"/>
        <filter val="1231.770699"/>
        <filter val="1231.793826"/>
        <filter val="1231.848568"/>
        <filter val="1231.961971"/>
        <filter val="1232.213926"/>
        <filter val="1232.452421"/>
        <filter val="1232.468833"/>
        <filter val="1232.763324"/>
        <filter val="1233.203424"/>
        <filter val="1233.382195"/>
        <filter val="1233.52805"/>
        <filter val="1233.542995"/>
        <filter val="1233.644704"/>
        <filter val="1233.734553"/>
        <filter val="1233.771618"/>
        <filter val="1233.822649"/>
        <filter val="1234.120872"/>
        <filter val="1234.404459"/>
        <filter val="1234.438336"/>
        <filter val="1234.540135"/>
        <filter val="1234.656767"/>
        <filter val="1235.29184"/>
        <filter val="1235.922034"/>
        <filter val="1236.006676"/>
        <filter val="1236.428334"/>
        <filter val="1236.891745"/>
        <filter val="1237.025486"/>
        <filter val="1237.029816"/>
        <filter val="1237.547472"/>
        <filter val="1237.914398"/>
        <filter val="1238.07402"/>
        <filter val="1238.244835"/>
        <filter val="1238.374551"/>
        <filter val="1238.491557"/>
        <filter val="1238.499871"/>
        <filter val="1238.579407"/>
        <filter val="1239.02263"/>
        <filter val="1239.284631"/>
        <filter val="1239.488795"/>
        <filter val="1239.628571"/>
        <filter val="1239.71295"/>
        <filter val="1239.830517"/>
        <filter val="1239.858205"/>
        <filter val="1240.370589"/>
        <filter val="1240.388228"/>
        <filter val="1240.539452"/>
        <filter val="1240.920056"/>
        <filter val="1241.328705"/>
        <filter val="1241.643974"/>
        <filter val="1241.922892"/>
        <filter val="1242.024177"/>
        <filter val="1242.038403"/>
        <filter val="1242.112878"/>
        <filter val="1242.265294"/>
        <filter val="1242.311474"/>
        <filter val="1242.545686"/>
        <filter val="1242.774426"/>
        <filter val="1243.265294"/>
        <filter val="1243.319985"/>
        <filter val="1243.347857"/>
        <filter val="1243.787862"/>
        <filter val="1243.882741"/>
        <filter val="1243.888791"/>
        <filter val="1243.952197"/>
        <filter val="1243.979028"/>
        <filter val="1244.287724"/>
        <filter val="1244.495907"/>
        <filter val="1244.527091"/>
        <filter val="1245.047358"/>
        <filter val="1245.087026"/>
        <filter val="1245.353085"/>
        <filter val="1245.4042"/>
        <filter val="1245.404326"/>
        <filter val="1245.582439"/>
        <filter val="1245.635636"/>
        <filter val="1246.508606"/>
        <filter val="1246.706144"/>
        <filter val="1246.800196"/>
        <filter val="1247.354137"/>
        <filter val="1247.488607"/>
        <filter val="1248.469226"/>
        <filter val="1248.490885"/>
        <filter val="1248.697225"/>
        <filter val="1248.719675"/>
        <filter val="1248.759765"/>
        <filter val="1249.084323"/>
        <filter val="1249.265294"/>
        <filter val="1249.462255"/>
        <filter val="1249.864699"/>
        <filter val="1249.896683"/>
        <filter val="1249.907805"/>
        <filter val="1250.094848"/>
        <filter val="1250.205641"/>
        <filter val="1250.22874"/>
        <filter val="1250.490559"/>
        <filter val="1250.585613"/>
        <filter val="1250.85314"/>
        <filter val="1251.518216"/>
        <filter val="1251.565931"/>
        <filter val="1251.683309"/>
        <filter val="1251.769732"/>
        <filter val="1251.770518"/>
        <filter val="1252.103046"/>
        <filter val="1252.6691"/>
        <filter val="1252.726636"/>
        <filter val="1252.922148"/>
        <filter val="1253.077001"/>
        <filter val="1253.114634"/>
        <filter val="1253.388815"/>
        <filter val="1253.715042"/>
        <filter val="1254.284116"/>
        <filter val="1254.333762"/>
        <filter val="1254.559342"/>
        <filter val="1254.592595"/>
        <filter val="1254.864136"/>
        <filter val="1255.289373"/>
        <filter val="1255.395237"/>
        <filter val="1255.543469"/>
        <filter val="1256.355517"/>
        <filter val="1256.48233"/>
        <filter val="1256.76653"/>
        <filter val="1256.914093"/>
        <filter val="1257.086205"/>
        <filter val="1257.200323"/>
        <filter val="1257.223996"/>
        <filter val="1257.371896"/>
        <filter val="1257.379055"/>
        <filter val="1257.540137"/>
        <filter val="1258.018619"/>
        <filter val="1258.417852"/>
        <filter val="1258.428928"/>
        <filter val="1258.592961"/>
        <filter val="1258.957509"/>
        <filter val="1258.993216"/>
        <filter val="1259.377197"/>
        <filter val="1259.504315"/>
        <filter val="1259.505317"/>
        <filter val="1259.577164"/>
        <filter val="1259.666063"/>
        <filter val="1259.786109"/>
        <filter val="1259.792237"/>
        <filter val="1259.857177"/>
        <filter val="1259.924597"/>
        <filter val="1259.993216"/>
        <filter val="1260.504121"/>
        <filter val="1260.669545"/>
        <filter val="1260.932668"/>
        <filter val="1261.181392"/>
        <filter val="1261.235857"/>
        <filter val="1261.271391"/>
        <filter val="1261.595443"/>
        <filter val="1261.652012"/>
        <filter val="1261.904849"/>
        <filter val="1262.758616"/>
        <filter val="1262.824448"/>
        <filter val="1262.992576"/>
        <filter val="1263.057107"/>
        <filter val="1263.101178"/>
        <filter val="1263.195471"/>
        <filter val="1263.217156"/>
        <filter val="1263.299198"/>
        <filter val="1263.405187"/>
        <filter val="1263.421083"/>
        <filter val="1263.758752"/>
        <filter val="1263.794604"/>
        <filter val="1263.917072"/>
        <filter val="1264.047926"/>
        <filter val="1264.256112"/>
        <filter val="1264.26629"/>
        <filter val="1264.282332"/>
        <filter val="1264.327114"/>
        <filter val="1264.418197"/>
        <filter val="1264.489608"/>
        <filter val="1264.805852"/>
        <filter val="1265.207179"/>
        <filter val="1265.291341"/>
        <filter val="1265.31587"/>
        <filter val="1265.440872"/>
        <filter val="1265.514032"/>
        <filter val="1265.550336"/>
        <filter val="1265.647978"/>
        <filter val="1266.158044"/>
        <filter val="1266.179924"/>
        <filter val="1266.210424"/>
        <filter val="1266.255013"/>
        <filter val="1266.515039"/>
        <filter val="1266.556568"/>
        <filter val="1266.642325"/>
        <filter val="1266.689229"/>
        <filter val="1267.252204"/>
        <filter val="1267.46212"/>
        <filter val="1267.666695"/>
        <filter val="1267.964262"/>
        <filter val="1267.99833"/>
        <filter val="1268.078844"/>
        <filter val="1268.41351"/>
        <filter val="1268.44101"/>
        <filter val="1268.501838"/>
        <filter val="1268.637877"/>
        <filter val="1268.808955"/>
        <filter val="1269.114698"/>
        <filter val="1269.322767"/>
        <filter val="1269.836084"/>
        <filter val="1270.047202"/>
        <filter val="1270.083217"/>
        <filter val="1270.397065"/>
        <filter val="1270.433246"/>
        <filter val="1270.515616"/>
        <filter val="1270.516613"/>
        <filter val="1270.828927"/>
        <filter val="1271.113055"/>
        <filter val="1271.354618"/>
        <filter val="1271.667607"/>
        <filter val="1271.817569"/>
        <filter val="1272.106549"/>
        <filter val="1272.127717"/>
        <filter val="1272.158419"/>
        <filter val="1272.177184"/>
        <filter val="1272.185847"/>
        <filter val="1272.245958"/>
        <filter val="1272.440267"/>
        <filter val="1272.813667"/>
        <filter val="1273.277902"/>
        <filter val="1273.604853"/>
        <filter val="1273.678722"/>
        <filter val="1273.896045"/>
        <filter val="1273.900244"/>
        <filter val="1274.069179"/>
        <filter val="1274.195048"/>
        <filter val="1274.697317"/>
        <filter val="1274.715993"/>
        <filter val="1274.836145"/>
        <filter val="1274.850461"/>
        <filter val="1275.056461"/>
        <filter val="1275.14654"/>
        <filter val="1275.218178"/>
        <filter val="1276.227747"/>
        <filter val="1276.289014"/>
        <filter val="1276.451961"/>
        <filter val="1276.570972"/>
        <filter val="1276.786109"/>
        <filter val="1277.118974"/>
        <filter val="1277.594124"/>
        <filter val="1277.704553"/>
        <filter val="1277.805116"/>
        <filter val="1278.002393"/>
        <filter val="1278.299336"/>
        <filter val="1278.33396"/>
        <filter val="1278.503637"/>
        <filter val="1278.662456"/>
        <filter val="1278.922148"/>
        <filter val="1279.12442"/>
        <filter val="1279.289324"/>
        <filter val="1279.408961"/>
        <filter val="1279.5"/>
        <filter val="1280.201726"/>
        <filter val="1280.464545"/>
        <filter val="1280.700972"/>
        <filter val="1280.740295"/>
        <filter val="1281.45379"/>
        <filter val="1281.579003"/>
        <filter val="1281.902812"/>
        <filter val="1282.048832"/>
        <filter val="1282.546629"/>
        <filter val="1282.892465"/>
        <filter val="1283.684112"/>
        <filter val="1283.999009"/>
        <filter val="1284.250096"/>
        <filter val="1284.51171"/>
        <filter val="1284.724618"/>
        <filter val="1284.75458"/>
        <filter val="1285.223024"/>
        <filter val="1285.407444"/>
        <filter val="1285.438793"/>
        <filter val="1285.602174"/>
        <filter val="1285.649869"/>
        <filter val="1285.691503"/>
        <filter val="1285.773373"/>
        <filter val="1286.077533"/>
        <filter val="1286.624516"/>
        <filter val="1286.681854"/>
        <filter val="1286.761001"/>
        <filter val="1286.79186"/>
        <filter val="1286.975919"/>
        <filter val="1287.306864"/>
        <filter val="1287.42021"/>
        <filter val="1287.590594"/>
        <filter val="1287.732128"/>
        <filter val="1287.982936"/>
        <filter val="1288.059548"/>
        <filter val="1288.122033"/>
        <filter val="1288.302199"/>
        <filter val="1288.614537"/>
        <filter val="1288.650748"/>
        <filter val="1288.981015"/>
        <filter val="1289.048602"/>
        <filter val="1289.186996"/>
        <filter val="1289.190042"/>
        <filter val="1289.199856"/>
        <filter val="1289.243866"/>
        <filter val="1289.26663"/>
        <filter val="1289.424633"/>
        <filter val="1289.459092"/>
        <filter val="1289.500792"/>
        <filter val="1289.616844"/>
        <filter val="1289.639187"/>
        <filter val="1289.815075"/>
        <filter val="1290.304947"/>
        <filter val="1290.653425"/>
        <filter val="1291.180987"/>
        <filter val="1291.698377"/>
        <filter val="1291.81789"/>
        <filter val="1292.049282"/>
        <filter val="1292.062019"/>
        <filter val="1292.368427"/>
        <filter val="1292.432363"/>
        <filter val="1292.507935"/>
        <filter val="1292.770363"/>
        <filter val="1292.783171"/>
        <filter val="1292.792574"/>
        <filter val="1292.811363"/>
        <filter val="1293.478415"/>
        <filter val="1293.763437"/>
        <filter val="1294.721138"/>
        <filter val="1294.830538"/>
        <filter val="1295.22106"/>
        <filter val="1295.225576"/>
        <filter val="1295.577452"/>
        <filter val="1295.76656"/>
        <filter val="1295.782854"/>
        <filter val="1296.104748"/>
        <filter val="1296.105141"/>
        <filter val="1296.336901"/>
        <filter val="1296.432683"/>
        <filter val="1296.465152"/>
        <filter val="1296.500628"/>
        <filter val="1296.511524"/>
        <filter val="1297.76531"/>
        <filter val="1297.813854"/>
        <filter val="1297.924717"/>
        <filter val="1298.127566"/>
        <filter val="1298.220614"/>
        <filter val="1298.323067"/>
        <filter val="1298.35481"/>
        <filter val="1298.369409"/>
        <filter val="1298.604824"/>
        <filter val="1298.68647"/>
        <filter val="1298.695509"/>
        <filter val="1298.778967"/>
        <filter val="1298.808591"/>
        <filter val="1299.054891"/>
        <filter val="1299.074488"/>
        <filter val="1299.139059"/>
        <filter val="1299.182603"/>
        <filter val="1299.407153"/>
        <filter val="1299.854602"/>
        <filter val="1299.899388"/>
        <filter val="1300.054003"/>
        <filter val="1300.120076"/>
        <filter val="1300.336821"/>
        <filter val="1300.979162"/>
        <filter val="1301.087764"/>
        <filter val="1301.140231"/>
        <filter val="1301.377021"/>
        <filter val="1301.401543"/>
        <filter val="1301.732559"/>
        <filter val="1302.042785"/>
        <filter val="1302.791492"/>
        <filter val="1303.228021"/>
        <filter val="1303.258251"/>
        <filter val="1303.344254"/>
        <filter val="1303.592411"/>
        <filter val="1303.630307"/>
        <filter val="1303.729148"/>
        <filter val="1304.259528"/>
        <filter val="1304.267852"/>
        <filter val="1304.409471"/>
        <filter val="1304.546806"/>
        <filter val="1304.784017"/>
        <filter val="1304.799802"/>
        <filter val="1305.055118"/>
        <filter val="1305.447445"/>
        <filter val="1305.659234"/>
        <filter val="1305.699714"/>
        <filter val="1305.829268"/>
        <filter val="1306.089537"/>
        <filter val="1306.238817"/>
        <filter val="1306.814501"/>
        <filter val="1306.828635"/>
        <filter val="1307.399769"/>
        <filter val="1307.460715"/>
        <filter val="1307.618583"/>
        <filter val="1307.793284"/>
        <filter val="1307.9605"/>
        <filter val="1308.05908"/>
        <filter val="1308.083808"/>
        <filter val="1308.237752"/>
        <filter val="1308.39705"/>
        <filter val="1308.401595"/>
        <filter val="1308.443037"/>
        <filter val="1308.45898"/>
        <filter val="1309.057613"/>
        <filter val="1309.137807"/>
        <filter val="1309.142081"/>
        <filter val="1309.379227"/>
        <filter val="1309.400372"/>
        <filter val="1309.459331"/>
        <filter val="1309.949833"/>
        <filter val="1310.040147"/>
        <filter val="1310.204092"/>
        <filter val="1310.286772"/>
        <filter val="1310.416846"/>
        <filter val="1310.463401"/>
        <filter val="1310.52959"/>
        <filter val="1310.574546"/>
        <filter val="1310.783479"/>
        <filter val="1310.882846"/>
        <filter val="1311.41854"/>
        <filter val="1311.746562"/>
        <filter val="1311.815859"/>
        <filter val="1312.161567"/>
        <filter val="1312.305087"/>
        <filter val="1312.366199"/>
        <filter val="1312.748872"/>
        <filter val="1313.352257"/>
        <filter val="1313.358587"/>
        <filter val="1313.487792"/>
        <filter val="1314.0095"/>
        <filter val="1314.121982"/>
        <filter val="1314.135608"/>
        <filter val="1314.258031"/>
        <filter val="1314.539285"/>
        <filter val="1314.573437"/>
        <filter val="1314.593109"/>
        <filter val="1314.8755"/>
        <filter val="1315.023516"/>
        <filter val="1315.288609"/>
        <filter val="1315.344224"/>
        <filter val="1315.421604"/>
        <filter val="1315.970809"/>
        <filter val="1316.033087"/>
        <filter val="1316.519915"/>
        <filter val="1316.564057"/>
        <filter val="1316.635538"/>
        <filter val="1316.738763"/>
        <filter val="1316.789801"/>
        <filter val="1316.819316"/>
        <filter val="1316.953498"/>
        <filter val="1317.012173"/>
        <filter val="1317.476406"/>
        <filter val="1317.63598"/>
        <filter val="1317.925896"/>
        <filter val="1318.457876"/>
        <filter val="1318.619271"/>
        <filter val="1318.706449"/>
        <filter val="1319.152984"/>
        <filter val="1319.177447"/>
        <filter val="1319.194047"/>
        <filter val="1319.27996"/>
        <filter val="1319.565732"/>
        <filter val="1319.739338"/>
        <filter val="1320.031058"/>
        <filter val="1320.047945"/>
        <filter val="1320.125697"/>
        <filter val="1320.307523"/>
        <filter val="1320.323785"/>
        <filter val="1320.484621"/>
        <filter val="1320.574819"/>
        <filter val="1320.843829"/>
        <filter val="1320.893157"/>
        <filter val="1320.924619"/>
        <filter val="1321.091846"/>
        <filter val="1321.118731"/>
        <filter val="1321.186864"/>
        <filter val="1321.284246"/>
        <filter val="1321.556152"/>
        <filter val="1321.558482"/>
        <filter val="1321.616844"/>
        <filter val="1321.65035"/>
        <filter val="1321.989255"/>
        <filter val="1322.020568"/>
        <filter val="1322.02875"/>
        <filter val="1322.029378"/>
        <filter val="1322.235857"/>
        <filter val="1322.392536"/>
        <filter val="1322.537559"/>
        <filter val="1323.012011"/>
        <filter val="1323.105865"/>
        <filter val="1323.271391"/>
        <filter val="1323.366834"/>
        <filter val="1323.370773"/>
        <filter val="1323.675713"/>
        <filter val="1323.922324"/>
        <filter val="1323.937402"/>
        <filter val="1324.270187"/>
        <filter val="1325.537048"/>
        <filter val="1325.703795"/>
        <filter val="1326.577288"/>
        <filter val="1326.828242"/>
        <filter val="1327.14931"/>
        <filter val="1327.817459"/>
        <filter val="1328.269091"/>
        <filter val="1328.610087"/>
        <filter val="1328.785735"/>
        <filter val="1328.926153"/>
        <filter val="1328.933536"/>
        <filter val="1329.548226"/>
        <filter val="1329.787918"/>
        <filter val="1329.850796"/>
        <filter val="1330.024938"/>
        <filter val="1330.317731"/>
        <filter val="1330.807563"/>
        <filter val="1331.119587"/>
        <filter val="1331.391429"/>
        <filter val="1331.589725"/>
        <filter val="1331.918583"/>
        <filter val="1332.309294"/>
        <filter val="1332.56835"/>
        <filter val="1333.053982"/>
        <filter val="1333.281406"/>
        <filter val="1333.498576"/>
        <filter val="1333.591665"/>
        <filter val="1335.064848"/>
        <filter val="1335.328172"/>
        <filter val="1335.33226"/>
        <filter val="1335.97902"/>
        <filter val="1336.074189"/>
        <filter val="1336.113602"/>
        <filter val="1336.141357"/>
        <filter val="1336.277923"/>
        <filter val="1336.429088"/>
        <filter val="1336.546427"/>
        <filter val="1336.670414"/>
        <filter val="1337.162357"/>
        <filter val="1337.753534"/>
        <filter val="1337.84222"/>
        <filter val="1338.48187"/>
        <filter val="1338.494335"/>
        <filter val="1338.541028"/>
        <filter val="1339.293149"/>
        <filter val="1339.347933"/>
        <filter val="1339.450593"/>
        <filter val="1339.80624"/>
        <filter val="1340.185886"/>
        <filter val="1340.34861"/>
        <filter val="1340.465258"/>
        <filter val="1340.734082"/>
        <filter val="1340.77526"/>
        <filter val="1340.9607"/>
        <filter val="1341.061553"/>
        <filter val="1341.165804"/>
        <filter val="1341.867627"/>
        <filter val="1342.088671"/>
        <filter val="1342.187238"/>
        <filter val="1342.552487"/>
        <filter val="1342.555215"/>
        <filter val="1342.879472"/>
        <filter val="1343.191203"/>
        <filter val="1343.454886"/>
        <filter val="1343.525973"/>
        <filter val="1343.752809"/>
        <filter val="1343.998397"/>
        <filter val="1345.082678"/>
        <filter val="1345.922481"/>
        <filter val="1346.15361"/>
        <filter val="1346.281492"/>
        <filter val="1346.372074"/>
        <filter val="1346.388025"/>
        <filter val="1346.454208"/>
        <filter val="1346.60115"/>
        <filter val="1346.893229"/>
        <filter val="1347.021917"/>
        <filter val="1347.097845"/>
        <filter val="1347.145373"/>
        <filter val="1347.474291"/>
        <filter val="1347.754332"/>
        <filter val="1347.84783"/>
        <filter val="1347.880644"/>
        <filter val="1347.996011"/>
        <filter val="1348.029078"/>
        <filter val="1348.338275"/>
        <filter val="1348.695706"/>
        <filter val="1348.764044"/>
        <filter val="1348.930579"/>
        <filter val="1348.931556"/>
        <filter val="1349.331311"/>
        <filter val="1349.383424"/>
        <filter val="1349.824602"/>
        <filter val="1350.041616"/>
        <filter val="1350.123285"/>
        <filter val="1350.32081"/>
        <filter val="1350.331517"/>
        <filter val="1350.389902"/>
        <filter val="1350.599142"/>
        <filter val="1350.604004"/>
        <filter val="1350.663321"/>
        <filter val="1350.772473"/>
        <filter val="1350.796169"/>
        <filter val="1350.915758"/>
        <filter val="1351.005763"/>
        <filter val="1351.01417"/>
        <filter val="1351.297257"/>
        <filter val="1351.43734"/>
        <filter val="1351.618541"/>
        <filter val="1351.890234"/>
        <filter val="1352.317026"/>
        <filter val="1352.33878"/>
        <filter val="1352.704838"/>
        <filter val="1353.000112"/>
        <filter val="1353.534285"/>
        <filter val="1353.679588"/>
        <filter val="1353.687756"/>
        <filter val="1353.731899"/>
        <filter val="1353.905288"/>
        <filter val="1354.009486"/>
        <filter val="1354.032755"/>
        <filter val="1354.505874"/>
        <filter val="1354.641464"/>
        <filter val="1354.864308"/>
        <filter val="1354.991189"/>
        <filter val="1355.1083"/>
        <filter val="1355.17333"/>
        <filter val="1355.359065"/>
        <filter val="1355.42614"/>
        <filter val="1355.654075"/>
        <filter val="1355.688454"/>
        <filter val="1356.039943"/>
        <filter val="1356.072372"/>
        <filter val="1356.988166"/>
        <filter val="1357.17283"/>
        <filter val="1357.331311"/>
        <filter val="1357.354492"/>
        <filter val="1357.529347"/>
        <filter val="1357.579003"/>
        <filter val="1357.884084"/>
        <filter val="1358.057141"/>
        <filter val="1358.550395"/>
        <filter val="1358.930607"/>
        <filter val="1358.995768"/>
        <filter val="1359.295259"/>
        <filter val="1360.224202"/>
        <filter val="1360.234963"/>
        <filter val="1360.776212"/>
        <filter val="1360.824201"/>
        <filter val="1360.916277"/>
        <filter val="1361.15105"/>
        <filter val="1361.265532"/>
        <filter val="1361.368055"/>
        <filter val="1361.460092"/>
        <filter val="1362.181311"/>
        <filter val="1362.332472"/>
        <filter val="1362.532532"/>
        <filter val="1362.535291"/>
        <filter val="1362.544493"/>
        <filter val="1362.550645"/>
        <filter val="1362.732002"/>
        <filter val="1362.772085"/>
        <filter val="1362.780266"/>
        <filter val="1363.047279"/>
        <filter val="1363.437913"/>
        <filter val="1363.653776"/>
        <filter val="1363.65746"/>
        <filter val="1363.667936"/>
        <filter val="1363.872893"/>
        <filter val="1364.0237"/>
        <filter val="1364.429982"/>
        <filter val="1365.131779"/>
        <filter val="1365.708316"/>
        <filter val="1365.812819"/>
        <filter val="1366.067906"/>
        <filter val="1366.22947"/>
        <filter val="1366.663974"/>
        <filter val="1366.683012"/>
        <filter val="1366.774044"/>
        <filter val="1366.976227"/>
        <filter val="1367.253967"/>
        <filter val="1367.307062"/>
        <filter val="1368.107328"/>
        <filter val="1368.389903"/>
        <filter val="1368.729634"/>
        <filter val="1368.733218"/>
        <filter val="1368.958728"/>
        <filter val="1369.017993"/>
        <filter val="1369.044283"/>
        <filter val="1369.387291"/>
        <filter val="1369.535528"/>
        <filter val="1369.631038"/>
        <filter val="1369.751622"/>
        <filter val="1369.799889"/>
        <filter val="1369.905546"/>
        <filter val="1370.135647"/>
        <filter val="1370.145179"/>
        <filter val="1370.160832"/>
        <filter val="1370.473447"/>
        <filter val="1370.722511"/>
        <filter val="1370.779195"/>
        <filter val="1370.918728"/>
        <filter val="1370.985857"/>
        <filter val="1371.074399"/>
        <filter val="1371.165835"/>
        <filter val="1371.264058"/>
        <filter val="1371.629119"/>
        <filter val="1371.76406"/>
        <filter val="1371.771265"/>
        <filter val="1371.821777"/>
        <filter val="1372.256983"/>
        <filter val="1372.353531"/>
        <filter val="1372.371867"/>
        <filter val="1372.418088"/>
        <filter val="1372.52548"/>
        <filter val="1372.605179"/>
        <filter val="1372.809228"/>
        <filter val="1372.814054"/>
        <filter val="1372.986544"/>
        <filter val="1373.092673"/>
        <filter val="1373.38746"/>
        <filter val="1373.508981"/>
        <filter val="1373.571863"/>
        <filter val="1373.745946"/>
        <filter val="1374.06742"/>
        <filter val="1374.508981"/>
        <filter val="1374.544515"/>
        <filter val="1374.572211"/>
        <filter val="1374.581083"/>
        <filter val="1374.620179"/>
        <filter val="1375.001536"/>
        <filter val="1375.260723"/>
        <filter val="1375.847419"/>
        <filter val="1375.866901"/>
        <filter val="1375.966284"/>
        <filter val="1376.054155"/>
        <filter val="1376.123713"/>
        <filter val="1376.193735"/>
        <filter val="1376.230328"/>
        <filter val="1376.580049"/>
        <filter val="1376.621488"/>
        <filter val="1376.783572"/>
        <filter val="1376.787156"/>
        <filter val="1376.822731"/>
        <filter val="1376.835735"/>
        <filter val="1377.195272"/>
        <filter val="1377.308686"/>
        <filter val="1378.059761"/>
        <filter val="1378.063794"/>
        <filter val="1378.084968"/>
        <filter val="1378.201369"/>
        <filter val="1378.265918"/>
        <filter val="1378.751622"/>
        <filter val="1378.775184"/>
        <filter val="1379.037637"/>
        <filter val="1379.112549"/>
        <filter val="1379.263733"/>
        <filter val="1379.371407"/>
        <filter val="1379.495662"/>
        <filter val="1379.727153"/>
        <filter val="1379.886065"/>
        <filter val="1380.136978"/>
        <filter val="1380.161304"/>
        <filter val="1380.286617"/>
        <filter val="1380.557021"/>
        <filter val="1380.612676"/>
        <filter val="1381.244863"/>
        <filter val="1381.293899"/>
        <filter val="1381.608317"/>
        <filter val="1381.751622"/>
        <filter val="1382.056985"/>
        <filter val="1382.137264"/>
        <filter val="1382.290624"/>
        <filter val="1382.762526"/>
        <filter val="1382.831447"/>
        <filter val="1382.858223"/>
        <filter val="1382.877988"/>
        <filter val="1382.978125"/>
        <filter val="1383.364603"/>
        <filter val="1383.372942"/>
        <filter val="1384.225906"/>
        <filter val="1384.307971"/>
        <filter val="1384.356323"/>
        <filter val="1384.466867"/>
        <filter val="1384.551478"/>
        <filter val="1384.582306"/>
        <filter val="1384.698382"/>
        <filter val="1384.994262"/>
        <filter val="1385.109759"/>
        <filter val="1385.459633"/>
        <filter val="1385.526579"/>
        <filter val="1385.887661"/>
        <filter val="1386.06533"/>
        <filter val="1386.100864"/>
        <filter val="1386.308005"/>
        <filter val="1386.323123"/>
        <filter val="1386.830228"/>
        <filter val="1387.272437"/>
        <filter val="1387.502587"/>
        <filter val="1387.656854"/>
        <filter val="1387.787156"/>
        <filter val="1388.012775"/>
        <filter val="1388.172798"/>
        <filter val="1388.220153"/>
        <filter val="1388.319074"/>
        <filter val="1388.408476"/>
        <filter val="1388.579579"/>
        <filter val="1388.929291"/>
        <filter val="1389.754385"/>
        <filter val="1390.024969"/>
        <filter val="1390.27751"/>
        <filter val="1390.615583"/>
        <filter val="1391.408476"/>
        <filter val="1391.535534"/>
        <filter val="1391.794119"/>
        <filter val="1392.029796"/>
        <filter val="1392.159783"/>
        <filter val="1392.236903"/>
        <filter val="1392.269559"/>
        <filter val="1392.391569"/>
        <filter val="1392.720416"/>
        <filter val="1392.862666"/>
        <filter val="1392.905125"/>
        <filter val="1393.052416"/>
        <filter val="1393.160368"/>
        <filter val="1393.544515"/>
        <filter val="1393.632744"/>
        <filter val="1393.666365"/>
        <filter val="1393.993948"/>
        <filter val="1394.208332"/>
        <filter val="1394.272437"/>
        <filter val="1394.386811"/>
        <filter val="1394.513578"/>
        <filter val="1394.600251"/>
        <filter val="1394.6098"/>
        <filter val="1394.804732"/>
        <filter val="1394.812379"/>
        <filter val="1394.994262"/>
        <filter val="1395.000359"/>
        <filter val="1395.129834"/>
        <filter val="1395.487138"/>
        <filter val="1395.565004"/>
        <filter val="1395.598155"/>
        <filter val="1395.776715"/>
        <filter val="1396.249519"/>
        <filter val="1396.720015"/>
        <filter val="1397.046196"/>
        <filter val="1397.498114"/>
        <filter val="1397.695105"/>
        <filter val="1397.82428"/>
        <filter val="1397.902433"/>
        <filter val="1398.3894"/>
        <filter val="1398.470416"/>
        <filter val="1398.626721"/>
        <filter val="1398.767657"/>
        <filter val="1399.354139"/>
        <filter val="1399.684506"/>
        <filter val="1399.884848"/>
        <filter val="1399.948932"/>
        <filter val="1400.087645"/>
        <filter val="1400.336306"/>
        <filter val="1400.880711"/>
        <filter val="1400.893757"/>
        <filter val="1400.947302"/>
        <filter val="1401.291287"/>
        <filter val="1401.450973"/>
        <filter val="1401.990373"/>
        <filter val="1402.424436"/>
        <filter val="1402.577351"/>
        <filter val="1402.578691"/>
        <filter val="1402.958736"/>
        <filter val="1403.757718"/>
        <filter val="1404.248457"/>
        <filter val="1404.293236"/>
        <filter val="1404.408568"/>
        <filter val="1404.559291"/>
        <filter val="1404.640053"/>
        <filter val="1405.345454"/>
        <filter val="1405.612486"/>
        <filter val="1405.621679"/>
        <filter val="1405.633135"/>
        <filter val="1405.86984"/>
        <filter val="1405.979702"/>
        <filter val="1406.337926"/>
        <filter val="1406.571944"/>
        <filter val="1406.776351"/>
        <filter val="1407.24202"/>
        <filter val="1407.424876"/>
        <filter val="1407.592913"/>
        <filter val="1407.833092"/>
        <filter val="1407.878426"/>
        <filter val="1408.068996"/>
        <filter val="1408.25874"/>
        <filter val="1408.656575"/>
        <filter val="1408.708298"/>
        <filter val="1408.739073"/>
        <filter val="1408.828786"/>
        <filter val="1408.858223"/>
        <filter val="1408.929989"/>
        <filter val="1409.035624"/>
        <filter val="1409.165835"/>
        <filter val="1409.678809"/>
        <filter val="1409.826015"/>
        <filter val="1410.05355"/>
        <filter val="1410.350998"/>
        <filter val="1410.610637"/>
        <filter val="1410.790101"/>
        <filter val="1410.941969"/>
        <filter val="1410.970922"/>
        <filter val="1411.107827"/>
        <filter val="1411.1338"/>
        <filter val="1411.137713"/>
        <filter val="1411.345114"/>
        <filter val="1411.45785"/>
        <filter val="1411.610751"/>
        <filter val="1411.78671"/>
        <filter val="1411.806852"/>
        <filter val="1411.875097"/>
        <filter val="1412.106961"/>
        <filter val="1412.241905"/>
        <filter val="1412.441722"/>
        <filter val="1412.556711"/>
        <filter val="1412.581231"/>
        <filter val="1412.672702"/>
        <filter val="1412.74033"/>
        <filter val="1413.201369"/>
        <filter val="1413.238755"/>
        <filter val="1413.476579"/>
        <filter val="1413.825954"/>
        <filter val="1414.006456"/>
        <filter val="1414.165835"/>
        <filter val="1414.213562"/>
        <filter val="1414.257505"/>
        <filter val="1414.329324"/>
        <filter val="1414.827175"/>
        <filter val="1414.846704"/>
        <filter val="1414.876781"/>
        <filter val="1415.019857"/>
        <filter val="1415.100864"/>
        <filter val="1415.106573"/>
        <filter val="1415.213562"/>
        <filter val="1415.237283"/>
        <filter val="1415.322608"/>
        <filter val="1415.405492"/>
        <filter val="1415.976938"/>
        <filter val="1416.313281"/>
        <filter val="1416.638166"/>
        <filter val="1417.041989"/>
        <filter val="1417.26428"/>
        <filter val="1417.434867"/>
        <filter val="1417.667892"/>
        <filter val="1417.83301"/>
        <filter val="1417.916476"/>
        <filter val="1418.937764"/>
        <filter val="1419.041989"/>
        <filter val="1419.577997"/>
        <filter val="1419.824028"/>
        <filter val="1419.905694"/>
        <filter val="1419.929986"/>
        <filter val="1420.013986"/>
        <filter val="1420.13016"/>
        <filter val="1420.285348"/>
        <filter val="1420.580049"/>
        <filter val="1420.764681"/>
        <filter val="1420.834178"/>
        <filter val="1421.00641"/>
        <filter val="1421.268638"/>
        <filter val="1421.923194"/>
        <filter val="1421.924543"/>
        <filter val="1421.958728"/>
        <filter val="1421.98631"/>
        <filter val="1421.999447"/>
        <filter val="1422.272437"/>
        <filter val="1422.794229"/>
        <filter val="1423.130301"/>
        <filter val="1423.178895"/>
        <filter val="1423.31884"/>
        <filter val="1423.55333"/>
        <filter val="1423.777383"/>
        <filter val="1424.204837"/>
        <filter val="1424.247494"/>
        <filter val="1424.386002"/>
        <filter val="1424.491737"/>
        <filter val="1424.630407"/>
        <filter val="1424.905951"/>
        <filter val="1425.100864"/>
        <filter val="1425.333774"/>
        <filter val="1425.629534"/>
        <filter val="1425.832051"/>
        <filter val="1426.306514"/>
        <filter val="1426.343505"/>
        <filter val="1426.529015"/>
        <filter val="1426.978444"/>
        <filter val="1427.165835"/>
        <filter val="1427.473887"/>
        <filter val="1427.822526"/>
        <filter val="1428.580049"/>
        <filter val="1429.320164"/>
        <filter val="1429.466286"/>
        <filter val="1430.240586"/>
        <filter val="1430.818475"/>
        <filter val="1430.896546"/>
        <filter val="1430.977018"/>
        <filter val="1431.241485"/>
        <filter val="1431.503906"/>
        <filter val="1431.893757"/>
        <filter val="1432.405815"/>
        <filter val="1432.728526"/>
        <filter val="1433.354514"/>
        <filter val="1433.582875"/>
        <filter val="1433.647798"/>
        <filter val="1433.805445"/>
        <filter val="1433.882191"/>
        <filter val="1434.136616"/>
        <filter val="1434.240382"/>
        <filter val="1434.423952"/>
        <filter val="1434.576426"/>
        <filter val="1434.623862"/>
        <filter val="1434.875161"/>
        <filter val="1435.179831"/>
        <filter val="1435.405907"/>
        <filter val="1435.618698"/>
        <filter val="1435.775648"/>
        <filter val="1436.186008"/>
        <filter val="1436.282975"/>
        <filter val="1436.304412"/>
        <filter val="1436.777771"/>
        <filter val="1436.794062"/>
        <filter val="1436.871091"/>
        <filter val="1436.892641"/>
        <filter val="1436.968844"/>
        <filter val="1437.026605"/>
        <filter val="1437.135373"/>
        <filter val="1437.45371"/>
        <filter val="1437.459786"/>
        <filter val="1437.507697"/>
        <filter val="1437.808226"/>
        <filter val="1437.850702"/>
        <filter val="1437.990132"/>
        <filter val="1438.020827"/>
        <filter val="1438.568685"/>
        <filter val="1438.725495"/>
        <filter val="1438.773583"/>
        <filter val="1438.887878"/>
        <filter val="1439.415899"/>
        <filter val="1440.419609"/>
        <filter val="1440.592441"/>
        <filter val="1440.936363"/>
        <filter val="1441.029796"/>
        <filter val="1441.176032"/>
        <filter val="1441.548505"/>
        <filter val="1441.695208"/>
        <filter val="1442.037836"/>
        <filter val="1442.046398"/>
        <filter val="1442.137065"/>
        <filter val="1442.159206"/>
        <filter val="1442.284256"/>
        <filter val="1442.414136"/>
        <filter val="1442.483312"/>
        <filter val="1442.640104"/>
        <filter val="1442.652676"/>
        <filter val="1443.44732"/>
        <filter val="1443.593154"/>
        <filter val="1443.911437"/>
        <filter val="1445.213051"/>
        <filter val="1445.255547"/>
        <filter val="1445.703262"/>
        <filter val="1445.756905"/>
        <filter val="1446.04139"/>
        <filter val="1446.060389"/>
        <filter val="1446.679386"/>
        <filter val="1447.102701"/>
        <filter val="1447.787156"/>
        <filter val="1447.852998"/>
        <filter val="1448.10525"/>
        <filter val="1448.735248"/>
        <filter val="1449.254064"/>
        <filter val="1449.317787"/>
        <filter val="1449.361795"/>
        <filter val="1449.462361"/>
        <filter val="1450.099955"/>
        <filter val="1450.354905"/>
        <filter val="1450.396395"/>
        <filter val="1450.776008"/>
        <filter val="1451.151181"/>
        <filter val="1451.501241"/>
        <filter val="1451.824036"/>
        <filter val="1451.983115"/>
        <filter val="1452.079295"/>
        <filter val="1452.541991"/>
        <filter val="1452.657213"/>
        <filter val="1452.66331"/>
        <filter val="1452.905099"/>
        <filter val="1453.233688"/>
        <filter val="1453.458615"/>
        <filter val="1453.623269"/>
        <filter val="1453.764104"/>
        <filter val="1454.048086"/>
        <filter val="1454.255193"/>
        <filter val="1454.4623"/>
        <filter val="1454.711931"/>
        <filter val="1454.947581"/>
        <filter val="1455.407283"/>
        <filter val="1455.614716"/>
        <filter val="1455.973064"/>
        <filter val="1457.186397"/>
        <filter val="1457.417852"/>
        <filter val="1457.698844"/>
        <filter val="1457.722886"/>
        <filter val="1458.054598"/>
        <filter val="1458.08362"/>
        <filter val="1458.245196"/>
        <filter val="1458.62084"/>
        <filter val="1458.958728"/>
        <filter val="1459.136939"/>
        <filter val="1460.134262"/>
        <filter val="1460.582576"/>
        <filter val="1460.596239"/>
        <filter val="1460.751697"/>
        <filter val="1460.817001"/>
        <filter val="1461.088379"/>
        <filter val="1461.660277"/>
        <filter val="1461.947581"/>
        <filter val="1462.249096"/>
        <filter val="1462.315835"/>
        <filter val="1462.892054"/>
        <filter val="1462.940459"/>
        <filter val="1463.260326"/>
        <filter val="1463.303981"/>
        <filter val="1463.836881"/>
        <filter val="1463.938782"/>
        <filter val="1463.985093"/>
        <filter val="1464.006579"/>
        <filter val="1464.06653"/>
        <filter val="1464.079212"/>
        <filter val="1464.148591"/>
        <filter val="1464.173413"/>
        <filter val="1464.17878"/>
        <filter val="1464.742965"/>
        <filter val="1465.002873"/>
        <filter val="1465.048086"/>
        <filter val="1465.080354"/>
        <filter val="1465.639925"/>
        <filter val="1465.893757"/>
        <filter val="1466.033567"/>
        <filter val="1466.159196"/>
        <filter val="1466.466119"/>
        <filter val="1466.49835"/>
        <filter val="1466.566142"/>
        <filter val="1466.572271"/>
        <filter val="1466.614815"/>
        <filter val="1467.316422"/>
        <filter val="1467.334936"/>
        <filter val="1467.380385"/>
        <filter val="1467.47523"/>
        <filter val="1467.632288"/>
        <filter val="1467.718801"/>
        <filter val="1468.256706"/>
        <filter val="1468.289214"/>
        <filter val="1468.396907"/>
        <filter val="1468.561993"/>
        <filter val="1468.621984"/>
        <filter val="1468.779085"/>
        <filter val="1469.068375"/>
        <filter val="1469.207281"/>
        <filter val="1469.344289"/>
        <filter val="1469.389609"/>
        <filter val="1469.799031"/>
        <filter val="1470.062695"/>
        <filter val="1471.317316"/>
        <filter val="1471.367528"/>
        <filter val="1471.627217"/>
        <filter val="1471.679283"/>
        <filter val="1472.008966"/>
        <filter val="1472.266636"/>
        <filter val="1472.562026"/>
        <filter val="1472.713274"/>
        <filter val="1473.621591"/>
        <filter val="1474.290505"/>
        <filter val="1474.336659"/>
        <filter val="1474.465064"/>
        <filter val="1474.660055"/>
        <filter val="1474.831629"/>
        <filter val="1475.442874"/>
        <filter val="1475.61648"/>
        <filter val="1475.667639"/>
        <filter val="1475.704121"/>
        <filter val="1475.952056"/>
        <filter val="1476.071796"/>
        <filter val="1476.521347"/>
        <filter val="1476.764035"/>
        <filter val="1477.540511"/>
        <filter val="1477.651117"/>
        <filter val="1477.652361"/>
        <filter val="1477.754607"/>
        <filter val="1478.805355"/>
        <filter val="1479.234938"/>
        <filter val="1479.491739"/>
        <filter val="1479.77142"/>
        <filter val="1479.858223"/>
        <filter val="1479.943561"/>
        <filter val="1479.992904"/>
        <filter val="1480.226853"/>
        <filter val="1480.358119"/>
        <filter val="1480.576336"/>
        <filter val="1480.935152"/>
        <filter val="1481.216744"/>
        <filter val="1481.303374"/>
        <filter val="1481.367302"/>
        <filter val="1481.679674"/>
        <filter val="1481.68772"/>
        <filter val="1482.372549"/>
        <filter val="1482.816044"/>
        <filter val="1483.143662"/>
        <filter val="1483.411197"/>
        <filter val="1483.534234"/>
        <filter val="1483.7408"/>
        <filter val="1483.979945"/>
        <filter val="1484.145771"/>
        <filter val="1484.252427"/>
        <filter val="1484.318219"/>
        <filter val="1485.099091"/>
        <filter val="1485.329266"/>
        <filter val="1485.547128"/>
        <filter val="1485.948448"/>
        <filter val="1486.474229"/>
        <filter val="1486.505517"/>
        <filter val="1486.98656"/>
        <filter val="1487.372136"/>
        <filter val="1487.449964"/>
        <filter val="1487.456293"/>
        <filter val="1488.345516"/>
        <filter val="1488.895315"/>
        <filter val="1489.247121"/>
        <filter val="1489.77975"/>
        <filter val="1489.827175"/>
        <filter val="1489.840979"/>
        <filter val="1489.888707"/>
        <filter val="1490.166972"/>
        <filter val="1490.32697"/>
        <filter val="1490.96669"/>
        <filter val="1491.37572"/>
        <filter val="1491.569208"/>
        <filter val="1492.234032"/>
        <filter val="1492.790355"/>
        <filter val="1493.373988"/>
        <filter val="1493.458421"/>
        <filter val="1493.83216"/>
        <filter val="1494.166881"/>
        <filter val="1494.17041"/>
        <filter val="1494.692913"/>
        <filter val="1494.75572"/>
        <filter val="1495.106335"/>
        <filter val="1495.331996"/>
        <filter val="1495.467284"/>
        <filter val="1495.522614"/>
        <filter val="1495.63239"/>
        <filter val="1495.956961"/>
        <filter val="1496.041523"/>
        <filter val="1496.059296"/>
        <filter val="1496.154767"/>
        <filter val="1496.655816"/>
        <filter val="1496.744133"/>
        <filter val="1496.948134"/>
        <filter val="1497.190222"/>
        <filter val="1497.288053"/>
        <filter val="1497.564685"/>
        <filter val="1498.374458"/>
        <filter val="1499.255816"/>
        <filter val="1499.739705"/>
        <filter val="1500.530631"/>
        <filter val="1500.958948"/>
        <filter val="1501.096526"/>
        <filter val="1501.454766"/>
        <filter val="1501.744808"/>
        <filter val="1501.939001"/>
        <filter val="1502.15045"/>
        <filter val="1502.474493"/>
        <filter val="1502.502176"/>
        <filter val="1502.546272"/>
        <filter val="1502.867958"/>
        <filter val="1502.923585"/>
        <filter val="1502.956918"/>
        <filter val="1502.994947"/>
        <filter val="1503.083463"/>
        <filter val="1503.687696"/>
        <filter val="1503.92424"/>
        <filter val="1504.016475"/>
        <filter val="1504.353202"/>
        <filter val="1504.592242"/>
        <filter val="1504.995098"/>
        <filter val="1505.806874"/>
        <filter val="1506.33374"/>
        <filter val="1506.792609"/>
        <filter val="1506.798309"/>
        <filter val="1507.273078"/>
        <filter val="1507.747401"/>
        <filter val="1508.046626"/>
        <filter val="1508.109388"/>
        <filter val="1508.857288"/>
        <filter val="1509.158143"/>
        <filter val="1509.23478"/>
        <filter val="1510.127549"/>
        <filter val="1510.959774"/>
        <filter val="1511.265314"/>
        <filter val="1511.425727"/>
        <filter val="1511.480577"/>
        <filter val="1511.633694"/>
        <filter val="1512.065511"/>
        <filter val="1512.14963"/>
        <filter val="1512.304407"/>
        <filter val="1513.309977"/>
        <filter val="1513.337408"/>
        <filter val="1513.346602"/>
        <filter val="1513.486308"/>
        <filter val="1513.711904"/>
        <filter val="1513.908674"/>
        <filter val="1514.046286"/>
        <filter val="1514.379922"/>
        <filter val="1514.401917"/>
        <filter val="1514.544515"/>
        <filter val="1516.126117"/>
        <filter val="1516.499426"/>
        <filter val="1517.008032"/>
        <filter val="1517.915056"/>
        <filter val="1518.186859"/>
        <filter val="1518.379789"/>
        <filter val="1518.580049"/>
        <filter val="1518.698826"/>
        <filter val="1519.053977"/>
        <filter val="1519.438375"/>
        <filter val="1519.479707"/>
        <filter val="1519.787156"/>
        <filter val="1519.842805"/>
        <filter val="1519.884959"/>
        <filter val="1520.302154"/>
        <filter val="1520.408476"/>
        <filter val="1520.810704"/>
        <filter val="1520.8457"/>
        <filter val="1521.856679"/>
        <filter val="1522.141699"/>
        <filter val="1522.416111"/>
        <filter val="1522.573968"/>
        <filter val="1522.651822"/>
        <filter val="1522.919943"/>
        <filter val="1523.126387"/>
        <filter val="1523.212141"/>
        <filter val="1523.241157"/>
        <filter val="1523.838197"/>
        <filter val="1523.941484"/>
        <filter val="1525.358452"/>
        <filter val="1525.593846"/>
        <filter val="1525.651117"/>
        <filter val="1525.968528"/>
        <filter val="1526.32091"/>
        <filter val="1526.990078"/>
        <filter val="1526.994791"/>
        <filter val="1527.341793"/>
        <filter val="1527.526113"/>
        <filter val="1527.893757"/>
        <filter val="1528.035729"/>
        <filter val="1528.568259"/>
        <filter val="1529.207818"/>
        <filter val="1529.905355"/>
        <filter val="1530.469061"/>
        <filter val="1531.677641"/>
        <filter val="1531.689555"/>
        <filter val="1531.805507"/>
        <filter val="1531.873665"/>
        <filter val="1532.721347"/>
        <filter val="1532.876918"/>
        <filter val="1533.110865"/>
        <filter val="1533.159681"/>
        <filter val="1533.594335"/>
        <filter val="1534.08585"/>
        <filter val="1534.232719"/>
        <filter val="1535.461093"/>
        <filter val="1535.998249"/>
        <filter val="1536.327019"/>
        <filter val="1536.420494"/>
        <filter val="1536.57581"/>
        <filter val="1536.584153"/>
        <filter val="1536.597908"/>
        <filter val="1536.722184"/>
        <filter val="1536.840354"/>
        <filter val="1537.228628"/>
        <filter val="1537.785268"/>
        <filter val="1537.854039"/>
        <filter val="1538.156042"/>
        <filter val="1539.470958"/>
        <filter val="1539.538572"/>
        <filter val="1539.885687"/>
        <filter val="1540.234317"/>
        <filter val="1540.273483"/>
        <filter val="1540.613826"/>
        <filter val="1540.841923"/>
        <filter val="1541.300596"/>
        <filter val="1541.609129"/>
        <filter val="1542.557773"/>
        <filter val="1543.173017"/>
        <filter val="1543.194129"/>
        <filter val="1543.386771"/>
        <filter val="1543.9458"/>
        <filter val="1543.998116"/>
        <filter val="1544.470385"/>
        <filter val="1545.03345"/>
        <filter val="1545.069034"/>
        <filter val="1545.188038"/>
        <filter val="1547.012025"/>
        <filter val="1547.045804"/>
        <filter val="1547.189364"/>
        <filter val="1547.859239"/>
        <filter val="1548.071788"/>
        <filter val="1548.718"/>
        <filter val="1548.792909"/>
        <filter val="1549.117747"/>
        <filter val="1549.314914"/>
        <filter val="1549.432412"/>
        <filter val="1549.613044"/>
        <filter val="1549.746727"/>
        <filter val="1549.755432"/>
        <filter val="1550.068941"/>
        <filter val="1551.108334"/>
        <filter val="1551.230062"/>
        <filter val="1551.419783"/>
        <filter val="1551.47905"/>
        <filter val="1552.443893"/>
        <filter val="1552.932356"/>
        <filter val="1553.157835"/>
        <filter val="1553.296093"/>
        <filter val="1554.399161"/>
        <filter val="1554.864749"/>
        <filter val="1554.97766"/>
        <filter val="1555.260255"/>
        <filter val="1555.571474"/>
        <filter val="1555.657503"/>
        <filter val="1555.788014"/>
        <filter val="1555.866457"/>
        <filter val="1556.840979"/>
        <filter val="1556.914848"/>
        <filter val="1556.982842"/>
        <filter val="1557.061497"/>
        <filter val="1557.124902"/>
        <filter val="1557.869466"/>
        <filter val="1558.197738"/>
        <filter val="1558.873016"/>
        <filter val="1559.261189"/>
        <filter val="1559.468652"/>
        <filter val="1559.730809"/>
        <filter val="1559.84635"/>
        <filter val="1560.12308"/>
        <filter val="1561.144425"/>
        <filter val="1561.536447"/>
        <filter val="1561.658005"/>
        <filter val="1562.733568"/>
        <filter val="1562.958138"/>
        <filter val="1563.94253"/>
        <filter val="1564.494768"/>
        <filter val="1564.882205"/>
        <filter val="1565.581095"/>
        <filter val="1566.149904"/>
        <filter val="1566.280099"/>
        <filter val="1566.416333"/>
        <filter val="1566.496484"/>
        <filter val="1566.759611"/>
        <filter val="1567.721111"/>
        <filter val="1567.830592"/>
        <filter val="1568.149637"/>
        <filter val="1568.611079"/>
        <filter val="1568.770958"/>
        <filter val="1569.727241"/>
        <filter val="1569.907958"/>
        <filter val="1570.110741"/>
        <filter val="1570.220705"/>
        <filter val="1570.563851"/>
        <filter val="1570.946565"/>
        <filter val="1571.034675"/>
        <filter val="1571.830098"/>
        <filter val="1572.093207"/>
        <filter val="1572.968278"/>
        <filter val="1574.067243"/>
        <filter val="1574.72179"/>
        <filter val="1575.103379"/>
        <filter val="1575.270076"/>
        <filter val="1576.032415"/>
        <filter val="1577.317535"/>
        <filter val="1577.327204"/>
        <filter val="1577.663314"/>
        <filter val="1577.68333"/>
        <filter val="1578.847939"/>
        <filter val="1579.047361"/>
        <filter val="1579.353953"/>
        <filter val="1580.38638"/>
        <filter val="1580.473469"/>
        <filter val="1581.425924"/>
        <filter val="1581.970794"/>
        <filter val="1582.166862"/>
        <filter val="1582.410551"/>
        <filter val="1582.500519"/>
        <filter val="1582.769062"/>
        <filter val="1582.793381"/>
        <filter val="1583.43347"/>
        <filter val="1583.615169"/>
        <filter val="1583.678618"/>
        <filter val="1583.719319"/>
        <filter val="1584.729356"/>
        <filter val="1584.993773"/>
        <filter val="1585.05387"/>
        <filter val="1585.188581"/>
        <filter val="1585.56984"/>
        <filter val="1586.100005"/>
        <filter val="1586.53947"/>
        <filter val="1586.857259"/>
        <filter val="1587.054606"/>
        <filter val="1587.573818"/>
        <filter val="1587.794832"/>
        <filter val="1588.1988"/>
        <filter val="1588.863507"/>
        <filter val="1589.740496"/>
        <filter val="1589.897939"/>
        <filter val="1590.432806"/>
        <filter val="1590.877263"/>
        <filter val="1591.291393"/>
        <filter val="1591.477842"/>
        <filter val="1591.719669"/>
        <filter val="1591.861554"/>
        <filter val="1591.915338"/>
        <filter val="1591.975876"/>
        <filter val="1592.822001"/>
        <filter val="1593.380951"/>
        <filter val="1593.585695"/>
        <filter val="1593.767624"/>
        <filter val="1593.783709"/>
        <filter val="1593.910094"/>
        <filter val="1594.17043"/>
        <filter val="1594.458067"/>
        <filter val="1594.498321"/>
        <filter val="1594.651477"/>
        <filter val="1595.178028"/>
        <filter val="1596.444014"/>
        <filter val="1596.545081"/>
        <filter val="1597.016529"/>
        <filter val="1597.410201"/>
        <filter val="1597.861702"/>
        <filter val="1597.965836"/>
        <filter val="1598.799349"/>
        <filter val="1599.013758"/>
        <filter val="1599.22637"/>
        <filter val="1599.337035"/>
        <filter val="1599.54609"/>
        <filter val="1599.653904"/>
        <filter val="1600.107814"/>
        <filter val="1600.120574"/>
        <filter val="1600.227515"/>
        <filter val="1600.623592"/>
        <filter val="1600.798127"/>
        <filter val="1601.011901"/>
        <filter val="1601.838395"/>
        <filter val="1602.331895"/>
        <filter val="1602.497319"/>
        <filter val="1602.844051"/>
        <filter val="1603.094425"/>
        <filter val="1603.568495"/>
        <filter val="1603.702442"/>
        <filter val="1604.122066"/>
        <filter val="1604.244912"/>
        <filter val="1604.459826"/>
        <filter val="1604.623558"/>
        <filter val="1604.856506"/>
        <filter val="1604.88829"/>
        <filter val="1604.90511"/>
        <filter val="1605.867461"/>
        <filter val="1605.878885"/>
        <filter val="1605.999934"/>
        <filter val="1606.463346"/>
        <filter val="1606.497705"/>
        <filter val="1606.558523"/>
        <filter val="1606.58663"/>
        <filter val="1606.588562"/>
        <filter val="1606.678055"/>
        <filter val="1606.822968"/>
        <filter val="1607.093065"/>
        <filter val="1607.418924"/>
        <filter val="1608.219626"/>
        <filter val="1608.576157"/>
        <filter val="1608.826213"/>
        <filter val="1608.853394"/>
        <filter val="1609.290357"/>
        <filter val="1609.303966"/>
        <filter val="1609.503396"/>
        <filter val="1609.943474"/>
        <filter val="1610.734378"/>
        <filter val="1610.937269"/>
        <filter val="1610.977079"/>
        <filter val="1611.050929"/>
        <filter val="1611.281405"/>
        <filter val="1611.544433"/>
        <filter val="1612.612782"/>
        <filter val="1612.798548"/>
        <filter val="1613.435951"/>
        <filter val="1613.977321"/>
        <filter val="1614.089763"/>
        <filter val="1614.122581"/>
        <filter val="1614.131027"/>
        <filter val="1614.568143"/>
        <filter val="1614.577173"/>
        <filter val="1615.015281"/>
        <filter val="1616.313815"/>
        <filter val="1616.383371"/>
        <filter val="1616.595166"/>
        <filter val="1616.70002"/>
        <filter val="1618.506098"/>
        <filter val="1619.796011"/>
        <filter val="1621.144407"/>
        <filter val="1621.373487"/>
        <filter val="1621.374905"/>
        <filter val="1621.983898"/>
        <filter val="1622.352698"/>
        <filter val="1623.149613"/>
        <filter val="1623.530885"/>
        <filter val="1624.52117"/>
        <filter val="1624.60809"/>
        <filter val="1624.955676"/>
        <filter val="1625.077159"/>
        <filter val="1625.095229"/>
        <filter val="1625.511056"/>
        <filter val="1625.569924"/>
        <filter val="1625.888529"/>
        <filter val="1626.339657"/>
        <filter val="1627.341487"/>
        <filter val="1627.398375"/>
        <filter val="1627.448602"/>
        <filter val="1627.518318"/>
        <filter val="1628.037516"/>
        <filter val="1628.231308"/>
        <filter val="1628.293462"/>
        <filter val="1628.769621"/>
        <filter val="1629.594155"/>
        <filter val="1629.932527"/>
        <filter val="1629.97319"/>
        <filter val="1631.243217"/>
        <filter val="1631.862453"/>
        <filter val="1633.427812"/>
        <filter val="1633.498309"/>
        <filter val="1633.705241"/>
        <filter val="1634.204539"/>
        <filter val="1634.275026"/>
        <filter val="1635.008718"/>
        <filter val="1635.047156"/>
        <filter val="1635.075515"/>
        <filter val="1635.418079"/>
        <filter val="1635.721951"/>
        <filter val="1635.995191"/>
        <filter val="1636.094451"/>
        <filter val="1636.103197"/>
        <filter val="1636.285051"/>
        <filter val="1636.816654"/>
        <filter val="1637.602423"/>
        <filter val="1638.154982"/>
        <filter val="1638.485203"/>
        <filter val="1638.819091"/>
        <filter val="1639.203737"/>
        <filter val="1639.389495"/>
        <filter val="1639.54391"/>
        <filter val="1639.777184"/>
        <filter val="1639.945202"/>
        <filter val="1640.013597"/>
        <filter val="1640.205521"/>
        <filter val="1640.323295"/>
        <filter val="1640.761891"/>
        <filter val="1640.976341"/>
        <filter val="1641.259253"/>
        <filter val="1641.29159"/>
        <filter val="1641.313055"/>
        <filter val="1642.121009"/>
        <filter val="1642.851294"/>
        <filter val="1643.068907"/>
        <filter val="1643.373724"/>
        <filter val="1643.582633"/>
        <filter val="1644.100864"/>
        <filter val="1644.63076"/>
        <filter val="1645.584022"/>
        <filter val="1645.834406"/>
        <filter val="1646.029787"/>
        <filter val="1646.442711"/>
        <filter val="1646.479501"/>
        <filter val="1646.54502"/>
        <filter val="1646.546023"/>
        <filter val="1647.30197"/>
        <filter val="1647.522404"/>
        <filter val="1647.593775"/>
        <filter val="1647.654972"/>
        <filter val="1648.600304"/>
        <filter val="1648.964825"/>
        <filter val="1649.336723"/>
        <filter val="1649.621679"/>
        <filter val="1649.648435"/>
        <filter val="1649.82082"/>
        <filter val="1650.086282"/>
        <filter val="1650.922418"/>
        <filter val="1651.911513"/>
        <filter val="1652.066511"/>
        <filter val="1652.537513"/>
        <filter val="1652.837549"/>
        <filter val="1653.041776"/>
        <filter val="1654.070739"/>
        <filter val="1654.23152"/>
        <filter val="1654.241145"/>
        <filter val="1655.698593"/>
        <filter val="1655.863793"/>
        <filter val="1656.893026"/>
        <filter val="1657.030559"/>
        <filter val="1657.141991"/>
        <filter val="1657.717891"/>
        <filter val="1657.725713"/>
        <filter val="1657.85157"/>
        <filter val="1658.546607"/>
        <filter val="1658.959465"/>
        <filter val="1659.130078"/>
        <filter val="1660.762609"/>
        <filter val="1661.438117"/>
        <filter val="1661.802768"/>
        <filter val="1662.74074"/>
        <filter val="1662.757891"/>
        <filter val="1663.092179"/>
        <filter val="1663.393144"/>
        <filter val="1664.008016"/>
        <filter val="1664.259116"/>
        <filter val="1666.381012"/>
        <filter val="1666.600497"/>
        <filter val="1667.014465"/>
        <filter val="1667.727661"/>
        <filter val="1668.374796"/>
        <filter val="1668.568871"/>
        <filter val="1668.826963"/>
        <filter val="1670.00572"/>
        <filter val="1670.188502"/>
        <filter val="1670.311975"/>
        <filter val="1670.825323"/>
        <filter val="1670.881345"/>
        <filter val="1671.515855"/>
        <filter val="1672.557611"/>
        <filter val="1673.095964"/>
        <filter val="1674.530244"/>
        <filter val="1674.661616"/>
        <filter val="1674.760847"/>
        <filter val="1675.140461"/>
        <filter val="1675.910154"/>
        <filter val="1676.370395"/>
        <filter val="1676.657366"/>
        <filter val="1676.671319"/>
        <filter val="1676.946324"/>
        <filter val="1677.556838"/>
        <filter val="1677.964038"/>
        <filter val="1679.498539"/>
        <filter val="1679.883359"/>
        <filter val="1680.097378"/>
        <filter val="1680.175936"/>
        <filter val="1680.285277"/>
        <filter val="1681.153928"/>
        <filter val="1681.186024"/>
        <filter val="1681.256157"/>
        <filter val="1681.288889"/>
        <filter val="1682.485281"/>
        <filter val="1682.671528"/>
        <filter val="1682.77774"/>
        <filter val="1682.957428"/>
        <filter val="1683.559678"/>
        <filter val="1684.203278"/>
        <filter val="1684.262411"/>
        <filter val="1684.341114"/>
        <filter val="1684.684058"/>
        <filter val="1684.916345"/>
        <filter val="1684.969445"/>
        <filter val="1685.231471"/>
        <filter val="1685.514022"/>
        <filter val="1685.633484"/>
        <filter val="1686.105127"/>
        <filter val="1686.412307"/>
        <filter val="1686.466377"/>
        <filter val="1687.327286"/>
        <filter val="1688.012499"/>
        <filter val="1688.076842"/>
        <filter val="1688.315628"/>
        <filter val="1689.343909"/>
        <filter val="1689.65601"/>
        <filter val="1689.686003"/>
        <filter val="1690.88946"/>
        <filter val="1691.1566"/>
        <filter val="1691.298275"/>
        <filter val="1691.316294"/>
        <filter val="1692.257507"/>
        <filter val="1692.363707"/>
        <filter val="1692.703496"/>
        <filter val="1692.930051"/>
        <filter val="1693.315065"/>
        <filter val="1693.45386"/>
        <filter val="1693.520467"/>
        <filter val="1693.657257"/>
        <filter val="1693.791972"/>
        <filter val="1693.812893"/>
        <filter val="1694.108269"/>
        <filter val="1694.207983"/>
        <filter val="1694.629804"/>
        <filter val="1695.422653"/>
        <filter val="1695.941842"/>
        <filter val="1696.0129"/>
        <filter val="1696.121618"/>
        <filter val="1696.171895"/>
        <filter val="1696.773074"/>
        <filter val="1696.952821"/>
        <filter val="1697.169351"/>
        <filter val="1697.217877"/>
        <filter val="1697.588601"/>
        <filter val="1697.694163"/>
        <filter val="1698.055273"/>
        <filter val="1698.450349"/>
        <filter val="1699.510473"/>
        <filter val="1700.257686"/>
        <filter val="1700.530884"/>
        <filter val="1701.602729"/>
        <filter val="1701.696752"/>
        <filter val="1702.876753"/>
        <filter val="1703.227668"/>
        <filter val="1704.537989"/>
        <filter val="1704.614206"/>
        <filter val="1705.141915"/>
        <filter val="1705.241689"/>
        <filter val="1705.440968"/>
        <filter val="1705.709175"/>
        <filter val="1706.13191"/>
        <filter val="1706.523903"/>
        <filter val="1707.429822"/>
        <filter val="1708.056095"/>
        <filter val="1708.361536"/>
        <filter val="1708.633299"/>
        <filter val="1709.043779"/>
        <filter val="1709.164247"/>
        <filter val="1709.677036"/>
        <filter val="1709.705975"/>
        <filter val="1710.451277"/>
        <filter val="1710.971819"/>
        <filter val="1711.118739"/>
        <filter val="1711.371463"/>
        <filter val="1711.455037"/>
        <filter val="1711.466493"/>
        <filter val="1711.844984"/>
        <filter val="1712.571347"/>
        <filter val="1712.670832"/>
        <filter val="1712.884523"/>
        <filter val="1713.208987"/>
        <filter val="1713.730867"/>
        <filter val="1713.913104"/>
        <filter val="1713.944333"/>
        <filter val="1714.137512"/>
        <filter val="1714.249424"/>
        <filter val="1715.105423"/>
        <filter val="1715.273188"/>
        <filter val="1715.599779"/>
        <filter val="1715.672226"/>
        <filter val="1716.077454"/>
        <filter val="1716.894049"/>
        <filter val="1717.063382"/>
        <filter val="1717.55422"/>
        <filter val="1717.676384"/>
        <filter val="1717.677943"/>
        <filter val="1718.149172"/>
        <filter val="1718.185647"/>
        <filter val="1718.474493"/>
        <filter val="1718.609397"/>
        <filter val="1719.49339"/>
        <filter val="1719.54241"/>
        <filter val="1719.59481"/>
        <filter val="1719.599683"/>
        <filter val="1721.538026"/>
        <filter val="1721.660965"/>
        <filter val="1721.714051"/>
        <filter val="1723.30292"/>
        <filter val="1723.830232"/>
        <filter val="1723.887247"/>
        <filter val="1723.916052"/>
        <filter val="1724.928054"/>
        <filter val="1725.008514"/>
        <filter val="1726.586794"/>
        <filter val="1726.907248"/>
        <filter val="1727.54566"/>
        <filter val="1727.674911"/>
        <filter val="1730.55252"/>
        <filter val="1730.589783"/>
        <filter val="1730.758893"/>
        <filter val="1731.015181"/>
        <filter val="1731.314627"/>
        <filter val="1731.595218"/>
        <filter val="1731.959774"/>
        <filter val="1732.349934"/>
        <filter val="1732.986503"/>
        <filter val="1733.180053"/>
        <filter val="1733.629884"/>
        <filter val="1733.656357"/>
        <filter val="1734.046646"/>
        <filter val="1734.203124"/>
        <filter val="1734.24623"/>
        <filter val="1734.293414"/>
        <filter val="1735.940657"/>
        <filter val="1736.083506"/>
        <filter val="1736.540126"/>
        <filter val="1736.680683"/>
        <filter val="1736.737932"/>
        <filter val="1736.819031"/>
        <filter val="1737.269651"/>
        <filter val="1737.477199"/>
        <filter val="1737.612182"/>
        <filter val="1737.82546"/>
        <filter val="1739.452247"/>
        <filter val="1739.78978"/>
        <filter val="1740.300612"/>
        <filter val="1740.412744"/>
        <filter val="1741.023939"/>
        <filter val="1741.289937"/>
        <filter val="1741.767422"/>
        <filter val="1742.458966"/>
        <filter val="1742.542347"/>
        <filter val="1742.867727"/>
        <filter val="1743.062192"/>
        <filter val="1743.421829"/>
        <filter val="1743.99415"/>
        <filter val="1744.239248"/>
        <filter val="1744.267557"/>
        <filter val="1744.35103"/>
        <filter val="1746.151177"/>
        <filter val="1746.599778"/>
        <filter val="1747.257651"/>
        <filter val="1747.71303"/>
        <filter val="1748.045224"/>
        <filter val="1748.493956"/>
        <filter val="1748.681891"/>
        <filter val="1749.080012"/>
        <filter val="1749.196321"/>
        <filter val="1749.642879"/>
        <filter val="1749.979367"/>
        <filter val="1750.149627"/>
        <filter val="1750.304833"/>
        <filter val="1750.331829"/>
        <filter val="1750.769951"/>
        <filter val="1750.861923"/>
        <filter val="1751.100336"/>
        <filter val="1751.273483"/>
        <filter val="1751.51194"/>
        <filter val="1752.042731"/>
        <filter val="1753.130867"/>
        <filter val="1753.926153"/>
        <filter val="1754.910338"/>
        <filter val="1755.188942"/>
        <filter val="1755.410621"/>
        <filter val="1755.522293"/>
        <filter val="1755.552424"/>
        <filter val="1756.133455"/>
        <filter val="1756.497907"/>
        <filter val="1756.862918"/>
        <filter val="1757.352788"/>
        <filter val="1757.848688"/>
        <filter val="1758.09532"/>
        <filter val="1758.815424"/>
        <filter val="1759.187077"/>
        <filter val="1759.810538"/>
        <filter val="1759.961687"/>
        <filter val="1761.109639"/>
        <filter val="1761.845515"/>
        <filter val="1761.993216"/>
        <filter val="1762.204279"/>
        <filter val="1762.966379"/>
        <filter val="1762.9685"/>
        <filter val="1763.331555"/>
        <filter val="1763.583007"/>
        <filter val="1763.72095"/>
        <filter val="1763.750576"/>
        <filter val="1764.005557"/>
        <filter val="1764.409188"/>
        <filter val="1765.385238"/>
        <filter val="1765.447866"/>
        <filter val="1765.490785"/>
        <filter val="1765.593133"/>
        <filter val="1765.614537"/>
        <filter val="1765.915414"/>
        <filter val="1766.126012"/>
        <filter val="1766.440347"/>
        <filter val="1766.876289"/>
        <filter val="1767.28756"/>
        <filter val="1767.54966"/>
        <filter val="1767.949129"/>
        <filter val="1768.378523"/>
        <filter val="1768.617722"/>
        <filter val="1769.255689"/>
        <filter val="1771.674049"/>
        <filter val="1771.922568"/>
        <filter val="1772.012496"/>
        <filter val="1772.035414"/>
        <filter val="1772.048351"/>
        <filter val="1772.370842"/>
        <filter val="1772.395595"/>
        <filter val="1772.688041"/>
        <filter val="1773.218055"/>
        <filter val="1774.444186"/>
        <filter val="1775.081464"/>
        <filter val="1775.112742"/>
        <filter val="1775.207116"/>
        <filter val="1775.570594"/>
        <filter val="1776.685604"/>
        <filter val="1776.861182"/>
        <filter val="1777.470952"/>
        <filter val="1777.95175"/>
        <filter val="1778.248714"/>
        <filter val="1778.988953"/>
        <filter val="1779.920018"/>
        <filter val="1779.990381"/>
        <filter val="1780.493425"/>
        <filter val="1780.903559"/>
        <filter val="1781.109649"/>
        <filter val="1781.690191"/>
        <filter val="1781.725418"/>
        <filter val="1782.209164"/>
        <filter val="1782.54981"/>
        <filter val="1782.883143"/>
        <filter val="1784.010201"/>
        <filter val="1784.06226"/>
        <filter val="1784.069335"/>
        <filter val="1784.646963"/>
        <filter val="1784.681043"/>
        <filter val="1784.808572"/>
        <filter val="1785.197491"/>
        <filter val="1785.806708"/>
        <filter val="1786.140725"/>
        <filter val="1786.483548"/>
        <filter val="1786.518036"/>
        <filter val="1786.773473"/>
        <filter val="1786.867012"/>
        <filter val="1787.1998"/>
        <filter val="1787.456494"/>
        <filter val="1787.701718"/>
        <filter val="1788.063437"/>
        <filter val="1788.285497"/>
        <filter val="1788.655212"/>
        <filter val="1788.93225"/>
        <filter val="1790.678414"/>
        <filter val="1791.273181"/>
        <filter val="1791.311975"/>
        <filter val="1791.800191"/>
        <filter val="1791.856754"/>
        <filter val="1792.513351"/>
        <filter val="1793.375495"/>
        <filter val="1793.403668"/>
        <filter val="1794.398395"/>
        <filter val="1794.921059"/>
        <filter val="1795.160681"/>
        <filter val="1795.608185"/>
        <filter val="1797.56571"/>
        <filter val="1799.481677"/>
        <filter val="1799.66322"/>
        <filter val="1799.917623"/>
        <filter val="1803.417531"/>
        <filter val="1803.513553"/>
        <filter val="1804.564958"/>
        <filter val="1805.185748"/>
        <filter val="1806.055758"/>
        <filter val="1806.413351"/>
        <filter val="1807.063427"/>
        <filter val="1807.565786"/>
        <filter val="1808.919653"/>
        <filter val="1808.941206"/>
        <filter val="1809.453065"/>
        <filter val="1810.266357"/>
        <filter val="1810.495454"/>
        <filter val="1810.968059"/>
        <filter val="1811.116559"/>
        <filter val="1812.408464"/>
        <filter val="1812.84368"/>
        <filter val="1813.026315"/>
        <filter val="1813.993678"/>
        <filter val="1814.103718"/>
        <filter val="1815.488599"/>
        <filter val="1816.420392"/>
        <filter val="1816.618394"/>
        <filter val="1816.952172"/>
        <filter val="1817.532936"/>
        <filter val="1818.108982"/>
        <filter val="1819.913856"/>
        <filter val="1820.127102"/>
        <filter val="1821.240794"/>
        <filter val="1821.54027"/>
        <filter val="1821.540961"/>
        <filter val="1821.72953"/>
        <filter val="1822.1575"/>
        <filter val="1822.22555"/>
        <filter val="1823.894015"/>
        <filter val="1824.039832"/>
        <filter val="1824.683569"/>
        <filter val="1825.024732"/>
        <filter val="1825.062553"/>
        <filter val="1825.145453"/>
        <filter val="1825.471534"/>
        <filter val="1826.108361"/>
        <filter val="1826.933786"/>
        <filter val="1827.749709"/>
        <filter val="1827.956816"/>
        <filter val="1828.338509"/>
        <filter val="1828.883134"/>
        <filter val="1828.929363"/>
        <filter val="1829.91943"/>
        <filter val="1830.647321"/>
        <filter val="1833.269534"/>
        <filter val="1833.499009"/>
        <filter val="1834.277058"/>
        <filter val="1834.302972"/>
        <filter val="1834.488395"/>
        <filter val="1834.701609"/>
        <filter val="1835.064648"/>
        <filter val="1835.235985"/>
        <filter val="1836.12177"/>
        <filter val="1836.599554"/>
        <filter val="1838.453502"/>
        <filter val="1838.559356"/>
        <filter val="1839.415664"/>
        <filter val="1840.147929"/>
        <filter val="1840.834061"/>
        <filter val="1840.893903"/>
        <filter val="1842.100801"/>
        <filter val="1844.383997"/>
        <filter val="1844.566112"/>
        <filter val="1845.336687"/>
        <filter val="1845.700444"/>
        <filter val="1846.123891"/>
        <filter val="1846.432137"/>
        <filter val="1847.543396"/>
        <filter val="1848.298162"/>
        <filter val="1848.705857"/>
        <filter val="1849.092228"/>
        <filter val="1849.111231"/>
        <filter val="1849.231175"/>
        <filter val="1849.649204"/>
        <filter val="1849.801666"/>
        <filter val="1851.052204"/>
        <filter val="1851.161706"/>
        <filter val="1851.576226"/>
        <filter val="1852.030213"/>
        <filter val="1852.683932"/>
        <filter val="1853.55262"/>
        <filter val="1853.678641"/>
        <filter val="1854.116016"/>
        <filter val="1854.550561"/>
        <filter val="1859.527301"/>
        <filter val="1859.558701"/>
        <filter val="1860.490997"/>
        <filter val="1861.087741"/>
        <filter val="1861.539752"/>
        <filter val="1862.49403"/>
        <filter val="1862.95725"/>
        <filter val="1863.226366"/>
        <filter val="1863.644655"/>
        <filter val="1864.886459"/>
        <filter val="1864.979977"/>
        <filter val="1865.092391"/>
        <filter val="1865.938329"/>
        <filter val="1866.025404"/>
        <filter val="1866.074721"/>
        <filter val="1866.783526"/>
        <filter val="1867.258764"/>
        <filter val="1867.39419"/>
        <filter val="1869.363961"/>
        <filter val="1869.41874"/>
        <filter val="1869.800405"/>
        <filter val="1869.808404"/>
        <filter val="1870.395807"/>
        <filter val="1871.015511"/>
        <filter val="1871.479522"/>
        <filter val="1871.494832"/>
        <filter val="1872.154418"/>
        <filter val="1872.222618"/>
        <filter val="1872.29352"/>
        <filter val="1873.050203"/>
        <filter val="1873.062306"/>
        <filter val="1873.442162"/>
        <filter val="1874.404314"/>
        <filter val="1874.729557"/>
        <filter val="1875.355531"/>
        <filter val="1876.055367"/>
        <filter val="1876.094767"/>
        <filter val="1876.17893"/>
        <filter val="1876.586975"/>
        <filter val="1876.609258"/>
        <filter val="1876.657952"/>
        <filter val="1876.706084"/>
        <filter val="1876.740444"/>
        <filter val="1877.346793"/>
        <filter val="1879.368584"/>
        <filter val="1879.450892"/>
        <filter val="1879.962406"/>
        <filter val="1880.182055"/>
        <filter val="1880.672365"/>
        <filter val="1880.953607"/>
        <filter val="1882.031247"/>
        <filter val="1882.5666"/>
        <filter val="1882.839536"/>
        <filter val="1882.934553"/>
        <filter val="1883.046731"/>
        <filter val="1883.355823"/>
        <filter val="1883.454903"/>
        <filter val="1883.563603"/>
        <filter val="1884.293685"/>
        <filter val="1884.493198"/>
        <filter val="1884.910519"/>
        <filter val="1884.985713"/>
        <filter val="1886.101106"/>
        <filter val="1886.551683"/>
        <filter val="1887.559894"/>
        <filter val="1888.838248"/>
        <filter val="1889.706775"/>
        <filter val="1889.841614"/>
        <filter val="1890.83884"/>
        <filter val="1891.994262"/>
        <filter val="1892.419685"/>
        <filter val="1892.607725"/>
        <filter val="1893.082772"/>
        <filter val="1893.201369"/>
        <filter val="1893.522386"/>
        <filter val="1893.597131"/>
        <filter val="1894.115188"/>
        <filter val="1894.261115"/>
        <filter val="1894.597845"/>
        <filter val="1894.921697"/>
        <filter val="1896.324342"/>
        <filter val="1896.814823"/>
        <filter val="1896.927379"/>
        <filter val="1897.435245"/>
        <filter val="1897.525384"/>
        <filter val="1897.57186"/>
        <filter val="1897.650877"/>
        <filter val="1899.993656"/>
        <filter val="1901.448023"/>
        <filter val="1901.740932"/>
        <filter val="1902.400287"/>
        <filter val="1903.345912"/>
        <filter val="1903.537222"/>
        <filter val="1904.643755"/>
        <filter val="1905.372838"/>
        <filter val="1905.605245"/>
        <filter val="1906.103007"/>
        <filter val="1906.599079"/>
        <filter val="1907.392155"/>
        <filter val="1907.823889"/>
        <filter val="1907.92474"/>
        <filter val="1908.13098"/>
        <filter val="1908.772231"/>
        <filter val="1910.155333"/>
        <filter val="1910.382804"/>
        <filter val="1910.60591"/>
        <filter val="1912.506023"/>
        <filter val="1912.676039"/>
        <filter val="1913.134827"/>
        <filter val="1913.269402"/>
        <filter val="1913.369608"/>
        <filter val="1913.855512"/>
        <filter val="1914.050329"/>
        <filter val="1914.240835"/>
        <filter val="1914.354826"/>
        <filter val="1914.640062"/>
        <filter val="1914.702726"/>
        <filter val="1915.860839"/>
        <filter val="1917.745525"/>
        <filter val="1917.95496"/>
        <filter val="1920.14014"/>
        <filter val="1920.554328"/>
        <filter val="1920.618866"/>
        <filter val="1920.633221"/>
        <filter val="1921.064538"/>
        <filter val="1921.129832"/>
        <filter val="1921.633769"/>
        <filter val="1921.859592"/>
        <filter val="1923.0237"/>
        <filter val="1924.100927"/>
        <filter val="1924.889926"/>
        <filter val="1924.983297"/>
        <filter val="1925.764223"/>
        <filter val="1927.807076"/>
        <filter val="1931.639883"/>
        <filter val="1931.806323"/>
        <filter val="1933.903833"/>
        <filter val="1934.087133"/>
        <filter val="1934.294513"/>
        <filter val="1934.354412"/>
        <filter val="1934.864557"/>
        <filter val="1936.697191"/>
        <filter val="1936.730279"/>
        <filter val="1938.098852"/>
        <filter val="1938.558493"/>
        <filter val="1939.632943"/>
        <filter val="1939.734325"/>
        <filter val="1941.690798"/>
        <filter val="1942.944601"/>
        <filter val="1943.066383"/>
        <filter val="1943.44515"/>
        <filter val="1943.465458"/>
        <filter val="1943.725528"/>
        <filter val="1943.806342"/>
        <filter val="1944.193507"/>
        <filter val="1944.355202"/>
        <filter val="1946.382083"/>
        <filter val="1946.48889"/>
        <filter val="1946.849233"/>
        <filter val="1947.012133"/>
        <filter val="1947.537645"/>
        <filter val="1948.417239"/>
        <filter val="1949.293649"/>
        <filter val="1949.70091"/>
        <filter val="1950.387904"/>
        <filter val="1950.797854"/>
        <filter val="1951.372942"/>
        <filter val="1952.205215"/>
        <filter val="1953.830174"/>
        <filter val="1954.521765"/>
        <filter val="1954.658496"/>
        <filter val="1955.634999"/>
        <filter val="1956.527636"/>
        <filter val="1957.300456"/>
        <filter val="1958.393661"/>
        <filter val="1960.122702"/>
        <filter val="1961.192699"/>
        <filter val="1961.686832"/>
        <filter val="1962.220212"/>
        <filter val="1963.71347"/>
        <filter val="1967.584053"/>
        <filter val="1967.723788"/>
        <filter val="1967.934243"/>
        <filter val="1968.656801"/>
        <filter val="1969.998267"/>
        <filter val="1970.402505"/>
        <filter val="1970.61025"/>
        <filter val="1970.860065"/>
        <filter val="1971.659005"/>
        <filter val="1971.838874"/>
        <filter val="1973.756515"/>
        <filter val="1974.181653"/>
        <filter val="1974.866424"/>
        <filter val="1974.888034"/>
        <filter val="1974.962579"/>
        <filter val="1975.18789"/>
        <filter val="1976.862971"/>
        <filter val="1977.68142"/>
        <filter val="1978.409312"/>
        <filter val="1978.832928"/>
        <filter val="1978.919941"/>
        <filter val="1979.090959"/>
        <filter val="1980.862228"/>
        <filter val="1982.04877"/>
        <filter val="1982.146553"/>
        <filter val="1982.367595"/>
        <filter val="1983.261341"/>
        <filter val="1983.276441"/>
        <filter val="1983.504553"/>
        <filter val="1984.139589"/>
        <filter val="1985.511955"/>
        <filter val="1986.341572"/>
        <filter val="1986.416119"/>
        <filter val="1989.487837"/>
        <filter val="1991.362031"/>
        <filter val="1992.239252"/>
        <filter val="1992.370384"/>
        <filter val="1993.244276"/>
        <filter val="1996.047589"/>
        <filter val="1997.580195"/>
        <filter val="1998.585601"/>
        <filter val="1999.95222"/>
        <filter val="2000.186878"/>
        <filter val="2000.973951"/>
        <filter val="2001.866542"/>
        <filter val="2002.072894"/>
        <filter val="2002.269533"/>
        <filter val="2003.121649"/>
        <filter val="2004.463836"/>
        <filter val="2005.058187"/>
        <filter val="2006.369483"/>
        <filter val="2008.625684"/>
        <filter val="2009.414178"/>
        <filter val="2009.465155"/>
        <filter val="2009.70936"/>
        <filter val="2011.639373"/>
        <filter val="2012.508398"/>
        <filter val="2013.227967"/>
        <filter val="2013.507935"/>
        <filter val="2013.578612"/>
        <filter val="2014.008893"/>
        <filter val="2014.657952"/>
        <filter val="2016.240449"/>
        <filter val="2018.721928"/>
        <filter val="2018.868335"/>
        <filter val="2019.039487"/>
        <filter val="2019.828703"/>
        <filter val="2019.899132"/>
        <filter val="2021.432862"/>
        <filter val="2024.160935"/>
        <filter val="2024.266482"/>
        <filter val="2026.484334"/>
        <filter val="2026.503589"/>
        <filter val="2026.503714"/>
        <filter val="2026.555013"/>
        <filter val="2027.989888"/>
        <filter val="2029.867307"/>
        <filter val="2032.623654"/>
        <filter val="2033.312629"/>
        <filter val="2033.535538"/>
        <filter val="2034.388525"/>
        <filter val="2035.007056"/>
        <filter val="2035.195147"/>
        <filter val="2035.874829"/>
        <filter val="2036.245879"/>
        <filter val="2036.562274"/>
        <filter val="2038.157072"/>
        <filter val="2038.386349"/>
        <filter val="2038.779312"/>
        <filter val="2038.998535"/>
        <filter val="2041.781865"/>
        <filter val="2043.297817"/>
        <filter val="2044.78376"/>
        <filter val="2045.245945"/>
        <filter val="2045.787156"/>
        <filter val="2046.42743"/>
        <filter val="2046.787156"/>
        <filter val="2047.201617"/>
        <filter val="2047.559012"/>
        <filter val="2050.315614"/>
        <filter val="2050.417841"/>
        <filter val="2050.864382"/>
        <filter val="2051.044453"/>
        <filter val="2051.364369"/>
        <filter val="2051.694931"/>
        <filter val="2051.902186"/>
        <filter val="2053.307536"/>
        <filter val="2053.382145"/>
        <filter val="2054.381377"/>
        <filter val="2054.457376"/>
        <filter val="2054.492969"/>
        <filter val="2054.49397"/>
        <filter val="2055.559388"/>
        <filter val="2055.978549"/>
        <filter val="2056.178913"/>
        <filter val="2056.900898"/>
        <filter val="2056.959839"/>
        <filter val="2056.963779"/>
        <filter val="2057.03461"/>
        <filter val="2057.293008"/>
        <filter val="2059.487216"/>
        <filter val="2059.863121"/>
        <filter val="2060.423464"/>
        <filter val="2060.803162"/>
        <filter val="2061.958071"/>
        <filter val="2063.633002"/>
        <filter val="2064.533474"/>
        <filter val="2064.998181"/>
        <filter val="2066.353959"/>
        <filter val="2067.593283"/>
        <filter val="2071.288198"/>
        <filter val="2071.348899"/>
        <filter val="2071.512196"/>
        <filter val="2072.136398"/>
        <filter val="2072.284455"/>
        <filter val="2072.339465"/>
        <filter val="2075.942211"/>
        <filter val="2076.482996"/>
        <filter val="2077.885748"/>
        <filter val="2078.684443"/>
        <filter val="2079.680749"/>
        <filter val="2081.769916"/>
        <filter val="2082.451018"/>
        <filter val="2083.417363"/>
        <filter val="2083.511333"/>
        <filter val="2084.992659"/>
        <filter val="2085.500648"/>
        <filter val="2088.50881"/>
        <filter val="2091.916052"/>
        <filter val="2092.929101"/>
        <filter val="2092.998446"/>
        <filter val="2093.680503"/>
        <filter val="2094.330265"/>
        <filter val="2094.871965"/>
        <filter val="2094.889732"/>
        <filter val="2095.159222"/>
        <filter val="2096.006154"/>
        <filter val="2096.78708"/>
        <filter val="2097.50958"/>
        <filter val="2097.568006"/>
        <filter val="2098.345567"/>
        <filter val="2098.558335"/>
        <filter val="2098.691946"/>
        <filter val="2101.144605"/>
        <filter val="2101.422989"/>
        <filter val="2102.784144"/>
        <filter val="2103.606664"/>
        <filter val="2103.815416"/>
        <filter val="2104.478571"/>
        <filter val="2104.596343"/>
        <filter val="2105.325785"/>
        <filter val="2106.172998"/>
        <filter val="2107.867426"/>
        <filter val="2111.439731"/>
        <filter val="2112.950707"/>
        <filter val="2114.206782"/>
        <filter val="2114.289657"/>
        <filter val="2114.851081"/>
        <filter val="2115.626712"/>
        <filter val="2117.186775"/>
        <filter val="2117.960995"/>
        <filter val="2118.060169"/>
        <filter val="2118.472401"/>
        <filter val="2118.484676"/>
        <filter val="2118.513067"/>
        <filter val="2119.178272"/>
        <filter val="2120.995795"/>
        <filter val="2122.095211"/>
        <filter val="2123.338574"/>
        <filter val="2123.964484"/>
        <filter val="2124.1195"/>
        <filter val="2126.293145"/>
        <filter val="2129.336362"/>
        <filter val="2129.585984"/>
        <filter val="2130.672618"/>
        <filter val="2133.490615"/>
        <filter val="2134.164789"/>
        <filter val="2134.215998"/>
        <filter val="2134.271542"/>
        <filter val="2135.825474"/>
        <filter val="2135.833394"/>
        <filter val="2137.5321"/>
        <filter val="2138.957099"/>
        <filter val="2142.861731"/>
        <filter val="2144.423583"/>
        <filter val="2145.144824"/>
        <filter val="2146.801055"/>
        <filter val="2147.547288"/>
        <filter val="2148.533678"/>
        <filter val="2151.014322"/>
        <filter val="2151.064284"/>
        <filter val="2151.45192"/>
        <filter val="2152.769746"/>
        <filter val="2154.464173"/>
        <filter val="2155.834259"/>
        <filter val="2155.892711"/>
        <filter val="2156.104622"/>
        <filter val="2157.125367"/>
        <filter val="2157.853028"/>
        <filter val="2158.412879"/>
        <filter val="2158.480256"/>
        <filter val="2159.924405"/>
        <filter val="2160.147908"/>
        <filter val="2161.483622"/>
        <filter val="2162.503438"/>
        <filter val="2162.532377"/>
        <filter val="2162.936309"/>
        <filter val="2165.47795"/>
        <filter val="2165.522481"/>
        <filter val="2165.539889"/>
        <filter val="2166.289519"/>
        <filter val="2169.254532"/>
        <filter val="2172.255659"/>
        <filter val="2174.285654"/>
        <filter val="2174.469976"/>
        <filter val="2174.852608"/>
        <filter val="2177.704037"/>
        <filter val="2178.82774"/>
        <filter val="2180.034847"/>
        <filter val="2180.080232"/>
        <filter val="2182.314452"/>
        <filter val="2182.422222"/>
        <filter val="2183.769963"/>
        <filter val="2184.035486"/>
        <filter val="2185.387198"/>
        <filter val="2186.65829"/>
        <filter val="2189.476227"/>
        <filter val="2190.848756"/>
        <filter val="2192.200541"/>
        <filter val="2193.512862"/>
        <filter val="2193.828794"/>
        <filter val="2195.043775"/>
        <filter val="2196.981022"/>
        <filter val="2197.45623"/>
        <filter val="2201.013465"/>
        <filter val="2202.269486"/>
        <filter val="2203.754688"/>
        <filter val="2204.554907"/>
        <filter val="2205.511485"/>
        <filter val="2206.897686"/>
        <filter val="2207.628833"/>
        <filter val="2208.441065"/>
        <filter val="2213.085059"/>
        <filter val="2214.45548"/>
        <filter val="2215.753714"/>
        <filter val="2218.005193"/>
        <filter val="2218.167927"/>
        <filter val="2219.113588"/>
        <filter val="2220.069316"/>
        <filter val="2220.471086"/>
        <filter val="2220.731209"/>
        <filter val="2223.720523"/>
        <filter val="2225.630115"/>
        <filter val="2225.914772"/>
        <filter val="2226.506419"/>
        <filter val="2229.031888"/>
        <filter val="2231.750193"/>
        <filter val="2232.443473"/>
        <filter val="2235.791959"/>
        <filter val="2236.502212"/>
        <filter val="2237.073776"/>
        <filter val="2238.338319"/>
        <filter val="2239.69659"/>
        <filter val="2240.21961"/>
        <filter val="2240.450281"/>
        <filter val="2241.727174"/>
        <filter val="2241.83977"/>
        <filter val="2244.573067"/>
        <filter val="2244.81763"/>
        <filter val="2246.43276"/>
        <filter val="2247.481515"/>
        <filter val="2247.657669"/>
        <filter val="2248.402015"/>
        <filter val="2248.457088"/>
        <filter val="2249.352096"/>
        <filter val="2252.725289"/>
        <filter val="2253.753263"/>
        <filter val="2255.282591"/>
        <filter val="2256.589043"/>
        <filter val="2260.066572"/>
        <filter val="2261.82077"/>
        <filter val="2264.959841"/>
        <filter val="2267.990795"/>
        <filter val="2268.467627"/>
        <filter val="2272.226863"/>
        <filter val="2273.273503"/>
        <filter val="2275.797894"/>
        <filter val="2279.004572"/>
        <filter val="2279.851785"/>
        <filter val="2281.041668"/>
        <filter val="2282.149069"/>
        <filter val="2283.24064"/>
        <filter val="2287.763233"/>
        <filter val="2290.018349"/>
        <filter val="2290.480461"/>
        <filter val="2290.546183"/>
        <filter val="2292.577971"/>
        <filter val="2294.709991"/>
        <filter val="2296.287717"/>
        <filter val="2296.423825"/>
        <filter val="2297.821745"/>
        <filter val="2298.010285"/>
        <filter val="2298.331311"/>
        <filter val="2299.538418"/>
        <filter val="2299.731835"/>
        <filter val="2302.726553"/>
        <filter val="2303.065519"/>
        <filter val="2304.114274"/>
        <filter val="2305.232631"/>
        <filter val="2306.115407"/>
        <filter val="2309.504261"/>
        <filter val="2312.005475"/>
        <filter val="2312.511547"/>
        <filter val="2312.893116"/>
        <filter val="2313.18984"/>
        <filter val="2313.740329"/>
        <filter val="2314.934069"/>
        <filter val="2324.040615"/>
        <filter val="2325.60132"/>
        <filter val="2327.069378"/>
        <filter val="2329.716088"/>
        <filter val="2332.130301"/>
        <filter val="2332.379028"/>
        <filter val="2334.348294"/>
        <filter val="2334.39778"/>
        <filter val="2334.920669"/>
        <filter val="2335.751622"/>
        <filter val="2336.263806"/>
        <filter val="2336.615096"/>
        <filter val="2338.129831"/>
        <filter val="2339.372942"/>
        <filter val="2340.580049"/>
        <filter val="2341.698378"/>
        <filter val="2341.861882"/>
        <filter val="2341.997934"/>
        <filter val="2343.727907"/>
        <filter val="2345.266668"/>
        <filter val="2345.408476"/>
        <filter val="2348.392971"/>
        <filter val="2349.325983"/>
        <filter val="2350.236903"/>
        <filter val="2350.259484"/>
        <filter val="2351.017728"/>
        <filter val="2351.192009"/>
        <filter val="2352.651117"/>
        <filter val="2353.273475"/>
        <filter val="2354.454504"/>
        <filter val="2356.185042"/>
        <filter val="2359.589123"/>
        <filter val="2360.552391"/>
        <filter val="2361.280283"/>
        <filter val="2363.515078"/>
        <filter val="2364.942051"/>
        <filter val="2367.986237"/>
        <filter val="2368.343505"/>
        <filter val="2369.550611"/>
        <filter val="2370.185825"/>
        <filter val="2373.171932"/>
        <filter val="2373.234985"/>
        <filter val="2374.379039"/>
        <filter val="2376.566006"/>
        <filter val="2377.920543"/>
        <filter val="2378.057321"/>
        <filter val="2378.701469"/>
        <filter val="2379.264428"/>
        <filter val="2381.048415"/>
        <filter val="2383.006749"/>
        <filter val="2383.387027"/>
        <filter val="2384.059058"/>
        <filter val="2388.072585"/>
        <filter val="2390.836767"/>
        <filter val="2392.48564"/>
        <filter val="2392.758142"/>
        <filter val="2393.148129"/>
        <filter val="2394.319995"/>
        <filter val="2394.860837"/>
        <filter val="2395.920048"/>
        <filter val="2396.219078"/>
        <filter val="2396.616533"/>
        <filter val="2396.915567"/>
        <filter val="2397.23499"/>
        <filter val="2397.614475"/>
        <filter val="2399.708669"/>
        <filter val="2405.716198"/>
        <filter val="2407.781038"/>
        <filter val="2407.865344"/>
        <filter val="2409.475466"/>
        <filter val="2410.322679"/>
        <filter val="2413.006456"/>
        <filter val="2414.593076"/>
        <filter val="2414.636872"/>
        <filter val="2415.405005"/>
        <filter val="2415.420669"/>
        <filter val="2416.331036"/>
        <filter val="2422.623565"/>
        <filter val="2424.026151"/>
        <filter val="2425.557047"/>
        <filter val="2427.80658"/>
        <filter val="2427.899825"/>
        <filter val="2429.905951"/>
        <filter val="2429.964848"/>
        <filter val="2430.429983"/>
        <filter val="2432.350233"/>
        <filter val="2435.112731"/>
        <filter val="2435.941484"/>
        <filter val="2436.299571"/>
        <filter val="2437.121574"/>
        <filter val="2440.761228"/>
        <filter val="2440.822369"/>
        <filter val="2440.909478"/>
        <filter val="2442.627254"/>
        <filter val="2443.560266"/>
        <filter val="2445.426292"/>
        <filter val="2446.744925"/>
        <filter val="2448.984835"/>
        <filter val="2451.633873"/>
        <filter val="2451.988699"/>
        <filter val="2456.013172"/>
        <filter val="2456.4623"/>
        <filter val="2457.361971"/>
        <filter val="2458.488469"/>
        <filter val="2458.613854"/>
        <filter val="2458.876513"/>
        <filter val="2462.002709"/>
        <filter val="2463.525002"/>
        <filter val="2464.573756"/>
        <filter val="2464.912047"/>
        <filter val="2466.824562"/>
        <filter val="2475.282698"/>
        <filter val="2476.760931"/>
        <filter val="2477.015044"/>
        <filter val="2478.470827"/>
        <filter val="2479.81898"/>
        <filter val="2481.644829"/>
        <filter val="2483.694087"/>
        <filter val="2487.205526"/>
        <filter val="2487.646362"/>
        <filter val="2488.812076"/>
        <filter val="2493.942952"/>
        <filter val="2494.875965"/>
        <filter val="2499.541028"/>
        <filter val="2499.579683"/>
        <filter val="2501.407054"/>
        <filter val="2502.087823"/>
        <filter val="2509.116159"/>
        <filter val="2511.670193"/>
        <filter val="2512.239864"/>
        <filter val="2512.603206"/>
        <filter val="2516.144496"/>
        <filter val="2516.925422"/>
        <filter val="2517.706348"/>
        <filter val="2518.487275"/>
        <filter val="2519.232755"/>
        <filter val="2527.531409"/>
        <filter val="2528.639316"/>
        <filter val="2529.423237"/>
        <filter val="2534.015864"/>
        <filter val="2535.928524"/>
        <filter val="2538.727562"/>
        <filter val="2540.353211"/>
        <filter val="2544.325638"/>
        <filter val="2546.191663"/>
        <filter val="2548.990702"/>
        <filter val="2549.724326"/>
        <filter val="255.5168107"/>
        <filter val="2558.320829"/>
        <filter val="2559.095442"/>
        <filter val="256.7239174"/>
        <filter val="2566.309017"/>
        <filter val="2567.057194"/>
        <filter val="2567.516124"/>
        <filter val="2568.583968"/>
        <filter val="2574.182045"/>
        <filter val="2574.682117"/>
        <filter val="2576.376544"/>
        <filter val="2576.981083"/>
        <filter val="2577.223758"/>
        <filter val="2580.961378"/>
        <filter val="2583.512172"/>
        <filter val="2584.445184"/>
        <filter val="2593.320816"/>
        <filter val="2594.168029"/>
        <filter val="2594.708324"/>
        <filter val="2595.018051"/>
        <filter val="2595.641337"/>
        <filter val="2598.572937"/>
        <filter val="2607.770502"/>
        <filter val="2608.253163"/>
        <filter val="2609.301917"/>
        <filter val="2609.764861"/>
        <filter val="2613.653942"/>
        <filter val="2614.545691"/>
        <filter val="2618.740711"/>
        <filter val="2624.777034"/>
        <filter val="2625.497743"/>
        <filter val="2626.362146"/>
        <filter val="2628.296781"/>
        <filter val="2632.05595"/>
        <filter val="2632.374523"/>
        <filter val="2637.968997"/>
        <filter val="2639.07035"/>
        <filter val="2644.770958"/>
        <filter val="265.1025971"/>
        <filter val="2651.244743"/>
        <filter val="2652.555111"/>
        <filter val="2653.220705"/>
        <filter val="2656.076372"/>
        <filter val="2657.544638"/>
        <filter val="2659.256239"/>
        <filter val="2659.642147"/>
        <filter val="2662.792331"/>
        <filter val="2664.08318"/>
        <filter val="2664.52049"/>
        <filter val="2668.032186"/>
        <filter val="2669.206048"/>
        <filter val="2670.282353"/>
        <filter val="2672.11168"/>
        <filter val="2674.273662"/>
        <filter val="2679.35809"/>
        <filter val="2683.262721"/>
        <filter val="2683.344531"/>
        <filter val="2684.277543"/>
        <filter val="2684.824574"/>
        <filter val="2687.076581"/>
        <filter val="2689.87562"/>
        <filter val="2691.74306"/>
        <filter val="2697.528088"/>
        <filter val="2699.205747"/>
        <filter val="2700.138759"/>
        <filter val="2700.443099"/>
        <filter val="2702.785878"/>
        <filter val="2707.602861"/>
        <filter val="2714.47236"/>
        <filter val="2715.999975"/>
        <filter val="2716.842551"/>
        <filter val="2718.491111"/>
        <filter val="2718.799013"/>
        <filter val="2722.097282"/>
        <filter val="2728.027778"/>
        <filter val="2730.832162"/>
        <filter val="2731.416632"/>
        <filter val="2734.688663"/>
        <filter val="2740.735981"/>
        <filter val="2748.360904"/>
        <filter val="2756.83304"/>
        <filter val="2758.527467"/>
        <filter val="2760.221894"/>
        <filter val="2761.371362"/>
        <filter val="2769.181699"/>
        <filter val="2772.907665"/>
        <filter val="2778.151439"/>
        <filter val="2786.344991"/>
        <filter val="2787.125917"/>
        <filter val="2788.811566"/>
        <filter val="2789.687741"/>
        <filter val="2790.736496"/>
        <filter val="2791.568797"/>
        <filter val="2794.110438"/>
        <filter val="2804.277001"/>
        <filter val="2804.370308"/>
        <filter val="2834.762421"/>
        <filter val="2839.115149"/>
        <filter val="2841.023677"/>
        <filter val="2852.346809"/>
        <filter val="2852.613029"/>
        <filter val="2853.504652"/>
        <filter val="2854.216672"/>
        <filter val="2854.710538"/>
        <filter val="2861.549957"/>
        <filter val="2865.282008"/>
        <filter val="2866.123594"/>
        <filter val="2867.561325"/>
        <filter val="2867.954087"/>
        <filter val="2872.988063"/>
        <filter val="2877.713367"/>
        <filter val="2878.831798"/>
        <filter val="2878.831898"/>
        <filter val="2879.277198"/>
        <filter val="2883.026918"/>
        <filter val="2885.124427"/>
        <filter val="2886.7413"/>
        <filter val="2887.545894"/>
        <filter val="2888.270692"/>
        <filter val="2889.845574"/>
        <filter val="2894.893745"/>
        <filter val="2900.012137"/>
        <filter val="2901.904504"/>
        <filter val="2902.602516"/>
        <filter val="2904.002013"/>
        <filter val="2906.789846"/>
        <filter val="2911.025914"/>
        <filter val="2912.720341"/>
        <filter val="2916.587071"/>
        <filter val="2918.321533"/>
        <filter val="2926.275759"/>
        <filter val="2935.595108"/>
        <filter val="2938.990011"/>
        <filter val="2948.049715"/>
        <filter val="2954.51192"/>
        <filter val="2961.683527"/>
        <filter val="2962.732282"/>
        <filter val="2970.712443"/>
        <filter val="3001.501862"/>
        <filter val="3004.3009"/>
        <filter val="3005.233913"/>
        <filter val="3009.898976"/>
        <filter val="3015.497053"/>
        <filter val="3022.961154"/>
        <filter val="3024.82718"/>
        <filter val="3025.39975"/>
        <filter val="3031.358268"/>
        <filter val="3044.420446"/>
        <filter val="3050.951535"/>
        <filter val="3055.052225"/>
        <filter val="3060.266477"/>
        <filter val="3071.80278"/>
        <filter val="3076.232565"/>
        <filter val="3078.008904"/>
        <filter val="3080.807942"/>
        <filter val="3099.107332"/>
        <filter val="3106.411688"/>
        <filter val="3108.426682"/>
        <filter val="3114.801726"/>
        <filter val="3121.578136"/>
        <filter val="3122.793513"/>
        <filter val="3123.191765"/>
        <filter val="3131.51441"/>
        <filter val="3133.679312"/>
        <filter val="3139.773585"/>
        <filter val="3152.481789"/>
        <filter val="3153.582932"/>
        <filter val="3158.84683"/>
        <filter val="3164.093201"/>
        <filter val="3164.779085"/>
        <filter val="3171.310174"/>
        <filter val="3181.573313"/>
        <filter val="3182.134265"/>
        <filter val="3194.635491"/>
        <filter val="3195.555845"/>
        <filter val="3197.653355"/>
        <filter val="3209.563695"/>
        <filter val="3210.496707"/>
        <filter val="3222.625872"/>
        <filter val="3225.969734"/>
        <filter val="3235.68805"/>
        <filter val="324.5056634"/>
        <filter val="3253.237359"/>
        <filter val="3253.33891"/>
        <filter val="3254.14742"/>
        <filter val="3259.013368"/>
        <filter val="3282.06313"/>
        <filter val="3285.356888"/>
        <filter val="3304.980236"/>
        <filter val="3342.051498"/>
        <filter val="3352.314638"/>
        <filter val="3383.104057"/>
        <filter val="3424.156616"/>
        <filter val="3432.062275"/>
        <filter val="3437.218794"/>
        <filter val="3443.749883"/>
        <filter val="3500.663657"/>
        <filter val="3523.988975"/>
        <filter val="353.5056634"/>
        <filter val="353.7899346"/>
        <filter val="354.2041482"/>
        <filter val="3545.448267"/>
        <filter val="356.1036431"/>
        <filter val="356.6183618"/>
        <filter val="356.7604974"/>
        <filter val="360.411255"/>
        <filter val="361.6183618"/>
        <filter val="362.0681092"/>
        <filter val="363.0681092"/>
        <filter val="364.0031381"/>
        <filter val="364.3462838"/>
        <filter val="364.6894296"/>
        <filter val="365.5533906"/>
        <filter val="365.6894296"/>
        <filter val="3663.94088"/>
        <filter val="3688.470596"/>
        <filter val="370.1036431"/>
        <filter val="372.8670991"/>
        <filter val="373.9320702"/>
        <filter val="375.4102089"/>
        <filter val="3831.947092"/>
        <filter val="3856.141497"/>
        <filter val="387.2457787"/>
        <filter val="388.6883835"/>
        <filter val="392.0742059"/>
        <filter val="396.7726907"/>
        <filter val="397.1869042"/>
        <filter val="398.394011"/>
        <filter val="398.6011178"/>
        <filter val="398.9087297"/>
        <filter val="399.1158364"/>
        <filter val="400.7371568"/>
        <filter val="401.3818177"/>
        <filter val="401.6011178"/>
        <filter val="402.139177"/>
        <filter val="403.0031381"/>
        <filter val="404.4173516"/>
        <filter val="404.5533906"/>
        <filter val="406.1513703"/>
        <filter val="406.3584771"/>
        <filter val="4061.404291"/>
        <filter val="407.5655839"/>
        <filter val="407.8610024"/>
        <filter val="409.275216"/>
        <filter val="409.3584771"/>
        <filter val="409.7726907"/>
        <filter val="410.411255"/>
        <filter val="410.9087297"/>
        <filter val="411.6183618"/>
        <filter val="426.1513703"/>
        <filter val="428.5361467"/>
        <filter val="429.9797975"/>
        <filter val="431.0569619"/>
        <filter val="431.7397198"/>
        <filter val="432.1158364"/>
        <filter val="432.2640687"/>
        <filter val="437.4467889"/>
        <filter val="437.7778132"/>
        <filter val="439.1089584"/>
        <filter val="439.2302841"/>
        <filter val="439.7696843"/>
        <filter val="440.3063639"/>
        <filter val="442.0275247"/>
        <filter val="443.2346315"/>
        <filter val="445.1158364"/>
        <filter val="445.1850454"/>
        <filter val="446.1031562"/>
        <filter val="446.3229432"/>
        <filter val="448.3811961"/>
        <filter val="452.5243295"/>
        <filter val="453.0681092"/>
        <filter val="453.0863992"/>
        <filter val="454.0017839"/>
        <filter val="454.275216"/>
        <filter val="454.4062043"/>
        <filter val="454.9350165"/>
        <filter val="455.8204179"/>
        <filter val="456.0059138"/>
        <filter val="456.157467"/>
        <filter val="457.3584771"/>
        <filter val="460.8214906"/>
        <filter val="462.1990976"/>
        <filter val="462.4062043"/>
        <filter val="462.9114487"/>
        <filter val="463.5839442"/>
        <filter val="463.9331402"/>
        <filter val="464.0598021"/>
        <filter val="469.3824115"/>
        <filter val="470.6321688"/>
        <filter val="470.9034879"/>
        <filter val="471.5"/>
        <filter val="472.0630586"/>
        <filter val="472.2190274"/>
        <filter val="473.5000489"/>
        <filter val="473.5189027"/>
        <filter val="474.3117959"/>
        <filter val="474.7651829"/>
        <filter val="474.9993907"/>
        <filter val="475.5658802"/>
        <filter val="476.7726907"/>
        <filter val="477.9797975"/>
        <filter val="479.5544366"/>
        <filter val="479.7970773"/>
        <filter val="480.8893626"/>
        <filter val="480.9331163"/>
        <filter val="481.2457787"/>
        <filter val="482.2929164"/>
        <filter val="482.4528855"/>
        <filter val="482.4932055"/>
        <filter val="482.5353145"/>
        <filter val="482.7328886"/>
        <filter val="482.9972846"/>
        <filter val="483.2468248"/>
        <filter val="483.4413345"/>
        <filter val="483.4591496"/>
        <filter val="483.5777772"/>
        <filter val="483.6599923"/>
        <filter val="483.8404276"/>
        <filter val="484.5150309"/>
        <filter val="484.784884"/>
        <filter val="485.1868299"/>
        <filter val="485.5622626"/>
        <filter val="486.5356655"/>
        <filter val="487.0995915"/>
        <filter val="487.5899705"/>
        <filter val="488.7970773"/>
        <filter val="490.7237964"/>
        <filter val="490.9087297"/>
        <filter val="491.1507917"/>
        <filter val="491.5899705"/>
        <filter val="492.6966897"/>
        <filter val="493.3229432"/>
        <filter val="493.4183976"/>
        <filter val="494.0561207"/>
        <filter val="494.0749065"/>
        <filter val="494.2468248"/>
        <filter val="494.9541316"/>
        <filter val="495.3490234"/>
        <filter val="495.6055431"/>
        <filter val="495.9260369"/>
        <filter val="496.2427149"/>
        <filter val="496.8220371"/>
        <filter val="496.8829012"/>
        <filter val="497.3473298"/>
        <filter val="497.4319325"/>
        <filter val="497.8288792"/>
        <filter val="499.8762967"/>
        <filter val="500.1531126"/>
        <filter val="500.9493142"/>
        <filter val="501.3815837"/>
        <filter val="501.620534"/>
        <filter val="502.156421"/>
        <filter val="502.1566745"/>
        <filter val="502.2551007"/>
        <filter val="502.5600596"/>
        <filter val="503.3467826"/>
        <filter val="503.7089769"/>
        <filter val="504.2788363"/>
        <filter val="504.3685848"/>
        <filter val="505.7970773"/>
        <filter val="505.9969434"/>
        <filter val="507.0456982"/>
        <filter val="507.4711755"/>
        <filter val="507.6393698"/>
        <filter val="508.2112909"/>
        <filter val="508.6782823"/>
        <filter val="508.9404289"/>
        <filter val="509.8928063"/>
        <filter val="510.1892454"/>
        <filter val="510.5490501"/>
        <filter val="510.8853891"/>
        <filter val="512.4183976"/>
        <filter val="513.2249722"/>
        <filter val="513.2282342"/>
        <filter val="513.4080882"/>
        <filter val="513.4539316"/>
        <filter val="514.6679002"/>
        <filter val="514.8681451"/>
        <filter val="515.2823587"/>
        <filter val="515.358065"/>
        <filter val="515.6851579"/>
        <filter val="515.7846775"/>
        <filter val="515.9808435"/>
        <filter val="517.977762"/>
        <filter val="518.1879503"/>
        <filter val="518.395057"/>
        <filter val="518.6021638"/>
        <filter val="519.0667235"/>
        <filter val="519.3117959"/>
        <filter val="519.4786992"/>
        <filter val="520.1348162"/>
        <filter val="520.4229246"/>
        <filter val="520.708805"/>
        <filter val="520.7493501"/>
        <filter val="520.8092706"/>
        <filter val="521.430591"/>
        <filter val="521.7169906"/>
        <filter val="524.2075142"/>
        <filter val="524.3150287"/>
        <filter val="524.9400296"/>
        <filter val="525.1846584"/>
        <filter val="525.2360927"/>
        <filter val="525.2469004"/>
        <filter val="525.6375553"/>
        <filter val="525.8681451"/>
        <filter val="526.2996662"/>
        <filter val="526.6244298"/>
        <filter val="527.0195375"/>
        <filter val="527.2608593"/>
        <filter val="527.3613048"/>
        <filter val="528.0290085"/>
        <filter val="528.0975177"/>
        <filter val="528.2823587"/>
        <filter val="528.365542"/>
        <filter val="528.6383017"/>
        <filter val="529.0163774"/>
        <filter val="529.1846584"/>
        <filter val="531.039718"/>
        <filter val="532.1427005"/>
        <filter val="532.9817328"/>
        <filter val="533.0829511"/>
        <filter val="533.8448045"/>
        <filter val="534.2339075"/>
        <filter val="534.7789624"/>
        <filter val="534.7804784"/>
        <filter val="535.0531362"/>
        <filter val="535.8204179"/>
        <filter val="536.3412606"/>
        <filter val="536.4244943"/>
        <filter val="536.7382028"/>
        <filter val="536.9241045"/>
        <filter val="536.9453096"/>
        <filter val="537.2701654"/>
        <filter val="538.036822"/>
        <filter val="538.2346315"/>
        <filter val="538.6990123"/>
        <filter val="538.8086081"/>
        <filter val="539.4768934"/>
        <filter val="540.0286237"/>
        <filter val="540.5644893"/>
        <filter val="540.6203406"/>
        <filter val="540.6997426"/>
        <filter val="541.0789406"/>
        <filter val="541.0813485"/>
        <filter val="541.2884553"/>
        <filter val="541.5666299"/>
        <filter val="541.5737895"/>
        <filter val="542.2884553"/>
        <filter val="542.5044638"/>
        <filter val="542.8255598"/>
        <filter val="543.1980515"/>
        <filter val="543.4200769"/>
        <filter val="543.8253344"/>
        <filter val="543.8385411"/>
        <filter val="544.4763974"/>
        <filter val="544.5666299"/>
        <filter val="544.784884"/>
        <filter val="545.066642"/>
        <filter val="545.1999473"/>
        <filter val="545.669971"/>
        <filter val="545.9919908"/>
        <filter val="546.6011178"/>
        <filter val="547.118988"/>
        <filter val="548.4062043"/>
        <filter val="548.7448497"/>
        <filter val="549.0232092"/>
        <filter val="549.1037946"/>
        <filter val="549.5016588"/>
        <filter val="549.822961"/>
        <filter val="551.4949593"/>
        <filter val="551.7726907"/>
        <filter val="551.9087297"/>
        <filter val="552.2016017"/>
        <filter val="552.9638701"/>
        <filter val="553.113452"/>
        <filter val="554.5606617"/>
        <filter val="554.6360262"/>
        <filter val="554.9993932"/>
        <filter val="555.8657034"/>
        <filter val="556.1350368"/>
        <filter val="556.4183976"/>
        <filter val="556.53005"/>
        <filter val="557.2516138"/>
        <filter val="557.7032387"/>
        <filter val="557.9235299"/>
        <filter val="558.2432786"/>
        <filter val="558.4440195"/>
        <filter val="558.8326112"/>
        <filter val="558.8904397"/>
        <filter val="559.1200479"/>
        <filter val="559.3490027"/>
        <filter val="559.6330041"/>
        <filter val="560.1223705"/>
        <filter val="560.7321061"/>
        <filter val="560.8104098"/>
        <filter val="561.1105999"/>
        <filter val="561.5655839"/>
        <filter val="561.9296101"/>
        <filter val="562.0886163"/>
        <filter val="562.5574856"/>
        <filter val="563.132474"/>
        <filter val="563.2682872"/>
        <filter val="563.7339402"/>
        <filter val="564.2529214"/>
        <filter val="564.2880553"/>
        <filter val="564.6039357"/>
        <filter val="565.6644765"/>
        <filter val="566.1330804"/>
        <filter val="566.24008"/>
        <filter val="566.5296027"/>
        <filter val="566.5583499"/>
        <filter val="566.6143571"/>
        <filter val="566.6376977"/>
        <filter val="566.8214639"/>
        <filter val="567.6888819"/>
        <filter val="567.8214639"/>
        <filter val="568.0067191"/>
        <filter val="568.2513482"/>
        <filter val="568.649891"/>
        <filter val="569.1625407"/>
        <filter val="569.2656158"/>
        <filter val="569.4427843"/>
        <filter val="569.7544007"/>
        <filter val="570.9670386"/>
        <filter val="571.4708207"/>
        <filter val="572.3932631"/>
        <filter val="573.2542367"/>
        <filter val="573.3757211"/>
        <filter val="573.9248116"/>
        <filter val="574.2836051"/>
        <filter val="574.4098281"/>
        <filter val="574.8674044"/>
        <filter val="574.9991438"/>
        <filter val="575.6173515"/>
        <filter val="576.0332542"/>
        <filter val="576.0790376"/>
        <filter val="576.3231164"/>
        <filter val="576.6082605"/>
        <filter val="576.6297217"/>
        <filter val="576.6839322"/>
        <filter val="576.7082781"/>
        <filter val="576.8153673"/>
        <filter val="576.9648804"/>
        <filter val="576.9970414"/>
        <filter val="577.1941143"/>
        <filter val="577.4509362"/>
        <filter val="577.5505737"/>
        <filter val="578.3164877"/>
        <filter val="578.5731272"/>
        <filter val="578.8190041"/>
        <filter val="579.022474"/>
        <filter val="579.2295808"/>
        <filter val="579.699449"/>
        <filter val="579.8081534"/>
        <filter val="580.6183618"/>
        <filter val="580.7260095"/>
        <filter val="580.9105452"/>
        <filter val="580.9730059"/>
        <filter val="581.3036694"/>
        <filter val="581.5418206"/>
        <filter val="581.6306814"/>
        <filter val="581.8254685"/>
        <filter val="582.3972674"/>
        <filter val="582.5389036"/>
        <filter val="582.601307"/>
        <filter val="582.8306191"/>
        <filter val="583.0325753"/>
        <filter val="583.8214639"/>
        <filter val="584.8234972"/>
        <filter val="585.4830909"/>
        <filter val="585.9731436"/>
        <filter val="586.6538957"/>
        <filter val="586.7931142"/>
        <filter val="586.9138305"/>
        <filter val="587.3166751"/>
        <filter val="587.4351175"/>
        <filter val="587.5630521"/>
        <filter val="587.568197"/>
        <filter val="587.7339402"/>
        <filter val="587.8682176"/>
        <filter val="588.1462797"/>
        <filter val="588.7776694"/>
        <filter val="589.1021929"/>
        <filter val="589.1042364"/>
        <filter val="589.277308"/>
        <filter val="590.2815291"/>
        <filter val="590.8163774"/>
        <filter val="592.1057352"/>
        <filter val="592.2227418"/>
        <filter val="592.7345605"/>
        <filter val="592.9727997"/>
        <filter val="593.7089043"/>
        <filter val="593.961586"/>
        <filter val="593.9795607"/>
        <filter val="594.2959112"/>
        <filter val="594.6445069"/>
        <filter val="594.9653183"/>
        <filter val="595.0356236"/>
        <filter val="595.1057352"/>
        <filter val="595.2113087"/>
        <filter val="595.5614201"/>
        <filter val="595.7452287"/>
        <filter val="595.9169511"/>
        <filter val="596.2356775"/>
        <filter val="596.3128419"/>
        <filter val="596.3738118"/>
        <filter val="596.5199487"/>
        <filter val="597.2712114"/>
        <filter val="597.2902182"/>
        <filter val="597.3128419"/>
        <filter val="597.7270555"/>
        <filter val="597.8211393"/>
        <filter val="597.9925491"/>
        <filter val="598.0970541"/>
        <filter val="598.3145225"/>
        <filter val="598.4636144"/>
        <filter val="598.5199487"/>
        <filter val="598.5791156"/>
        <filter val="600.7270555"/>
        <filter val="600.7654262"/>
        <filter val="601.5104784"/>
        <filter val="601.8995601"/>
        <filter val="602.3581391"/>
        <filter val="602.5626357"/>
        <filter val="603.3471696"/>
        <filter val="603.349195"/>
        <filter val="603.5358397"/>
        <filter val="603.5504948"/>
        <filter val="603.8986284"/>
        <filter val="603.966638"/>
        <filter val="604.3847796"/>
        <filter val="604.4103277"/>
        <filter val="604.8946415"/>
        <filter val="605.0892982"/>
        <filter val="605.6666216"/>
        <filter val="605.8235097"/>
        <filter val="605.8807821"/>
        <filter val="605.9087774"/>
        <filter val="605.9676042"/>
        <filter val="606.5199487"/>
        <filter val="606.6256796"/>
        <filter val="606.8713629"/>
        <filter val="606.8986284"/>
        <filter val="607.5387707"/>
        <filter val="607.5426637"/>
        <filter val="608.3818177"/>
        <filter val="608.529651"/>
        <filter val="609.1792303"/>
        <filter val="609.316891"/>
        <filter val="609.6954959"/>
        <filter val="609.9341623"/>
        <filter val="610.4393568"/>
        <filter val="610.4995843"/>
        <filter val="610.5570499"/>
        <filter val="610.5812113"/>
        <filter val="610.731952"/>
        <filter val="610.7900838"/>
        <filter val="610.8318649"/>
        <filter val="611.0898041"/>
        <filter val="611.8693957"/>
        <filter val="612.1036092"/>
        <filter val="612.2565441"/>
        <filter val="612.5260454"/>
        <filter val="612.8949908"/>
        <filter val="613.2437174"/>
        <filter val="613.3163762"/>
        <filter val="613.4297436"/>
        <filter val="614.1044903"/>
        <filter val="614.1632763"/>
        <filter val="614.3563755"/>
        <filter val="614.4314537"/>
        <filter val="614.4680391"/>
        <filter val="614.5615793"/>
        <filter val="614.9069002"/>
        <filter val="614.9336285"/>
        <filter val="614.9757929"/>
        <filter val="615.7686861"/>
        <filter val="616.0541044"/>
        <filter val="616.4335678"/>
        <filter val="617.4887135"/>
        <filter val="617.6931366"/>
        <filter val="617.7981233"/>
        <filter val="617.80422"/>
        <filter val="619.2457787"/>
        <filter val="619.3951267"/>
        <filter val="620.1381402"/>
        <filter val="620.6941877"/>
        <filter val="621.1172428"/>
        <filter val="621.1792869"/>
        <filter val="621.5666299"/>
        <filter val="621.6518398"/>
        <filter val="621.937343"/>
        <filter val="622.2048815"/>
        <filter val="622.4982558"/>
        <filter val="622.6847392"/>
        <filter val="623.0113268"/>
        <filter val="623.0722249"/>
        <filter val="623.3937838"/>
        <filter val="623.7667206"/>
        <filter val="624.1261649"/>
        <filter val="624.277308"/>
        <filter val="624.602559"/>
        <filter val="624.668181"/>
        <filter val="624.9591444"/>
        <filter val="625.147524"/>
        <filter val="625.6545453"/>
        <filter val="625.8752878"/>
        <filter val="626.0498625"/>
        <filter val="626.2699784"/>
        <filter val="627.2868155"/>
        <filter val="627.3128419"/>
        <filter val="627.5757562"/>
        <filter val="627.5763463"/>
        <filter val="627.9499373"/>
        <filter val="628.0065895"/>
        <filter val="628.0311892"/>
        <filter val="628.1564155"/>
        <filter val="628.2022237"/>
        <filter val="628.5629609"/>
        <filter val="628.9802959"/>
        <filter val="629.5525541"/>
        <filter val="629.565744"/>
        <filter val="629.73289"/>
        <filter val="629.8531396"/>
        <filter val="630.4905115"/>
        <filter val="630.7707978"/>
        <filter val="630.9166125"/>
        <filter val="630.9609216"/>
        <filter val="631.5867918"/>
        <filter val="631.7942097"/>
        <filter val="632.2340317"/>
        <filter val="632.5381137"/>
        <filter val="633.2184335"/>
        <filter val="634.3231561"/>
        <filter val="634.4255403"/>
        <filter val="635.945146"/>
        <filter val="635.9838547"/>
        <filter val="637.1534624"/>
        <filter val="637.3523805"/>
        <filter val="637.7392488"/>
        <filter val="637.8657103"/>
        <filter val="637.9784613"/>
        <filter val="638.0477534"/>
        <filter val="638.176803"/>
        <filter val="638.2359875"/>
        <filter val="638.3605692"/>
        <filter val="638.5594872"/>
        <filter val="638.9463556"/>
        <filter val="639.6093471"/>
        <filter val="639.6419719"/>
        <filter val="640.5712834"/>
        <filter val="642.2208629"/>
        <filter val="642.7023339"/>
        <filter val="642.9457525"/>
        <filter val="643.3544725"/>
        <filter val="643.4908426"/>
        <filter val="643.7686861"/>
        <filter val="644.5950212"/>
        <filter val="644.9985265"/>
        <filter val="645.1612007"/>
        <filter val="645.2600641"/>
        <filter val="645.6526863"/>
        <filter val="646.986411"/>
        <filter val="647.0052301"/>
        <filter val="647.0092347"/>
        <filter val="647.1612425"/>
        <filter val="648.0239301"/>
        <filter val="648.2163415"/>
        <filter val="649.2493386"/>
        <filter val="649.4234483"/>
        <filter val="649.5956969"/>
        <filter val="649.9472489"/>
        <filter val="650.6305551"/>
        <filter val="651.1112666"/>
        <filter val="651.6641839"/>
        <filter val="651.9463556"/>
        <filter val="652.1534624"/>
        <filter val="652.2585518"/>
        <filter val="652.3605692"/>
        <filter val="652.6822112"/>
        <filter val="652.8840968"/>
        <filter val="652.9549446"/>
        <filter val="653.1985772"/>
        <filter val="653.8752878"/>
        <filter val="654.2356679"/>
        <filter val="654.3666658"/>
        <filter val="654.4494686"/>
        <filter val="654.5329551"/>
        <filter val="654.9169183"/>
        <filter val="655.2273875"/>
        <filter val="655.3581021"/>
        <filter val="655.3778499"/>
        <filter val="655.9169183"/>
        <filter val="655.9879862"/>
        <filter val="656.1412374"/>
        <filter val="656.606578"/>
        <filter val="656.666089"/>
        <filter val="656.7669001"/>
        <filter val="656.7808794"/>
        <filter val="656.8488468"/>
        <filter val="656.8986284"/>
        <filter val="657.1240251"/>
        <filter val="657.5004424"/>
        <filter val="657.7956276"/>
        <filter val="657.8187989"/>
        <filter val="658.4142286"/>
        <filter val="658.5724196"/>
        <filter val="658.7808794"/>
        <filter val="658.9879862"/>
        <filter val="659.4466944"/>
        <filter val="659.8316281"/>
        <filter val="660.2126896"/>
        <filter val="660.543519"/>
        <filter val="660.5676759"/>
        <filter val="660.6486941"/>
        <filter val="660.9132255"/>
        <filter val="661.0339437"/>
        <filter val="661.5907043"/>
        <filter val="661.5932844"/>
        <filter val="661.7628651"/>
        <filter val="661.8103166"/>
        <filter val="662.5179537"/>
        <filter val="662.6710622"/>
        <filter val="663.6287728"/>
        <filter val="663.6851051"/>
        <filter val="663.8103166"/>
        <filter val="664.052291"/>
        <filter val="664.2627763"/>
        <filter val="664.333149"/>
        <filter val="664.613915"/>
        <filter val="665.5971657"/>
        <filter val="665.6559877"/>
        <filter val="665.8878268"/>
        <filter val="666.4180789"/>
        <filter val="666.4844148"/>
        <filter val="667.5027048"/>
        <filter val="668.0647972"/>
        <filter val="668.8986284"/>
        <filter val="668.9011691"/>
        <filter val="669.3782514"/>
        <filter val="669.4725924"/>
        <filter val="669.7460355"/>
        <filter val="669.9442636"/>
        <filter val="669.9767058"/>
        <filter val="670.1399797"/>
        <filter val="670.8922183"/>
        <filter val="671.2600641"/>
        <filter val="671.3117959"/>
        <filter val="671.5842016"/>
        <filter val="671.6374137"/>
        <filter val="672.4671709"/>
        <filter val="672.6742777"/>
        <filter val="672.8328044"/>
        <filter val="672.839413"/>
        <filter val="673.0852499"/>
        <filter val="673.2283968"/>
        <filter val="673.5352329"/>
        <filter val="673.7459675"/>
        <filter val="674.6082924"/>
        <filter val="674.9548793"/>
        <filter val="674.9963811"/>
        <filter val="675.6673669"/>
        <filter val="675.8533671"/>
        <filter val="676.0143354"/>
        <filter val="676.430591"/>
        <filter val="677.2456138"/>
        <filter val="677.295598"/>
        <filter val="677.5664498"/>
        <filter val="677.7058894"/>
        <filter val="678.004032"/>
        <filter val="678.8448045"/>
        <filter val="679.0519113"/>
        <filter val="679.8081561"/>
        <filter val="680.1540103"/>
        <filter val="680.6893305"/>
        <filter val="680.7614655"/>
        <filter val="680.8082246"/>
        <filter val="680.8558208"/>
        <filter val="681.0247969"/>
        <filter val="681.0407977"/>
        <filter val="681.3626688"/>
        <filter val="681.7556582"/>
        <filter val="681.7747827"/>
        <filter val="682.1402231"/>
        <filter val="682.4114235"/>
        <filter val="682.5972951"/>
        <filter val="682.7453455"/>
        <filter val="683.0113268"/>
        <filter val="683.2773031"/>
        <filter val="683.4426542"/>
        <filter val="683.5748633"/>
        <filter val="683.8944354"/>
        <filter val="684.4048524"/>
        <filter val="684.5393724"/>
        <filter val="684.6509371"/>
        <filter val="685.4255403"/>
        <filter val="685.7615434"/>
        <filter val="685.8580438"/>
        <filter val="686.1037909"/>
        <filter val="686.2893791"/>
        <filter val="686.3372286"/>
        <filter val="686.4967426"/>
        <filter val="686.5443353"/>
        <filter val="686.5491372"/>
        <filter val="686.6138691"/>
        <filter val="687.3541653"/>
        <filter val="687.5978866"/>
        <filter val="687.6154032"/>
        <filter val="687.6684626"/>
        <filter val="688.175757"/>
        <filter val="688.5605333"/>
        <filter val="689.2019311"/>
        <filter val="689.3077913"/>
        <filter val="689.3361825"/>
        <filter val="689.5148981"/>
        <filter val="689.6509371"/>
        <filter val="689.6953854"/>
        <filter val="689.7220049"/>
        <filter val="689.76764"/>
        <filter val="690.0580393"/>
        <filter val="691.2001436"/>
        <filter val="691.877712"/>
        <filter val="691.9428656"/>
        <filter val="693.2238056"/>
        <filter val="693.3444298"/>
        <filter val="693.7101951"/>
        <filter val="693.8233823"/>
        <filter val="694.9391327"/>
        <filter val="695.6108776"/>
        <filter val="695.8806343"/>
        <filter val="696.2310744"/>
        <filter val="696.295598"/>
        <filter val="696.7098116"/>
        <filter val="697.5580794"/>
        <filter val="697.5676759"/>
        <filter val="697.6257158"/>
        <filter val="697.7282627"/>
        <filter val="697.9818895"/>
        <filter val="698.4706901"/>
        <filter val="698.6504557"/>
        <filter val="699.0036187"/>
        <filter val="699.578921"/>
        <filter val="699.7290603"/>
        <filter val="699.8385719"/>
        <filter val="700.1219331"/>
        <filter val="700.5017074"/>
        <filter val="700.6796035"/>
        <filter val="700.7476273"/>
        <filter val="700.8408801"/>
        <filter val="700.85235"/>
        <filter val="701.3851648"/>
        <filter val="701.6349539"/>
        <filter val="702.3913872"/>
        <filter val="702.5006921"/>
        <filter val="702.6833187"/>
        <filter val="702.9343879"/>
        <filter val="703.1100322"/>
        <filter val="703.1978466"/>
        <filter val="703.2174386"/>
        <filter val="703.2548734"/>
        <filter val="703.3621628"/>
        <filter val="703.6292216"/>
        <filter val="703.7169656"/>
        <filter val="703.8565678"/>
        <filter val="703.9475899"/>
        <filter val="703.9811692"/>
        <filter val="704.1972411"/>
        <filter val="704.2080608"/>
        <filter val="704.3906558"/>
        <filter val="704.395674"/>
        <filter val="704.6297145"/>
        <filter val="705.0647485"/>
        <filter val="705.1307259"/>
        <filter val="705.1318417"/>
        <filter val="705.2191274"/>
        <filter val="705.7509926"/>
        <filter val="705.8507696"/>
        <filter val="706.2660184"/>
        <filter val="706.3092497"/>
        <filter val="707.3605692"/>
        <filter val="707.8813844"/>
        <filter val="707.9304211"/>
        <filter val="708.2722574"/>
        <filter val="708.5312243"/>
        <filter val="709.0769252"/>
        <filter val="709.0866023"/>
        <filter val="709.1560353"/>
        <filter val="709.800514"/>
        <filter val="709.8935778"/>
        <filter val="710.0069928"/>
        <filter val="710.0884912"/>
        <filter val="710.1006845"/>
        <filter val="710.2369936"/>
        <filter val="710.6104687"/>
        <filter val="710.686471"/>
        <filter val="711.7453455"/>
        <filter val="712.0030018"/>
        <filter val="712.1557633"/>
        <filter val="712.3549685"/>
        <filter val="712.439047"/>
        <filter val="712.8580438"/>
        <filter val="712.9020658"/>
        <filter val="712.9524523"/>
        <filter val="713.0529573"/>
        <filter val="713.1532572"/>
        <filter val="713.2722574"/>
        <filter val="714.0945879"/>
        <filter val="715.3686586"/>
        <filter val="715.5023722"/>
        <filter val="715.5266796"/>
        <filter val="716.2367235"/>
        <filter val="716.9137773"/>
        <filter val="716.9707422"/>
        <filter val="717.2325482"/>
        <filter val="717.3849558"/>
        <filter val="717.4717168"/>
        <filter val="717.7159082"/>
        <filter val="717.7991693"/>
        <filter val="718.1193444"/>
        <filter val="718.2299715"/>
        <filter val="718.531355"/>
        <filter val="718.6883119"/>
        <filter val="719.1680246"/>
        <filter val="719.315058"/>
        <filter val="719.3249574"/>
        <filter val="719.7636354"/>
        <filter val="720.4669918"/>
        <filter val="720.4954059"/>
        <filter val="720.9169183"/>
        <filter val="721.5242227"/>
        <filter val="721.8498551"/>
        <filter val="722.5086179"/>
        <filter val="722.7098116"/>
        <filter val="723.3077913"/>
        <filter val="723.4571582"/>
        <filter val="723.9242469"/>
        <filter val="723.9816326"/>
        <filter val="724.5148981"/>
        <filter val="724.7220049"/>
        <filter val="725.0548129"/>
        <filter val="725.0669479"/>
        <filter val="725.6688873"/>
        <filter val="725.997685"/>
        <filter val="726.0773439"/>
        <filter val="726.2844507"/>
        <filter val="726.878402"/>
        <filter val="727.0102227"/>
        <filter val="727.04181"/>
        <filter val="727.2489168"/>
        <filter val="727.8358242"/>
        <filter val="727.9127832"/>
        <filter val="728.131208"/>
        <filter val="728.4915575"/>
        <filter val="728.6373064"/>
        <filter val="729.6165015"/>
        <filter val="729.6275965"/>
        <filter val="729.7271685"/>
        <filter val="729.9118234"/>
        <filter val="729.9404198"/>
        <filter val="729.9767237"/>
        <filter val="730.2996026"/>
        <filter val="730.3199846"/>
        <filter val="730.6154469"/>
        <filter val="730.6986643"/>
        <filter val="730.9403289"/>
        <filter val="731.2566336"/>
        <filter val="731.7675713"/>
        <filter val="731.8084294"/>
        <filter val="732.0296167"/>
        <filter val="732.2100346"/>
        <filter val="732.3853839"/>
        <filter val="732.4818391"/>
        <filter val="732.5561854"/>
        <filter val="732.8521171"/>
        <filter val="733.1192651"/>
        <filter val="733.1484117"/>
        <filter val="733.5376717"/>
        <filter val="733.5394646"/>
        <filter val="733.7798145"/>
        <filter val="733.9372685"/>
        <filter val="734.2380907"/>
        <filter val="734.4350217"/>
        <filter val="734.7155735"/>
        <filter val="734.9057711"/>
        <filter val="735.6714008"/>
        <filter val="736.6631879"/>
        <filter val="737.5920626"/>
        <filter val="738.177849"/>
        <filter val="738.2194796"/>
        <filter val="739.1099783"/>
        <filter val="739.397635"/>
        <filter val="739.9007898"/>
        <filter val="739.9707422"/>
        <filter val="740.2014475"/>
        <filter val="740.2801115"/>
        <filter val="740.4208817"/>
        <filter val="740.4793642"/>
        <filter val="740.833645"/>
        <filter val="741.2983739"/>
        <filter val="741.4696365"/>
        <filter val="741.806459"/>
        <filter val="742.2550135"/>
        <filter val="742.5270914"/>
        <filter val="742.9114819"/>
        <filter val="743.5777772"/>
        <filter val="743.7634161"/>
        <filter val="743.8823629"/>
        <filter val="743.941305"/>
        <filter val="745.0834406"/>
        <filter val="745.345066"/>
        <filter val="745.4152156"/>
        <filter val="745.458374"/>
        <filter val="745.6646557"/>
        <filter val="745.8326165"/>
        <filter val="746.2245302"/>
        <filter val="746.283624"/>
        <filter val="746.9968543"/>
        <filter val="747.1082219"/>
        <filter val="747.431637"/>
        <filter val="747.4560236"/>
        <filter val="748.2516644"/>
        <filter val="748.5984261"/>
        <filter val="748.6631304"/>
        <filter val="749.2540365"/>
        <filter val="749.359899"/>
        <filter val="749.8058471"/>
        <filter val="749.8407999"/>
        <filter val="749.8458505"/>
        <filter val="749.9989035"/>
        <filter val="750.2882619"/>
        <filter val="750.8229148"/>
        <filter val="750.9213801"/>
        <filter val="751.2029801"/>
        <filter val="751.5087706"/>
        <filter val="751.5350778"/>
        <filter val="751.6547065"/>
        <filter val="752.3910524"/>
        <filter val="752.6974132"/>
        <filter val="752.7245165"/>
        <filter val="752.7697321"/>
        <filter val="752.7952845"/>
        <filter val="752.8407999"/>
        <filter val="753.0773439"/>
        <filter val="753.1188373"/>
        <filter val="753.4744774"/>
        <filter val="753.669227"/>
        <filter val="753.7991693"/>
        <filter val="753.9118677"/>
        <filter val="753.998056"/>
        <filter val="754.2844507"/>
        <filter val="754.7402948"/>
        <filter val="755.1034488"/>
        <filter val="755.1545084"/>
        <filter val="755.2550135"/>
        <filter val="755.4621202"/>
        <filter val="755.5227408"/>
        <filter val="756.1350772"/>
        <filter val="756.4772571"/>
        <filter val="756.6986643"/>
        <filter val="756.7692194"/>
        <filter val="757.29275"/>
        <filter val="757.3555185"/>
        <filter val="757.5920626"/>
        <filter val="757.6713473"/>
        <filter val="758.0062761"/>
        <filter val="758.0126683"/>
        <filter val="758.1370261"/>
        <filter val="758.2125748"/>
        <filter val="758.3310185"/>
        <filter val="758.4363909"/>
        <filter val="758.9831304"/>
        <filter val="759.2133829"/>
        <filter val="759.270127"/>
        <filter val="759.9335383"/>
        <filter val="760.1900423"/>
        <filter val="760.2355589"/>
        <filter val="760.3719657"/>
        <filter val="760.7047609"/>
        <filter val="760.7758287"/>
        <filter val="761.0937218"/>
        <filter val="761.1161651"/>
        <filter val="761.6694313"/>
        <filter val="761.9096087"/>
        <filter val="762.5092894"/>
        <filter val="763.1189745"/>
        <filter val="763.4976542"/>
        <filter val="763.5165689"/>
        <filter val="763.5331881"/>
        <filter val="763.7284604"/>
        <filter val="763.8458458"/>
        <filter val="764.0922987"/>
        <filter val="764.5331881"/>
        <filter val="764.5885271"/>
        <filter val="764.9707422"/>
        <filter val="764.9779861"/>
        <filter val="765.4682169"/>
        <filter val="765.4915575"/>
        <filter val="765.4959059"/>
        <filter val="765.5389172"/>
        <filter val="765.5909967"/>
        <filter val="765.6589755"/>
        <filter val="765.7886077"/>
        <filter val="766.2611101"/>
        <filter val="766.3849558"/>
        <filter val="766.6753237"/>
        <filter val="766.7309761"/>
        <filter val="767.0895372"/>
        <filter val="767.173944"/>
        <filter val="767.2477236"/>
        <filter val="767.5710307"/>
        <filter val="767.5920626"/>
        <filter val="767.7421889"/>
        <filter val="768.4682169"/>
        <filter val="768.5274642"/>
        <filter val="768.5778918"/>
        <filter val="769.1154584"/>
        <filter val="769.296644"/>
        <filter val="769.6885128"/>
        <filter val="769.7108576"/>
        <filter val="769.7860158"/>
        <filter val="769.904725"/>
        <filter val="769.9179644"/>
        <filter val="769.926238"/>
        <filter val="770.1448694"/>
        <filter val="770.3555185"/>
        <filter val="770.5036831"/>
        <filter val="770.7463915"/>
        <filter val="771.0093588"/>
        <filter val="771.1118318"/>
        <filter val="771.1169095"/>
        <filter val="771.2951403"/>
        <filter val="771.8835254"/>
        <filter val="772.2611101"/>
        <filter val="772.296644"/>
        <filter val="772.4948672"/>
        <filter val="773.3321779"/>
        <filter val="773.5148981"/>
        <filter val="773.6936904"/>
        <filter val="773.7912021"/>
        <filter val="773.8468966"/>
        <filter val="774.0046873"/>
        <filter val="774.0184694"/>
        <filter val="774.1949833"/>
        <filter val="774.2563863"/>
        <filter val="774.6897287"/>
        <filter val="774.7220049"/>
        <filter val="774.9808319"/>
        <filter val="775.0540033"/>
        <filter val="775.2950374"/>
        <filter val="775.3555185"/>
        <filter val="775.9545774"/>
        <filter val="776.196139"/>
        <filter val="776.8824305"/>
        <filter val="777.1311333"/>
        <filter val="777.1837422"/>
        <filter val="777.5159303"/>
        <filter val="777.6733051"/>
        <filter val="777.9768389"/>
        <filter val="778.0540033"/>
        <filter val="778.5284787"/>
        <filter val="778.5338974"/>
        <filter val="778.5792063"/>
        <filter val="778.5838739"/>
        <filter val="778.9674735"/>
        <filter val="778.9768059"/>
        <filter val="779.3910524"/>
        <filter val="779.47081"/>
        <filter val="779.6776077"/>
        <filter val="779.7909806"/>
        <filter val="779.8903132"/>
        <filter val="780.0245661"/>
        <filter val="780.0529462"/>
        <filter val="780.1484117"/>
        <filter val="780.3555185"/>
        <filter val="780.9221549"/>
        <filter val="780.9992977"/>
        <filter val="781.0338171"/>
        <filter val="781.0408578"/>
        <filter val="781.0540033"/>
        <filter val="781.0577813"/>
        <filter val="781.622364"/>
        <filter val="781.721111"/>
        <filter val="781.9363287"/>
        <filter val="782.720498"/>
        <filter val="782.9919345"/>
        <filter val="783.2759079"/>
        <filter val="783.3520751"/>
        <filter val="784.1040539"/>
        <filter val="784.4685829"/>
        <filter val="784.607046"/>
        <filter val="784.9570303"/>
        <filter val="785.0540033"/>
        <filter val="785.3267559"/>
        <filter val="785.3358469"/>
        <filter val="786.2611101"/>
        <filter val="786.3831252"/>
        <filter val="786.4107513"/>
        <filter val="786.4459911"/>
        <filter val="786.4560236"/>
        <filter val="786.80422"/>
        <filter val="787.1021127"/>
        <filter val="787.2940416"/>
        <filter val="787.6148473"/>
        <filter val="787.7463915"/>
        <filter val="787.8702372"/>
        <filter val="787.9677716"/>
        <filter val="788.0693476"/>
        <filter val="788.196139"/>
        <filter val="788.2407281"/>
        <filter val="788.9187192"/>
        <filter val="789.4458667"/>
        <filter val="789.4781677"/>
        <filter val="789.686471"/>
        <filter val="789.7341982"/>
        <filter val="790.0479014"/>
        <filter val="790.0675236"/>
        <filter val="790.3812528"/>
        <filter val="790.9115446"/>
        <filter val="790.9299538"/>
        <filter val="790.9432744"/>
        <filter val="791.0540033"/>
        <filter val="791.3314937"/>
        <filter val="791.7046773"/>
        <filter val="792.6753237"/>
        <filter val="792.8986284"/>
        <filter val="792.924061"/>
        <filter val="793.3382746"/>
        <filter val="793.3763889"/>
        <filter val="794.0969699"/>
        <filter val="794.926822"/>
        <filter val="794.9548328"/>
        <filter val="794.9595949"/>
        <filter val="795.1667017"/>
        <filter val="795.2481721"/>
        <filter val="795.3104468"/>
        <filter val="795.3128419"/>
        <filter val="795.4833688"/>
        <filter val="795.5453814"/>
        <filter val="795.6456448"/>
        <filter val="795.6934621"/>
        <filter val="795.7462775"/>
        <filter val="795.9318878"/>
        <filter val="796.2611101"/>
        <filter val="796.7164928"/>
        <filter val="796.9316056"/>
        <filter val="797.1124687"/>
        <filter val="797.3849558"/>
        <filter val="797.7270555"/>
        <filter val="798.043798"/>
        <filter val="798.0732301"/>
        <filter val="798.6588728"/>
        <filter val="798.671765"/>
        <filter val="798.936446"/>
        <filter val="799.9179644"/>
        <filter val="799.9486237"/>
        <filter val="800.3117959"/>
        <filter val="800.7678351"/>
        <filter val="801.0479067"/>
        <filter val="801.2326631"/>
        <filter val="801.3382746"/>
        <filter val="801.4180789"/>
        <filter val="801.5189027"/>
        <filter val="802.0540033"/>
        <filter val="802.2611101"/>
        <filter val="802.3027407"/>
        <filter val="802.3321779"/>
        <filter val="802.4348149"/>
        <filter val="802.884848"/>
        <filter val="802.9279872"/>
        <filter val="803.3400391"/>
        <filter val="803.3461691"/>
        <filter val="803.494407"/>
        <filter val="803.5392847"/>
        <filter val="803.6578048"/>
        <filter val="803.7982181"/>
        <filter val="803.8760295"/>
        <filter val="803.9331163"/>
        <filter val="804.0623745"/>
        <filter val="804.3161359"/>
        <filter val="805.1026314"/>
        <filter val="805.9890322"/>
        <filter val="806.1602901"/>
        <filter val="806.2305738"/>
        <filter val="806.5050522"/>
        <filter val="807.1121407"/>
        <filter val="807.196139"/>
        <filter val="807.3393479"/>
        <filter val="807.4682169"/>
        <filter val="807.739403"/>
        <filter val="807.7421952"/>
        <filter val="808.1252031"/>
        <filter val="808.2641484"/>
        <filter val="809.04181"/>
        <filter val="809.2232392"/>
        <filter val="810.1006845"/>
        <filter val="810.1606051"/>
        <filter val="810.2315882"/>
        <filter val="810.3077913"/>
        <filter val="810.7340562"/>
        <filter val="810.8545223"/>
        <filter val="810.9781239"/>
        <filter val="811.0388106"/>
        <filter val="811.214606"/>
        <filter val="811.2311517"/>
        <filter val="811.3088373"/>
        <filter val="811.4793167"/>
        <filter val="811.8065515"/>
        <filter val="812.0083322"/>
        <filter val="812.3930842"/>
        <filter val="812.6825356"/>
        <filter val="812.7179311"/>
        <filter val="813.0474149"/>
        <filter val="813.9722604"/>
        <filter val="814.3404025"/>
        <filter val="814.6531191"/>
        <filter val="814.7931755"/>
        <filter val="814.9291117"/>
        <filter val="814.9920766"/>
        <filter val="815.4255403"/>
        <filter val="815.614796"/>
        <filter val="816.0776541"/>
        <filter val="816.1661793"/>
        <filter val="816.6326471"/>
        <filter val="817.0012255"/>
        <filter val="817.0702013"/>
        <filter val="817.2112909"/>
        <filter val="817.277308"/>
        <filter val="817.6238744"/>
        <filter val="817.7047519"/>
        <filter val="817.7214941"/>
        <filter val="817.7445518"/>
        <filter val="817.9864202"/>
        <filter val="818.0287362"/>
        <filter val="818.2966555"/>
        <filter val="818.4183976"/>
        <filter val="818.4844148"/>
        <filter val="818.5627437"/>
        <filter val="819.3190815"/>
        <filter val="820.0012255"/>
        <filter val="820.1601361"/>
        <filter val="820.3382746"/>
        <filter val="820.5711854"/>
        <filter val="820.6225458"/>
        <filter val="820.8986284"/>
        <filter val="821.0367594"/>
        <filter val="821.4202789"/>
        <filter val="821.4210371"/>
        <filter val="821.6580797"/>
        <filter val="821.7602138"/>
        <filter val="822.0744461"/>
        <filter val="822.3695328"/>
        <filter val="822.5784423"/>
        <filter val="822.7450977"/>
        <filter val="823.6778683"/>
        <filter val="823.680723"/>
        <filter val="823.7960101"/>
        <filter val="823.9534983"/>
        <filter val="824.1282917"/>
        <filter val="824.4539316"/>
        <filter val="824.5008538"/>
        <filter val="824.6580797"/>
        <filter val="824.917629"/>
        <filter val="825.5809153"/>
        <filter val="825.6580797"/>
        <filter val="825.6877371"/>
        <filter val="825.7995187"/>
        <filter val="826.7121265"/>
        <filter val="826.7266525"/>
        <filter val="827.0867295"/>
        <filter val="827.4782181"/>
        <filter val="827.4865069"/>
        <filter val="827.5116656"/>
        <filter val="827.5736683"/>
        <filter val="827.7418982"/>
        <filter val="827.7630621"/>
        <filter val="827.8190263"/>
        <filter val="828.0614143"/>
        <filter val="828.1078272"/>
        <filter val="828.3795051"/>
        <filter val="828.6936136"/>
        <filter val="829.2764465"/>
        <filter val="829.759891"/>
        <filter val="830.3265347"/>
        <filter val="830.6137937"/>
        <filter val="831.0163774"/>
        <filter val="831.1916364"/>
        <filter val="831.2438662"/>
        <filter val="831.4136681"/>
        <filter val="831.4776429"/>
        <filter val="831.532142"/>
        <filter val="831.7331798"/>
        <filter val="831.8584959"/>
        <filter val="831.9179644"/>
        <filter val="832.2794001"/>
        <filter val="832.450973"/>
        <filter val="832.6580797"/>
        <filter val="832.7600616"/>
        <filter val="832.903679"/>
        <filter val="833.1633423"/>
        <filter val="833.4865069"/>
        <filter val="833.5241594"/>
        <filter val="834.1107858"/>
        <filter val="834.1892325"/>
        <filter val="834.2849025"/>
        <filter val="834.3504679"/>
        <filter val="834.4216562"/>
        <filter val="834.6376977"/>
        <filter val="835.0463682"/>
        <filter val="835.4843501"/>
        <filter val="836.142276"/>
        <filter val="836.2426774"/>
        <filter val="836.3995269"/>
        <filter val="836.5182521"/>
        <filter val="836.9063224"/>
        <filter val="837.1739093"/>
        <filter val="837.3847359"/>
        <filter val="837.9055294"/>
        <filter val="837.9550772"/>
        <filter val="838.3365883"/>
        <filter val="838.4394306"/>
        <filter val="839.003832"/>
        <filter val="839.2189159"/>
        <filter val="839.5244264"/>
        <filter val="839.5691653"/>
        <filter val="839.6543036"/>
        <filter val="839.6843442"/>
        <filter val="839.685971"/>
        <filter val="839.9105889"/>
        <filter val="839.9821353"/>
        <filter val="839.9927645"/>
        <filter val="840.0525868"/>
        <filter val="840.1074911"/>
        <filter val="840.1662794"/>
        <filter val="840.2902182"/>
        <filter val="840.3504679"/>
        <filter val="840.5332596"/>
        <filter val="840.542854"/>
        <filter val="840.6732316"/>
        <filter val="840.7586156"/>
        <filter val="841.042856"/>
        <filter val="841.1013416"/>
        <filter val="841.2062153"/>
        <filter val="841.5798693"/>
        <filter val="841.6389399"/>
        <filter val="841.7336648"/>
        <filter val="841.753169"/>
        <filter val="842.786976"/>
        <filter val="843.0662814"/>
        <filter val="843.0722933"/>
        <filter val="843.187287"/>
        <filter val="843.1947788"/>
        <filter val="843.8365924"/>
        <filter val="843.9901178"/>
        <filter val="844.1430823"/>
        <filter val="844.3262568"/>
        <filter val="844.3764952"/>
        <filter val="844.4561679"/>
        <filter val="844.7719604"/>
        <filter val="845.026124"/>
        <filter val="845.07839"/>
        <filter val="845.261259"/>
        <filter val="845.6225458"/>
        <filter val="845.8566663"/>
        <filter val="846.1843084"/>
        <filter val="846.2425206"/>
        <filter val="846.4248871"/>
        <filter val="846.5805318"/>
        <filter val="847.0051488"/>
        <filter val="847.4937345"/>
        <filter val="847.6286759"/>
        <filter val="848.3614624"/>
        <filter val="848.7646815"/>
        <filter val="848.8296526"/>
        <filter val="849.314934"/>
        <filter val="849.5224082"/>
        <filter val="850.1358318"/>
        <filter val="850.165723"/>
        <filter val="850.4621202"/>
        <filter val="851"/>
        <filter val="851.0294797"/>
        <filter val="851.0980404"/>
        <filter val="851.1494578"/>
        <filter val="851.2145753"/>
        <filter val="851.2613172"/>
        <filter val="851.7140696"/>
        <filter val="852.0437825"/>
        <filter val="852.5010747"/>
        <filter val="852.7030782"/>
        <filter val="853.1461452"/>
        <filter val="853.2267161"/>
        <filter val="853.5195678"/>
        <filter val="853.7066222"/>
        <filter val="853.9778849"/>
        <filter val="854.041523"/>
        <filter val="854.2438662"/>
        <filter val="854.3973237"/>
        <filter val="855.0502766"/>
        <filter val="855.3027407"/>
        <filter val="855.4374014"/>
        <filter val="855.5074908"/>
        <filter val="855.844772"/>
        <filter val="856.4499147"/>
        <filter val="857.160393"/>
        <filter val="857.4194092"/>
        <filter val="857.4362422"/>
        <filter val="858.1139239"/>
        <filter val="858.3128419"/>
        <filter val="858.7477834"/>
        <filter val="858.930173"/>
        <filter val="859.1442063"/>
        <filter val="859.1634277"/>
        <filter val="859.2551743"/>
        <filter val="859.5199487"/>
        <filter val="860.4108244"/>
        <filter val="860.469457"/>
        <filter val="860.7270555"/>
        <filter val="861.231115"/>
        <filter val="861.3224372"/>
        <filter val="861.4549086"/>
        <filter val="861.5209395"/>
        <filter val="861.5738913"/>
        <filter val="861.7265517"/>
        <filter val="861.7421606"/>
        <filter val="861.8742418"/>
        <filter val="862.4186182"/>
        <filter val="862.486815"/>
        <filter val="862.8566679"/>
        <filter val="862.9884297"/>
        <filter val="863.147994"/>
        <filter val="863.8853359"/>
        <filter val="864.0743301"/>
        <filter val="864.3933751"/>
        <filter val="864.5569637"/>
        <filter val="864.6641764"/>
        <filter val="864.8030027"/>
        <filter val="865.9398635"/>
        <filter val="866.162192"/>
        <filter val="866.2050245"/>
        <filter val="866.2079943"/>
        <filter val="866.2438662"/>
        <filter val="866.2878548"/>
        <filter val="867.0851039"/>
        <filter val="867.2123941"/>
        <filter val="869"/>
        <filter val="869.3345078"/>
        <filter val="869.4177209"/>
        <filter val="869.6458199"/>
        <filter val="870.3239892"/>
        <filter val="871.3405409"/>
        <filter val="871.8258463"/>
        <filter val="872.0180412"/>
        <filter val="872.0741051"/>
        <filter val="872.1494578"/>
        <filter val="872.301766"/>
        <filter val="872.3668763"/>
        <filter val="872.3735731"/>
        <filter val="872.5636713"/>
        <filter val="872.7272173"/>
        <filter val="872.7483333"/>
        <filter val="872.8002154"/>
        <filter val="872.8053503"/>
        <filter val="873.299889"/>
        <filter val="873.9857393"/>
        <filter val="874.0073221"/>
        <filter val="874.4215357"/>
        <filter val="874.6517627"/>
        <filter val="874.7506366"/>
        <filter val="875.0477606"/>
        <filter val="875.1149804"/>
        <filter val="875.1903633"/>
        <filter val="875.49046"/>
        <filter val="875.6246445"/>
        <filter val="876.779674"/>
        <filter val="877.4850336"/>
        <filter val="877.5120715"/>
        <filter val="877.6684414"/>
        <filter val="878.2005846"/>
        <filter val="878.4407193"/>
        <filter val="878.5981592"/>
        <filter val="878.6580797"/>
        <filter val="878.7397786"/>
        <filter val="878.8715698"/>
        <filter val="879.1920364"/>
        <filter val="879.1975719"/>
        <filter val="879.6992495"/>
        <filter val="879.718184"/>
        <filter val="879.9173327"/>
        <filter val="879.9808435"/>
        <filter val="880.4570696"/>
        <filter val="881.3807199"/>
        <filter val="881.4678497"/>
        <filter val="881.4771031"/>
        <filter val="881.5929016"/>
        <filter val="881.6383523"/>
        <filter val="881.7952637"/>
        <filter val="881.80371"/>
        <filter val="881.8183386"/>
        <filter val="881.8536419"/>
        <filter val="881.8822061"/>
        <filter val="881.9129872"/>
        <filter val="881.924061"/>
        <filter val="881.9350795"/>
        <filter val="882.2194796"/>
        <filter val="882.3302242"/>
        <filter val="882.4570696"/>
        <filter val="882.4646136"/>
        <filter val="882.6754712"/>
        <filter val="882.8141597"/>
        <filter val="882.8508271"/>
        <filter val="882.9035762"/>
        <filter val="883.2461646"/>
        <filter val="883.6053019"/>
        <filter val="883.645781"/>
        <filter val="883.9607974"/>
        <filter val="884.1629465"/>
        <filter val="884.2854967"/>
        <filter val="884.4018813"/>
        <filter val="884.4620587"/>
        <filter val="884.7954541"/>
        <filter val="884.8124087"/>
        <filter val="884.944418"/>
        <filter val="884.9719529"/>
        <filter val="885.0668203"/>
        <filter val="885.433729"/>
        <filter val="885.7949461"/>
        <filter val="886.1185525"/>
        <filter val="886.588325"/>
        <filter val="886.6426264"/>
        <filter val="886.7555136"/>
        <filter val="887.1383736"/>
        <filter val="887.1983671"/>
        <filter val="887.1991913"/>
        <filter val="887.2465523"/>
        <filter val="887.3060683"/>
        <filter val="887.4286606"/>
        <filter val="887.9281158"/>
        <filter val="887.9587029"/>
        <filter val="888.2953071"/>
        <filter val="888.5719184"/>
        <filter val="888.6380992"/>
        <filter val="889.2776438"/>
        <filter val="889.6376977"/>
        <filter val="890.2819241"/>
        <filter val="890.4716412"/>
        <filter val="890.5882702"/>
        <filter val="890.7464278"/>
        <filter val="891.0271303"/>
        <filter val="891.7459806"/>
        <filter val="892.0138782"/>
        <filter val="892.2401427"/>
        <filter val="892.3163443"/>
        <filter val="892.8529167"/>
        <filter val="893.1447826"/>
        <filter val="893.3821685"/>
        <filter val="893.9474016"/>
        <filter val="894.4253258"/>
        <filter val="894.4866196"/>
        <filter val="894.957199"/>
        <filter val="895.1012237"/>
        <filter val="895.1639256"/>
        <filter val="895.2767562"/>
        <filter val="895.5275382"/>
        <filter val="895.6550857"/>
        <filter val="896.6853454"/>
        <filter val="896.73307"/>
        <filter val="896.7758287"/>
        <filter val="897.796423"/>
        <filter val="898.0905833"/>
        <filter val="898.1695735"/>
        <filter val="898.7182053"/>
        <filter val="898.9166566"/>
        <filter val="899.294552"/>
        <filter val="899.8316098"/>
        <filter val="900.1786855"/>
        <filter val="900.5016588"/>
        <filter val="900.7421235"/>
        <filter val="901.0269974"/>
        <filter val="901.2421253"/>
        <filter val="902.0445184"/>
        <filter val="902.2327189"/>
        <filter val="902.2462113"/>
        <filter val="902.2919899"/>
        <filter val="902.5402051"/>
        <filter val="902.8526237"/>
        <filter val="902.8540392"/>
        <filter val="902.9592985"/>
        <filter val="903.3539483"/>
        <filter val="903.6279701"/>
        <filter val="903.7426481"/>
        <filter val="903.9081924"/>
        <filter val="903.942351"/>
        <filter val="903.9633157"/>
        <filter val="904.0070421"/>
        <filter val="904.0841424"/>
        <filter val="904.1647909"/>
        <filter val="904.1818998"/>
        <filter val="904.2094298"/>
        <filter val="904.9366087"/>
        <filter val="904.9463556"/>
        <filter val="904.9567268"/>
        <filter val="905.0753838"/>
        <filter val="905.9696165"/>
        <filter val="906.1683553"/>
        <filter val="906.9137209"/>
        <filter val="907.1728933"/>
        <filter val="907.183635"/>
        <filter val="907.2550135"/>
        <filter val="907.2682528"/>
        <filter val="907.5934929"/>
        <filter val="907.7851036"/>
        <filter val="908.0922766"/>
        <filter val="908.4621202"/>
        <filter val="908.7659649"/>
        <filter val="908.9514062"/>
        <filter val="909.2704029"/>
        <filter val="909.669227"/>
        <filter val="909.7625808"/>
        <filter val="909.8442591"/>
        <filter val="909.8468966"/>
        <filter val="910.0079639"/>
        <filter val="910.1900423"/>
        <filter val="910.3191577"/>
        <filter val="911.5758646"/>
        <filter val="911.7159589"/>
        <filter val="911.9398514"/>
        <filter val="912.3612699"/>
        <filter val="912.4903349"/>
        <filter val="912.5200491"/>
        <filter val="912.5565287"/>
        <filter val="912.925107"/>
        <filter val="913.0307215"/>
        <filter val="913.0478704"/>
        <filter val="913.3866867"/>
        <filter val="913.4654221"/>
        <filter val="913.5684474"/>
        <filter val="914.5464274"/>
        <filter val="914.5799443"/>
        <filter val="914.6796035"/>
        <filter val="914.9707422"/>
        <filter val="915.551699"/>
        <filter val="915.6003294"/>
        <filter val="915.9719361"/>
        <filter val="916.2032816"/>
        <filter val="916.4834547"/>
        <filter val="916.8917435"/>
        <filter val="916.9961749"/>
        <filter val="917.124038"/>
        <filter val="917.1423151"/>
        <filter val="917.151486"/>
        <filter val="917.6604412"/>
        <filter val="917.666907"/>
        <filter val="918.083974"/>
        <filter val="918.4213981"/>
        <filter val="918.7582925"/>
        <filter val="919.0889523"/>
        <filter val="919.1032778"/>
        <filter val="919.5565287"/>
        <filter val="919.6285347"/>
        <filter val="919.7851823"/>
        <filter val="919.8022333"/>
        <filter val="919.9421108"/>
        <filter val="920.0062761"/>
        <filter val="920.3748545"/>
        <filter val="920.7531266"/>
        <filter val="920.9743383"/>
        <filter val="921.1598627"/>
        <filter val="921.1600957"/>
        <filter val="921.2280983"/>
        <filter val="921.2983774"/>
        <filter val="921.6334819"/>
        <filter val="922.3433581"/>
        <filter val="922.4678593"/>
        <filter val="922.614412"/>
        <filter val="922.6225458"/>
        <filter val="923.6797737"/>
        <filter val="923.8296526"/>
        <filter val="924.3036955"/>
        <filter val="924.3849558"/>
        <filter val="924.5368203"/>
        <filter val="924.6765741"/>
        <filter val="924.9431787"/>
        <filter val="925.2394338"/>
        <filter val="925.5348595"/>
        <filter val="925.7834047"/>
        <filter val="926.0162352"/>
        <filter val="926.3337718"/>
        <filter val="926.3959218"/>
        <filter val="926.450973"/>
        <filter val="926.6415201"/>
        <filter val="927.0992343"/>
        <filter val="927.2022936"/>
        <filter val="927.4146257"/>
        <filter val="928.5415694"/>
        <filter val="928.874198"/>
        <filter val="929.1484582"/>
        <filter val="929.3005065"/>
        <filter val="929.6184738"/>
        <filter val="929.6310812"/>
        <filter val="930.0358008"/>
        <filter val="930.1358"/>
        <filter val="930.2136638"/>
        <filter val="930.2454987"/>
        <filter val="930.5012531"/>
        <filter val="930.5382387"/>
        <filter val="930.5611039"/>
        <filter val="930.6060817"/>
        <filter val="930.9058362"/>
        <filter val="931.197126"/>
        <filter val="931.2942535"/>
        <filter val="931.6469325"/>
        <filter val="931.7453455"/>
        <filter val="931.9806646"/>
        <filter val="932.0013082"/>
        <filter val="932.2485827"/>
        <filter val="932.2534296"/>
        <filter val="932.7331458"/>
        <filter val="932.7951116"/>
        <filter val="932.8094332"/>
        <filter val="933.3042088"/>
        <filter val="933.8324788"/>
        <filter val="933.9457146"/>
        <filter val="934.202245"/>
        <filter val="934.35986"/>
        <filter val="934.4103884"/>
        <filter val="934.4483773"/>
        <filter val="934.4868387"/>
        <filter val="934.8787273"/>
        <filter val="935.1462891"/>
        <filter val="935.298559"/>
        <filter val="935.38914"/>
        <filter val="935.4023606"/>
        <filter val="935.4170476"/>
        <filter val="935.6008242"/>
        <filter val="935.6102416"/>
        <filter val="935.9075157"/>
        <filter val="936.0939658"/>
        <filter val="936.1496572"/>
        <filter val="936.5159066"/>
        <filter val="936.5464274"/>
        <filter val="936.6455519"/>
        <filter val="936.8766204"/>
        <filter val="936.8972699"/>
        <filter val="937.0201773"/>
        <filter val="937.2429845"/>
        <filter val="937.2753561"/>
        <filter val="937.4095613"/>
        <filter val="937.8295131"/>
        <filter val="938.1725166"/>
        <filter val="938.2397927"/>
        <filter val="938.540921"/>
        <filter val="938.6525818"/>
        <filter val="938.7148211"/>
        <filter val="938.7453455"/>
        <filter val="939.1633758"/>
        <filter val="939.1798607"/>
        <filter val="939.3755024"/>
        <filter val="939.404716"/>
        <filter val="939.6608333"/>
        <filter val="940.105555"/>
        <filter val="940.4985229"/>
        <filter val="941.1034502"/>
        <filter val="941.2343958"/>
        <filter val="941.7665236"/>
        <filter val="941.9940234"/>
        <filter val="942.3028435"/>
        <filter val="942.4893694"/>
        <filter val="942.5748186"/>
        <filter val="943.2955878"/>
        <filter val="943.345788"/>
        <filter val="943.8164133"/>
        <filter val="943.879311"/>
        <filter val="944.5444893"/>
        <filter val="944.9280658"/>
        <filter val="945.141867"/>
        <filter val="945.6977771"/>
        <filter val="945.8462853"/>
        <filter val="945.8870695"/>
        <filter val="945.8950535"/>
        <filter val="945.9108217"/>
        <filter val="946.452019"/>
        <filter val="946.6591258"/>
        <filter val="946.9679355"/>
        <filter val="947.0078924"/>
        <filter val="947.1179285"/>
        <filter val="947.6747446"/>
        <filter val="947.7343001"/>
        <filter val="947.7829714"/>
        <filter val="947.9145858"/>
        <filter val="947.9299759"/>
        <filter val="948.0145181"/>
        <filter val="948.334058"/>
        <filter val="948.6460871"/>
        <filter val="948.8002879"/>
        <filter val="948.8739178"/>
        <filter val="949.0733393"/>
        <filter val="949.1292085"/>
        <filter val="949.4400981"/>
        <filter val="949.7829714"/>
        <filter val="949.8635352"/>
        <filter val="949.8707644"/>
        <filter val="949.921777"/>
        <filter val="949.9283883"/>
        <filter val="950.1801172"/>
        <filter val="950.336666"/>
        <filter val="950.3799414"/>
        <filter val="950.3951447"/>
        <filter val="950.5802537"/>
        <filter val="950.5950263"/>
        <filter val="950.6569625"/>
        <filter val="950.7399432"/>
        <filter val="951.2205945"/>
        <filter val="951.5031472"/>
        <filter val="951.6248114"/>
        <filter val="951.6257254"/>
        <filter val="951.6948809"/>
        <filter val="951.7181072"/>
        <filter val="951.7768317"/>
        <filter val="951.8594924"/>
        <filter val="951.8845778"/>
        <filter val="952.1365702"/>
        <filter val="952.3010387"/>
        <filter val="952.3176896"/>
        <filter val="952.5321543"/>
        <filter val="952.5564704"/>
        <filter val="952.6059686"/>
        <filter val="952.6458185"/>
        <filter val="953.2129196"/>
        <filter val="953.4935719"/>
        <filter val="953.5120825"/>
        <filter val="953.8964958"/>
        <filter val="954.2510897"/>
        <filter val="954.3870478"/>
        <filter val="954.4202157"/>
        <filter val="954.4516815"/>
        <filter val="954.8877137"/>
        <filter val="954.9800682"/>
        <filter val="955.179941"/>
        <filter val="955.1938535"/>
        <filter val="955.2011896"/>
        <filter val="955.259911"/>
        <filter val="955.2844507"/>
        <filter val="955.4915575"/>
        <filter val="955.5924895"/>
        <filter val="955.978052"/>
        <filter val="956.3380194"/>
        <filter val="956.6840004"/>
        <filter val="956.7000434"/>
        <filter val="957.0083682"/>
        <filter val="957.0286457"/>
        <filter val="957.4530883"/>
        <filter val="957.5131233"/>
        <filter val="957.878832"/>
        <filter val="958.0150784"/>
        <filter val="958.114344"/>
        <filter val="958.2501476"/>
        <filter val="958.4427843"/>
        <filter val="958.5010854"/>
        <filter val="958.8185053"/>
        <filter val="958.8225099"/>
        <filter val="958.9034879"/>
        <filter val="959.0256121"/>
        <filter val="959.1019952"/>
        <filter val="959.2526747"/>
        <filter val="959.4555532"/>
        <filter val="959.5323972"/>
        <filter val="959.8050914"/>
        <filter val="960.3199846"/>
        <filter val="960.4715218"/>
        <filter val="960.7541155"/>
        <filter val="961.1114988"/>
        <filter val="961.7692699"/>
        <filter val="961.8785828"/>
        <filter val="961.9072788"/>
        <filter val="962.0792599"/>
        <filter val="962.229071"/>
        <filter val="962.3119612"/>
        <filter val="962.3251115"/>
        <filter val="962.509387"/>
        <filter val="962.6615157"/>
        <filter val="962.7220356"/>
        <filter val="963.0148197"/>
        <filter val="963.1083614"/>
        <filter val="963.246631"/>
        <filter val="964.6390838"/>
        <filter val="964.6906368"/>
        <filter val="964.7180003"/>
        <filter val="964.7351338"/>
        <filter val="964.9167052"/>
        <filter val="964.9898006"/>
        <filter val="965.0357793"/>
        <filter val="965.0835133"/>
        <filter val="965.1444071"/>
        <filter val="965.2137995"/>
        <filter val="965.3762085"/>
        <filter val="965.6509371"/>
        <filter val="965.6770344"/>
        <filter val="965.8107392"/>
        <filter val="966.0155378"/>
        <filter val="966.0168415"/>
        <filter val="966.0648795"/>
        <filter val="966.2236492"/>
        <filter val="966.8580438"/>
        <filter val="967.3877723"/>
        <filter val="967.3912685"/>
        <filter val="967.7118813"/>
        <filter val="967.8439021"/>
        <filter val="967.88271"/>
        <filter val="968.0006712"/>
        <filter val="968.2882972"/>
        <filter val="968.4274454"/>
        <filter val="968.9907594"/>
        <filter val="969.1740403"/>
        <filter val="969.179941"/>
        <filter val="969.4615416"/>
        <filter val="969.7341982"/>
        <filter val="970.2471358"/>
        <filter val="970.3067312"/>
        <filter val="970.3468057"/>
        <filter val="970.3728979"/>
        <filter val="970.5452492"/>
        <filter val="970.6083541"/>
        <filter val="970.6522396"/>
        <filter val="970.7726354"/>
        <filter val="970.7749644"/>
        <filter val="970.9747369"/>
        <filter val="971.0637931"/>
        <filter val="971.1492324"/>
        <filter val="971.3246395"/>
        <filter val="971.5144153"/>
        <filter val="971.686471"/>
        <filter val="971.7192128"/>
        <filter val="972.4671709"/>
        <filter val="972.8053103"/>
        <filter val="973.4598492"/>
        <filter val="973.9624283"/>
        <filter val="973.9755353"/>
        <filter val="974.4291929"/>
        <filter val="974.4869721"/>
        <filter val="974.8089539"/>
        <filter val="974.835139"/>
        <filter val="974.8662325"/>
        <filter val="974.8836622"/>
        <filter val="974.9659771"/>
        <filter val="975.1063957"/>
        <filter val="975.1739456"/>
        <filter val="975.3419547"/>
        <filter val="975.4418471"/>
        <filter val="975.5266395"/>
        <filter val="976.079436"/>
        <filter val="976.1720846"/>
        <filter val="976.2865428"/>
        <filter val="976.3907095"/>
        <filter val="977.2194796"/>
        <filter val="977.2215716"/>
        <filter val="977.3418394"/>
        <filter val="977.3528873"/>
        <filter val="977.4626276"/>
        <filter val="977.4936495"/>
        <filter val="977.5615073"/>
        <filter val="977.7007563"/>
        <filter val="977.7901598"/>
        <filter val="977.9781719"/>
        <filter val="978.1022877"/>
        <filter val="978.1275768"/>
        <filter val="978.4408088"/>
        <filter val="978.884651"/>
        <filter val="978.9635995"/>
        <filter val="979.1505038"/>
        <filter val="979.1811478"/>
        <filter val="979.2154535"/>
        <filter val="979.291381"/>
        <filter val="979.6962281"/>
        <filter val="980.0062522"/>
        <filter val="980.035635"/>
        <filter val="980.4022282"/>
        <filter val="980.727615"/>
        <filter val="980.8428919"/>
        <filter val="981.4474565"/>
        <filter val="981.6453722"/>
        <filter val="981.807358"/>
        <filter val="982.2571055"/>
        <filter val="982.3405984"/>
        <filter val="982.3687579"/>
        <filter val="982.6357852"/>
        <filter val="982.6832382"/>
        <filter val="982.842081"/>
        <filter val="983.0733393"/>
        <filter val="983.1762367"/>
        <filter val="983.1860377"/>
        <filter val="983.255934"/>
        <filter val="983.3045252"/>
        <filter val="983.5794543"/>
        <filter val="984.3764414"/>
        <filter val="984.6571461"/>
        <filter val="984.943397"/>
        <filter val="984.9991334"/>
        <filter val="985.1032778"/>
        <filter val="985.7794661"/>
        <filter val="985.8410658"/>
        <filter val="986.0776045"/>
        <filter val="986.110716"/>
        <filter val="986.5859659"/>
        <filter val="987.6002513"/>
        <filter val="988.5037508"/>
        <filter val="988.583234"/>
        <filter val="988.627254"/>
        <filter val="988.9045093"/>
        <filter val="989.2510121"/>
        <filter val="989.5752411"/>
        <filter val="990.4286784"/>
        <filter val="990.6498864"/>
        <filter val="990.6596386"/>
        <filter val="990.8594894"/>
        <filter val="991.1896785"/>
        <filter val="991.349078"/>
        <filter val="991.9847751"/>
        <filter val="991.9991299"/>
        <filter val="992.1250711"/>
        <filter val="992.2417741"/>
        <filter val="992.2424433"/>
        <filter val="992.3703551"/>
        <filter val="992.4764046"/>
        <filter val="992.5321539"/>
        <filter val="992.6963617"/>
        <filter val="992.7139231"/>
        <filter val="993.1568009"/>
        <filter val="993.3626838"/>
        <filter val="993.4488809"/>
        <filter val="994.0714746"/>
        <filter val="994.6559877"/>
        <filter val="994.7341921"/>
        <filter val="994.7730643"/>
        <filter val="994.8298229"/>
        <filter val="994.9047547"/>
        <filter val="995.2682957"/>
        <filter val="995.6174952"/>
        <filter val="995.713489"/>
        <filter val="995.7407386"/>
        <filter val="995.8630945"/>
        <filter val="996.0623168"/>
        <filter val="996.4575656"/>
        <filter val="996.460165"/>
        <filter val="996.4927314"/>
        <filter val="996.875019"/>
        <filter val="996.9060292"/>
        <filter val="996.993621"/>
        <filter val="997.2590633"/>
        <filter val="997.5524132"/>
        <filter val="998.2628696"/>
        <filter val="998.277308"/>
        <filter val="998.4638624"/>
        <filter val="998.5279568"/>
        <filter val="998.6109844"/>
        <filter val="998.6742955"/>
        <filter val="998.6966385"/>
        <filter val="998.7708902"/>
        <filter val="998.8784258"/>
        <filter val="999.0356961"/>
        <filter val="999.2312232"/>
        <filter val="999.3696302"/>
        <filter val="999.3795461"/>
        <filter val="999.4633149"/>
        <filter val="999.5407824"/>
        <filter val="999.7217774"/>
        <filter val="999.7469879"/>
      </filters>
    </filterColumn>
  </autoFilter>
  <sortState xmlns:xlrd2="http://schemas.microsoft.com/office/spreadsheetml/2017/richdata2" ref="A2:H8577">
    <sortCondition ref="C2:C8577"/>
    <sortCondition ref="D2:D8577"/>
    <sortCondition ref="B2:B8577"/>
  </sortState>
  <conditionalFormatting sqref="I2:I8101">
    <cfRule type="duplicateValues" dxfId="66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8B5F-949F-400C-A710-21500689847C}">
  <dimension ref="A1:AC285"/>
  <sheetViews>
    <sheetView tabSelected="1" topLeftCell="O1" zoomScaleNormal="100" workbookViewId="0">
      <selection activeCell="H4" sqref="H4"/>
    </sheetView>
  </sheetViews>
  <sheetFormatPr defaultRowHeight="14.4" x14ac:dyDescent="0.3"/>
  <cols>
    <col min="1" max="1" width="17.109375" bestFit="1" customWidth="1"/>
    <col min="2" max="2" width="16.77734375" bestFit="1" customWidth="1"/>
    <col min="3" max="3" width="9.5546875" bestFit="1" customWidth="1"/>
    <col min="4" max="4" width="11.5546875" bestFit="1" customWidth="1"/>
    <col min="5" max="5" width="10.5546875" bestFit="1" customWidth="1"/>
    <col min="6" max="6" width="25.6640625" customWidth="1"/>
    <col min="7" max="7" width="49.33203125" customWidth="1"/>
    <col min="8" max="8" width="14.44140625" bestFit="1" customWidth="1"/>
    <col min="9" max="9" width="16.77734375" bestFit="1" customWidth="1"/>
    <col min="10" max="10" width="9.5546875" bestFit="1" customWidth="1"/>
    <col min="11" max="11" width="11.5546875" bestFit="1" customWidth="1"/>
    <col min="12" max="12" width="10.5546875" bestFit="1" customWidth="1"/>
    <col min="13" max="13" width="19.6640625" bestFit="1" customWidth="1"/>
    <col min="14" max="14" width="16.77734375" bestFit="1" customWidth="1"/>
    <col min="15" max="16" width="15.77734375" bestFit="1" customWidth="1"/>
    <col min="17" max="17" width="17.109375" bestFit="1" customWidth="1"/>
    <col min="18" max="18" width="9.77734375" bestFit="1" customWidth="1"/>
    <col min="19" max="19" width="11.88671875" bestFit="1" customWidth="1"/>
    <col min="20" max="20" width="10.77734375" bestFit="1" customWidth="1"/>
  </cols>
  <sheetData>
    <row r="1" spans="1:29" x14ac:dyDescent="0.3">
      <c r="A1" s="4" t="s">
        <v>4</v>
      </c>
      <c r="B1" t="s">
        <v>55</v>
      </c>
      <c r="C1" s="9"/>
      <c r="D1" s="9"/>
      <c r="E1" s="9"/>
      <c r="F1" s="9"/>
      <c r="H1" s="4" t="s">
        <v>4</v>
      </c>
      <c r="I1" t="s">
        <v>55</v>
      </c>
      <c r="J1" s="9"/>
      <c r="K1" s="9"/>
      <c r="L1" s="9"/>
      <c r="P1" s="4" t="s">
        <v>4</v>
      </c>
      <c r="Q1" t="s">
        <v>55</v>
      </c>
      <c r="W1" t="s">
        <v>76</v>
      </c>
      <c r="AB1" s="9"/>
      <c r="AC1" s="9"/>
    </row>
    <row r="2" spans="1:29" x14ac:dyDescent="0.3">
      <c r="W2" t="s">
        <v>77</v>
      </c>
    </row>
    <row r="3" spans="1:29" s="9" customFormat="1" ht="28.8" x14ac:dyDescent="0.3">
      <c r="A3" s="8" t="s">
        <v>51</v>
      </c>
      <c r="B3" s="9" t="s">
        <v>53</v>
      </c>
      <c r="C3" s="9" t="s">
        <v>74</v>
      </c>
      <c r="D3" s="9" t="s">
        <v>54</v>
      </c>
      <c r="E3" s="9" t="s">
        <v>75</v>
      </c>
      <c r="H3" s="8" t="s">
        <v>51</v>
      </c>
      <c r="I3" s="9" t="s">
        <v>53</v>
      </c>
      <c r="J3" s="9" t="s">
        <v>74</v>
      </c>
      <c r="K3" s="9" t="s">
        <v>54</v>
      </c>
      <c r="L3" s="9" t="s">
        <v>75</v>
      </c>
      <c r="M3" s="9" t="s">
        <v>79</v>
      </c>
      <c r="N3" s="9" t="s">
        <v>80</v>
      </c>
      <c r="P3" s="8" t="s">
        <v>51</v>
      </c>
      <c r="Q3" s="9" t="s">
        <v>53</v>
      </c>
      <c r="R3" s="9" t="s">
        <v>74</v>
      </c>
      <c r="S3" s="9" t="s">
        <v>54</v>
      </c>
      <c r="T3" s="9" t="s">
        <v>75</v>
      </c>
      <c r="W3" s="11" t="s">
        <v>78</v>
      </c>
      <c r="X3" s="11"/>
      <c r="Y3" s="11"/>
      <c r="Z3" s="11"/>
      <c r="AA3" s="11"/>
      <c r="AB3"/>
      <c r="AC3"/>
    </row>
    <row r="4" spans="1:29" x14ac:dyDescent="0.3">
      <c r="A4" s="5">
        <v>5</v>
      </c>
      <c r="B4" s="10">
        <v>0.9006900042222219</v>
      </c>
      <c r="C4" s="10">
        <v>1.1130187597827388</v>
      </c>
      <c r="D4" s="10">
        <v>500.96625992266655</v>
      </c>
      <c r="E4" s="10">
        <v>161.07969754223825</v>
      </c>
      <c r="H4" s="5" t="s">
        <v>18</v>
      </c>
      <c r="I4" s="10">
        <v>2.979977030222221</v>
      </c>
      <c r="J4" s="10">
        <v>7.5308285004211744</v>
      </c>
      <c r="K4" s="10">
        <v>1020.3680649524454</v>
      </c>
      <c r="L4" s="10">
        <v>375.29120388834633</v>
      </c>
      <c r="M4">
        <f>GETPIVOTDATA("StdDev of Evaluation",$H$3,"Approach","GAC+GR+BF")/GETPIVOTDATA("Average of Evaluation",$H$3,"Approach","GAC+GR+BF")</f>
        <v>0.36779983300029773</v>
      </c>
      <c r="N4">
        <f>GETPIVOTDATA("StdDev of Time (s)",$H$3,"Approach","GAC+GR+BF")/GETPIVOTDATA("Average of Time (s)",$H$3,"Approach","GAC+GR+BF")</f>
        <v>2.5271431370259889</v>
      </c>
      <c r="P4" s="5" t="s">
        <v>59</v>
      </c>
      <c r="Q4" s="10">
        <v>2.2651737496470572</v>
      </c>
      <c r="R4" s="10">
        <v>4.229466714234781</v>
      </c>
      <c r="S4" s="10">
        <v>1018.075715714589</v>
      </c>
      <c r="T4" s="10">
        <v>274.70098722953259</v>
      </c>
      <c r="W4" s="11"/>
      <c r="X4" s="11"/>
      <c r="Y4" s="11"/>
      <c r="Z4" s="11"/>
      <c r="AA4" s="11"/>
    </row>
    <row r="5" spans="1:29" x14ac:dyDescent="0.3">
      <c r="A5" s="5">
        <v>8</v>
      </c>
      <c r="B5" s="10">
        <v>1.5272522497777774</v>
      </c>
      <c r="C5" s="10">
        <v>2.205512114042619</v>
      </c>
      <c r="D5" s="10">
        <v>733.57959372544451</v>
      </c>
      <c r="E5" s="10">
        <v>212.66169200826698</v>
      </c>
      <c r="H5" s="5" t="s">
        <v>17</v>
      </c>
      <c r="I5" s="10">
        <v>2.4490767606666659</v>
      </c>
      <c r="J5" s="10">
        <v>0.57379162606178924</v>
      </c>
      <c r="K5" s="10">
        <v>1022.9327421359994</v>
      </c>
      <c r="L5" s="10">
        <v>376.51747006930003</v>
      </c>
      <c r="M5">
        <f>GETPIVOTDATA("StdDev of Evaluation",$H$3,"Approach","GAC+GR")/GETPIVOTDATA("Average of Evaluation",$H$3,"Approach","GAC+GR")</f>
        <v>0.36807646735707072</v>
      </c>
      <c r="N5">
        <f>GETPIVOTDATA("StdDev of Time (s)",$H$3,"Approach","GAC+GR")/GETPIVOTDATA("Average of Time (s)",$H$3,"Approach","GAC+GR")</f>
        <v>0.23428895136206215</v>
      </c>
      <c r="P5" s="5" t="s">
        <v>60</v>
      </c>
      <c r="Q5" s="10">
        <v>2.3493096451764721</v>
      </c>
      <c r="R5" s="10">
        <v>4.1222295796021244</v>
      </c>
      <c r="S5" s="10">
        <v>854.22637169811708</v>
      </c>
      <c r="T5" s="10">
        <v>234.60197266106002</v>
      </c>
    </row>
    <row r="6" spans="1:29" x14ac:dyDescent="0.3">
      <c r="A6" s="5">
        <v>10</v>
      </c>
      <c r="B6" s="10">
        <v>2.1952104380392172</v>
      </c>
      <c r="C6" s="10">
        <v>4.0173473669150983</v>
      </c>
      <c r="D6" s="10">
        <v>867.48071740031503</v>
      </c>
      <c r="E6" s="10">
        <v>263.23306671048391</v>
      </c>
      <c r="H6" s="5" t="s">
        <v>10</v>
      </c>
      <c r="I6" s="10">
        <v>1.056100070155902</v>
      </c>
      <c r="J6" s="10">
        <v>0.35063543444522161</v>
      </c>
      <c r="K6" s="10">
        <v>1025.8237761182627</v>
      </c>
      <c r="L6" s="10">
        <v>377.27258483464698</v>
      </c>
      <c r="M6">
        <f>GETPIVOTDATA("StdDev of Evaluation",$H$3,"Approach","GATG")/GETPIVOTDATA("Average of Evaluation",$H$3,"Approach","GATG")</f>
        <v>0.36777523939077905</v>
      </c>
      <c r="N6">
        <f>GETPIVOTDATA("StdDev of Time (s)",$H$3,"Approach","GATG")/GETPIVOTDATA("Average of Time (s)",$H$3,"Approach","GATG")</f>
        <v>0.33200966873665733</v>
      </c>
      <c r="P6" s="5" t="s">
        <v>61</v>
      </c>
      <c r="Q6" s="10"/>
      <c r="R6" s="10"/>
      <c r="S6" s="10"/>
      <c r="T6" s="10"/>
    </row>
    <row r="7" spans="1:29" x14ac:dyDescent="0.3">
      <c r="A7" s="5">
        <v>15</v>
      </c>
      <c r="B7" s="10">
        <v>2.2927467865907629</v>
      </c>
      <c r="C7" s="10">
        <v>9.3994358396229263</v>
      </c>
      <c r="D7" s="10">
        <v>1244.8822097562959</v>
      </c>
      <c r="E7" s="10">
        <v>396.70871559203653</v>
      </c>
      <c r="H7" s="5" t="s">
        <v>21</v>
      </c>
      <c r="I7" s="10">
        <v>3.2839566703271035</v>
      </c>
      <c r="J7" s="10">
        <v>11.213698590628585</v>
      </c>
      <c r="K7" s="10">
        <v>1026.0184694843465</v>
      </c>
      <c r="L7" s="10">
        <v>378.32892711513836</v>
      </c>
      <c r="M7">
        <f>GETPIVOTDATA("StdDev of Evaluation",$H$3,"Approach","GACC+GR+BF")/GETPIVOTDATA("Average of Evaluation",$H$3,"Approach","GACC+GR+BF")</f>
        <v>0.368735006598154</v>
      </c>
      <c r="N7">
        <f>GETPIVOTDATA("StdDev of Time (s)",$H$3,"Approach","GACC+GR+BF")/GETPIVOTDATA("Average of Time (s)",$H$3,"Approach","GACC+GR+BF")</f>
        <v>3.4146913971040997</v>
      </c>
      <c r="P7" s="6" t="s">
        <v>18</v>
      </c>
      <c r="Q7" s="10">
        <v>1.9311121199999999</v>
      </c>
      <c r="R7" s="10">
        <v>0.13943624457070719</v>
      </c>
      <c r="S7" s="10">
        <v>611.1060103079999</v>
      </c>
      <c r="T7" s="10">
        <v>88.149836137354939</v>
      </c>
    </row>
    <row r="8" spans="1:29" x14ac:dyDescent="0.3">
      <c r="A8" s="5">
        <v>20</v>
      </c>
      <c r="B8" s="10">
        <v>2.905913483439488</v>
      </c>
      <c r="C8" s="10">
        <v>9.6060685075678265</v>
      </c>
      <c r="D8" s="10">
        <v>1505.0759188706388</v>
      </c>
      <c r="E8" s="10">
        <v>477.30549185338236</v>
      </c>
      <c r="H8" s="5" t="s">
        <v>20</v>
      </c>
      <c r="I8" s="10">
        <v>2.0588410273781901</v>
      </c>
      <c r="J8" s="10">
        <v>0.55209800030069867</v>
      </c>
      <c r="K8" s="10">
        <v>1035.3183114900237</v>
      </c>
      <c r="L8" s="10">
        <v>384.76009649501248</v>
      </c>
      <c r="M8">
        <f>GETPIVOTDATA("StdDev of Evaluation",$H$3,"Approach","GACC+GR")/GETPIVOTDATA("Average of Evaluation",$H$3,"Approach","GACC+GR")</f>
        <v>0.37163459027520546</v>
      </c>
      <c r="N8">
        <f>GETPIVOTDATA("StdDev of Time (s)",$H$3,"Approach","GACC+GR")/GETPIVOTDATA("Average of Time (s)",$H$3,"Approach","GACC+GR")</f>
        <v>0.26815960676855277</v>
      </c>
      <c r="P8" s="6" t="s">
        <v>17</v>
      </c>
      <c r="Q8" s="10">
        <v>1.930835552</v>
      </c>
      <c r="R8" s="10">
        <v>0.13945487160415901</v>
      </c>
      <c r="S8" s="10">
        <v>611.82134796799994</v>
      </c>
      <c r="T8" s="10">
        <v>88.362621229717405</v>
      </c>
    </row>
    <row r="9" spans="1:29" x14ac:dyDescent="0.3">
      <c r="A9" s="5">
        <v>25</v>
      </c>
      <c r="B9" s="10"/>
      <c r="C9" s="10"/>
      <c r="D9" s="10"/>
      <c r="E9" s="10"/>
      <c r="H9" s="5" t="s">
        <v>11</v>
      </c>
      <c r="I9" s="10">
        <v>1.6815603333333325E-2</v>
      </c>
      <c r="J9" s="10">
        <v>1.3972954783374555E-2</v>
      </c>
      <c r="K9" s="10">
        <v>1097.0520852488892</v>
      </c>
      <c r="L9" s="10">
        <v>404.12816125678097</v>
      </c>
      <c r="M9">
        <f>GETPIVOTDATA("StdDev of Evaluation",$H$3,"Approach","GITG")/GETPIVOTDATA("Average of Evaluation",$H$3,"Approach","GITG")</f>
        <v>0.36837645786443773</v>
      </c>
      <c r="N9">
        <f>GETPIVOTDATA("StdDev of Time (s)",$H$3,"Approach","GITG")/GETPIVOTDATA("Average of Time (s)",$H$3,"Approach","GITG")</f>
        <v>0.83095173609835171</v>
      </c>
      <c r="P9" s="6" t="s">
        <v>10</v>
      </c>
      <c r="Q9" s="10">
        <v>0.6586199479999999</v>
      </c>
      <c r="R9" s="10">
        <v>6.7205941113746934E-2</v>
      </c>
      <c r="S9" s="10">
        <v>618.828068648</v>
      </c>
      <c r="T9" s="10">
        <v>91.483349392430867</v>
      </c>
    </row>
    <row r="10" spans="1:29" x14ac:dyDescent="0.3">
      <c r="A10" s="6">
        <v>4</v>
      </c>
      <c r="B10" s="10">
        <v>6.0859742902313645</v>
      </c>
      <c r="C10" s="10">
        <v>21.78031119951801</v>
      </c>
      <c r="D10" s="10">
        <v>1905.607076326477</v>
      </c>
      <c r="E10" s="10">
        <v>578.96080102173039</v>
      </c>
      <c r="H10" s="5" t="s">
        <v>26</v>
      </c>
      <c r="I10" s="10">
        <v>0.97944743377777754</v>
      </c>
      <c r="J10" s="10">
        <v>0.29140914420404429</v>
      </c>
      <c r="K10" s="10">
        <v>1098.7537502782216</v>
      </c>
      <c r="L10" s="10">
        <v>405.46065908363698</v>
      </c>
      <c r="M10">
        <f>GETPIVOTDATA("StdDev of Evaluation",$H$3,"Approach","GAR+GI")/GETPIVOTDATA("Average of Evaluation",$H$3,"Approach","GAR+GI")</f>
        <v>0.36901868046499775</v>
      </c>
      <c r="N10">
        <f>GETPIVOTDATA("StdDev of Time (s)",$H$3,"Approach","GAR+GI")/GETPIVOTDATA("Average of Time (s)",$H$3,"Approach","GAR+GI")</f>
        <v>0.29752402646057757</v>
      </c>
      <c r="P10" s="6" t="s">
        <v>21</v>
      </c>
      <c r="Q10" s="10">
        <v>1.5832949679999999</v>
      </c>
      <c r="R10" s="10">
        <v>0.14251517064118291</v>
      </c>
      <c r="S10" s="10">
        <v>624.18691382800012</v>
      </c>
      <c r="T10" s="10">
        <v>88.144756589147761</v>
      </c>
    </row>
    <row r="11" spans="1:29" x14ac:dyDescent="0.3">
      <c r="A11" s="6">
        <v>5</v>
      </c>
      <c r="B11" s="10">
        <v>4.1111315581395393</v>
      </c>
      <c r="C11" s="10">
        <v>14.908383734325868</v>
      </c>
      <c r="D11" s="10">
        <v>1758.6553140620153</v>
      </c>
      <c r="E11" s="10">
        <v>519.15087252712397</v>
      </c>
      <c r="H11" s="5" t="s">
        <v>24</v>
      </c>
      <c r="I11" s="10">
        <v>5.3207333333333294E-5</v>
      </c>
      <c r="J11" s="10">
        <v>7.8352749070212526E-5</v>
      </c>
      <c r="K11" s="10">
        <v>1101.6313570904442</v>
      </c>
      <c r="L11" s="10">
        <v>403.96402471931384</v>
      </c>
      <c r="M11">
        <f>GETPIVOTDATA("StdDev of Evaluation",$H$3,"Approach","GR+GI")/GETPIVOTDATA("Average of Evaluation",$H$3,"Approach","GR+GI")</f>
        <v>0.36669619298622441</v>
      </c>
      <c r="N11">
        <f>GETPIVOTDATA("StdDev of Time (s)",$H$3,"Approach","GR+GI")/GETPIVOTDATA("Average of Time (s)",$H$3,"Approach","GR+GI")</f>
        <v>1.472593046137987</v>
      </c>
      <c r="P11" s="6" t="s">
        <v>20</v>
      </c>
      <c r="Q11" s="10">
        <v>1.5829460520000003</v>
      </c>
      <c r="R11" s="10">
        <v>0.14252839673730347</v>
      </c>
      <c r="S11" s="10">
        <v>625.18497071999991</v>
      </c>
      <c r="T11" s="10">
        <v>88.33768192643214</v>
      </c>
    </row>
    <row r="12" spans="1:29" x14ac:dyDescent="0.3">
      <c r="A12" s="6">
        <v>6</v>
      </c>
      <c r="B12" s="10">
        <v>3.6940764273901801</v>
      </c>
      <c r="C12" s="10">
        <v>12.486216749523821</v>
      </c>
      <c r="D12" s="10">
        <v>1620.5147278521958</v>
      </c>
      <c r="E12" s="10">
        <v>473.9734648088974</v>
      </c>
      <c r="H12" s="5" t="s">
        <v>25</v>
      </c>
      <c r="I12" s="10">
        <v>1.2669145555555558E-2</v>
      </c>
      <c r="J12" s="10">
        <v>1.0609332231042287E-2</v>
      </c>
      <c r="K12" s="10">
        <v>1101.9487437815558</v>
      </c>
      <c r="L12" s="10">
        <v>405.5662095289876</v>
      </c>
      <c r="M12">
        <f>GETPIVOTDATA("StdDev of Evaluation",$H$3,"Approach","CH+GI")/GETPIVOTDATA("Average of Evaluation",$H$3,"Approach","CH+GI")</f>
        <v>0.36804453185109742</v>
      </c>
      <c r="N12">
        <f>GETPIVOTDATA("StdDev of Time (s)",$H$3,"Approach","CH+GI")/GETPIVOTDATA("Average of Time (s)",$H$3,"Approach","CH+GI")</f>
        <v>0.83741497676534149</v>
      </c>
      <c r="P12" s="6" t="s">
        <v>24</v>
      </c>
      <c r="Q12" s="10">
        <v>2.5979999999999995E-5</v>
      </c>
      <c r="R12" s="10">
        <v>2.5622255950638388E-6</v>
      </c>
      <c r="S12" s="10">
        <v>638.86660221199998</v>
      </c>
      <c r="T12" s="10">
        <v>82.882778658464858</v>
      </c>
    </row>
    <row r="13" spans="1:29" x14ac:dyDescent="0.3">
      <c r="A13" s="6">
        <v>7</v>
      </c>
      <c r="B13" s="10"/>
      <c r="C13" s="10"/>
      <c r="D13" s="10"/>
      <c r="E13" s="10"/>
      <c r="F13" s="9" t="s">
        <v>80</v>
      </c>
      <c r="G13" s="9" t="s">
        <v>79</v>
      </c>
      <c r="H13" s="5" t="s">
        <v>14</v>
      </c>
      <c r="I13" s="10">
        <v>9.9319901251308949</v>
      </c>
      <c r="J13" s="10">
        <v>35.391964437642443</v>
      </c>
      <c r="K13" s="10">
        <v>1142.7326332222513</v>
      </c>
      <c r="L13" s="10">
        <v>418.98303924797921</v>
      </c>
      <c r="M13">
        <f>GETPIVOTDATA("StdDev of Evaluation",$H$3,"Approach","KM+BF")/GETPIVOTDATA("Average of Evaluation",$H$3,"Approach","KM+BF")</f>
        <v>0.36665010437878232</v>
      </c>
      <c r="N13">
        <f>GETPIVOTDATA("StdDev of Time (s)",$H$3,"Approach","KM+BF")/GETPIVOTDATA("Average of Time (s)",$H$3,"Approach","KM+BF")</f>
        <v>3.563431295414826</v>
      </c>
      <c r="P13" s="6" t="s">
        <v>23</v>
      </c>
      <c r="Q13" s="10">
        <v>15.653524532</v>
      </c>
      <c r="R13" s="10">
        <v>1.0758124710238386</v>
      </c>
      <c r="S13" s="10">
        <v>640.34393007200003</v>
      </c>
      <c r="T13" s="10">
        <v>89.618477524664186</v>
      </c>
    </row>
    <row r="14" spans="1:29" x14ac:dyDescent="0.3">
      <c r="A14" s="7" t="s">
        <v>18</v>
      </c>
      <c r="B14" s="10">
        <v>2.7573644639999997</v>
      </c>
      <c r="C14" s="10">
        <v>7.0118464092068233E-2</v>
      </c>
      <c r="D14" s="10">
        <v>1224.9216551279999</v>
      </c>
      <c r="E14" s="10">
        <v>218.45359688236329</v>
      </c>
      <c r="F14">
        <f>GETPIVOTDATA("StdDev of Time (s)",$A$3,"Approach","GAC+GR+BF","Locations",25,"Days",7)/GETPIVOTDATA("Average of Time (s)",$A$3,"Approach","GAC+GR+BF","Locations",25,"Days",7)</f>
        <v>2.5429523375502618E-2</v>
      </c>
      <c r="G14">
        <f>GETPIVOTDATA("StdDev of Evaluation",$A$3,"Approach","GAC+GR+BF","Locations",25,"Days",7)/GETPIVOTDATA("Average of Evaluation",$A$3,"Approach","GAC+GR+BF","Locations",25,"Days",7)</f>
        <v>0.17834087263281803</v>
      </c>
      <c r="H14" s="5" t="s">
        <v>16</v>
      </c>
      <c r="I14" s="10">
        <v>1.6917109182222212</v>
      </c>
      <c r="J14" s="10">
        <v>0.60834492847233723</v>
      </c>
      <c r="K14" s="10">
        <v>1232.5292651242216</v>
      </c>
      <c r="L14" s="10">
        <v>461.95047325733407</v>
      </c>
      <c r="M14">
        <f>GETPIVOTDATA("StdDev of Evaluation",$H$3,"Approach","KM+GAR")/GETPIVOTDATA("Average of Evaluation",$H$3,"Approach","KM+GAR")</f>
        <v>0.37479878679454798</v>
      </c>
      <c r="N14">
        <f>GETPIVOTDATA("StdDev of Time (s)",$H$3,"Approach","KM+GAR")/GETPIVOTDATA("Average of Time (s)",$H$3,"Approach","KM+GAR")</f>
        <v>0.35960335889516659</v>
      </c>
      <c r="P14" s="6" t="s">
        <v>11</v>
      </c>
      <c r="Q14" s="10">
        <v>5.1243479999999999E-3</v>
      </c>
      <c r="R14" s="10">
        <v>1.1467871380949467E-3</v>
      </c>
      <c r="S14" s="10">
        <v>640.95888183600005</v>
      </c>
      <c r="T14" s="10">
        <v>85.242728896484053</v>
      </c>
    </row>
    <row r="15" spans="1:29" x14ac:dyDescent="0.3">
      <c r="A15" s="7" t="s">
        <v>17</v>
      </c>
      <c r="B15" s="10">
        <v>2.7522286400000002</v>
      </c>
      <c r="C15" s="10">
        <v>6.9379242470680794E-2</v>
      </c>
      <c r="D15" s="10">
        <v>1227.974830784</v>
      </c>
      <c r="E15" s="10">
        <v>219.07769002367039</v>
      </c>
      <c r="F15">
        <f>GETPIVOTDATA("StdDev of Time (s)",$A$3,"Approach","GAC+GR","Locations",25,"Days",7)/GETPIVOTDATA("Average of Time (s)",$A$3,"Approach","GAC+GR","Locations",25,"Days",7)</f>
        <v>2.5208386201039164E-2</v>
      </c>
      <c r="G15">
        <f>GETPIVOTDATA("StdDev of Evaluation",$A$3,"Approach","GAC+GR","Locations",25,"Days",7)/GETPIVOTDATA("Average of Evaluation",$A$3,"Approach","GAC+GR","Locations",25,"Days",7)</f>
        <v>0.17840568432807399</v>
      </c>
      <c r="H15" s="5" t="s">
        <v>12</v>
      </c>
      <c r="I15" s="10">
        <v>1.3553422666666665E-2</v>
      </c>
      <c r="J15" s="10">
        <v>5.1958846679380716E-3</v>
      </c>
      <c r="K15" s="10">
        <v>1236.9098414975542</v>
      </c>
      <c r="L15" s="10">
        <v>463.29356256403906</v>
      </c>
      <c r="M15">
        <f>GETPIVOTDATA("StdDev of Evaluation",$H$3,"Approach","KM+GR")/GETPIVOTDATA("Average of Evaluation",$H$3,"Approach","KM+GR")</f>
        <v>0.37455726118495369</v>
      </c>
      <c r="N15">
        <f>GETPIVOTDATA("StdDev of Time (s)",$H$3,"Approach","KM+GR")/GETPIVOTDATA("Average of Time (s)",$H$3,"Approach","KM+GR")</f>
        <v>0.38336328732054142</v>
      </c>
      <c r="P15" s="6" t="s">
        <v>26</v>
      </c>
      <c r="Q15" s="10">
        <v>0.63336256399999991</v>
      </c>
      <c r="R15" s="10">
        <v>5.6667318825169642E-2</v>
      </c>
      <c r="S15" s="10">
        <v>645.23101260800001</v>
      </c>
      <c r="T15" s="10">
        <v>91.979434843500883</v>
      </c>
    </row>
    <row r="16" spans="1:29" x14ac:dyDescent="0.3">
      <c r="A16" s="7" t="s">
        <v>10</v>
      </c>
      <c r="B16" s="10">
        <v>1.1741319360000002</v>
      </c>
      <c r="C16" s="10">
        <v>6.5156682814682801E-2</v>
      </c>
      <c r="D16" s="10">
        <v>1249.2116976919997</v>
      </c>
      <c r="E16" s="10">
        <v>232.95742670806609</v>
      </c>
      <c r="F16">
        <f>GETPIVOTDATA("StdDev of Time (s)",$A$3,"Approach","GATG","Locations",25,"Days",7)/GETPIVOTDATA("Average of Time (s)",$A$3,"Approach","GATG","Locations",25,"Days",7)</f>
        <v>5.5493493377462129E-2</v>
      </c>
      <c r="G16">
        <f>GETPIVOTDATA("StdDev of Evaluation",$A$3,"Approach","GATG","Locations",25,"Days",7)/GETPIVOTDATA("Average of Evaluation",$A$3,"Approach","GATG","Locations",25,"Days",7)</f>
        <v>0.18648354569403264</v>
      </c>
      <c r="H16" s="5" t="s">
        <v>15</v>
      </c>
      <c r="I16" s="10">
        <v>1.7589221111111109E-2</v>
      </c>
      <c r="J16" s="10">
        <v>6.6955562866455147E-3</v>
      </c>
      <c r="K16" s="10">
        <v>1243.4187404391109</v>
      </c>
      <c r="L16" s="10">
        <v>466.35052346216139</v>
      </c>
      <c r="M16">
        <f>GETPIVOTDATA("StdDev of Evaluation",$H$3,"Approach","KM+CH")/GETPIVOTDATA("Average of Evaluation",$H$3,"Approach","KM+CH")</f>
        <v>0.37505508666973331</v>
      </c>
      <c r="N16">
        <f>GETPIVOTDATA("StdDev of Time (s)",$H$3,"Approach","KM+CH")/GETPIVOTDATA("Average of Time (s)",$H$3,"Approach","KM+CH")</f>
        <v>0.38066246619731969</v>
      </c>
      <c r="P16" s="6" t="s">
        <v>25</v>
      </c>
      <c r="Q16" s="10">
        <v>3.1203799999999999E-3</v>
      </c>
      <c r="R16" s="10">
        <v>5.0610588813014491E-4</v>
      </c>
      <c r="S16" s="10">
        <v>647.52550534</v>
      </c>
      <c r="T16" s="10">
        <v>93.721464174266103</v>
      </c>
    </row>
    <row r="17" spans="1:20" x14ac:dyDescent="0.3">
      <c r="A17" s="7" t="s">
        <v>26</v>
      </c>
      <c r="B17" s="10">
        <v>1.1451148280000001</v>
      </c>
      <c r="C17" s="10">
        <v>4.2930856555905082E-2</v>
      </c>
      <c r="D17" s="10">
        <v>1298.7719944119999</v>
      </c>
      <c r="E17" s="10">
        <v>217.95572089077055</v>
      </c>
      <c r="F17">
        <f>GETPIVOTDATA("StdDev of Time (s)",$A$3,"Approach","GAR+GI","Locations",25,"Days",7)/GETPIVOTDATA("Average of Time (s)",$A$3,"Approach","GAR+GI","Locations",25,"Days",7)</f>
        <v>3.7490438081992143E-2</v>
      </c>
      <c r="G17">
        <f>GETPIVOTDATA("StdDev of Evaluation",$A$3,"Approach","GAR+GI","Locations",25,"Days",7)/GETPIVOTDATA("Average of Evaluation",$A$3,"Approach","GAR+GI","Locations",25,"Days",7)</f>
        <v>0.16781676986301727</v>
      </c>
      <c r="H17" s="5" t="s">
        <v>22</v>
      </c>
      <c r="I17" s="10">
        <v>8.2289770684444505</v>
      </c>
      <c r="J17" s="10">
        <v>3.8500294034842311</v>
      </c>
      <c r="K17" s="10">
        <v>1792.35706046311</v>
      </c>
      <c r="L17" s="10">
        <v>674.69021280701406</v>
      </c>
      <c r="M17">
        <f>GETPIVOTDATA("StdDev of Evaluation",$H$3,"Approach","GACC+GI")/GETPIVOTDATA("Average of Evaluation",$H$3,"Approach","GACC+GI")</f>
        <v>0.37642623096130595</v>
      </c>
      <c r="N17">
        <f>GETPIVOTDATA("StdDev of Time (s)",$H$3,"Approach","GACC+GI")/GETPIVOTDATA("Average of Time (s)",$H$3,"Approach","GACC+GI")</f>
        <v>0.46786245379731195</v>
      </c>
      <c r="P17" s="6" t="s">
        <v>16</v>
      </c>
      <c r="Q17" s="10">
        <v>1.2632110839999997</v>
      </c>
      <c r="R17" s="10">
        <v>0.12493534370927237</v>
      </c>
      <c r="S17" s="10">
        <v>729.6669362360002</v>
      </c>
      <c r="T17" s="10">
        <v>98.955653905267511</v>
      </c>
    </row>
    <row r="18" spans="1:20" x14ac:dyDescent="0.3">
      <c r="A18" s="7" t="s">
        <v>11</v>
      </c>
      <c r="B18" s="10">
        <v>3.7008204000000003E-2</v>
      </c>
      <c r="C18" s="10">
        <v>4.1524554629840862E-3</v>
      </c>
      <c r="D18" s="10">
        <v>1299.9781625840001</v>
      </c>
      <c r="E18" s="10">
        <v>229.40256475518379</v>
      </c>
      <c r="F18">
        <f>GETPIVOTDATA("StdDev of Time (s)",$A$3,"Approach","GITG","Locations",25,"Days",7)/GETPIVOTDATA("Average of Time (s)",$A$3,"Approach","GITG","Locations",25,"Days",7)</f>
        <v>0.11220364714224138</v>
      </c>
      <c r="G18">
        <f>GETPIVOTDATA("StdDev of Evaluation",$A$3,"Approach","GITG","Locations",25,"Days",7)/GETPIVOTDATA("Average of Evaluation",$A$3,"Approach","GITG","Locations",25,"Days",7)</f>
        <v>0.17646647563617099</v>
      </c>
      <c r="H18" s="5" t="s">
        <v>19</v>
      </c>
      <c r="I18" s="10">
        <v>7.7387598704444445</v>
      </c>
      <c r="J18" s="10">
        <v>3.107706077010143</v>
      </c>
      <c r="K18" s="10">
        <v>1802.3576828648895</v>
      </c>
      <c r="L18" s="10">
        <v>686.22384875738737</v>
      </c>
      <c r="M18">
        <f>GETPIVOTDATA("StdDev of Evaluation",$H$3,"Approach","GAC+GI")/GETPIVOTDATA("Average of Evaluation",$H$3,"Approach","GAC+GI")</f>
        <v>0.38073677343923135</v>
      </c>
      <c r="N18">
        <f>GETPIVOTDATA("StdDev of Time (s)",$H$3,"Approach","GAC+GI")/GETPIVOTDATA("Average of Time (s)",$H$3,"Approach","GAC+GI")</f>
        <v>0.40157675506626933</v>
      </c>
      <c r="P18" s="6" t="s">
        <v>14</v>
      </c>
      <c r="Q18" s="10">
        <v>1.6303384000000001E-2</v>
      </c>
      <c r="R18" s="10">
        <v>8.4592319749234157E-3</v>
      </c>
      <c r="S18" s="10">
        <v>729.98347012000011</v>
      </c>
      <c r="T18" s="10">
        <v>98.808170632401229</v>
      </c>
    </row>
    <row r="19" spans="1:20" x14ac:dyDescent="0.3">
      <c r="A19" s="7" t="s">
        <v>21</v>
      </c>
      <c r="B19" s="10">
        <v>2.322438435714286</v>
      </c>
      <c r="C19" s="10">
        <v>0.35471446660070455</v>
      </c>
      <c r="D19" s="10">
        <v>1300.0393798714285</v>
      </c>
      <c r="E19" s="10">
        <v>256.37311427484997</v>
      </c>
      <c r="F19">
        <f>GETPIVOTDATA("StdDev of Time (s)",$A$3,"Approach","GACC+GR+BF","Locations",25,"Days",7)/GETPIVOTDATA("Average of Time (s)",$A$3,"Approach","GACC+GR+BF","Locations",25,"Days",7)</f>
        <v>0.15273363596895909</v>
      </c>
      <c r="G19">
        <f>GETPIVOTDATA("StdDev of Evaluation",$A$3,"Approach","GACC+GR+BF","Locations",25,"Days",7)/GETPIVOTDATA("Average of Evaluation",$A$3,"Approach","GACC+GR+BF","Locations",25,"Days",7)</f>
        <v>0.19720411415553027</v>
      </c>
      <c r="H19" s="5" t="s">
        <v>13</v>
      </c>
      <c r="I19" s="10">
        <v>1.4386011111111104E-2</v>
      </c>
      <c r="J19" s="10">
        <v>5.4203506116441164E-3</v>
      </c>
      <c r="K19" s="10">
        <v>1830.0324731348901</v>
      </c>
      <c r="L19" s="10">
        <v>701.16015184665468</v>
      </c>
      <c r="M19">
        <f>GETPIVOTDATA("StdDev of Evaluation",$H$3,"Approach","KM+GI")/GETPIVOTDATA("Average of Evaluation",$H$3,"Approach","KM+GI")</f>
        <v>0.38314082517101478</v>
      </c>
      <c r="N19">
        <f>GETPIVOTDATA("StdDev of Time (s)",$H$3,"Approach","KM+GI")/GETPIVOTDATA("Average of Time (s)",$H$3,"Approach","KM+GI")</f>
        <v>0.37677925936381929</v>
      </c>
      <c r="P19" s="6" t="s">
        <v>12</v>
      </c>
      <c r="Q19" s="10">
        <v>1.2608460000000004E-2</v>
      </c>
      <c r="R19" s="10">
        <v>3.6520539462974234E-3</v>
      </c>
      <c r="S19" s="10">
        <v>731.63186902799998</v>
      </c>
      <c r="T19" s="10">
        <v>98.659176452500972</v>
      </c>
    </row>
    <row r="20" spans="1:20" x14ac:dyDescent="0.3">
      <c r="A20" s="7" t="s">
        <v>24</v>
      </c>
      <c r="B20" s="10">
        <v>5.4775999999999999E-5</v>
      </c>
      <c r="C20" s="10">
        <v>9.5532402879860891E-6</v>
      </c>
      <c r="D20" s="10">
        <v>1303.278191032</v>
      </c>
      <c r="E20" s="10">
        <v>224.21183453822965</v>
      </c>
      <c r="F20">
        <f>GETPIVOTDATA("StdDev of Time (s)",$A$3,"Approach","GR+GI","Locations",25,"Days",7)/GETPIVOTDATA("Average of Time (s)",$A$3,"Approach","GR+GI","Locations",25,"Days",7)</f>
        <v>0.17440558434325415</v>
      </c>
      <c r="G20">
        <f>GETPIVOTDATA("StdDev of Evaluation",$A$3,"Approach","GR+GI","Locations",25,"Days",7)/GETPIVOTDATA("Average of Evaluation",$A$3,"Approach","GR+GI","Locations",25,"Days",7)</f>
        <v>0.17203681921561786</v>
      </c>
      <c r="H20" s="5" t="s">
        <v>52</v>
      </c>
      <c r="I20" s="10">
        <v>2.4577517854442958</v>
      </c>
      <c r="J20" s="10">
        <v>9.4686091704221127</v>
      </c>
      <c r="K20" s="10">
        <v>1240.2832371952925</v>
      </c>
      <c r="L20" s="10">
        <v>554.47101672012457</v>
      </c>
      <c r="P20" s="6" t="s">
        <v>15</v>
      </c>
      <c r="Q20" s="10">
        <v>1.4120664E-2</v>
      </c>
      <c r="R20" s="10">
        <v>3.6775792366129391E-3</v>
      </c>
      <c r="S20" s="10">
        <v>733.08375660399997</v>
      </c>
      <c r="T20" s="10">
        <v>99.749543316101622</v>
      </c>
    </row>
    <row r="21" spans="1:20" x14ac:dyDescent="0.3">
      <c r="A21" s="7" t="s">
        <v>20</v>
      </c>
      <c r="B21" s="10">
        <v>2.1715172071428572</v>
      </c>
      <c r="C21" s="10">
        <v>0.18828905239634178</v>
      </c>
      <c r="D21" s="10">
        <v>1303.3791238071428</v>
      </c>
      <c r="E21" s="10">
        <v>256.45554925705608</v>
      </c>
      <c r="F21">
        <f>GETPIVOTDATA("StdDev of Time (s)",$A$3,"Approach","GACC+GR","Locations",25,"Days",7)/GETPIVOTDATA("Average of Time (s)",$A$3,"Approach","GACC+GR","Locations",25,"Days",7)</f>
        <v>8.6708524241482024E-2</v>
      </c>
      <c r="G21">
        <f>GETPIVOTDATA("StdDev of Evaluation",$A$3,"Approach","GACC+GR","Locations",25,"Days",7)/GETPIVOTDATA("Average of Evaluation",$A$3,"Approach","GACC+GR","Locations",25,"Days",7)</f>
        <v>0.19676205071319144</v>
      </c>
      <c r="P21" s="6" t="s">
        <v>22</v>
      </c>
      <c r="Q21" s="10">
        <v>4.0502887519999993</v>
      </c>
      <c r="R21" s="10">
        <v>0.6487932499522685</v>
      </c>
      <c r="S21" s="10">
        <v>1053.408660912</v>
      </c>
      <c r="T21" s="10">
        <v>147.1543441389091</v>
      </c>
    </row>
    <row r="22" spans="1:20" x14ac:dyDescent="0.3">
      <c r="A22" s="7" t="s">
        <v>25</v>
      </c>
      <c r="B22" s="10">
        <v>2.3477795999999999E-2</v>
      </c>
      <c r="C22" s="10">
        <v>3.4930879529532087E-3</v>
      </c>
      <c r="D22" s="10">
        <v>1303.5470544079997</v>
      </c>
      <c r="E22" s="10">
        <v>216.694963399946</v>
      </c>
      <c r="F22">
        <f>GETPIVOTDATA("StdDev of Time (s)",$A$3,"Approach","CH+GI","Locations",25,"Days",7)/GETPIVOTDATA("Average of Time (s)",$A$3,"Approach","CH+GI","Locations",25,"Days",7)</f>
        <v>0.14878261796606498</v>
      </c>
      <c r="G22">
        <f>GETPIVOTDATA("StdDev of Evaluation",$A$3,"Approach","CH+GI","Locations",25,"Days",7)/GETPIVOTDATA("Average of Evaluation",$A$3,"Approach","CH+GI","Locations",25,"Days",7)</f>
        <v>0.16623486100266407</v>
      </c>
      <c r="P22" s="6" t="s">
        <v>19</v>
      </c>
      <c r="Q22" s="10">
        <v>4.1581413959999995</v>
      </c>
      <c r="R22" s="10">
        <v>0.58775373935056019</v>
      </c>
      <c r="S22" s="10">
        <v>1057.2899937440002</v>
      </c>
      <c r="T22" s="10">
        <v>153.44206357380614</v>
      </c>
    </row>
    <row r="23" spans="1:20" x14ac:dyDescent="0.3">
      <c r="A23" s="7" t="s">
        <v>16</v>
      </c>
      <c r="B23" s="10">
        <v>2.4739217239999998</v>
      </c>
      <c r="C23" s="10">
        <v>0.13455627294451991</v>
      </c>
      <c r="D23" s="10">
        <v>1423.6363933000002</v>
      </c>
      <c r="E23" s="10">
        <v>271.04717950603924</v>
      </c>
      <c r="F23">
        <f>GETPIVOTDATA("StdDev of Time (s)",$A$3,"Approach","KM+GAR","Locations",25,"Days",7)/GETPIVOTDATA("Average of Time (s)",$A$3,"Approach","KM+GAR","Locations",25,"Days",7)</f>
        <v>5.4389866760602458E-2</v>
      </c>
      <c r="G23">
        <f>GETPIVOTDATA("StdDev of Evaluation",$A$3,"Approach","KM+GAR","Locations",25,"Days",7)/GETPIVOTDATA("Average of Evaluation",$A$3,"Approach","KM+GAR","Locations",25,"Days",7)</f>
        <v>0.1903907351495488</v>
      </c>
      <c r="P23" s="6" t="s">
        <v>13</v>
      </c>
      <c r="Q23" s="10">
        <v>1.2874444000000001E-2</v>
      </c>
      <c r="R23" s="10">
        <v>3.6522915426573832E-3</v>
      </c>
      <c r="S23" s="10">
        <v>1073.2631712159998</v>
      </c>
      <c r="T23" s="10">
        <v>149.17696335159926</v>
      </c>
    </row>
    <row r="24" spans="1:20" x14ac:dyDescent="0.3">
      <c r="A24" s="7" t="s">
        <v>14</v>
      </c>
      <c r="B24" s="10">
        <v>1.6975003173913041</v>
      </c>
      <c r="C24" s="10">
        <v>4.3328816973853002</v>
      </c>
      <c r="D24" s="10">
        <v>1427.2689102391307</v>
      </c>
      <c r="E24" s="10">
        <v>282.17337702976027</v>
      </c>
      <c r="F24">
        <f>GETPIVOTDATA("StdDev of Time (s)",$A$3,"Approach","KM+BF","Locations",25,"Days",7)/GETPIVOTDATA("Average of Time (s)",$A$3,"Approach","KM+BF","Locations",25,"Days",7)</f>
        <v>2.5525071500687639</v>
      </c>
      <c r="G24">
        <f>GETPIVOTDATA("StdDev of Evaluation",$A$3,"Approach","KM+BF","Locations",25,"Days",7)/GETPIVOTDATA("Average of Evaluation",$A$3,"Approach","KM+BF","Locations",25,"Days",7)</f>
        <v>0.19770162091072505</v>
      </c>
      <c r="M24">
        <f>MIN(M4:M19)</f>
        <v>0.36665010437878232</v>
      </c>
      <c r="N24">
        <f>MIN(N4:N19)</f>
        <v>0.23428895136206215</v>
      </c>
      <c r="P24" s="5" t="s">
        <v>62</v>
      </c>
      <c r="Q24" s="10"/>
      <c r="R24" s="10"/>
      <c r="S24" s="10"/>
      <c r="T24" s="10"/>
    </row>
    <row r="25" spans="1:20" x14ac:dyDescent="0.3">
      <c r="A25" s="7" t="s">
        <v>12</v>
      </c>
      <c r="B25" s="10">
        <v>1.1821335999999998E-2</v>
      </c>
      <c r="C25" s="10">
        <v>1.4879472416946518E-3</v>
      </c>
      <c r="D25" s="10">
        <v>1428.1054191639996</v>
      </c>
      <c r="E25" s="10">
        <v>272.55430319062634</v>
      </c>
      <c r="F25">
        <f>GETPIVOTDATA("StdDev of Time (s)",$A$3,"Approach","KM+GR","Locations",25,"Days",7)/GETPIVOTDATA("Average of Time (s)",$A$3,"Approach","KM+GR","Locations",25,"Days",7)</f>
        <v>0.12586963450617189</v>
      </c>
      <c r="G25">
        <f>GETPIVOTDATA("StdDev of Evaluation",$A$3,"Approach","KM+GR","Locations",25,"Days",7)/GETPIVOTDATA("Average of Evaluation",$A$3,"Approach","KM+GR","Locations",25,"Days",7)</f>
        <v>0.19085026884792389</v>
      </c>
      <c r="M25">
        <f>MAX(M4:M19)</f>
        <v>0.38314082517101478</v>
      </c>
      <c r="N25">
        <f>MAX(N4:N19)</f>
        <v>3.563431295414826</v>
      </c>
      <c r="P25" s="6" t="s">
        <v>21</v>
      </c>
      <c r="Q25" s="10">
        <v>4.0066886166666666</v>
      </c>
      <c r="R25" s="10">
        <v>4.0616427235481645</v>
      </c>
      <c r="S25" s="10">
        <v>1273.2225753749999</v>
      </c>
      <c r="T25" s="10">
        <v>169.7438601667094</v>
      </c>
    </row>
    <row r="26" spans="1:20" x14ac:dyDescent="0.3">
      <c r="A26" s="7" t="s">
        <v>15</v>
      </c>
      <c r="B26" s="10">
        <v>1.6290780000000005E-2</v>
      </c>
      <c r="C26" s="10">
        <v>1.8981145789966976E-3</v>
      </c>
      <c r="D26" s="10">
        <v>1434.4960547359997</v>
      </c>
      <c r="E26" s="10">
        <v>272.68851069822466</v>
      </c>
      <c r="F26">
        <f>GETPIVOTDATA("StdDev of Time (s)",$A$3,"Approach","KM+CH","Locations",25,"Days",7)/GETPIVOTDATA("Average of Time (s)",$A$3,"Approach","KM+CH","Locations",25,"Days",7)</f>
        <v>0.11651465301211465</v>
      </c>
      <c r="G26">
        <f>GETPIVOTDATA("StdDev of Evaluation",$A$3,"Approach","KM+CH","Locations",25,"Days",7)/GETPIVOTDATA("Average of Evaluation",$A$3,"Approach","KM+CH","Locations",25,"Days",7)</f>
        <v>0.19009359405203066</v>
      </c>
      <c r="P26" s="6" t="s">
        <v>18</v>
      </c>
      <c r="Q26" s="10">
        <v>9.3022191760000013</v>
      </c>
      <c r="R26" s="10">
        <v>31.552649849236726</v>
      </c>
      <c r="S26" s="10">
        <v>1289.9833158240003</v>
      </c>
      <c r="T26" s="10">
        <v>198.69714277422844</v>
      </c>
    </row>
    <row r="27" spans="1:20" x14ac:dyDescent="0.3">
      <c r="A27" s="7" t="s">
        <v>22</v>
      </c>
      <c r="B27" s="10">
        <v>11.164482183999999</v>
      </c>
      <c r="C27" s="10">
        <v>1.6625618553799915</v>
      </c>
      <c r="D27" s="10">
        <v>2200.4453592799996</v>
      </c>
      <c r="E27" s="10">
        <v>321.74526479159914</v>
      </c>
      <c r="F27">
        <f>GETPIVOTDATA("StdDev of Time (s)",$A$3,"Approach","GACC+GI","Locations",25,"Days",7)/GETPIVOTDATA("Average of Time (s)",$A$3,"Approach","GACC+GI","Locations",25,"Days",7)</f>
        <v>0.14891526789864343</v>
      </c>
      <c r="G27">
        <f>GETPIVOTDATA("StdDev of Evaluation",$A$3,"Approach","GACC+GI","Locations",25,"Days",7)/GETPIVOTDATA("Average of Evaluation",$A$3,"Approach","GACC+GI","Locations",25,"Days",7)</f>
        <v>0.14621824779001844</v>
      </c>
      <c r="P27" s="6" t="s">
        <v>17</v>
      </c>
      <c r="Q27" s="10">
        <v>2.0052577719999998</v>
      </c>
      <c r="R27" s="10">
        <v>0.37874828025027896</v>
      </c>
      <c r="S27" s="10">
        <v>1293.7916419160001</v>
      </c>
      <c r="T27" s="10">
        <v>198.46553797855597</v>
      </c>
    </row>
    <row r="28" spans="1:20" x14ac:dyDescent="0.3">
      <c r="A28" s="7" t="s">
        <v>19</v>
      </c>
      <c r="B28" s="10">
        <v>9.1618821719999968</v>
      </c>
      <c r="C28" s="10">
        <v>0.35855967821081042</v>
      </c>
      <c r="D28" s="10">
        <v>2233.1131334400002</v>
      </c>
      <c r="E28" s="10">
        <v>344.55934828239015</v>
      </c>
      <c r="F28">
        <f>GETPIVOTDATA("StdDev of Time (s)",$A$3,"Approach","GAC+GI","Locations",25,"Days",7)/GETPIVOTDATA("Average of Time (s)",$A$3,"Approach","GAC+GI","Locations",25,"Days",7)</f>
        <v>3.9136028108571329E-2</v>
      </c>
      <c r="G28">
        <f>GETPIVOTDATA("StdDev of Evaluation",$A$3,"Approach","GAC+GI","Locations",25,"Days",7)/GETPIVOTDATA("Average of Evaluation",$A$3,"Approach","GAC+GI","Locations",25,"Days",7)</f>
        <v>0.15429551827121876</v>
      </c>
      <c r="P28" s="6" t="s">
        <v>10</v>
      </c>
      <c r="Q28" s="10">
        <v>1.0325204080000001</v>
      </c>
      <c r="R28" s="10">
        <v>0.2249474979601809</v>
      </c>
      <c r="S28" s="10">
        <v>1298.9833995400002</v>
      </c>
      <c r="T28" s="10">
        <v>204.54040324236013</v>
      </c>
    </row>
    <row r="29" spans="1:20" x14ac:dyDescent="0.3">
      <c r="A29" s="7" t="s">
        <v>13</v>
      </c>
      <c r="B29" s="10">
        <v>1.2838992E-2</v>
      </c>
      <c r="C29" s="10">
        <v>1.5066262517403942E-3</v>
      </c>
      <c r="D29" s="10">
        <v>2261.4135579999997</v>
      </c>
      <c r="E29" s="10">
        <v>383.3408942795507</v>
      </c>
      <c r="F29">
        <f>GETPIVOTDATA("StdDev of Time (s)",$A$3,"Approach","KM+GI","Locations",25,"Days",7)/GETPIVOTDATA("Average of Time (s)",$A$3,"Approach","KM+GI","Locations",25,"Days",7)</f>
        <v>0.11734770546943203</v>
      </c>
      <c r="G29">
        <f>GETPIVOTDATA("StdDev of Evaluation",$A$3,"Approach","KM+GI","Locations",25,"Days",7)/GETPIVOTDATA("Average of Evaluation",$A$3,"Approach","KM+GI","Locations",25,"Days",7)</f>
        <v>0.16951383921947405</v>
      </c>
      <c r="P29" s="6" t="s">
        <v>20</v>
      </c>
      <c r="Q29" s="10">
        <v>1.6857090280000002</v>
      </c>
      <c r="R29" s="10">
        <v>0.47364427049944796</v>
      </c>
      <c r="S29" s="10">
        <v>1300.8702205680001</v>
      </c>
      <c r="T29" s="10">
        <v>199.95464256460832</v>
      </c>
    </row>
    <row r="30" spans="1:20" x14ac:dyDescent="0.3">
      <c r="A30" s="5" t="s">
        <v>52</v>
      </c>
      <c r="B30" s="10">
        <v>2.6007013663978222</v>
      </c>
      <c r="C30" s="10">
        <v>9.4512765035739061</v>
      </c>
      <c r="D30" s="10">
        <v>1221.9192990776371</v>
      </c>
      <c r="E30" s="10">
        <v>556.5170126806812</v>
      </c>
      <c r="F30">
        <f>MATCH(MIN(F14:F29),F1:F25,0)</f>
        <v>15</v>
      </c>
      <c r="G30">
        <f>MIN(G14:G29)</f>
        <v>0.14621824779001844</v>
      </c>
      <c r="P30" s="6" t="s">
        <v>11</v>
      </c>
      <c r="Q30" s="10">
        <v>9.2952679999999989E-3</v>
      </c>
      <c r="R30" s="10">
        <v>2.9196103746504738E-3</v>
      </c>
      <c r="S30" s="10">
        <v>1322.1137529320001</v>
      </c>
      <c r="T30" s="10">
        <v>233.71976468547982</v>
      </c>
    </row>
    <row r="31" spans="1:20" x14ac:dyDescent="0.3">
      <c r="F31">
        <f>MATCH(MAX(F14:F29),F1:F25,0)</f>
        <v>24</v>
      </c>
      <c r="G31">
        <f>MATCH(MAX(G14:G29),G1:G25,0)</f>
        <v>24</v>
      </c>
      <c r="P31" s="6" t="s">
        <v>24</v>
      </c>
      <c r="Q31" s="10">
        <v>4.0088000000000006E-5</v>
      </c>
      <c r="R31" s="10">
        <v>1.196450723320156E-5</v>
      </c>
      <c r="S31" s="10">
        <v>1327.5942826320004</v>
      </c>
      <c r="T31" s="10">
        <v>206.23846851225369</v>
      </c>
    </row>
    <row r="32" spans="1:20" x14ac:dyDescent="0.3">
      <c r="P32" s="6" t="s">
        <v>25</v>
      </c>
      <c r="Q32" s="10">
        <v>8.1613280000000007E-3</v>
      </c>
      <c r="R32" s="10">
        <v>2.1814108006670053E-3</v>
      </c>
      <c r="S32" s="10">
        <v>1333.9178150800001</v>
      </c>
      <c r="T32" s="10">
        <v>207.36563207127779</v>
      </c>
    </row>
    <row r="33" spans="6:20" x14ac:dyDescent="0.3">
      <c r="P33" s="6" t="s">
        <v>26</v>
      </c>
      <c r="Q33" s="10">
        <v>0.92011202400000014</v>
      </c>
      <c r="R33" s="10">
        <v>0.15254116178947705</v>
      </c>
      <c r="S33" s="10">
        <v>1339.4619362560002</v>
      </c>
      <c r="T33" s="10">
        <v>230.73821113141713</v>
      </c>
    </row>
    <row r="34" spans="6:20" x14ac:dyDescent="0.3">
      <c r="P34" s="6" t="s">
        <v>14</v>
      </c>
      <c r="Q34" s="10">
        <v>21.217023633333334</v>
      </c>
      <c r="R34" s="10">
        <v>46.573415868144295</v>
      </c>
      <c r="S34" s="10">
        <v>1549.8629550833332</v>
      </c>
      <c r="T34" s="10">
        <v>294.22814318180326</v>
      </c>
    </row>
    <row r="35" spans="6:20" x14ac:dyDescent="0.3">
      <c r="P35" s="6" t="s">
        <v>16</v>
      </c>
      <c r="Q35" s="10">
        <v>1.1183965360000003</v>
      </c>
      <c r="R35" s="10">
        <v>0.14944991852663592</v>
      </c>
      <c r="S35" s="10">
        <v>1642.0363517600001</v>
      </c>
      <c r="T35" s="10">
        <v>304.65973353234017</v>
      </c>
    </row>
    <row r="36" spans="6:20" x14ac:dyDescent="0.3">
      <c r="P36" s="6" t="s">
        <v>12</v>
      </c>
      <c r="Q36" s="10">
        <v>1.3372356E-2</v>
      </c>
      <c r="R36" s="10">
        <v>4.8824059529327625E-3</v>
      </c>
      <c r="S36" s="10">
        <v>1647.8226678799995</v>
      </c>
      <c r="T36" s="10">
        <v>302.70531822140549</v>
      </c>
    </row>
    <row r="37" spans="6:20" x14ac:dyDescent="0.3">
      <c r="P37" s="6" t="s">
        <v>15</v>
      </c>
      <c r="Q37" s="10">
        <v>1.8755947999999998E-2</v>
      </c>
      <c r="R37" s="10">
        <v>6.5158962261610718E-3</v>
      </c>
      <c r="S37" s="10">
        <v>1655.5524154</v>
      </c>
      <c r="T37" s="10">
        <v>302.70295639969135</v>
      </c>
    </row>
    <row r="38" spans="6:20" x14ac:dyDescent="0.3">
      <c r="P38" s="6" t="s">
        <v>19</v>
      </c>
      <c r="Q38" s="10">
        <v>8.4911016839999984</v>
      </c>
      <c r="R38" s="10">
        <v>1.5343815479885401</v>
      </c>
      <c r="S38" s="10">
        <v>2176.8963692800007</v>
      </c>
      <c r="T38" s="10">
        <v>297.1839123138609</v>
      </c>
    </row>
    <row r="39" spans="6:20" x14ac:dyDescent="0.3">
      <c r="P39" s="6" t="s">
        <v>22</v>
      </c>
      <c r="Q39" s="10">
        <v>8.7965701240000005</v>
      </c>
      <c r="R39" s="10">
        <v>1.2836585937943612</v>
      </c>
      <c r="S39" s="10">
        <v>2182.40077608</v>
      </c>
      <c r="T39" s="10">
        <v>298.76390310876218</v>
      </c>
    </row>
    <row r="40" spans="6:20" x14ac:dyDescent="0.3">
      <c r="P40" s="6" t="s">
        <v>13</v>
      </c>
      <c r="Q40" s="10">
        <v>1.4659648000000001E-2</v>
      </c>
      <c r="R40" s="10">
        <v>5.3511744636201147E-3</v>
      </c>
      <c r="S40" s="10">
        <v>2221.8973100399999</v>
      </c>
      <c r="T40" s="10">
        <v>347.2138530716328</v>
      </c>
    </row>
    <row r="41" spans="6:20" x14ac:dyDescent="0.3">
      <c r="P41" s="5" t="s">
        <v>63</v>
      </c>
      <c r="Q41" s="10"/>
      <c r="R41" s="10"/>
      <c r="S41" s="10"/>
      <c r="T41" s="10"/>
    </row>
    <row r="42" spans="6:20" x14ac:dyDescent="0.3">
      <c r="P42" s="6" t="s">
        <v>18</v>
      </c>
      <c r="Q42" s="10">
        <v>2.2318191919999997</v>
      </c>
      <c r="R42" s="10">
        <v>0.36284752009566762</v>
      </c>
      <c r="S42" s="10">
        <v>1045.748906132</v>
      </c>
      <c r="T42" s="10">
        <v>141.22557775451438</v>
      </c>
    </row>
    <row r="43" spans="6:20" x14ac:dyDescent="0.3">
      <c r="P43" s="6" t="s">
        <v>17</v>
      </c>
      <c r="Q43" s="10">
        <v>2.2119770440000006</v>
      </c>
      <c r="R43" s="10">
        <v>0.36398385955672397</v>
      </c>
      <c r="S43" s="10">
        <v>1048.0154821240001</v>
      </c>
      <c r="T43" s="10">
        <v>141.74345476611529</v>
      </c>
    </row>
    <row r="44" spans="6:20" x14ac:dyDescent="0.3">
      <c r="P44" s="6" t="s">
        <v>10</v>
      </c>
      <c r="Q44" s="10">
        <v>0.99146866000000022</v>
      </c>
      <c r="R44" s="10">
        <v>0.15996873589036995</v>
      </c>
      <c r="S44" s="10">
        <v>1050.9629867920003</v>
      </c>
      <c r="T44" s="10">
        <v>142.01006315573167</v>
      </c>
    </row>
    <row r="45" spans="6:20" x14ac:dyDescent="0.3">
      <c r="P45" s="6" t="s">
        <v>21</v>
      </c>
      <c r="Q45" s="10">
        <v>2.035796548</v>
      </c>
      <c r="R45" s="10">
        <v>0.56339348684582147</v>
      </c>
      <c r="S45" s="10">
        <v>1054.4509053200002</v>
      </c>
      <c r="T45" s="10">
        <v>139.07598897236997</v>
      </c>
    </row>
    <row r="46" spans="6:20" x14ac:dyDescent="0.3">
      <c r="F46" s="9"/>
      <c r="G46" s="9"/>
      <c r="P46" s="6" t="s">
        <v>20</v>
      </c>
      <c r="Q46" s="10">
        <v>1.9982900520000004</v>
      </c>
      <c r="R46" s="10">
        <v>0.52184249375337077</v>
      </c>
      <c r="S46" s="10">
        <v>1058.515413888</v>
      </c>
      <c r="T46" s="10">
        <v>139.60685146700547</v>
      </c>
    </row>
    <row r="47" spans="6:20" x14ac:dyDescent="0.3">
      <c r="P47" s="6" t="s">
        <v>24</v>
      </c>
      <c r="Q47" s="10">
        <v>5.6107999999999999E-5</v>
      </c>
      <c r="R47" s="10">
        <v>9.1854005174878814E-5</v>
      </c>
      <c r="S47" s="10">
        <v>1210.2925928520001</v>
      </c>
      <c r="T47" s="10">
        <v>173.02925899142983</v>
      </c>
    </row>
    <row r="48" spans="6:20" x14ac:dyDescent="0.3">
      <c r="P48" s="6" t="s">
        <v>11</v>
      </c>
      <c r="Q48" s="10">
        <v>1.0936655999999999E-2</v>
      </c>
      <c r="R48" s="10">
        <v>4.4737810213211536E-3</v>
      </c>
      <c r="S48" s="10">
        <v>1213.1901220359998</v>
      </c>
      <c r="T48" s="10">
        <v>178.7434050294618</v>
      </c>
    </row>
    <row r="49" spans="16:20" x14ac:dyDescent="0.3">
      <c r="P49" s="6" t="s">
        <v>26</v>
      </c>
      <c r="Q49" s="10">
        <v>0.90952023999999998</v>
      </c>
      <c r="R49" s="10">
        <v>0.13552211615320167</v>
      </c>
      <c r="S49" s="10">
        <v>1214.6410567159996</v>
      </c>
      <c r="T49" s="10">
        <v>167.80827371775661</v>
      </c>
    </row>
    <row r="50" spans="16:20" x14ac:dyDescent="0.3">
      <c r="P50" s="6" t="s">
        <v>25</v>
      </c>
      <c r="Q50" s="10">
        <v>8.6034079999999999E-3</v>
      </c>
      <c r="R50" s="10">
        <v>3.5978956506917603E-3</v>
      </c>
      <c r="S50" s="10">
        <v>1222.7318419440003</v>
      </c>
      <c r="T50" s="10">
        <v>163.06921456445679</v>
      </c>
    </row>
    <row r="51" spans="16:20" x14ac:dyDescent="0.3">
      <c r="P51" s="6" t="s">
        <v>14</v>
      </c>
      <c r="Q51" s="10">
        <v>16.303644918181821</v>
      </c>
      <c r="R51" s="10">
        <v>47.685517907305581</v>
      </c>
      <c r="S51" s="10">
        <v>1238.5566923363638</v>
      </c>
      <c r="T51" s="10">
        <v>169.92804025123147</v>
      </c>
    </row>
    <row r="52" spans="16:20" x14ac:dyDescent="0.3">
      <c r="P52" s="6" t="s">
        <v>16</v>
      </c>
      <c r="Q52" s="10">
        <v>1.4428066639999997</v>
      </c>
      <c r="R52" s="10">
        <v>0.29496321432556349</v>
      </c>
      <c r="S52" s="10">
        <v>1274.7110752159999</v>
      </c>
      <c r="T52" s="10">
        <v>195.63879997191839</v>
      </c>
    </row>
    <row r="53" spans="16:20" x14ac:dyDescent="0.3">
      <c r="P53" s="6" t="s">
        <v>12</v>
      </c>
      <c r="Q53" s="10">
        <v>1.4130440000000001E-2</v>
      </c>
      <c r="R53" s="10">
        <v>8.2962447293439094E-3</v>
      </c>
      <c r="S53" s="10">
        <v>1279.3398832199998</v>
      </c>
      <c r="T53" s="10">
        <v>195.77179970767335</v>
      </c>
    </row>
    <row r="54" spans="16:20" x14ac:dyDescent="0.3">
      <c r="P54" s="6" t="s">
        <v>15</v>
      </c>
      <c r="Q54" s="10">
        <v>1.9720963999999997E-2</v>
      </c>
      <c r="R54" s="10">
        <v>1.0770262856931584E-2</v>
      </c>
      <c r="S54" s="10">
        <v>1288.6008295040001</v>
      </c>
      <c r="T54" s="10">
        <v>200.86011686196341</v>
      </c>
    </row>
    <row r="55" spans="16:20" x14ac:dyDescent="0.3">
      <c r="P55" s="6" t="s">
        <v>22</v>
      </c>
      <c r="Q55" s="10">
        <v>7.3527757439999979</v>
      </c>
      <c r="R55" s="10">
        <v>1.0674102999990396</v>
      </c>
      <c r="S55" s="10">
        <v>1847.2766870399996</v>
      </c>
      <c r="T55" s="10">
        <v>251.37028299411196</v>
      </c>
    </row>
    <row r="56" spans="16:20" x14ac:dyDescent="0.3">
      <c r="P56" s="6" t="s">
        <v>19</v>
      </c>
      <c r="Q56" s="10">
        <v>7.1984427960000001</v>
      </c>
      <c r="R56" s="10">
        <v>0.93393365475978996</v>
      </c>
      <c r="S56" s="10">
        <v>1850.1293000399996</v>
      </c>
      <c r="T56" s="10">
        <v>248.81478446767764</v>
      </c>
    </row>
    <row r="57" spans="16:20" x14ac:dyDescent="0.3">
      <c r="P57" s="6" t="s">
        <v>13</v>
      </c>
      <c r="Q57" s="10">
        <v>1.5077472000000001E-2</v>
      </c>
      <c r="R57" s="10">
        <v>8.4807287330610111E-3</v>
      </c>
      <c r="S57" s="10">
        <v>1870.0975913200004</v>
      </c>
      <c r="T57" s="10">
        <v>247.61251622203056</v>
      </c>
    </row>
    <row r="58" spans="16:20" x14ac:dyDescent="0.3">
      <c r="P58" s="5" t="s">
        <v>64</v>
      </c>
      <c r="Q58" s="10"/>
      <c r="R58" s="10"/>
      <c r="S58" s="10"/>
      <c r="T58" s="10"/>
    </row>
    <row r="59" spans="16:20" x14ac:dyDescent="0.3">
      <c r="P59" s="6" t="s">
        <v>18</v>
      </c>
      <c r="Q59" s="10">
        <v>2.3906204600000005</v>
      </c>
      <c r="R59" s="10">
        <v>0.45711403822761387</v>
      </c>
      <c r="S59" s="10">
        <v>929.92422407200024</v>
      </c>
      <c r="T59" s="10">
        <v>129.69591114447698</v>
      </c>
    </row>
    <row r="60" spans="16:20" x14ac:dyDescent="0.3">
      <c r="P60" s="6" t="s">
        <v>10</v>
      </c>
      <c r="Q60" s="10">
        <v>0.99912951199999978</v>
      </c>
      <c r="R60" s="10">
        <v>0.15542687103893685</v>
      </c>
      <c r="S60" s="10">
        <v>931.67859871600001</v>
      </c>
      <c r="T60" s="10">
        <v>131.73089873724453</v>
      </c>
    </row>
    <row r="61" spans="16:20" x14ac:dyDescent="0.3">
      <c r="P61" s="6" t="s">
        <v>17</v>
      </c>
      <c r="Q61" s="10">
        <v>2.38717574</v>
      </c>
      <c r="R61" s="10">
        <v>0.45649436893124568</v>
      </c>
      <c r="S61" s="10">
        <v>932.05291371600003</v>
      </c>
      <c r="T61" s="10">
        <v>129.77274030616161</v>
      </c>
    </row>
    <row r="62" spans="16:20" x14ac:dyDescent="0.3">
      <c r="P62" s="6" t="s">
        <v>21</v>
      </c>
      <c r="Q62" s="10">
        <v>2.1603898040000002</v>
      </c>
      <c r="R62" s="10">
        <v>0.43491654594112045</v>
      </c>
      <c r="S62" s="10">
        <v>941.84153820400013</v>
      </c>
      <c r="T62" s="10">
        <v>130.00853253277978</v>
      </c>
    </row>
    <row r="63" spans="16:20" x14ac:dyDescent="0.3">
      <c r="P63" s="6" t="s">
        <v>20</v>
      </c>
      <c r="Q63" s="10">
        <v>2.1435427720000004</v>
      </c>
      <c r="R63" s="10">
        <v>0.43480370512687877</v>
      </c>
      <c r="S63" s="10">
        <v>944.66664868399994</v>
      </c>
      <c r="T63" s="10">
        <v>129.64194824566985</v>
      </c>
    </row>
    <row r="64" spans="16:20" x14ac:dyDescent="0.3">
      <c r="P64" s="6" t="s">
        <v>11</v>
      </c>
      <c r="Q64" s="10">
        <v>1.2275507999999999E-2</v>
      </c>
      <c r="R64" s="10">
        <v>3.7574864936461678E-3</v>
      </c>
      <c r="S64" s="10">
        <v>952.96441299599974</v>
      </c>
      <c r="T64" s="10">
        <v>132.69447151200396</v>
      </c>
    </row>
    <row r="65" spans="16:20" x14ac:dyDescent="0.3">
      <c r="P65" s="6" t="s">
        <v>25</v>
      </c>
      <c r="Q65" s="10">
        <v>8.61752E-3</v>
      </c>
      <c r="R65" s="10">
        <v>2.0946222871518687E-3</v>
      </c>
      <c r="S65" s="10">
        <v>959.98072521199992</v>
      </c>
      <c r="T65" s="10">
        <v>144.64155115082318</v>
      </c>
    </row>
    <row r="66" spans="16:20" x14ac:dyDescent="0.3">
      <c r="P66" s="6" t="s">
        <v>24</v>
      </c>
      <c r="Q66" s="10">
        <v>3.9160000000000005E-5</v>
      </c>
      <c r="R66" s="10">
        <v>4.0960346678220615E-6</v>
      </c>
      <c r="S66" s="10">
        <v>961.13381694400027</v>
      </c>
      <c r="T66" s="10">
        <v>135.19629290847979</v>
      </c>
    </row>
    <row r="67" spans="16:20" x14ac:dyDescent="0.3">
      <c r="P67" s="6" t="s">
        <v>26</v>
      </c>
      <c r="Q67" s="10">
        <v>0.93949429999999989</v>
      </c>
      <c r="R67" s="10">
        <v>0.15902512072878158</v>
      </c>
      <c r="S67" s="10">
        <v>963.44091287599997</v>
      </c>
      <c r="T67" s="10">
        <v>143.97628230358839</v>
      </c>
    </row>
    <row r="68" spans="16:20" x14ac:dyDescent="0.3">
      <c r="P68" s="6" t="s">
        <v>14</v>
      </c>
      <c r="Q68" s="10">
        <v>7.3326593599999992</v>
      </c>
      <c r="R68" s="10">
        <v>31.810776446162901</v>
      </c>
      <c r="S68" s="10">
        <v>1113.188017576</v>
      </c>
      <c r="T68" s="10">
        <v>159.94548467128593</v>
      </c>
    </row>
    <row r="69" spans="16:20" x14ac:dyDescent="0.3">
      <c r="P69" s="6" t="s">
        <v>16</v>
      </c>
      <c r="Q69" s="10">
        <v>1.6841519600000003</v>
      </c>
      <c r="R69" s="10">
        <v>0.33437256367786983</v>
      </c>
      <c r="S69" s="10">
        <v>1113.6903871719999</v>
      </c>
      <c r="T69" s="10">
        <v>160.19220973849622</v>
      </c>
    </row>
    <row r="70" spans="16:20" x14ac:dyDescent="0.3">
      <c r="P70" s="6" t="s">
        <v>12</v>
      </c>
      <c r="Q70" s="10">
        <v>1.3238503999999995E-2</v>
      </c>
      <c r="R70" s="10">
        <v>4.6635415317010072E-3</v>
      </c>
      <c r="S70" s="10">
        <v>1117.85605672</v>
      </c>
      <c r="T70" s="10">
        <v>159.41522691923637</v>
      </c>
    </row>
    <row r="71" spans="16:20" x14ac:dyDescent="0.3">
      <c r="P71" s="6" t="s">
        <v>15</v>
      </c>
      <c r="Q71" s="10">
        <v>1.625242E-2</v>
      </c>
      <c r="R71" s="10">
        <v>4.9926615024787476E-3</v>
      </c>
      <c r="S71" s="10">
        <v>1121.2606279879999</v>
      </c>
      <c r="T71" s="10">
        <v>161.79538874199145</v>
      </c>
    </row>
    <row r="72" spans="16:20" x14ac:dyDescent="0.3">
      <c r="P72" s="6" t="s">
        <v>22</v>
      </c>
      <c r="Q72" s="10">
        <v>6.8476818559999995</v>
      </c>
      <c r="R72" s="10">
        <v>0.90404654367754544</v>
      </c>
      <c r="S72" s="10">
        <v>1647.3272264000002</v>
      </c>
      <c r="T72" s="10">
        <v>225.5502325306347</v>
      </c>
    </row>
    <row r="73" spans="16:20" x14ac:dyDescent="0.3">
      <c r="P73" s="6" t="s">
        <v>19</v>
      </c>
      <c r="Q73" s="10">
        <v>6.735854923999999</v>
      </c>
      <c r="R73" s="10">
        <v>0.89204850696902871</v>
      </c>
      <c r="S73" s="10">
        <v>1654.1941999199998</v>
      </c>
      <c r="T73" s="10">
        <v>230.24147993595602</v>
      </c>
    </row>
    <row r="74" spans="16:20" x14ac:dyDescent="0.3">
      <c r="P74" s="6" t="s">
        <v>13</v>
      </c>
      <c r="Q74" s="10">
        <v>1.3875619999999998E-2</v>
      </c>
      <c r="R74" s="10">
        <v>4.7548685124652341E-3</v>
      </c>
      <c r="S74" s="10">
        <v>1680.6917606400007</v>
      </c>
      <c r="T74" s="10">
        <v>232.20114497967464</v>
      </c>
    </row>
    <row r="75" spans="16:20" x14ac:dyDescent="0.3">
      <c r="P75" s="5" t="s">
        <v>65</v>
      </c>
      <c r="Q75" s="10"/>
      <c r="R75" s="10"/>
      <c r="S75" s="10"/>
      <c r="T75" s="10"/>
    </row>
    <row r="76" spans="16:20" x14ac:dyDescent="0.3">
      <c r="P76" s="6" t="s">
        <v>18</v>
      </c>
      <c r="Q76" s="10">
        <v>2.1864237200000001</v>
      </c>
      <c r="R76" s="10">
        <v>0.16183445504837579</v>
      </c>
      <c r="S76" s="10">
        <v>829.07117734000019</v>
      </c>
      <c r="T76" s="10">
        <v>121.51003082418332</v>
      </c>
    </row>
    <row r="77" spans="16:20" x14ac:dyDescent="0.3">
      <c r="P77" s="6" t="s">
        <v>17</v>
      </c>
      <c r="Q77" s="10">
        <v>2.1854309720000002</v>
      </c>
      <c r="R77" s="10">
        <v>0.16171176607503104</v>
      </c>
      <c r="S77" s="10">
        <v>830.71131864000006</v>
      </c>
      <c r="T77" s="10">
        <v>121.60705175363891</v>
      </c>
    </row>
    <row r="78" spans="16:20" x14ac:dyDescent="0.3">
      <c r="P78" s="6" t="s">
        <v>10</v>
      </c>
      <c r="Q78" s="10">
        <v>0.81873170399999995</v>
      </c>
      <c r="R78" s="10">
        <v>5.8848065006942007E-2</v>
      </c>
      <c r="S78" s="10">
        <v>841.47293317599974</v>
      </c>
      <c r="T78" s="10">
        <v>125.75752351977002</v>
      </c>
    </row>
    <row r="79" spans="16:20" x14ac:dyDescent="0.3">
      <c r="P79" s="6" t="s">
        <v>21</v>
      </c>
      <c r="Q79" s="10">
        <v>1.8139045208333335</v>
      </c>
      <c r="R79" s="10">
        <v>0.33926504443650002</v>
      </c>
      <c r="S79" s="10">
        <v>853.11176411250017</v>
      </c>
      <c r="T79" s="10">
        <v>124.59574894740392</v>
      </c>
    </row>
    <row r="80" spans="16:20" x14ac:dyDescent="0.3">
      <c r="P80" s="6" t="s">
        <v>20</v>
      </c>
      <c r="Q80" s="10">
        <v>1.8124822375000003</v>
      </c>
      <c r="R80" s="10">
        <v>0.3393327500093562</v>
      </c>
      <c r="S80" s="10">
        <v>854.42078336250006</v>
      </c>
      <c r="T80" s="10">
        <v>124.9657523326987</v>
      </c>
    </row>
    <row r="81" spans="16:20" x14ac:dyDescent="0.3">
      <c r="P81" s="6" t="s">
        <v>26</v>
      </c>
      <c r="Q81" s="10">
        <v>0.79568253200000005</v>
      </c>
      <c r="R81" s="10">
        <v>7.054983501462446E-2</v>
      </c>
      <c r="S81" s="10">
        <v>895.75867318799999</v>
      </c>
      <c r="T81" s="10">
        <v>131.14308920328878</v>
      </c>
    </row>
    <row r="82" spans="16:20" x14ac:dyDescent="0.3">
      <c r="P82" s="6" t="s">
        <v>11</v>
      </c>
      <c r="Q82" s="10">
        <v>1.1960696E-2</v>
      </c>
      <c r="R82" s="10">
        <v>4.0990825051142009E-3</v>
      </c>
      <c r="S82" s="10">
        <v>899.49890717200003</v>
      </c>
      <c r="T82" s="10">
        <v>137.18905226777974</v>
      </c>
    </row>
    <row r="83" spans="16:20" x14ac:dyDescent="0.3">
      <c r="P83" s="6" t="s">
        <v>25</v>
      </c>
      <c r="Q83" s="10">
        <v>9.3275600000000004E-3</v>
      </c>
      <c r="R83" s="10">
        <v>7.2285298249943853E-3</v>
      </c>
      <c r="S83" s="10">
        <v>900.249268508</v>
      </c>
      <c r="T83" s="10">
        <v>137.12672865510447</v>
      </c>
    </row>
    <row r="84" spans="16:20" x14ac:dyDescent="0.3">
      <c r="P84" s="6" t="s">
        <v>24</v>
      </c>
      <c r="Q84" s="10">
        <v>3.5840000000000002E-5</v>
      </c>
      <c r="R84" s="10">
        <v>2.5726121614680294E-6</v>
      </c>
      <c r="S84" s="10">
        <v>902.10472104000019</v>
      </c>
      <c r="T84" s="10">
        <v>140.35694716015973</v>
      </c>
    </row>
    <row r="85" spans="16:20" x14ac:dyDescent="0.3">
      <c r="P85" s="6" t="s">
        <v>16</v>
      </c>
      <c r="Q85" s="10">
        <v>1.63518644</v>
      </c>
      <c r="R85" s="10">
        <v>8.8750399387823642E-2</v>
      </c>
      <c r="S85" s="10">
        <v>985.20595874400021</v>
      </c>
      <c r="T85" s="10">
        <v>156.1288711933135</v>
      </c>
    </row>
    <row r="86" spans="16:20" x14ac:dyDescent="0.3">
      <c r="P86" s="6" t="s">
        <v>14</v>
      </c>
      <c r="Q86" s="10">
        <v>0.26712694800000003</v>
      </c>
      <c r="R86" s="10">
        <v>0.63452894341100463</v>
      </c>
      <c r="S86" s="10">
        <v>985.48639278400015</v>
      </c>
      <c r="T86" s="10">
        <v>156.12716991908485</v>
      </c>
    </row>
    <row r="87" spans="16:20" x14ac:dyDescent="0.3">
      <c r="P87" s="6" t="s">
        <v>12</v>
      </c>
      <c r="Q87" s="10">
        <v>1.1411131999999999E-2</v>
      </c>
      <c r="R87" s="10">
        <v>8.1483111937384644E-4</v>
      </c>
      <c r="S87" s="10">
        <v>989.40506341199978</v>
      </c>
      <c r="T87" s="10">
        <v>157.51917562080095</v>
      </c>
    </row>
    <row r="88" spans="16:20" x14ac:dyDescent="0.3">
      <c r="P88" s="6" t="s">
        <v>15</v>
      </c>
      <c r="Q88" s="10">
        <v>1.3972168E-2</v>
      </c>
      <c r="R88" s="10">
        <v>9.2392027376102508E-4</v>
      </c>
      <c r="S88" s="10">
        <v>991.59828990400001</v>
      </c>
      <c r="T88" s="10">
        <v>158.06461469944747</v>
      </c>
    </row>
    <row r="89" spans="16:20" x14ac:dyDescent="0.3">
      <c r="P89" s="6" t="s">
        <v>22</v>
      </c>
      <c r="Q89" s="10">
        <v>5.9533199120000004</v>
      </c>
      <c r="R89" s="10">
        <v>0.60327954454152199</v>
      </c>
      <c r="S89" s="10">
        <v>1471.7116809999995</v>
      </c>
      <c r="T89" s="10">
        <v>208.16360440725771</v>
      </c>
    </row>
    <row r="90" spans="16:20" x14ac:dyDescent="0.3">
      <c r="P90" s="6" t="s">
        <v>19</v>
      </c>
      <c r="Q90" s="10">
        <v>5.6910758039999987</v>
      </c>
      <c r="R90" s="10">
        <v>0.47985302086394738</v>
      </c>
      <c r="S90" s="10">
        <v>1478.9638294399999</v>
      </c>
      <c r="T90" s="10">
        <v>211.06159572507889</v>
      </c>
    </row>
    <row r="91" spans="16:20" x14ac:dyDescent="0.3">
      <c r="P91" s="6" t="s">
        <v>13</v>
      </c>
      <c r="Q91" s="10">
        <v>1.1897328E-2</v>
      </c>
      <c r="R91" s="10">
        <v>8.3252823451618243E-4</v>
      </c>
      <c r="S91" s="10">
        <v>1501.80470784</v>
      </c>
      <c r="T91" s="10">
        <v>215.84721885840528</v>
      </c>
    </row>
    <row r="92" spans="16:20" x14ac:dyDescent="0.3">
      <c r="P92" s="5" t="s">
        <v>66</v>
      </c>
      <c r="Q92" s="10"/>
      <c r="R92" s="10"/>
      <c r="S92" s="10"/>
      <c r="T92" s="10"/>
    </row>
    <row r="93" spans="16:20" x14ac:dyDescent="0.3">
      <c r="P93" s="6" t="s">
        <v>18</v>
      </c>
      <c r="Q93" s="10">
        <v>3.9774144480000002</v>
      </c>
      <c r="R93" s="10">
        <v>3.5822606278811286</v>
      </c>
      <c r="S93" s="10">
        <v>1445.5249849599998</v>
      </c>
      <c r="T93" s="10">
        <v>234.44046462774728</v>
      </c>
    </row>
    <row r="94" spans="16:20" x14ac:dyDescent="0.3">
      <c r="P94" s="6" t="s">
        <v>17</v>
      </c>
      <c r="Q94" s="10">
        <v>2.3961897960000003</v>
      </c>
      <c r="R94" s="10">
        <v>0.39483688982733423</v>
      </c>
      <c r="S94" s="10">
        <v>1449.9378753599997</v>
      </c>
      <c r="T94" s="10">
        <v>236.3661737542534</v>
      </c>
    </row>
    <row r="95" spans="16:20" x14ac:dyDescent="0.3">
      <c r="P95" s="6" t="s">
        <v>21</v>
      </c>
      <c r="Q95" s="10">
        <v>11.079342988000001</v>
      </c>
      <c r="R95" s="10">
        <v>32.234321066136538</v>
      </c>
      <c r="S95" s="10">
        <v>1450.6722598000006</v>
      </c>
      <c r="T95" s="10">
        <v>236.61197697716287</v>
      </c>
    </row>
    <row r="96" spans="16:20" x14ac:dyDescent="0.3">
      <c r="P96" s="6" t="s">
        <v>10</v>
      </c>
      <c r="Q96" s="10">
        <v>1.2524228719999999</v>
      </c>
      <c r="R96" s="10">
        <v>0.26623476787692413</v>
      </c>
      <c r="S96" s="10">
        <v>1454.6545815999998</v>
      </c>
      <c r="T96" s="10">
        <v>235.63251799177013</v>
      </c>
    </row>
    <row r="97" spans="16:20" x14ac:dyDescent="0.3">
      <c r="P97" s="6" t="s">
        <v>20</v>
      </c>
      <c r="Q97" s="10">
        <v>2.1251885559999995</v>
      </c>
      <c r="R97" s="10">
        <v>0.33113509424829379</v>
      </c>
      <c r="S97" s="10">
        <v>1458.7635874799996</v>
      </c>
      <c r="T97" s="10">
        <v>236.29820306521563</v>
      </c>
    </row>
    <row r="98" spans="16:20" x14ac:dyDescent="0.3">
      <c r="P98" s="6" t="s">
        <v>11</v>
      </c>
      <c r="Q98" s="10">
        <v>1.9169492E-2</v>
      </c>
      <c r="R98" s="10">
        <v>5.1787936141795155E-3</v>
      </c>
      <c r="S98" s="10">
        <v>1691.3538659999999</v>
      </c>
      <c r="T98" s="10">
        <v>264.44204107100433</v>
      </c>
    </row>
    <row r="99" spans="16:20" x14ac:dyDescent="0.3">
      <c r="P99" s="6" t="s">
        <v>25</v>
      </c>
      <c r="Q99" s="10">
        <v>1.7830751999999998E-2</v>
      </c>
      <c r="R99" s="10">
        <v>8.0980963169397669E-3</v>
      </c>
      <c r="S99" s="10">
        <v>1698.6575196000003</v>
      </c>
      <c r="T99" s="10">
        <v>276.37387013500052</v>
      </c>
    </row>
    <row r="100" spans="16:20" x14ac:dyDescent="0.3">
      <c r="P100" s="6" t="s">
        <v>26</v>
      </c>
      <c r="Q100" s="10">
        <v>1.17402976</v>
      </c>
      <c r="R100" s="10">
        <v>0.1610637893574571</v>
      </c>
      <c r="S100" s="10">
        <v>1699.9146913200002</v>
      </c>
      <c r="T100" s="10">
        <v>276.96444850900588</v>
      </c>
    </row>
    <row r="101" spans="16:20" x14ac:dyDescent="0.3">
      <c r="P101" s="6" t="s">
        <v>24</v>
      </c>
      <c r="Q101" s="10">
        <v>7.8855999999999992E-5</v>
      </c>
      <c r="R101" s="10">
        <v>9.9857094056122689E-5</v>
      </c>
      <c r="S101" s="10">
        <v>1709.8684337599998</v>
      </c>
      <c r="T101" s="10">
        <v>284.9266085827216</v>
      </c>
    </row>
    <row r="102" spans="16:20" x14ac:dyDescent="0.3">
      <c r="P102" s="6" t="s">
        <v>14</v>
      </c>
      <c r="Q102" s="10">
        <v>21.905615883333329</v>
      </c>
      <c r="R102" s="10">
        <v>44.987329047194265</v>
      </c>
      <c r="S102" s="10">
        <v>1752.575354166667</v>
      </c>
      <c r="T102" s="10">
        <v>341.4197810794011</v>
      </c>
    </row>
    <row r="103" spans="16:20" x14ac:dyDescent="0.3">
      <c r="P103" s="6" t="s">
        <v>16</v>
      </c>
      <c r="Q103" s="10">
        <v>1.6822182319999999</v>
      </c>
      <c r="R103" s="10">
        <v>0.33480453219369238</v>
      </c>
      <c r="S103" s="10">
        <v>1790.0987386400002</v>
      </c>
      <c r="T103" s="10">
        <v>366.94614564438808</v>
      </c>
    </row>
    <row r="104" spans="16:20" x14ac:dyDescent="0.3">
      <c r="P104" s="6" t="s">
        <v>12</v>
      </c>
      <c r="Q104" s="10">
        <v>1.3174912000000004E-2</v>
      </c>
      <c r="R104" s="10">
        <v>3.4975377933769221E-3</v>
      </c>
      <c r="S104" s="10">
        <v>1797.18746956</v>
      </c>
      <c r="T104" s="10">
        <v>367.21098428949904</v>
      </c>
    </row>
    <row r="105" spans="16:20" x14ac:dyDescent="0.3">
      <c r="P105" s="6" t="s">
        <v>15</v>
      </c>
      <c r="Q105" s="10">
        <v>1.9334455999999996E-2</v>
      </c>
      <c r="R105" s="10">
        <v>4.9131025341325974E-3</v>
      </c>
      <c r="S105" s="10">
        <v>1808.6236177599994</v>
      </c>
      <c r="T105" s="10">
        <v>368.49597752967702</v>
      </c>
    </row>
    <row r="106" spans="16:20" x14ac:dyDescent="0.3">
      <c r="P106" s="6" t="s">
        <v>22</v>
      </c>
      <c r="Q106" s="10">
        <v>11.638998467999997</v>
      </c>
      <c r="R106" s="10">
        <v>1.6011953154348382</v>
      </c>
      <c r="S106" s="10">
        <v>2577.2939212800002</v>
      </c>
      <c r="T106" s="10">
        <v>379.54952638620654</v>
      </c>
    </row>
    <row r="107" spans="16:20" x14ac:dyDescent="0.3">
      <c r="P107" s="6" t="s">
        <v>19</v>
      </c>
      <c r="Q107" s="10">
        <v>11.228781924000002</v>
      </c>
      <c r="R107" s="10">
        <v>1.9484629177728621</v>
      </c>
      <c r="S107" s="10">
        <v>2580.0626339599999</v>
      </c>
      <c r="T107" s="10">
        <v>383.02581027517141</v>
      </c>
    </row>
    <row r="108" spans="16:20" x14ac:dyDescent="0.3">
      <c r="P108" s="6" t="s">
        <v>13</v>
      </c>
      <c r="Q108" s="10">
        <v>1.4453188E-2</v>
      </c>
      <c r="R108" s="10">
        <v>3.5126512080525837E-3</v>
      </c>
      <c r="S108" s="10">
        <v>2624.4039864400002</v>
      </c>
      <c r="T108" s="10">
        <v>423.00412134769448</v>
      </c>
    </row>
    <row r="109" spans="16:20" x14ac:dyDescent="0.3">
      <c r="P109" s="5" t="s">
        <v>67</v>
      </c>
      <c r="Q109" s="10"/>
      <c r="R109" s="10"/>
      <c r="S109" s="10"/>
      <c r="T109" s="10"/>
    </row>
    <row r="110" spans="16:20" x14ac:dyDescent="0.3">
      <c r="P110" s="6" t="s">
        <v>10</v>
      </c>
      <c r="Q110" s="10">
        <v>1.2377741959999999</v>
      </c>
      <c r="R110" s="10">
        <v>0.16850031793881395</v>
      </c>
      <c r="S110" s="10">
        <v>1254.1661362000002</v>
      </c>
      <c r="T110" s="10">
        <v>218.37819645359119</v>
      </c>
    </row>
    <row r="111" spans="16:20" x14ac:dyDescent="0.3">
      <c r="P111" s="6" t="s">
        <v>21</v>
      </c>
      <c r="Q111" s="10">
        <v>2.4141417440000001</v>
      </c>
      <c r="R111" s="10">
        <v>0.73243305389767033</v>
      </c>
      <c r="S111" s="10">
        <v>1257.9973727199999</v>
      </c>
      <c r="T111" s="10">
        <v>211.96597797972393</v>
      </c>
    </row>
    <row r="112" spans="16:20" x14ac:dyDescent="0.3">
      <c r="P112" s="6" t="s">
        <v>18</v>
      </c>
      <c r="Q112" s="10">
        <v>2.6766449239999996</v>
      </c>
      <c r="R112" s="10">
        <v>0.39900305068011516</v>
      </c>
      <c r="S112" s="10">
        <v>1258.3725836639999</v>
      </c>
      <c r="T112" s="10">
        <v>228.53726242770171</v>
      </c>
    </row>
    <row r="113" spans="16:20" x14ac:dyDescent="0.3">
      <c r="P113" s="6" t="s">
        <v>17</v>
      </c>
      <c r="Q113" s="10">
        <v>2.6312637400000001</v>
      </c>
      <c r="R113" s="10">
        <v>0.36972871844115107</v>
      </c>
      <c r="S113" s="10">
        <v>1261.1877643199998</v>
      </c>
      <c r="T113" s="10">
        <v>228.31455724384116</v>
      </c>
    </row>
    <row r="114" spans="16:20" x14ac:dyDescent="0.3">
      <c r="P114" s="6" t="s">
        <v>20</v>
      </c>
      <c r="Q114" s="10">
        <v>2.2680861639999996</v>
      </c>
      <c r="R114" s="10">
        <v>0.39242289402936581</v>
      </c>
      <c r="S114" s="10">
        <v>1263.4777443119999</v>
      </c>
      <c r="T114" s="10">
        <v>212.06417456129546</v>
      </c>
    </row>
    <row r="115" spans="16:20" x14ac:dyDescent="0.3">
      <c r="P115" s="6" t="s">
        <v>11</v>
      </c>
      <c r="Q115" s="10">
        <v>2.1511803999999995E-2</v>
      </c>
      <c r="R115" s="10">
        <v>4.8008772681389766E-3</v>
      </c>
      <c r="S115" s="10">
        <v>1278.3214917399996</v>
      </c>
      <c r="T115" s="10">
        <v>213.90050838189003</v>
      </c>
    </row>
    <row r="116" spans="16:20" x14ac:dyDescent="0.3">
      <c r="P116" s="6" t="s">
        <v>24</v>
      </c>
      <c r="Q116" s="10">
        <v>8.5955999999999988E-5</v>
      </c>
      <c r="R116" s="10">
        <v>1.1847497654216551E-4</v>
      </c>
      <c r="S116" s="10">
        <v>1281.1711966360001</v>
      </c>
      <c r="T116" s="10">
        <v>218.1369709980614</v>
      </c>
    </row>
    <row r="117" spans="16:20" x14ac:dyDescent="0.3">
      <c r="P117" s="6" t="s">
        <v>26</v>
      </c>
      <c r="Q117" s="10">
        <v>1.1387661439999999</v>
      </c>
      <c r="R117" s="10">
        <v>0.13755448928951866</v>
      </c>
      <c r="S117" s="10">
        <v>1282.1716611640002</v>
      </c>
      <c r="T117" s="10">
        <v>221.54902721445549</v>
      </c>
    </row>
    <row r="118" spans="16:20" x14ac:dyDescent="0.3">
      <c r="P118" s="6" t="s">
        <v>25</v>
      </c>
      <c r="Q118" s="10">
        <v>1.6542356000000001E-2</v>
      </c>
      <c r="R118" s="10">
        <v>4.2847954851116532E-3</v>
      </c>
      <c r="S118" s="10">
        <v>1292.8768117720001</v>
      </c>
      <c r="T118" s="10">
        <v>237.22254805086732</v>
      </c>
    </row>
    <row r="119" spans="16:20" x14ac:dyDescent="0.3">
      <c r="P119" s="6" t="s">
        <v>14</v>
      </c>
      <c r="Q119" s="10">
        <v>21.421318977777773</v>
      </c>
      <c r="R119" s="10">
        <v>50.806589815401956</v>
      </c>
      <c r="S119" s="10">
        <v>1516.0449480555556</v>
      </c>
      <c r="T119" s="10">
        <v>277.22484981896628</v>
      </c>
    </row>
    <row r="120" spans="16:20" x14ac:dyDescent="0.3">
      <c r="P120" s="6" t="s">
        <v>16</v>
      </c>
      <c r="Q120" s="10">
        <v>1.9250941240000001</v>
      </c>
      <c r="R120" s="10">
        <v>0.30459191222769016</v>
      </c>
      <c r="S120" s="10">
        <v>1525.3355967200002</v>
      </c>
      <c r="T120" s="10">
        <v>271.92768392165033</v>
      </c>
    </row>
    <row r="121" spans="16:20" x14ac:dyDescent="0.3">
      <c r="P121" s="6" t="s">
        <v>12</v>
      </c>
      <c r="Q121" s="10">
        <v>1.3920127999999997E-2</v>
      </c>
      <c r="R121" s="10">
        <v>3.8583024397092986E-3</v>
      </c>
      <c r="S121" s="10">
        <v>1531.7097925199998</v>
      </c>
      <c r="T121" s="10">
        <v>272.69608464413864</v>
      </c>
    </row>
    <row r="122" spans="16:20" x14ac:dyDescent="0.3">
      <c r="P122" s="6" t="s">
        <v>15</v>
      </c>
      <c r="Q122" s="10">
        <v>1.9256812000000002E-2</v>
      </c>
      <c r="R122" s="10">
        <v>4.2348319309743537E-3</v>
      </c>
      <c r="S122" s="10">
        <v>1539.0107896</v>
      </c>
      <c r="T122" s="10">
        <v>269.91245168225328</v>
      </c>
    </row>
    <row r="123" spans="16:20" x14ac:dyDescent="0.3">
      <c r="P123" s="6" t="s">
        <v>22</v>
      </c>
      <c r="Q123" s="10">
        <v>10.091362268000001</v>
      </c>
      <c r="R123" s="10">
        <v>1.1394427982583288</v>
      </c>
      <c r="S123" s="10">
        <v>2236.5434079600004</v>
      </c>
      <c r="T123" s="10">
        <v>329.0561467042512</v>
      </c>
    </row>
    <row r="124" spans="16:20" x14ac:dyDescent="0.3">
      <c r="P124" s="6" t="s">
        <v>19</v>
      </c>
      <c r="Q124" s="10">
        <v>9.5027239359999989</v>
      </c>
      <c r="R124" s="10">
        <v>0.96862593559487553</v>
      </c>
      <c r="S124" s="10">
        <v>2251.3969701599999</v>
      </c>
      <c r="T124" s="10">
        <v>344.45247361236466</v>
      </c>
    </row>
    <row r="125" spans="16:20" x14ac:dyDescent="0.3">
      <c r="P125" s="6" t="s">
        <v>13</v>
      </c>
      <c r="Q125" s="10">
        <v>1.5016392E-2</v>
      </c>
      <c r="R125" s="10">
        <v>3.9326223103378129E-3</v>
      </c>
      <c r="S125" s="10">
        <v>2285.6945170000008</v>
      </c>
      <c r="T125" s="10">
        <v>362.01283582444364</v>
      </c>
    </row>
    <row r="126" spans="16:20" x14ac:dyDescent="0.3">
      <c r="P126" s="5" t="s">
        <v>68</v>
      </c>
      <c r="Q126" s="10"/>
      <c r="R126" s="10"/>
      <c r="S126" s="10"/>
      <c r="T126" s="10"/>
    </row>
    <row r="127" spans="16:20" x14ac:dyDescent="0.3">
      <c r="P127" s="6" t="s">
        <v>18</v>
      </c>
      <c r="Q127" s="10">
        <v>3.1109878360000001</v>
      </c>
      <c r="R127" s="10">
        <v>0.79323337691298523</v>
      </c>
      <c r="S127" s="10">
        <v>1143.6142307999999</v>
      </c>
      <c r="T127" s="10">
        <v>213.40599130386877</v>
      </c>
    </row>
    <row r="128" spans="16:20" x14ac:dyDescent="0.3">
      <c r="P128" s="6" t="s">
        <v>17</v>
      </c>
      <c r="Q128" s="10">
        <v>3.1034232279999996</v>
      </c>
      <c r="R128" s="10">
        <v>0.79275485960401759</v>
      </c>
      <c r="S128" s="10">
        <v>1146.7037579719997</v>
      </c>
      <c r="T128" s="10">
        <v>212.74802763109599</v>
      </c>
    </row>
    <row r="129" spans="16:20" x14ac:dyDescent="0.3">
      <c r="P129" s="6" t="s">
        <v>10</v>
      </c>
      <c r="Q129" s="10">
        <v>1.3531352360000002</v>
      </c>
      <c r="R129" s="10">
        <v>0.44711987854365093</v>
      </c>
      <c r="S129" s="10">
        <v>1148.929146752</v>
      </c>
      <c r="T129" s="10">
        <v>215.50623732302051</v>
      </c>
    </row>
    <row r="130" spans="16:20" x14ac:dyDescent="0.3">
      <c r="P130" s="6" t="s">
        <v>21</v>
      </c>
      <c r="Q130" s="10">
        <v>2.6994431640000003</v>
      </c>
      <c r="R130" s="10">
        <v>0.67152071134568858</v>
      </c>
      <c r="S130" s="10">
        <v>1165.5197380479999</v>
      </c>
      <c r="T130" s="10">
        <v>211.06621616368531</v>
      </c>
    </row>
    <row r="131" spans="16:20" x14ac:dyDescent="0.3">
      <c r="P131" s="6" t="s">
        <v>20</v>
      </c>
      <c r="Q131" s="10">
        <v>2.6701809480000009</v>
      </c>
      <c r="R131" s="10">
        <v>0.6755880172916493</v>
      </c>
      <c r="S131" s="10">
        <v>1170.4923343160001</v>
      </c>
      <c r="T131" s="10">
        <v>211.27834409221649</v>
      </c>
    </row>
    <row r="132" spans="16:20" x14ac:dyDescent="0.3">
      <c r="P132" s="6" t="s">
        <v>26</v>
      </c>
      <c r="Q132" s="10">
        <v>1.2139766119999997</v>
      </c>
      <c r="R132" s="10">
        <v>0.2777799458431538</v>
      </c>
      <c r="S132" s="10">
        <v>1233.984492976</v>
      </c>
      <c r="T132" s="10">
        <v>211.81369828149323</v>
      </c>
    </row>
    <row r="133" spans="16:20" x14ac:dyDescent="0.3">
      <c r="P133" s="6" t="s">
        <v>25</v>
      </c>
      <c r="Q133" s="10">
        <v>1.7386355999999999E-2</v>
      </c>
      <c r="R133" s="10">
        <v>7.6573821598333097E-3</v>
      </c>
      <c r="S133" s="10">
        <v>1239.0309031680001</v>
      </c>
      <c r="T133" s="10">
        <v>209.57873470491052</v>
      </c>
    </row>
    <row r="134" spans="16:20" x14ac:dyDescent="0.3">
      <c r="P134" s="6" t="s">
        <v>11</v>
      </c>
      <c r="Q134" s="10">
        <v>2.4209528000000001E-2</v>
      </c>
      <c r="R134" s="10">
        <v>1.3632001758684105E-2</v>
      </c>
      <c r="S134" s="10">
        <v>1240.6990847720001</v>
      </c>
      <c r="T134" s="10">
        <v>213.82506896418613</v>
      </c>
    </row>
    <row r="135" spans="16:20" x14ac:dyDescent="0.3">
      <c r="P135" s="6" t="s">
        <v>24</v>
      </c>
      <c r="Q135" s="10">
        <v>9.9228000000000006E-5</v>
      </c>
      <c r="R135" s="10">
        <v>2.1988373920475945E-4</v>
      </c>
      <c r="S135" s="10">
        <v>1246.2232431559999</v>
      </c>
      <c r="T135" s="10">
        <v>213.36214235064307</v>
      </c>
    </row>
    <row r="136" spans="16:20" x14ac:dyDescent="0.3">
      <c r="P136" s="6" t="s">
        <v>16</v>
      </c>
      <c r="Q136" s="10">
        <v>2.2825369880000008</v>
      </c>
      <c r="R136" s="10">
        <v>0.44949321374321466</v>
      </c>
      <c r="S136" s="10">
        <v>1342.0789735320002</v>
      </c>
      <c r="T136" s="10">
        <v>221.75533602052101</v>
      </c>
    </row>
    <row r="137" spans="16:20" x14ac:dyDescent="0.3">
      <c r="P137" s="6" t="s">
        <v>14</v>
      </c>
      <c r="Q137" s="10">
        <v>8.7333449875000007</v>
      </c>
      <c r="R137" s="10">
        <v>31.949459382980013</v>
      </c>
      <c r="S137" s="10">
        <v>1346.6291687208334</v>
      </c>
      <c r="T137" s="10">
        <v>224.79971495697853</v>
      </c>
    </row>
    <row r="138" spans="16:20" x14ac:dyDescent="0.3">
      <c r="P138" s="6" t="s">
        <v>12</v>
      </c>
      <c r="Q138" s="10">
        <v>1.7973432000000001E-2</v>
      </c>
      <c r="R138" s="10">
        <v>1.1595096364078508E-2</v>
      </c>
      <c r="S138" s="10">
        <v>1346.7864637320004</v>
      </c>
      <c r="T138" s="10">
        <v>221.97510974695953</v>
      </c>
    </row>
    <row r="139" spans="16:20" x14ac:dyDescent="0.3">
      <c r="P139" s="6" t="s">
        <v>15</v>
      </c>
      <c r="Q139" s="10">
        <v>2.461586E-2</v>
      </c>
      <c r="R139" s="10">
        <v>1.3566298665442981E-2</v>
      </c>
      <c r="S139" s="10">
        <v>1355.157373456</v>
      </c>
      <c r="T139" s="10">
        <v>223.22456599527447</v>
      </c>
    </row>
    <row r="140" spans="16:20" x14ac:dyDescent="0.3">
      <c r="P140" s="6" t="s">
        <v>22</v>
      </c>
      <c r="Q140" s="10">
        <v>10.477794439999998</v>
      </c>
      <c r="R140" s="10">
        <v>1.5763619714188881</v>
      </c>
      <c r="S140" s="10">
        <v>2037.6842514000007</v>
      </c>
      <c r="T140" s="10">
        <v>292.75251768657483</v>
      </c>
    </row>
    <row r="141" spans="16:20" x14ac:dyDescent="0.3">
      <c r="P141" s="6" t="s">
        <v>19</v>
      </c>
      <c r="Q141" s="10">
        <v>9.4636922920000011</v>
      </c>
      <c r="R141" s="10">
        <v>1.2259239695949609</v>
      </c>
      <c r="S141" s="10">
        <v>2051.0702260799999</v>
      </c>
      <c r="T141" s="10">
        <v>297.81109255356688</v>
      </c>
    </row>
    <row r="142" spans="16:20" x14ac:dyDescent="0.3">
      <c r="P142" s="6" t="s">
        <v>13</v>
      </c>
      <c r="Q142" s="10">
        <v>1.9610056000000001E-2</v>
      </c>
      <c r="R142" s="10">
        <v>1.2397849652160104E-2</v>
      </c>
      <c r="S142" s="10">
        <v>2087.4326335999999</v>
      </c>
      <c r="T142" s="10">
        <v>332.80637086258639</v>
      </c>
    </row>
    <row r="143" spans="16:20" x14ac:dyDescent="0.3">
      <c r="P143" s="5" t="s">
        <v>69</v>
      </c>
      <c r="Q143" s="10"/>
      <c r="R143" s="10"/>
      <c r="S143" s="10"/>
      <c r="T143" s="10"/>
    </row>
    <row r="144" spans="16:20" x14ac:dyDescent="0.3">
      <c r="P144" s="6" t="s">
        <v>18</v>
      </c>
      <c r="Q144" s="10">
        <v>2.4812238279999996</v>
      </c>
      <c r="R144" s="10">
        <v>0.1670260720911487</v>
      </c>
      <c r="S144" s="10">
        <v>1054.4718674239998</v>
      </c>
      <c r="T144" s="10">
        <v>209.35958324497645</v>
      </c>
    </row>
    <row r="145" spans="16:20" x14ac:dyDescent="0.3">
      <c r="P145" s="6" t="s">
        <v>17</v>
      </c>
      <c r="Q145" s="10">
        <v>2.4787950560000001</v>
      </c>
      <c r="R145" s="10">
        <v>0.16711891635722489</v>
      </c>
      <c r="S145" s="10">
        <v>1056.597485928</v>
      </c>
      <c r="T145" s="10">
        <v>210.21984743306118</v>
      </c>
    </row>
    <row r="146" spans="16:20" x14ac:dyDescent="0.3">
      <c r="P146" s="6" t="s">
        <v>10</v>
      </c>
      <c r="Q146" s="10">
        <v>1.008104656</v>
      </c>
      <c r="R146" s="10">
        <v>6.4229098745313032E-2</v>
      </c>
      <c r="S146" s="10">
        <v>1071.7045096040001</v>
      </c>
      <c r="T146" s="10">
        <v>213.23263662627573</v>
      </c>
    </row>
    <row r="147" spans="16:20" x14ac:dyDescent="0.3">
      <c r="P147" s="6" t="s">
        <v>21</v>
      </c>
      <c r="Q147" s="10">
        <v>2.7436181142857148</v>
      </c>
      <c r="R147" s="10">
        <v>3.1947375632769059</v>
      </c>
      <c r="S147" s="10">
        <v>1117.7231114190477</v>
      </c>
      <c r="T147" s="10">
        <v>210.73817055814655</v>
      </c>
    </row>
    <row r="148" spans="16:20" x14ac:dyDescent="0.3">
      <c r="P148" s="6" t="s">
        <v>20</v>
      </c>
      <c r="Q148" s="10">
        <v>2.017923776190476</v>
      </c>
      <c r="R148" s="10">
        <v>0.35112672610083601</v>
      </c>
      <c r="S148" s="10">
        <v>1120.9747901809521</v>
      </c>
      <c r="T148" s="10">
        <v>211.98728913394888</v>
      </c>
    </row>
    <row r="149" spans="16:20" x14ac:dyDescent="0.3">
      <c r="P149" s="6" t="s">
        <v>25</v>
      </c>
      <c r="Q149" s="10">
        <v>1.4369400000000001E-2</v>
      </c>
      <c r="R149" s="10">
        <v>2.5107542321315701E-3</v>
      </c>
      <c r="S149" s="10">
        <v>1137.775684336</v>
      </c>
      <c r="T149" s="10">
        <v>206.35586775518669</v>
      </c>
    </row>
    <row r="150" spans="16:20" x14ac:dyDescent="0.3">
      <c r="P150" s="6" t="s">
        <v>26</v>
      </c>
      <c r="Q150" s="10">
        <v>0.97785987200000013</v>
      </c>
      <c r="R150" s="10">
        <v>8.1842911435863697E-2</v>
      </c>
      <c r="S150" s="10">
        <v>1141.3230743560002</v>
      </c>
      <c r="T150" s="10">
        <v>204.83039545271609</v>
      </c>
    </row>
    <row r="151" spans="16:20" x14ac:dyDescent="0.3">
      <c r="P151" s="6" t="s">
        <v>11</v>
      </c>
      <c r="Q151" s="10">
        <v>2.2557764000000001E-2</v>
      </c>
      <c r="R151" s="10">
        <v>3.245151350204349E-3</v>
      </c>
      <c r="S151" s="10">
        <v>1142.3694179720003</v>
      </c>
      <c r="T151" s="10">
        <v>209.4383486941708</v>
      </c>
    </row>
    <row r="152" spans="16:20" x14ac:dyDescent="0.3">
      <c r="P152" s="6" t="s">
        <v>24</v>
      </c>
      <c r="Q152" s="10">
        <v>4.7775999999999998E-5</v>
      </c>
      <c r="R152" s="10">
        <v>1.0896760986641869E-5</v>
      </c>
      <c r="S152" s="10">
        <v>1144.6744393000001</v>
      </c>
      <c r="T152" s="10">
        <v>204.54935356281402</v>
      </c>
    </row>
    <row r="153" spans="16:20" x14ac:dyDescent="0.3">
      <c r="P153" s="6" t="s">
        <v>14</v>
      </c>
      <c r="Q153" s="10">
        <v>2.0715285916666666</v>
      </c>
      <c r="R153" s="10">
        <v>5.1113984559021759</v>
      </c>
      <c r="S153" s="10">
        <v>1254.292379829167</v>
      </c>
      <c r="T153" s="10">
        <v>197.48648002648332</v>
      </c>
    </row>
    <row r="154" spans="16:20" x14ac:dyDescent="0.3">
      <c r="P154" s="6" t="s">
        <v>16</v>
      </c>
      <c r="Q154" s="10">
        <v>2.0476088319999999</v>
      </c>
      <c r="R154" s="10">
        <v>0.15803014385919287</v>
      </c>
      <c r="S154" s="10">
        <v>1254.6005302000001</v>
      </c>
      <c r="T154" s="10">
        <v>193.3147202286751</v>
      </c>
    </row>
    <row r="155" spans="16:20" x14ac:dyDescent="0.3">
      <c r="P155" s="6" t="s">
        <v>12</v>
      </c>
      <c r="Q155" s="10">
        <v>1.231936E-2</v>
      </c>
      <c r="R155" s="10">
        <v>1.8418282941143041E-3</v>
      </c>
      <c r="S155" s="10">
        <v>1259.7331579120003</v>
      </c>
      <c r="T155" s="10">
        <v>193.40464030092431</v>
      </c>
    </row>
    <row r="156" spans="16:20" x14ac:dyDescent="0.3">
      <c r="P156" s="6" t="s">
        <v>15</v>
      </c>
      <c r="Q156" s="10">
        <v>1.5910716000000002E-2</v>
      </c>
      <c r="R156" s="10">
        <v>2.4192130400331785E-3</v>
      </c>
      <c r="S156" s="10">
        <v>1266.1180258039999</v>
      </c>
      <c r="T156" s="10">
        <v>193.34489637824495</v>
      </c>
    </row>
    <row r="157" spans="16:20" x14ac:dyDescent="0.3">
      <c r="P157" s="6" t="s">
        <v>22</v>
      </c>
      <c r="Q157" s="10">
        <v>8.5275647920000015</v>
      </c>
      <c r="R157" s="10">
        <v>1.1911891857112888</v>
      </c>
      <c r="S157" s="10">
        <v>1873.2859765599997</v>
      </c>
      <c r="T157" s="10">
        <v>282.39259865756628</v>
      </c>
    </row>
    <row r="158" spans="16:20" x14ac:dyDescent="0.3">
      <c r="P158" s="6" t="s">
        <v>19</v>
      </c>
      <c r="Q158" s="10">
        <v>7.4916202439999999</v>
      </c>
      <c r="R158" s="10">
        <v>0.62253940974899169</v>
      </c>
      <c r="S158" s="10">
        <v>1894.8707791199995</v>
      </c>
      <c r="T158" s="10">
        <v>295.79690683776164</v>
      </c>
    </row>
    <row r="159" spans="16:20" x14ac:dyDescent="0.3">
      <c r="P159" s="6" t="s">
        <v>13</v>
      </c>
      <c r="Q159" s="10">
        <v>1.3080760000000002E-2</v>
      </c>
      <c r="R159" s="10">
        <v>1.9082487374990232E-3</v>
      </c>
      <c r="S159" s="10">
        <v>1919.2044422400002</v>
      </c>
      <c r="T159" s="10">
        <v>318.88394447452782</v>
      </c>
    </row>
    <row r="160" spans="16:20" x14ac:dyDescent="0.3">
      <c r="P160" s="5" t="s">
        <v>70</v>
      </c>
      <c r="Q160" s="10"/>
      <c r="R160" s="10"/>
      <c r="S160" s="10"/>
      <c r="T160" s="10"/>
    </row>
    <row r="161" spans="16:20" x14ac:dyDescent="0.3">
      <c r="P161" s="6" t="s">
        <v>10</v>
      </c>
      <c r="Q161" s="10">
        <v>1.4260562800000001</v>
      </c>
      <c r="R161" s="10">
        <v>0.19651171693615813</v>
      </c>
      <c r="S161" s="10">
        <v>1576.46086904</v>
      </c>
      <c r="T161" s="10">
        <v>265.7560637120751</v>
      </c>
    </row>
    <row r="162" spans="16:20" x14ac:dyDescent="0.3">
      <c r="P162" s="6" t="s">
        <v>18</v>
      </c>
      <c r="Q162" s="10">
        <v>3.1377558840000006</v>
      </c>
      <c r="R162" s="10">
        <v>0.66017191165842304</v>
      </c>
      <c r="S162" s="10">
        <v>1576.7583300000001</v>
      </c>
      <c r="T162" s="10">
        <v>279.62301344331712</v>
      </c>
    </row>
    <row r="163" spans="16:20" x14ac:dyDescent="0.3">
      <c r="P163" s="6" t="s">
        <v>21</v>
      </c>
      <c r="Q163" s="10">
        <v>10.330858940000001</v>
      </c>
      <c r="R163" s="10">
        <v>31.991884922666824</v>
      </c>
      <c r="S163" s="10">
        <v>1581.2993419600002</v>
      </c>
      <c r="T163" s="10">
        <v>253.98567855245329</v>
      </c>
    </row>
    <row r="164" spans="16:20" x14ac:dyDescent="0.3">
      <c r="P164" s="6" t="s">
        <v>17</v>
      </c>
      <c r="Q164" s="10">
        <v>2.6085416359999996</v>
      </c>
      <c r="R164" s="10">
        <v>0.33955500946813388</v>
      </c>
      <c r="S164" s="10">
        <v>1581.4269386399997</v>
      </c>
      <c r="T164" s="10">
        <v>279.70355225825261</v>
      </c>
    </row>
    <row r="165" spans="16:20" x14ac:dyDescent="0.3">
      <c r="P165" s="6" t="s">
        <v>20</v>
      </c>
      <c r="Q165" s="10">
        <v>2.3459627039999997</v>
      </c>
      <c r="R165" s="10">
        <v>0.50138133879462832</v>
      </c>
      <c r="S165" s="10">
        <v>1589.0051185999996</v>
      </c>
      <c r="T165" s="10">
        <v>254.84074606059042</v>
      </c>
    </row>
    <row r="166" spans="16:20" x14ac:dyDescent="0.3">
      <c r="P166" s="6" t="s">
        <v>11</v>
      </c>
      <c r="Q166" s="10">
        <v>3.1918235999999996E-2</v>
      </c>
      <c r="R166" s="10">
        <v>6.0948406167894969E-3</v>
      </c>
      <c r="S166" s="10">
        <v>1600.9677544799999</v>
      </c>
      <c r="T166" s="10">
        <v>280.61502730690717</v>
      </c>
    </row>
    <row r="167" spans="16:20" x14ac:dyDescent="0.3">
      <c r="P167" s="6" t="s">
        <v>24</v>
      </c>
      <c r="Q167" s="10">
        <v>9.545199999999998E-5</v>
      </c>
      <c r="R167" s="10">
        <v>1.106621476989008E-4</v>
      </c>
      <c r="S167" s="10">
        <v>1606.9365551599997</v>
      </c>
      <c r="T167" s="10">
        <v>271.7957634014524</v>
      </c>
    </row>
    <row r="168" spans="16:20" x14ac:dyDescent="0.3">
      <c r="P168" s="6" t="s">
        <v>26</v>
      </c>
      <c r="Q168" s="10">
        <v>1.333630952</v>
      </c>
      <c r="R168" s="10">
        <v>0.17300407915003441</v>
      </c>
      <c r="S168" s="10">
        <v>1608.70347724</v>
      </c>
      <c r="T168" s="10">
        <v>276.44705748069242</v>
      </c>
    </row>
    <row r="169" spans="16:20" x14ac:dyDescent="0.3">
      <c r="P169" s="6" t="s">
        <v>25</v>
      </c>
      <c r="Q169" s="10">
        <v>2.6883428000000001E-2</v>
      </c>
      <c r="R169" s="10">
        <v>6.296101345576224E-3</v>
      </c>
      <c r="S169" s="10">
        <v>1609.6710905600003</v>
      </c>
      <c r="T169" s="10">
        <v>290.95726262551443</v>
      </c>
    </row>
    <row r="170" spans="16:20" x14ac:dyDescent="0.3">
      <c r="P170" s="6" t="s">
        <v>14</v>
      </c>
      <c r="Q170" s="10">
        <v>76.979645900000008</v>
      </c>
      <c r="R170" s="10">
        <v>77.056769195121603</v>
      </c>
      <c r="S170" s="10">
        <v>1832.242986785714</v>
      </c>
      <c r="T170" s="10">
        <v>233.5942212058826</v>
      </c>
    </row>
    <row r="171" spans="16:20" x14ac:dyDescent="0.3">
      <c r="P171" s="6" t="s">
        <v>16</v>
      </c>
      <c r="Q171" s="10">
        <v>2.0252050759999998</v>
      </c>
      <c r="R171" s="10">
        <v>0.32122886900859116</v>
      </c>
      <c r="S171" s="10">
        <v>1892.3843369600002</v>
      </c>
      <c r="T171" s="10">
        <v>329.17704826272626</v>
      </c>
    </row>
    <row r="172" spans="16:20" x14ac:dyDescent="0.3">
      <c r="P172" s="6" t="s">
        <v>12</v>
      </c>
      <c r="Q172" s="10">
        <v>1.4154236000000004E-2</v>
      </c>
      <c r="R172" s="10">
        <v>3.6986656945309105E-3</v>
      </c>
      <c r="S172" s="10">
        <v>1897.82395256</v>
      </c>
      <c r="T172" s="10">
        <v>331.96384438879778</v>
      </c>
    </row>
    <row r="173" spans="16:20" x14ac:dyDescent="0.3">
      <c r="P173" s="6" t="s">
        <v>15</v>
      </c>
      <c r="Q173" s="10">
        <v>2.1228112E-2</v>
      </c>
      <c r="R173" s="10">
        <v>5.4127504173263688E-3</v>
      </c>
      <c r="S173" s="10">
        <v>1910.8172468799999</v>
      </c>
      <c r="T173" s="10">
        <v>326.8315412942257</v>
      </c>
    </row>
    <row r="174" spans="16:20" x14ac:dyDescent="0.3">
      <c r="P174" s="6" t="s">
        <v>22</v>
      </c>
      <c r="Q174" s="10">
        <v>14.919896496</v>
      </c>
      <c r="R174" s="10">
        <v>2.6725339418274996</v>
      </c>
      <c r="S174" s="10">
        <v>2837.3662674400002</v>
      </c>
      <c r="T174" s="10">
        <v>417.45784375412308</v>
      </c>
    </row>
    <row r="175" spans="16:20" x14ac:dyDescent="0.3">
      <c r="P175" s="6" t="s">
        <v>19</v>
      </c>
      <c r="Q175" s="10">
        <v>13.351300408000002</v>
      </c>
      <c r="R175" s="10">
        <v>2.1967784380888662</v>
      </c>
      <c r="S175" s="10">
        <v>2859.9824954000001</v>
      </c>
      <c r="T175" s="10">
        <v>448.15810365419378</v>
      </c>
    </row>
    <row r="176" spans="16:20" x14ac:dyDescent="0.3">
      <c r="P176" s="6" t="s">
        <v>13</v>
      </c>
      <c r="Q176" s="10">
        <v>1.5670411999999998E-2</v>
      </c>
      <c r="R176" s="10">
        <v>3.7236818331368559E-3</v>
      </c>
      <c r="S176" s="10">
        <v>2895.5862601199997</v>
      </c>
      <c r="T176" s="10">
        <v>468.74310518487556</v>
      </c>
    </row>
    <row r="177" spans="16:20" x14ac:dyDescent="0.3">
      <c r="P177" s="5" t="s">
        <v>71</v>
      </c>
      <c r="Q177" s="10"/>
      <c r="R177" s="10"/>
      <c r="S177" s="10"/>
      <c r="T177" s="10"/>
    </row>
    <row r="178" spans="16:20" x14ac:dyDescent="0.3">
      <c r="P178" s="6" t="s">
        <v>18</v>
      </c>
      <c r="Q178" s="10">
        <v>3.0010756519999999</v>
      </c>
      <c r="R178" s="10">
        <v>0.50812418408977711</v>
      </c>
      <c r="S178" s="10">
        <v>1420.4782028</v>
      </c>
      <c r="T178" s="10">
        <v>246.06970224586308</v>
      </c>
    </row>
    <row r="179" spans="16:20" x14ac:dyDescent="0.3">
      <c r="P179" s="6" t="s">
        <v>10</v>
      </c>
      <c r="Q179" s="10">
        <v>1.5103856279999999</v>
      </c>
      <c r="R179" s="10">
        <v>0.3635784028055859</v>
      </c>
      <c r="S179" s="10">
        <v>1423.98585224</v>
      </c>
      <c r="T179" s="10">
        <v>249.29595255491554</v>
      </c>
    </row>
    <row r="180" spans="16:20" x14ac:dyDescent="0.3">
      <c r="P180" s="6" t="s">
        <v>17</v>
      </c>
      <c r="Q180" s="10">
        <v>2.9619905399999999</v>
      </c>
      <c r="R180" s="10">
        <v>0.50665820511459136</v>
      </c>
      <c r="S180" s="10">
        <v>1424.2088213599998</v>
      </c>
      <c r="T180" s="10">
        <v>246.84138754033509</v>
      </c>
    </row>
    <row r="181" spans="16:20" x14ac:dyDescent="0.3">
      <c r="P181" s="6" t="s">
        <v>21</v>
      </c>
      <c r="Q181" s="10">
        <v>3.3083666640000002</v>
      </c>
      <c r="R181" s="10">
        <v>3.1401440114816448</v>
      </c>
      <c r="S181" s="10">
        <v>1438.9963476400001</v>
      </c>
      <c r="T181" s="10">
        <v>233.85046653366075</v>
      </c>
    </row>
    <row r="182" spans="16:20" x14ac:dyDescent="0.3">
      <c r="P182" s="6" t="s">
        <v>20</v>
      </c>
      <c r="Q182" s="10">
        <v>2.5763751959999994</v>
      </c>
      <c r="R182" s="10">
        <v>0.41580835413090811</v>
      </c>
      <c r="S182" s="10">
        <v>1445.0512665599997</v>
      </c>
      <c r="T182" s="10">
        <v>233.92570081446442</v>
      </c>
    </row>
    <row r="183" spans="16:20" x14ac:dyDescent="0.3">
      <c r="P183" s="6" t="s">
        <v>26</v>
      </c>
      <c r="Q183" s="10">
        <v>1.3414138319999998</v>
      </c>
      <c r="R183" s="10">
        <v>0.20881534966835535</v>
      </c>
      <c r="S183" s="10">
        <v>1552.2161302000002</v>
      </c>
      <c r="T183" s="10">
        <v>260.56020212457923</v>
      </c>
    </row>
    <row r="184" spans="16:20" x14ac:dyDescent="0.3">
      <c r="P184" s="6" t="s">
        <v>24</v>
      </c>
      <c r="Q184" s="10">
        <v>6.6119999999999997E-5</v>
      </c>
      <c r="R184" s="10">
        <v>1.7536984727521794E-5</v>
      </c>
      <c r="S184" s="10">
        <v>1554.3149014800001</v>
      </c>
      <c r="T184" s="10">
        <v>252.53463909683163</v>
      </c>
    </row>
    <row r="185" spans="16:20" x14ac:dyDescent="0.3">
      <c r="P185" s="6" t="s">
        <v>11</v>
      </c>
      <c r="Q185" s="10">
        <v>3.5361480000000001E-2</v>
      </c>
      <c r="R185" s="10">
        <v>8.328765787868361E-3</v>
      </c>
      <c r="S185" s="10">
        <v>1554.3713549999998</v>
      </c>
      <c r="T185" s="10">
        <v>262.47747021661246</v>
      </c>
    </row>
    <row r="186" spans="16:20" x14ac:dyDescent="0.3">
      <c r="P186" s="6" t="s">
        <v>25</v>
      </c>
      <c r="Q186" s="10">
        <v>2.8250115999999999E-2</v>
      </c>
      <c r="R186" s="10">
        <v>9.1061883809711256E-3</v>
      </c>
      <c r="S186" s="10">
        <v>1558.7966709999998</v>
      </c>
      <c r="T186" s="10">
        <v>260.2248649957383</v>
      </c>
    </row>
    <row r="187" spans="16:20" x14ac:dyDescent="0.3">
      <c r="P187" s="6" t="s">
        <v>14</v>
      </c>
      <c r="Q187" s="10">
        <v>43.22729351666667</v>
      </c>
      <c r="R187" s="10">
        <v>73.92565963899942</v>
      </c>
      <c r="S187" s="10">
        <v>1707.7295225833332</v>
      </c>
      <c r="T187" s="10">
        <v>324.9900672481574</v>
      </c>
    </row>
    <row r="188" spans="16:20" x14ac:dyDescent="0.3">
      <c r="P188" s="6" t="s">
        <v>16</v>
      </c>
      <c r="Q188" s="10">
        <v>2.4467601280000002</v>
      </c>
      <c r="R188" s="10">
        <v>0.43156438456907709</v>
      </c>
      <c r="S188" s="10">
        <v>1738.9077680800003</v>
      </c>
      <c r="T188" s="10">
        <v>310.72259643916766</v>
      </c>
    </row>
    <row r="189" spans="16:20" x14ac:dyDescent="0.3">
      <c r="P189" s="6" t="s">
        <v>12</v>
      </c>
      <c r="Q189" s="10">
        <v>1.4019056E-2</v>
      </c>
      <c r="R189" s="10">
        <v>3.1245889760468208E-3</v>
      </c>
      <c r="S189" s="10">
        <v>1743.3944750800001</v>
      </c>
      <c r="T189" s="10">
        <v>310.650063069716</v>
      </c>
    </row>
    <row r="190" spans="16:20" x14ac:dyDescent="0.3">
      <c r="P190" s="6" t="s">
        <v>15</v>
      </c>
      <c r="Q190" s="10">
        <v>2.1422788000000002E-2</v>
      </c>
      <c r="R190" s="10">
        <v>7.62887934230404E-3</v>
      </c>
      <c r="S190" s="10">
        <v>1755.1194436799999</v>
      </c>
      <c r="T190" s="10">
        <v>310.29958224055815</v>
      </c>
    </row>
    <row r="191" spans="16:20" x14ac:dyDescent="0.3">
      <c r="P191" s="6" t="s">
        <v>22</v>
      </c>
      <c r="Q191" s="10">
        <v>13.869542815999999</v>
      </c>
      <c r="R191" s="10">
        <v>1.8756890924311895</v>
      </c>
      <c r="S191" s="10">
        <v>2568.5821789199995</v>
      </c>
      <c r="T191" s="10">
        <v>376.79882201568114</v>
      </c>
    </row>
    <row r="192" spans="16:20" x14ac:dyDescent="0.3">
      <c r="P192" s="6" t="s">
        <v>19</v>
      </c>
      <c r="Q192" s="10">
        <v>11.760756547999996</v>
      </c>
      <c r="R192" s="10">
        <v>1.3819836151175071</v>
      </c>
      <c r="S192" s="10">
        <v>2591.2875031999997</v>
      </c>
      <c r="T192" s="10">
        <v>392.48078508726275</v>
      </c>
    </row>
    <row r="193" spans="16:20" x14ac:dyDescent="0.3">
      <c r="P193" s="6" t="s">
        <v>13</v>
      </c>
      <c r="Q193" s="10">
        <v>1.5429068000000004E-2</v>
      </c>
      <c r="R193" s="10">
        <v>3.0410580635035411E-3</v>
      </c>
      <c r="S193" s="10">
        <v>2634.5631736000005</v>
      </c>
      <c r="T193" s="10">
        <v>445.96050828080752</v>
      </c>
    </row>
    <row r="194" spans="16:20" x14ac:dyDescent="0.3">
      <c r="P194" s="5" t="s">
        <v>72</v>
      </c>
      <c r="Q194" s="10"/>
      <c r="R194" s="10"/>
      <c r="S194" s="10"/>
      <c r="T194" s="10"/>
    </row>
    <row r="195" spans="16:20" x14ac:dyDescent="0.3">
      <c r="P195" s="6" t="s">
        <v>18</v>
      </c>
      <c r="Q195" s="10">
        <v>3.0418550119999996</v>
      </c>
      <c r="R195" s="10">
        <v>0.40892527604722595</v>
      </c>
      <c r="S195" s="10">
        <v>1308.2680688999999</v>
      </c>
      <c r="T195" s="10">
        <v>230.22283736053865</v>
      </c>
    </row>
    <row r="196" spans="16:20" x14ac:dyDescent="0.3">
      <c r="P196" s="6" t="s">
        <v>17</v>
      </c>
      <c r="Q196" s="10">
        <v>3.0279449239999998</v>
      </c>
      <c r="R196" s="10">
        <v>0.40886117472373662</v>
      </c>
      <c r="S196" s="10">
        <v>1312.626494416</v>
      </c>
      <c r="T196" s="10">
        <v>230.81202300214159</v>
      </c>
    </row>
    <row r="197" spans="16:20" x14ac:dyDescent="0.3">
      <c r="P197" s="6" t="s">
        <v>10</v>
      </c>
      <c r="Q197" s="10">
        <v>1.4249379916666662</v>
      </c>
      <c r="R197" s="10">
        <v>0.33999808954852856</v>
      </c>
      <c r="S197" s="10">
        <v>1318.5743906333335</v>
      </c>
      <c r="T197" s="10">
        <v>244.10385909298714</v>
      </c>
    </row>
    <row r="198" spans="16:20" x14ac:dyDescent="0.3">
      <c r="P198" s="6" t="s">
        <v>21</v>
      </c>
      <c r="Q198" s="10">
        <v>2.8947950950000001</v>
      </c>
      <c r="R198" s="10">
        <v>1.0167483001321178</v>
      </c>
      <c r="S198" s="10">
        <v>1340.9416209900003</v>
      </c>
      <c r="T198" s="10">
        <v>249.51997708599666</v>
      </c>
    </row>
    <row r="199" spans="16:20" x14ac:dyDescent="0.3">
      <c r="P199" s="6" t="s">
        <v>20</v>
      </c>
      <c r="Q199" s="10">
        <v>2.6800194772727268</v>
      </c>
      <c r="R199" s="10">
        <v>0.59436584133958248</v>
      </c>
      <c r="S199" s="10">
        <v>1388.6862051772725</v>
      </c>
      <c r="T199" s="10">
        <v>276.46211284815865</v>
      </c>
    </row>
    <row r="200" spans="16:20" x14ac:dyDescent="0.3">
      <c r="P200" s="6" t="s">
        <v>11</v>
      </c>
      <c r="Q200" s="10">
        <v>4.0142600000000001E-2</v>
      </c>
      <c r="R200" s="10">
        <v>1.5228365113880964E-2</v>
      </c>
      <c r="S200" s="10">
        <v>1426.06957756</v>
      </c>
      <c r="T200" s="10">
        <v>241.0205479430949</v>
      </c>
    </row>
    <row r="201" spans="16:20" x14ac:dyDescent="0.3">
      <c r="P201" s="6" t="s">
        <v>26</v>
      </c>
      <c r="Q201" s="10">
        <v>1.3511951360000001</v>
      </c>
      <c r="R201" s="10">
        <v>0.24569000508188815</v>
      </c>
      <c r="S201" s="10">
        <v>1428.2401214399995</v>
      </c>
      <c r="T201" s="10">
        <v>234.79821510094186</v>
      </c>
    </row>
    <row r="202" spans="16:20" x14ac:dyDescent="0.3">
      <c r="P202" s="6" t="s">
        <v>24</v>
      </c>
      <c r="Q202" s="10">
        <v>8.2267999999999992E-5</v>
      </c>
      <c r="R202" s="10">
        <v>9.5299373555128911E-5</v>
      </c>
      <c r="S202" s="10">
        <v>1430.50390296</v>
      </c>
      <c r="T202" s="10">
        <v>234.44679997090304</v>
      </c>
    </row>
    <row r="203" spans="16:20" x14ac:dyDescent="0.3">
      <c r="P203" s="6" t="s">
        <v>25</v>
      </c>
      <c r="Q203" s="10">
        <v>2.7677880000000002E-2</v>
      </c>
      <c r="R203" s="10">
        <v>9.8572395964843986E-3</v>
      </c>
      <c r="S203" s="10">
        <v>1431.8528668399999</v>
      </c>
      <c r="T203" s="10">
        <v>237.84135425274008</v>
      </c>
    </row>
    <row r="204" spans="16:20" x14ac:dyDescent="0.3">
      <c r="P204" s="6" t="s">
        <v>14</v>
      </c>
      <c r="Q204" s="10">
        <v>20.41367493809523</v>
      </c>
      <c r="R204" s="10">
        <v>49.137032148608398</v>
      </c>
      <c r="S204" s="10">
        <v>1546.6749780952377</v>
      </c>
      <c r="T204" s="10">
        <v>253.10280511350183</v>
      </c>
    </row>
    <row r="205" spans="16:20" x14ac:dyDescent="0.3">
      <c r="P205" s="6" t="s">
        <v>16</v>
      </c>
      <c r="Q205" s="10">
        <v>2.5970161520000001</v>
      </c>
      <c r="R205" s="10">
        <v>0.50569809355040074</v>
      </c>
      <c r="S205" s="10">
        <v>1562.68564816</v>
      </c>
      <c r="T205" s="10">
        <v>253.10801424639982</v>
      </c>
    </row>
    <row r="206" spans="16:20" x14ac:dyDescent="0.3">
      <c r="P206" s="6" t="s">
        <v>12</v>
      </c>
      <c r="Q206" s="10">
        <v>1.3629656E-2</v>
      </c>
      <c r="R206" s="10">
        <v>3.8663275632999984E-3</v>
      </c>
      <c r="S206" s="10">
        <v>1567.7092563999997</v>
      </c>
      <c r="T206" s="10">
        <v>254.54499895878936</v>
      </c>
    </row>
    <row r="207" spans="16:20" x14ac:dyDescent="0.3">
      <c r="P207" s="6" t="s">
        <v>15</v>
      </c>
      <c r="Q207" s="10">
        <v>1.91355E-2</v>
      </c>
      <c r="R207" s="10">
        <v>4.3543128068617275E-3</v>
      </c>
      <c r="S207" s="10">
        <v>1577.6278460000001</v>
      </c>
      <c r="T207" s="10">
        <v>254.95528264644634</v>
      </c>
    </row>
    <row r="208" spans="16:20" x14ac:dyDescent="0.3">
      <c r="P208" s="6" t="s">
        <v>22</v>
      </c>
      <c r="Q208" s="10">
        <v>12.727997748000002</v>
      </c>
      <c r="R208" s="10">
        <v>2.3662278556209664</v>
      </c>
      <c r="S208" s="10">
        <v>2362.2083062399997</v>
      </c>
      <c r="T208" s="10">
        <v>344.7818535037826</v>
      </c>
    </row>
    <row r="209" spans="16:20" x14ac:dyDescent="0.3">
      <c r="P209" s="6" t="s">
        <v>19</v>
      </c>
      <c r="Q209" s="10">
        <v>11.133173139999998</v>
      </c>
      <c r="R209" s="10">
        <v>1.3376256311851213</v>
      </c>
      <c r="S209" s="10">
        <v>2401.3170946000005</v>
      </c>
      <c r="T209" s="10">
        <v>388.76232219673506</v>
      </c>
    </row>
    <row r="210" spans="16:20" x14ac:dyDescent="0.3">
      <c r="P210" s="6" t="s">
        <v>13</v>
      </c>
      <c r="Q210" s="10">
        <v>1.4772444000000003E-2</v>
      </c>
      <c r="R210" s="10">
        <v>3.9718384782826384E-3</v>
      </c>
      <c r="S210" s="10">
        <v>2416.6232496800003</v>
      </c>
      <c r="T210" s="10">
        <v>389.57578898416727</v>
      </c>
    </row>
    <row r="211" spans="16:20" x14ac:dyDescent="0.3">
      <c r="P211" s="5" t="s">
        <v>73</v>
      </c>
      <c r="Q211" s="10"/>
      <c r="R211" s="10"/>
      <c r="S211" s="10"/>
      <c r="T211" s="10"/>
    </row>
    <row r="212" spans="16:20" x14ac:dyDescent="0.3">
      <c r="P212" s="6" t="s">
        <v>18</v>
      </c>
      <c r="Q212" s="10">
        <v>2.7573644639999997</v>
      </c>
      <c r="R212" s="10">
        <v>7.0118464092068233E-2</v>
      </c>
      <c r="S212" s="10">
        <v>1224.9216551279999</v>
      </c>
      <c r="T212" s="10">
        <v>218.45359688236329</v>
      </c>
    </row>
    <row r="213" spans="16:20" x14ac:dyDescent="0.3">
      <c r="P213" s="6" t="s">
        <v>17</v>
      </c>
      <c r="Q213" s="10">
        <v>2.7522286400000002</v>
      </c>
      <c r="R213" s="10">
        <v>6.9379242470680794E-2</v>
      </c>
      <c r="S213" s="10">
        <v>1227.974830784</v>
      </c>
      <c r="T213" s="10">
        <v>219.07769002367039</v>
      </c>
    </row>
    <row r="214" spans="16:20" x14ac:dyDescent="0.3">
      <c r="P214" s="6" t="s">
        <v>10</v>
      </c>
      <c r="Q214" s="10">
        <v>1.1741319360000002</v>
      </c>
      <c r="R214" s="10">
        <v>6.5156682814682801E-2</v>
      </c>
      <c r="S214" s="10">
        <v>1249.2116976919997</v>
      </c>
      <c r="T214" s="10">
        <v>232.95742670806609</v>
      </c>
    </row>
    <row r="215" spans="16:20" x14ac:dyDescent="0.3">
      <c r="P215" s="6" t="s">
        <v>26</v>
      </c>
      <c r="Q215" s="10">
        <v>1.1451148280000001</v>
      </c>
      <c r="R215" s="10">
        <v>4.2930856555905082E-2</v>
      </c>
      <c r="S215" s="10">
        <v>1298.7719944119999</v>
      </c>
      <c r="T215" s="10">
        <v>217.95572089077055</v>
      </c>
    </row>
    <row r="216" spans="16:20" x14ac:dyDescent="0.3">
      <c r="P216" s="6" t="s">
        <v>11</v>
      </c>
      <c r="Q216" s="10">
        <v>3.7008204000000003E-2</v>
      </c>
      <c r="R216" s="10">
        <v>4.1524554629840862E-3</v>
      </c>
      <c r="S216" s="10">
        <v>1299.9781625840001</v>
      </c>
      <c r="T216" s="10">
        <v>229.40256475518379</v>
      </c>
    </row>
    <row r="217" spans="16:20" x14ac:dyDescent="0.3">
      <c r="P217" s="6" t="s">
        <v>21</v>
      </c>
      <c r="Q217" s="10">
        <v>2.322438435714286</v>
      </c>
      <c r="R217" s="10">
        <v>0.35471446660070455</v>
      </c>
      <c r="S217" s="10">
        <v>1300.0393798714285</v>
      </c>
      <c r="T217" s="10">
        <v>256.37311427484997</v>
      </c>
    </row>
    <row r="218" spans="16:20" x14ac:dyDescent="0.3">
      <c r="P218" s="6" t="s">
        <v>24</v>
      </c>
      <c r="Q218" s="10">
        <v>5.4775999999999999E-5</v>
      </c>
      <c r="R218" s="10">
        <v>9.5532402879860891E-6</v>
      </c>
      <c r="S218" s="10">
        <v>1303.278191032</v>
      </c>
      <c r="T218" s="10">
        <v>224.21183453822965</v>
      </c>
    </row>
    <row r="219" spans="16:20" x14ac:dyDescent="0.3">
      <c r="P219" s="6" t="s">
        <v>20</v>
      </c>
      <c r="Q219" s="10">
        <v>2.1715172071428572</v>
      </c>
      <c r="R219" s="10">
        <v>0.18828905239634178</v>
      </c>
      <c r="S219" s="10">
        <v>1303.3791238071428</v>
      </c>
      <c r="T219" s="10">
        <v>256.45554925705608</v>
      </c>
    </row>
    <row r="220" spans="16:20" x14ac:dyDescent="0.3">
      <c r="P220" s="6" t="s">
        <v>25</v>
      </c>
      <c r="Q220" s="10">
        <v>2.3477795999999999E-2</v>
      </c>
      <c r="R220" s="10">
        <v>3.4930879529532087E-3</v>
      </c>
      <c r="S220" s="10">
        <v>1303.5470544079997</v>
      </c>
      <c r="T220" s="10">
        <v>216.694963399946</v>
      </c>
    </row>
    <row r="221" spans="16:20" x14ac:dyDescent="0.3">
      <c r="P221" s="6" t="s">
        <v>16</v>
      </c>
      <c r="Q221" s="10">
        <v>2.4739217239999998</v>
      </c>
      <c r="R221" s="10">
        <v>0.13455627294451991</v>
      </c>
      <c r="S221" s="10">
        <v>1423.6363933000002</v>
      </c>
      <c r="T221" s="10">
        <v>271.04717950603924</v>
      </c>
    </row>
    <row r="222" spans="16:20" x14ac:dyDescent="0.3">
      <c r="P222" s="6" t="s">
        <v>14</v>
      </c>
      <c r="Q222" s="10">
        <v>1.6975003173913041</v>
      </c>
      <c r="R222" s="10">
        <v>4.3328816973853002</v>
      </c>
      <c r="S222" s="10">
        <v>1427.2689102391307</v>
      </c>
      <c r="T222" s="10">
        <v>282.17337702976027</v>
      </c>
    </row>
    <row r="223" spans="16:20" x14ac:dyDescent="0.3">
      <c r="P223" s="6" t="s">
        <v>12</v>
      </c>
      <c r="Q223" s="10">
        <v>1.1821335999999998E-2</v>
      </c>
      <c r="R223" s="10">
        <v>1.4879472416946518E-3</v>
      </c>
      <c r="S223" s="10">
        <v>1428.1054191639996</v>
      </c>
      <c r="T223" s="10">
        <v>272.55430319062634</v>
      </c>
    </row>
    <row r="224" spans="16:20" x14ac:dyDescent="0.3">
      <c r="P224" s="6" t="s">
        <v>15</v>
      </c>
      <c r="Q224" s="10">
        <v>1.6290780000000005E-2</v>
      </c>
      <c r="R224" s="10">
        <v>1.8981145789966976E-3</v>
      </c>
      <c r="S224" s="10">
        <v>1434.4960547359997</v>
      </c>
      <c r="T224" s="10">
        <v>272.68851069822466</v>
      </c>
    </row>
    <row r="225" spans="16:20" x14ac:dyDescent="0.3">
      <c r="P225" s="6" t="s">
        <v>22</v>
      </c>
      <c r="Q225" s="10">
        <v>11.164482183999999</v>
      </c>
      <c r="R225" s="10">
        <v>1.6625618553799915</v>
      </c>
      <c r="S225" s="10">
        <v>2200.4453592799996</v>
      </c>
      <c r="T225" s="10">
        <v>321.74526479159914</v>
      </c>
    </row>
    <row r="226" spans="16:20" x14ac:dyDescent="0.3">
      <c r="P226" s="6" t="s">
        <v>19</v>
      </c>
      <c r="Q226" s="10">
        <v>9.1618821719999968</v>
      </c>
      <c r="R226" s="10">
        <v>0.35855967821081042</v>
      </c>
      <c r="S226" s="10">
        <v>2233.1131334400002</v>
      </c>
      <c r="T226" s="10">
        <v>344.55934828239015</v>
      </c>
    </row>
    <row r="227" spans="16:20" x14ac:dyDescent="0.3">
      <c r="P227" s="6" t="s">
        <v>13</v>
      </c>
      <c r="Q227" s="10">
        <v>1.2838992E-2</v>
      </c>
      <c r="R227" s="10">
        <v>1.5066262517403942E-3</v>
      </c>
      <c r="S227" s="10">
        <v>2261.4135579999997</v>
      </c>
      <c r="T227" s="10">
        <v>383.3408942795507</v>
      </c>
    </row>
    <row r="228" spans="16:20" x14ac:dyDescent="0.3">
      <c r="P228" s="5" t="s">
        <v>56</v>
      </c>
      <c r="Q228" s="10"/>
      <c r="R228" s="10"/>
      <c r="S228" s="10"/>
      <c r="T228" s="10"/>
    </row>
    <row r="229" spans="16:20" x14ac:dyDescent="0.3">
      <c r="P229" s="6" t="s">
        <v>7</v>
      </c>
      <c r="Q229" s="10">
        <v>5.1122519999999994E-3</v>
      </c>
      <c r="R229" s="10">
        <v>3.5701868396625972E-3</v>
      </c>
      <c r="S229" s="10">
        <v>437.60392585999995</v>
      </c>
      <c r="T229" s="10">
        <v>118.53981780998862</v>
      </c>
    </row>
    <row r="230" spans="16:20" x14ac:dyDescent="0.3">
      <c r="P230" s="6" t="s">
        <v>10</v>
      </c>
      <c r="Q230" s="10">
        <v>0.71716695199999991</v>
      </c>
      <c r="R230" s="10">
        <v>0.21431394109652016</v>
      </c>
      <c r="S230" s="10">
        <v>437.60392585999995</v>
      </c>
      <c r="T230" s="10">
        <v>118.53981780998862</v>
      </c>
    </row>
    <row r="231" spans="16:20" x14ac:dyDescent="0.3">
      <c r="P231" s="6" t="s">
        <v>18</v>
      </c>
      <c r="Q231" s="10">
        <v>2.1352417160000003</v>
      </c>
      <c r="R231" s="10">
        <v>0.4598418175223386</v>
      </c>
      <c r="S231" s="10">
        <v>438.67588546399998</v>
      </c>
      <c r="T231" s="10">
        <v>118.31205739577624</v>
      </c>
    </row>
    <row r="232" spans="16:20" x14ac:dyDescent="0.3">
      <c r="P232" s="6" t="s">
        <v>17</v>
      </c>
      <c r="Q232" s="10">
        <v>2.1352291280000002</v>
      </c>
      <c r="R232" s="10">
        <v>0.45984310115315385</v>
      </c>
      <c r="S232" s="10">
        <v>439.11044390399991</v>
      </c>
      <c r="T232" s="10">
        <v>119.61877992509028</v>
      </c>
    </row>
    <row r="233" spans="16:20" x14ac:dyDescent="0.3">
      <c r="P233" s="6" t="s">
        <v>21</v>
      </c>
      <c r="Q233" s="10">
        <v>1.7144863879999996</v>
      </c>
      <c r="R233" s="10">
        <v>0.38179972920894728</v>
      </c>
      <c r="S233" s="10">
        <v>442.13505285199994</v>
      </c>
      <c r="T233" s="10">
        <v>118.4286861834879</v>
      </c>
    </row>
    <row r="234" spans="16:20" x14ac:dyDescent="0.3">
      <c r="P234" s="6" t="s">
        <v>20</v>
      </c>
      <c r="Q234" s="10">
        <v>1.7144749439999998</v>
      </c>
      <c r="R234" s="10">
        <v>0.38180236749558727</v>
      </c>
      <c r="S234" s="10">
        <v>442.56961129199999</v>
      </c>
      <c r="T234" s="10">
        <v>119.7210574978063</v>
      </c>
    </row>
    <row r="235" spans="16:20" x14ac:dyDescent="0.3">
      <c r="P235" s="6" t="s">
        <v>11</v>
      </c>
      <c r="Q235" s="10">
        <v>3.4891399999999991E-3</v>
      </c>
      <c r="R235" s="10">
        <v>1.1280972273109561E-2</v>
      </c>
      <c r="S235" s="10">
        <v>453.78711345599999</v>
      </c>
      <c r="T235" s="10">
        <v>126.06440726977648</v>
      </c>
    </row>
    <row r="236" spans="16:20" x14ac:dyDescent="0.3">
      <c r="P236" s="6" t="s">
        <v>23</v>
      </c>
      <c r="Q236" s="10">
        <v>1.5631200000000001E-3</v>
      </c>
      <c r="R236" s="10">
        <v>1.5081880403318413E-3</v>
      </c>
      <c r="S236" s="10">
        <v>453.79941792400001</v>
      </c>
      <c r="T236" s="10">
        <v>140.92658525758767</v>
      </c>
    </row>
    <row r="237" spans="16:20" x14ac:dyDescent="0.3">
      <c r="P237" s="6" t="s">
        <v>25</v>
      </c>
      <c r="Q237" s="10">
        <v>2.0959919999999996E-3</v>
      </c>
      <c r="R237" s="10">
        <v>4.1112965460950784E-3</v>
      </c>
      <c r="S237" s="10">
        <v>459.81740782400004</v>
      </c>
      <c r="T237" s="10">
        <v>142.98036521413169</v>
      </c>
    </row>
    <row r="238" spans="16:20" x14ac:dyDescent="0.3">
      <c r="P238" s="6" t="s">
        <v>26</v>
      </c>
      <c r="Q238" s="10">
        <v>0.69910999600000001</v>
      </c>
      <c r="R238" s="10">
        <v>0.18844071508531715</v>
      </c>
      <c r="S238" s="10">
        <v>461.03515385199995</v>
      </c>
      <c r="T238" s="10">
        <v>146.41489248041037</v>
      </c>
    </row>
    <row r="239" spans="16:20" x14ac:dyDescent="0.3">
      <c r="P239" s="6" t="s">
        <v>24</v>
      </c>
      <c r="Q239" s="10">
        <v>2.8252E-5</v>
      </c>
      <c r="R239" s="10">
        <v>2.072189100122541E-5</v>
      </c>
      <c r="S239" s="10">
        <v>461.22215962399991</v>
      </c>
      <c r="T239" s="10">
        <v>127.45545317885048</v>
      </c>
    </row>
    <row r="240" spans="16:20" x14ac:dyDescent="0.3">
      <c r="P240" s="6" t="s">
        <v>16</v>
      </c>
      <c r="Q240" s="10">
        <v>0.93432810400000021</v>
      </c>
      <c r="R240" s="10">
        <v>0.2780922137879645</v>
      </c>
      <c r="S240" s="10">
        <v>506.78520436799988</v>
      </c>
      <c r="T240" s="10">
        <v>135.87769461166155</v>
      </c>
    </row>
    <row r="241" spans="16:20" x14ac:dyDescent="0.3">
      <c r="P241" s="6" t="s">
        <v>14</v>
      </c>
      <c r="Q241" s="10">
        <v>1.5156008E-2</v>
      </c>
      <c r="R241" s="10">
        <v>8.4232505755359455E-3</v>
      </c>
      <c r="S241" s="10">
        <v>507.25289989599992</v>
      </c>
      <c r="T241" s="10">
        <v>135.60341132610674</v>
      </c>
    </row>
    <row r="242" spans="16:20" x14ac:dyDescent="0.3">
      <c r="P242" s="6" t="s">
        <v>15</v>
      </c>
      <c r="Q242" s="10">
        <v>1.5876008E-2</v>
      </c>
      <c r="R242" s="10">
        <v>8.5628410126215269E-3</v>
      </c>
      <c r="S242" s="10">
        <v>508.35515386799989</v>
      </c>
      <c r="T242" s="10">
        <v>135.28326511801978</v>
      </c>
    </row>
    <row r="243" spans="16:20" x14ac:dyDescent="0.3">
      <c r="P243" s="6" t="s">
        <v>12</v>
      </c>
      <c r="Q243" s="10">
        <v>1.5044284000000002E-2</v>
      </c>
      <c r="R243" s="10">
        <v>8.4425169610766355E-3</v>
      </c>
      <c r="S243" s="10">
        <v>508.50829094399995</v>
      </c>
      <c r="T243" s="10">
        <v>136.59783295881309</v>
      </c>
    </row>
    <row r="244" spans="16:20" x14ac:dyDescent="0.3">
      <c r="P244" s="6" t="s">
        <v>22</v>
      </c>
      <c r="Q244" s="10">
        <v>2.8161638439999996</v>
      </c>
      <c r="R244" s="10">
        <v>0.4858939071392131</v>
      </c>
      <c r="S244" s="10">
        <v>681.38763584000003</v>
      </c>
      <c r="T244" s="10">
        <v>167.73179102814481</v>
      </c>
    </row>
    <row r="245" spans="16:20" x14ac:dyDescent="0.3">
      <c r="P245" s="6" t="s">
        <v>19</v>
      </c>
      <c r="Q245" s="10">
        <v>3.2726870400000001</v>
      </c>
      <c r="R245" s="10">
        <v>0.53070743961663924</v>
      </c>
      <c r="S245" s="10">
        <v>681.38763584000003</v>
      </c>
      <c r="T245" s="10">
        <v>167.73179102814481</v>
      </c>
    </row>
    <row r="246" spans="16:20" x14ac:dyDescent="0.3">
      <c r="P246" s="6" t="s">
        <v>13</v>
      </c>
      <c r="Q246" s="10">
        <v>1.5166908E-2</v>
      </c>
      <c r="R246" s="10">
        <v>8.4581220512160247E-3</v>
      </c>
      <c r="S246" s="10">
        <v>696.35575993999998</v>
      </c>
      <c r="T246" s="10">
        <v>188.84159707482871</v>
      </c>
    </row>
    <row r="247" spans="16:20" x14ac:dyDescent="0.3">
      <c r="P247" s="5" t="s">
        <v>57</v>
      </c>
      <c r="Q247" s="10"/>
      <c r="R247" s="10"/>
      <c r="S247" s="10"/>
      <c r="T247" s="10"/>
    </row>
    <row r="248" spans="16:20" x14ac:dyDescent="0.3">
      <c r="P248" s="6" t="s">
        <v>7</v>
      </c>
      <c r="Q248" s="10">
        <v>2.3222049559999993</v>
      </c>
      <c r="R248" s="10">
        <v>0.63199440766286752</v>
      </c>
      <c r="S248" s="10">
        <v>657.41515210399996</v>
      </c>
      <c r="T248" s="10">
        <v>115.82399203221769</v>
      </c>
    </row>
    <row r="249" spans="16:20" x14ac:dyDescent="0.3">
      <c r="P249" s="6" t="s">
        <v>18</v>
      </c>
      <c r="Q249" s="10">
        <v>2.407717987999999</v>
      </c>
      <c r="R249" s="10">
        <v>0.64440395065402911</v>
      </c>
      <c r="S249" s="10">
        <v>657.61941617599996</v>
      </c>
      <c r="T249" s="10">
        <v>115.87083756835644</v>
      </c>
    </row>
    <row r="250" spans="16:20" x14ac:dyDescent="0.3">
      <c r="P250" s="6" t="s">
        <v>10</v>
      </c>
      <c r="Q250" s="10">
        <v>0.91848395199999999</v>
      </c>
      <c r="R250" s="10">
        <v>0.27256153962041613</v>
      </c>
      <c r="S250" s="10">
        <v>657.77113190799992</v>
      </c>
      <c r="T250" s="10">
        <v>115.901266374179</v>
      </c>
    </row>
    <row r="251" spans="16:20" x14ac:dyDescent="0.3">
      <c r="P251" s="6" t="s">
        <v>17</v>
      </c>
      <c r="Q251" s="10">
        <v>2.4059478360000002</v>
      </c>
      <c r="R251" s="10">
        <v>0.6444546122278455</v>
      </c>
      <c r="S251" s="10">
        <v>659.46132527200007</v>
      </c>
      <c r="T251" s="10">
        <v>115.63407046162462</v>
      </c>
    </row>
    <row r="252" spans="16:20" x14ac:dyDescent="0.3">
      <c r="P252" s="6" t="s">
        <v>21</v>
      </c>
      <c r="Q252" s="10">
        <v>1.8681236360000002</v>
      </c>
      <c r="R252" s="10">
        <v>0.55181124090381672</v>
      </c>
      <c r="S252" s="10">
        <v>664.81230940799981</v>
      </c>
      <c r="T252" s="10">
        <v>116.18115888467656</v>
      </c>
    </row>
    <row r="253" spans="16:20" x14ac:dyDescent="0.3">
      <c r="P253" s="6" t="s">
        <v>20</v>
      </c>
      <c r="Q253" s="10">
        <v>1.866328456</v>
      </c>
      <c r="R253" s="10">
        <v>0.5519642741253733</v>
      </c>
      <c r="S253" s="10">
        <v>667.15220837999993</v>
      </c>
      <c r="T253" s="10">
        <v>116.13251208628475</v>
      </c>
    </row>
    <row r="254" spans="16:20" x14ac:dyDescent="0.3">
      <c r="P254" s="6" t="s">
        <v>11</v>
      </c>
      <c r="Q254" s="10">
        <v>4.1867119999999987E-3</v>
      </c>
      <c r="R254" s="10">
        <v>3.7234683113015312E-3</v>
      </c>
      <c r="S254" s="10">
        <v>685.28142628400008</v>
      </c>
      <c r="T254" s="10">
        <v>111.59619437862581</v>
      </c>
    </row>
    <row r="255" spans="16:20" x14ac:dyDescent="0.3">
      <c r="P255" s="6" t="s">
        <v>26</v>
      </c>
      <c r="Q255" s="10">
        <v>0.76049956000000007</v>
      </c>
      <c r="R255" s="10">
        <v>0.17170905923201124</v>
      </c>
      <c r="S255" s="10">
        <v>688.99431949999996</v>
      </c>
      <c r="T255" s="10">
        <v>110.18128057934209</v>
      </c>
    </row>
    <row r="256" spans="16:20" x14ac:dyDescent="0.3">
      <c r="P256" s="6" t="s">
        <v>25</v>
      </c>
      <c r="Q256" s="10">
        <v>3.5554799999999998E-3</v>
      </c>
      <c r="R256" s="10">
        <v>3.5145194304010709E-3</v>
      </c>
      <c r="S256" s="10">
        <v>689.17901213200003</v>
      </c>
      <c r="T256" s="10">
        <v>115.35027658389261</v>
      </c>
    </row>
    <row r="257" spans="16:20" x14ac:dyDescent="0.3">
      <c r="P257" s="6" t="s">
        <v>23</v>
      </c>
      <c r="Q257" s="10">
        <v>0.32372281999999997</v>
      </c>
      <c r="R257" s="10">
        <v>7.2993582054126455E-2</v>
      </c>
      <c r="S257" s="10">
        <v>689.80118241199989</v>
      </c>
      <c r="T257" s="10">
        <v>110.57941302328655</v>
      </c>
    </row>
    <row r="258" spans="16:20" x14ac:dyDescent="0.3">
      <c r="P258" s="6" t="s">
        <v>24</v>
      </c>
      <c r="Q258" s="10">
        <v>3.7051999999999997E-5</v>
      </c>
      <c r="R258" s="10">
        <v>1.0345454718538661E-5</v>
      </c>
      <c r="S258" s="10">
        <v>695.24073652799996</v>
      </c>
      <c r="T258" s="10">
        <v>119.88090172763371</v>
      </c>
    </row>
    <row r="259" spans="16:20" x14ac:dyDescent="0.3">
      <c r="P259" s="6" t="s">
        <v>16</v>
      </c>
      <c r="Q259" s="10">
        <v>1.1852842799999999</v>
      </c>
      <c r="R259" s="10">
        <v>0.44389941689713946</v>
      </c>
      <c r="S259" s="10">
        <v>821.81324306399995</v>
      </c>
      <c r="T259" s="10">
        <v>139.44503430474114</v>
      </c>
    </row>
    <row r="260" spans="16:20" x14ac:dyDescent="0.3">
      <c r="P260" s="6" t="s">
        <v>14</v>
      </c>
      <c r="Q260" s="10">
        <v>2.9319184000000009E-2</v>
      </c>
      <c r="R260" s="10">
        <v>2.0224687304065615E-2</v>
      </c>
      <c r="S260" s="10">
        <v>821.82152733199996</v>
      </c>
      <c r="T260" s="10">
        <v>139.44474693703543</v>
      </c>
    </row>
    <row r="261" spans="16:20" x14ac:dyDescent="0.3">
      <c r="P261" s="6" t="s">
        <v>12</v>
      </c>
      <c r="Q261" s="10">
        <v>1.3861308000000001E-2</v>
      </c>
      <c r="R261" s="10">
        <v>3.2907353456231173E-3</v>
      </c>
      <c r="S261" s="10">
        <v>824.89113189599982</v>
      </c>
      <c r="T261" s="10">
        <v>138.41602798978673</v>
      </c>
    </row>
    <row r="262" spans="16:20" x14ac:dyDescent="0.3">
      <c r="P262" s="6" t="s">
        <v>15</v>
      </c>
      <c r="Q262" s="10">
        <v>1.5842604E-2</v>
      </c>
      <c r="R262" s="10">
        <v>3.4183919237803346E-3</v>
      </c>
      <c r="S262" s="10">
        <v>830.88950851200002</v>
      </c>
      <c r="T262" s="10">
        <v>143.70927548069844</v>
      </c>
    </row>
    <row r="263" spans="16:20" x14ac:dyDescent="0.3">
      <c r="P263" s="6" t="s">
        <v>19</v>
      </c>
      <c r="Q263" s="10">
        <v>4.8509446800000005</v>
      </c>
      <c r="R263" s="10">
        <v>0.89355812024147163</v>
      </c>
      <c r="S263" s="10">
        <v>1082.6299298999998</v>
      </c>
      <c r="T263" s="10">
        <v>191.90793516925302</v>
      </c>
    </row>
    <row r="264" spans="16:20" x14ac:dyDescent="0.3">
      <c r="P264" s="6" t="s">
        <v>22</v>
      </c>
      <c r="Q264" s="10">
        <v>4.292191152</v>
      </c>
      <c r="R264" s="10">
        <v>0.56054000663978709</v>
      </c>
      <c r="S264" s="10">
        <v>1083.9336052359999</v>
      </c>
      <c r="T264" s="10">
        <v>191.79817609547229</v>
      </c>
    </row>
    <row r="265" spans="16:20" x14ac:dyDescent="0.3">
      <c r="P265" s="6" t="s">
        <v>13</v>
      </c>
      <c r="Q265" s="10">
        <v>1.4177427999999999E-2</v>
      </c>
      <c r="R265" s="10">
        <v>3.3418934542561512E-3</v>
      </c>
      <c r="S265" s="10">
        <v>1104.2129991080003</v>
      </c>
      <c r="T265" s="10">
        <v>190.41871299809887</v>
      </c>
    </row>
    <row r="266" spans="16:20" x14ac:dyDescent="0.3">
      <c r="P266" s="5" t="s">
        <v>58</v>
      </c>
      <c r="Q266" s="10"/>
      <c r="R266" s="10"/>
      <c r="S266" s="10"/>
      <c r="T266" s="10"/>
    </row>
    <row r="267" spans="16:20" x14ac:dyDescent="0.3">
      <c r="P267" s="6" t="s">
        <v>7</v>
      </c>
      <c r="Q267" s="10">
        <v>10.963726924000003</v>
      </c>
      <c r="R267" s="10">
        <v>1.3730761389893611</v>
      </c>
      <c r="S267" s="10">
        <v>580.84311873999991</v>
      </c>
      <c r="T267" s="10">
        <v>145.60710070147204</v>
      </c>
    </row>
    <row r="268" spans="16:20" x14ac:dyDescent="0.3">
      <c r="P268" s="6" t="s">
        <v>18</v>
      </c>
      <c r="Q268" s="10">
        <v>2.6526611879999997</v>
      </c>
      <c r="R268" s="10">
        <v>0.92402673388627343</v>
      </c>
      <c r="S268" s="10">
        <v>581.77110884000001</v>
      </c>
      <c r="T268" s="10">
        <v>147.2879472950068</v>
      </c>
    </row>
    <row r="269" spans="16:20" x14ac:dyDescent="0.3">
      <c r="P269" s="6" t="s">
        <v>10</v>
      </c>
      <c r="Q269" s="10">
        <v>0.82897462000000022</v>
      </c>
      <c r="R269" s="10">
        <v>0.47033564546876644</v>
      </c>
      <c r="S269" s="10">
        <v>582.48337551999987</v>
      </c>
      <c r="T269" s="10">
        <v>146.08129814193816</v>
      </c>
    </row>
    <row r="270" spans="16:20" x14ac:dyDescent="0.3">
      <c r="P270" s="6" t="s">
        <v>17</v>
      </c>
      <c r="Q270" s="10">
        <v>2.6523924520000004</v>
      </c>
      <c r="R270" s="10">
        <v>0.92404488277130548</v>
      </c>
      <c r="S270" s="10">
        <v>583.20906581999998</v>
      </c>
      <c r="T270" s="10">
        <v>148.63285753675575</v>
      </c>
    </row>
    <row r="271" spans="16:20" x14ac:dyDescent="0.3">
      <c r="P271" s="6" t="s">
        <v>21</v>
      </c>
      <c r="Q271" s="10">
        <v>1.901471296</v>
      </c>
      <c r="R271" s="10">
        <v>0.51537073422817015</v>
      </c>
      <c r="S271" s="10">
        <v>592.07158958000002</v>
      </c>
      <c r="T271" s="10">
        <v>146.90923258152114</v>
      </c>
    </row>
    <row r="272" spans="16:20" x14ac:dyDescent="0.3">
      <c r="P272" s="6" t="s">
        <v>20</v>
      </c>
      <c r="Q272" s="10">
        <v>1.9012263519999997</v>
      </c>
      <c r="R272" s="10">
        <v>0.51535772163199678</v>
      </c>
      <c r="S272" s="10">
        <v>593.39053422799998</v>
      </c>
      <c r="T272" s="10">
        <v>148.32239775075263</v>
      </c>
    </row>
    <row r="273" spans="16:20" x14ac:dyDescent="0.3">
      <c r="P273" s="6" t="s">
        <v>26</v>
      </c>
      <c r="Q273" s="10">
        <v>0.69198589600000004</v>
      </c>
      <c r="R273" s="10">
        <v>0.22421573233961231</v>
      </c>
      <c r="S273" s="10">
        <v>650.98710299200002</v>
      </c>
      <c r="T273" s="10">
        <v>158.63577425892797</v>
      </c>
    </row>
    <row r="274" spans="16:20" x14ac:dyDescent="0.3">
      <c r="P274" s="6" t="s">
        <v>23</v>
      </c>
      <c r="Q274" s="10">
        <v>0.300547436</v>
      </c>
      <c r="R274" s="10">
        <v>5.5220352472811672E-2</v>
      </c>
      <c r="S274" s="10">
        <v>651.09445790400002</v>
      </c>
      <c r="T274" s="10">
        <v>160.6211261143614</v>
      </c>
    </row>
    <row r="275" spans="16:20" x14ac:dyDescent="0.3">
      <c r="P275" s="6" t="s">
        <v>25</v>
      </c>
      <c r="Q275" s="10">
        <v>3.1199959999999999E-3</v>
      </c>
      <c r="R275" s="10">
        <v>4.7873052918177943E-3</v>
      </c>
      <c r="S275" s="10">
        <v>657.86467430400012</v>
      </c>
      <c r="T275" s="10">
        <v>157.00705515965583</v>
      </c>
    </row>
    <row r="276" spans="16:20" x14ac:dyDescent="0.3">
      <c r="P276" s="6" t="s">
        <v>11</v>
      </c>
      <c r="Q276" s="10">
        <v>4.0695000000000002E-3</v>
      </c>
      <c r="R276" s="10">
        <v>4.5067836615114622E-3</v>
      </c>
      <c r="S276" s="10">
        <v>661.53264185600017</v>
      </c>
      <c r="T276" s="10">
        <v>173.93450186870029</v>
      </c>
    </row>
    <row r="277" spans="16:20" x14ac:dyDescent="0.3">
      <c r="P277" s="6" t="s">
        <v>24</v>
      </c>
      <c r="Q277" s="10">
        <v>2.4491999999999999E-5</v>
      </c>
      <c r="R277" s="10">
        <v>2.9807605293504088E-6</v>
      </c>
      <c r="S277" s="10">
        <v>666.32861331200013</v>
      </c>
      <c r="T277" s="10">
        <v>176.68222413296809</v>
      </c>
    </row>
    <row r="278" spans="16:20" x14ac:dyDescent="0.3">
      <c r="P278" s="6" t="s">
        <v>16</v>
      </c>
      <c r="Q278" s="10">
        <v>1.2877090199999999</v>
      </c>
      <c r="R278" s="10">
        <v>0.57656795794955151</v>
      </c>
      <c r="S278" s="10">
        <v>670.48763788400015</v>
      </c>
      <c r="T278" s="10">
        <v>156.321777364855</v>
      </c>
    </row>
    <row r="279" spans="16:20" x14ac:dyDescent="0.3">
      <c r="P279" s="6" t="s">
        <v>14</v>
      </c>
      <c r="Q279" s="10">
        <v>1.3185620000000002E-2</v>
      </c>
      <c r="R279" s="10">
        <v>2.5409713172328216E-3</v>
      </c>
      <c r="S279" s="10">
        <v>670.65311231199996</v>
      </c>
      <c r="T279" s="10">
        <v>156.39263669378133</v>
      </c>
    </row>
    <row r="280" spans="16:20" x14ac:dyDescent="0.3">
      <c r="P280" s="6" t="s">
        <v>12</v>
      </c>
      <c r="Q280" s="10">
        <v>1.1909920000000001E-2</v>
      </c>
      <c r="R280" s="10">
        <v>1.9954503215648708E-3</v>
      </c>
      <c r="S280" s="10">
        <v>672.93142957600003</v>
      </c>
      <c r="T280" s="10">
        <v>159.43707554454969</v>
      </c>
    </row>
    <row r="281" spans="16:20" x14ac:dyDescent="0.3">
      <c r="P281" s="6" t="s">
        <v>15</v>
      </c>
      <c r="Q281" s="10">
        <v>1.3183652000000001E-2</v>
      </c>
      <c r="R281" s="10">
        <v>2.0475885251762076E-3</v>
      </c>
      <c r="S281" s="10">
        <v>674.16088587199988</v>
      </c>
      <c r="T281" s="10">
        <v>157.17838529530766</v>
      </c>
    </row>
    <row r="282" spans="16:20" x14ac:dyDescent="0.3">
      <c r="P282" s="6" t="s">
        <v>19</v>
      </c>
      <c r="Q282" s="10">
        <v>4.552093084</v>
      </c>
      <c r="R282" s="10">
        <v>1.2278277679515885</v>
      </c>
      <c r="S282" s="10">
        <v>969.67867880799997</v>
      </c>
      <c r="T282" s="10">
        <v>214.73323688907377</v>
      </c>
    </row>
    <row r="283" spans="16:20" x14ac:dyDescent="0.3">
      <c r="P283" s="6" t="s">
        <v>22</v>
      </c>
      <c r="Q283" s="10">
        <v>3.9081924519999998</v>
      </c>
      <c r="R283" s="10">
        <v>0.73385131031000783</v>
      </c>
      <c r="S283" s="10">
        <v>970.22403129999987</v>
      </c>
      <c r="T283" s="10">
        <v>213.07029130242611</v>
      </c>
    </row>
    <row r="284" spans="16:20" x14ac:dyDescent="0.3">
      <c r="P284" s="6" t="s">
        <v>13</v>
      </c>
      <c r="Q284" s="10">
        <v>1.2178008000000001E-2</v>
      </c>
      <c r="R284" s="10">
        <v>2.107563041745929E-3</v>
      </c>
      <c r="S284" s="10">
        <v>996.23315011599971</v>
      </c>
      <c r="T284" s="10">
        <v>235.63825040098359</v>
      </c>
    </row>
    <row r="285" spans="16:20" x14ac:dyDescent="0.3">
      <c r="P285" s="5" t="s">
        <v>52</v>
      </c>
      <c r="Q285" s="10">
        <v>2.6007013663978129</v>
      </c>
      <c r="R285" s="10">
        <v>9.451276503573915</v>
      </c>
      <c r="S285" s="10">
        <v>1221.9192990776412</v>
      </c>
      <c r="T285" s="10">
        <v>556.5170126806712</v>
      </c>
    </row>
  </sheetData>
  <mergeCells count="1">
    <mergeCell ref="W3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Luck (BSc Computer Sci w Ind Year FT)</cp:lastModifiedBy>
  <dcterms:created xsi:type="dcterms:W3CDTF">2025-04-29T20:42:48Z</dcterms:created>
  <dcterms:modified xsi:type="dcterms:W3CDTF">2025-04-30T05:50:07Z</dcterms:modified>
</cp:coreProperties>
</file>