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eljs\Documents\Excel wizard\"/>
    </mc:Choice>
  </mc:AlternateContent>
  <xr:revisionPtr revIDLastSave="0" documentId="13_ncr:1_{69D02738-CD6C-4F61-AD15-1F476CA3B1E9}" xr6:coauthVersionLast="47" xr6:coauthVersionMax="47" xr10:uidLastSave="{00000000-0000-0000-0000-000000000000}"/>
  <bookViews>
    <workbookView xWindow="-28920" yWindow="-75" windowWidth="29040" windowHeight="15840" xr2:uid="{FD0AE21C-68FE-4001-BBFC-31F57C861BF5}"/>
  </bookViews>
  <sheets>
    <sheet name="Montly Budget" sheetId="1" r:id="rId1"/>
    <sheet name="Chart1" sheetId="3" r:id="rId2"/>
    <sheet name="Copy exerci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0" i="1"/>
  <c r="H9" i="1"/>
  <c r="H8" i="1"/>
  <c r="H7" i="1"/>
  <c r="H6" i="1"/>
  <c r="H5" i="1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8" i="2"/>
  <c r="D8" i="2"/>
  <c r="C8" i="2"/>
  <c r="B8" i="2"/>
  <c r="F7" i="2"/>
  <c r="F6" i="2"/>
  <c r="F5" i="2"/>
  <c r="F12" i="2" s="1"/>
  <c r="F4" i="2"/>
  <c r="F13" i="2" s="1"/>
  <c r="D10" i="1"/>
  <c r="E10" i="1"/>
  <c r="F10" i="1"/>
  <c r="C10" i="1"/>
  <c r="C15" i="1"/>
  <c r="D13" i="1"/>
  <c r="E13" i="1"/>
  <c r="F13" i="1"/>
  <c r="C13" i="1"/>
  <c r="D15" i="1"/>
  <c r="E15" i="1"/>
  <c r="F15" i="1"/>
  <c r="D14" i="1"/>
  <c r="E14" i="1"/>
  <c r="F14" i="1"/>
  <c r="C14" i="1"/>
  <c r="D12" i="1"/>
  <c r="E12" i="1"/>
  <c r="F12" i="1"/>
  <c r="C12" i="1"/>
  <c r="H15" i="1" l="1"/>
  <c r="F10" i="2"/>
  <c r="F8" i="2"/>
  <c r="G8" i="2" s="1"/>
  <c r="F11" i="2"/>
  <c r="G4" i="2"/>
  <c r="H13" i="1"/>
  <c r="H10" i="1"/>
  <c r="I6" i="1" s="1"/>
  <c r="H14" i="1"/>
  <c r="H12" i="1"/>
  <c r="G5" i="2" l="1"/>
  <c r="G6" i="2"/>
  <c r="G7" i="2"/>
  <c r="I5" i="1"/>
  <c r="I10" i="1"/>
  <c r="I9" i="1"/>
  <c r="I7" i="1"/>
  <c r="I8" i="1"/>
</calcChain>
</file>

<file path=xl/sharedStrings.xml><?xml version="1.0" encoding="utf-8"?>
<sst xmlns="http://schemas.openxmlformats.org/spreadsheetml/2006/main" count="27" uniqueCount="14">
  <si>
    <t>Montly budget</t>
  </si>
  <si>
    <t>Bills</t>
  </si>
  <si>
    <t>Phone</t>
  </si>
  <si>
    <t>Car</t>
  </si>
  <si>
    <t>Rent</t>
  </si>
  <si>
    <t>Food</t>
  </si>
  <si>
    <t>Total</t>
  </si>
  <si>
    <t>Percent</t>
  </si>
  <si>
    <t>Min</t>
  </si>
  <si>
    <t>Max</t>
  </si>
  <si>
    <t>Avg</t>
  </si>
  <si>
    <t>Count</t>
  </si>
  <si>
    <t>Water</t>
  </si>
  <si>
    <t>Monthly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</si>
</sst>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m\-yyyy"/>
    <numFmt numFmtId="165" formatCode="_-[$£-809]* #,##0.00_-;\-[$£-809]* #,##0.00_-;_-[$£-809]* &quot;-&quot;??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C000"/>
      </bottom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4" borderId="2" applyNumberFormat="0"/>
  </cellStyleXfs>
  <cellXfs count="11">
    <xf numFmtId="0" fontId="0" fillId="0" borderId="0" xfId="0"/>
    <xf numFmtId="17" fontId="0" fillId="0" borderId="0" xfId="0" applyNumberFormat="1"/>
    <xf numFmtId="165" fontId="0" fillId="0" borderId="0" xfId="0" applyNumberFormat="1"/>
    <xf numFmtId="43" fontId="0" fillId="0" borderId="0" xfId="1" applyFont="1"/>
    <xf numFmtId="9" fontId="0" fillId="0" borderId="0" xfId="2" applyFont="1"/>
    <xf numFmtId="166" fontId="0" fillId="0" borderId="0" xfId="2" applyNumberFormat="1" applyFont="1"/>
    <xf numFmtId="1" fontId="0" fillId="0" borderId="0" xfId="0" applyNumberFormat="1"/>
    <xf numFmtId="0" fontId="2" fillId="3" borderId="0" xfId="0" applyFont="1" applyFill="1" applyAlignment="1">
      <alignment horizontal="right"/>
    </xf>
    <xf numFmtId="0" fontId="3" fillId="4" borderId="2" xfId="3"/>
    <xf numFmtId="164" fontId="3" fillId="4" borderId="2" xfId="3" applyNumberFormat="1"/>
    <xf numFmtId="0" fontId="4" fillId="2" borderId="1" xfId="0" applyFont="1" applyFill="1" applyBorder="1" applyAlignment="1">
      <alignment horizontal="center"/>
    </xf>
  </cellXfs>
  <cellStyles count="4">
    <cellStyle name="Comma" xfId="1" builtinId="3"/>
    <cellStyle name="Coolio style" xfId="3" xr:uid="{CEE68698-338B-4876-B856-796FA0E7C079}"/>
    <cellStyle name="Normal" xfId="0" builtinId="0"/>
    <cellStyle name="Percent" xfId="2" builtinId="5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264527841923089"/>
          <c:y val="1.31723380900109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'Montly Budget'!$D$4</c:f>
              <c:strCache>
                <c:ptCount val="1"/>
                <c:pt idx="0">
                  <c:v>Feb-2019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'Montly Budget'!$B$5:$B$9</c:f>
              <c:strCache>
                <c:ptCount val="5"/>
                <c:pt idx="0">
                  <c:v>Phone</c:v>
                </c:pt>
                <c:pt idx="1">
                  <c:v>Water</c:v>
                </c:pt>
                <c:pt idx="2">
                  <c:v>Car</c:v>
                </c:pt>
                <c:pt idx="3">
                  <c:v>Rent</c:v>
                </c:pt>
                <c:pt idx="4">
                  <c:v>Food</c:v>
                </c:pt>
              </c:strCache>
            </c:strRef>
          </c:cat>
          <c:val>
            <c:numRef>
              <c:f>'Montly Budget'!$D$5:$D$9</c:f>
              <c:numCache>
                <c:formatCode>_(* #,##0.00_);_(* \(#,##0.00\);_(* "-"??_);_(@_)</c:formatCode>
                <c:ptCount val="5"/>
                <c:pt idx="0" formatCode="_-[$£-809]* #,##0.00_-;\-[$£-809]* #,##0.00_-;_-[$£-809]* &quot;-&quot;??_-;_-@_-">
                  <c:v>27</c:v>
                </c:pt>
                <c:pt idx="1">
                  <c:v>50</c:v>
                </c:pt>
                <c:pt idx="2">
                  <c:v>34</c:v>
                </c:pt>
                <c:pt idx="3">
                  <c:v>350</c:v>
                </c:pt>
                <c:pt idx="4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2-4ACF-A732-202618189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'Montly Budget'!$B$2:$D$2</c:f>
          <c:strCache>
            <c:ptCount val="3"/>
            <c:pt idx="0">
              <c:v>Monthly Budget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'Montly Budget'!$B$5</c:f>
              <c:strCache>
                <c:ptCount val="1"/>
                <c:pt idx="0">
                  <c:v>Phone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'Montly Budget'!$C$4:$G$4</c:f>
              <c:numCache>
                <c:formatCode>mmm\-yyyy</c:formatCode>
                <c:ptCount val="5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</c:numCache>
            </c:numRef>
          </c:cat>
          <c:val>
            <c:numRef>
              <c:f>'Montly Budget'!$C$5:$G$5</c:f>
              <c:numCache>
                <c:formatCode>_-[$£-809]* #,##0.00_-;\-[$£-809]* #,##0.00_-;_-[$£-809]* "-"??_-;_-@_-</c:formatCode>
                <c:ptCount val="5"/>
                <c:pt idx="0">
                  <c:v>25</c:v>
                </c:pt>
                <c:pt idx="1">
                  <c:v>27</c:v>
                </c:pt>
                <c:pt idx="2">
                  <c:v>25</c:v>
                </c:pt>
                <c:pt idx="3">
                  <c:v>23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4-4DEC-A8E1-891704548B33}"/>
            </c:ext>
          </c:extLst>
        </c:ser>
        <c:ser>
          <c:idx val="1"/>
          <c:order val="1"/>
          <c:tx>
            <c:strRef>
              <c:f>'Montly Budget'!$B$6</c:f>
              <c:strCache>
                <c:ptCount val="1"/>
                <c:pt idx="0">
                  <c:v>Water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'Montly Budget'!$C$4:$G$4</c:f>
              <c:numCache>
                <c:formatCode>mmm\-yyyy</c:formatCode>
                <c:ptCount val="5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</c:numCache>
            </c:numRef>
          </c:cat>
          <c:val>
            <c:numRef>
              <c:f>'Montly Budget'!$C$6:$G$6</c:f>
              <c:numCache>
                <c:formatCode>_(* #,##0.00_);_(* \(#,##0.00\);_(* "-"??_);_(@_)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44-4DEC-A8E1-891704548B33}"/>
            </c:ext>
          </c:extLst>
        </c:ser>
        <c:ser>
          <c:idx val="2"/>
          <c:order val="2"/>
          <c:tx>
            <c:strRef>
              <c:f>'Montly Budget'!$B$7</c:f>
              <c:strCache>
                <c:ptCount val="1"/>
                <c:pt idx="0">
                  <c:v>Car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'Montly Budget'!$C$4:$G$4</c:f>
              <c:numCache>
                <c:formatCode>mmm\-yyyy</c:formatCode>
                <c:ptCount val="5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</c:numCache>
            </c:numRef>
          </c:cat>
          <c:val>
            <c:numRef>
              <c:f>'Montly Budget'!$C$7:$G$7</c:f>
              <c:numCache>
                <c:formatCode>_(* #,##0.00_);_(* \(#,##0.00\);_(* "-"??_);_(@_)</c:formatCode>
                <c:ptCount val="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44-4DEC-A8E1-891704548B33}"/>
            </c:ext>
          </c:extLst>
        </c:ser>
        <c:ser>
          <c:idx val="3"/>
          <c:order val="3"/>
          <c:tx>
            <c:strRef>
              <c:f>'Montly Budget'!$B$8</c:f>
              <c:strCache>
                <c:ptCount val="1"/>
                <c:pt idx="0">
                  <c:v>Rent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'Montly Budget'!$C$4:$G$4</c:f>
              <c:numCache>
                <c:formatCode>mmm\-yyyy</c:formatCode>
                <c:ptCount val="5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</c:numCache>
            </c:numRef>
          </c:cat>
          <c:val>
            <c:numRef>
              <c:f>'Montly Budget'!$C$8:$G$8</c:f>
              <c:numCache>
                <c:formatCode>_(* #,##0.00_);_(* \(#,##0.00\);_(* "-"??_);_(@_)</c:formatCode>
                <c:ptCount val="5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44-4DEC-A8E1-891704548B33}"/>
            </c:ext>
          </c:extLst>
        </c:ser>
        <c:ser>
          <c:idx val="4"/>
          <c:order val="4"/>
          <c:tx>
            <c:strRef>
              <c:f>'Montly Budget'!$B$9</c:f>
              <c:strCache>
                <c:ptCount val="1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'Montly Budget'!$C$4:$G$4</c:f>
              <c:numCache>
                <c:formatCode>mmm\-yyyy</c:formatCode>
                <c:ptCount val="5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</c:numCache>
            </c:numRef>
          </c:cat>
          <c:val>
            <c:numRef>
              <c:f>'Montly Budget'!$C$9:$G$9</c:f>
              <c:numCache>
                <c:formatCode>_(* #,##0.00_);_(* \(#,##0.00\);_(* "-"??_);_(@_)</c:formatCode>
                <c:ptCount val="5"/>
                <c:pt idx="0">
                  <c:v>200</c:v>
                </c:pt>
                <c:pt idx="1">
                  <c:v>220</c:v>
                </c:pt>
                <c:pt idx="2">
                  <c:v>210</c:v>
                </c:pt>
                <c:pt idx="3">
                  <c:v>270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44-4DEC-A8E1-891704548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5435952"/>
        <c:axId val="945440944"/>
      </c:barChart>
      <c:dateAx>
        <c:axId val="945435952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440944"/>
        <c:crosses val="autoZero"/>
        <c:auto val="1"/>
        <c:lblOffset val="100"/>
        <c:baseTimeUnit val="months"/>
      </c:dateAx>
      <c:valAx>
        <c:axId val="94544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43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D59D37-497F-4EAF-96B4-35909D7A96E9}">
  <sheetPr/>
  <sheetViews>
    <sheetView zoomScale="67" workbookViewId="0" zoomToFit="1"/>
  </sheetViews>
  <pageMargins left="0.7" right="0.7" top="0.75" bottom="0.75" header="0.3" footer="0.3"/>
  <pageSetup paperSize="9" orientation="landscape" r:id="rId1"/>
  <drawing r:id="rId2"/>
</chartsheet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DD7B89F-529F-48FD-A87F-80F97698A235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9C0249C3-3E5F-43D6-AD96-5C972F35585C}">
      <dgm:prSet phldrT="[Text]"/>
      <dgm:spPr/>
      <dgm:t>
        <a:bodyPr/>
        <a:lstStyle/>
        <a:p>
          <a:r>
            <a:rPr lang="en-GB"/>
            <a:t>Make Money</a:t>
          </a:r>
        </a:p>
      </dgm:t>
    </dgm:pt>
    <dgm:pt modelId="{12254E4E-D033-4B5A-920A-CD7A7484E47B}" type="parTrans" cxnId="{8A9734E1-FECC-454E-A266-7F86E8BF073C}">
      <dgm:prSet/>
      <dgm:spPr/>
      <dgm:t>
        <a:bodyPr/>
        <a:lstStyle/>
        <a:p>
          <a:endParaRPr lang="en-GB"/>
        </a:p>
      </dgm:t>
    </dgm:pt>
    <dgm:pt modelId="{D878821E-87B5-4E1A-86B1-2FCCB394AD14}" type="sibTrans" cxnId="{8A9734E1-FECC-454E-A266-7F86E8BF073C}">
      <dgm:prSet/>
      <dgm:spPr/>
      <dgm:t>
        <a:bodyPr/>
        <a:lstStyle/>
        <a:p>
          <a:endParaRPr lang="en-GB"/>
        </a:p>
      </dgm:t>
    </dgm:pt>
    <dgm:pt modelId="{89214E72-ED76-4608-BEB2-44AF2B710697}">
      <dgm:prSet phldrT="[Text]"/>
      <dgm:spPr/>
      <dgm:t>
        <a:bodyPr/>
        <a:lstStyle/>
        <a:p>
          <a:r>
            <a:rPr lang="en-GB"/>
            <a:t>Spend Money</a:t>
          </a:r>
        </a:p>
      </dgm:t>
    </dgm:pt>
    <dgm:pt modelId="{528E41C8-8FE2-415D-8CDA-885BA0A7CA41}" type="parTrans" cxnId="{34846F7E-D97D-49A5-A77B-249C73E540EB}">
      <dgm:prSet/>
      <dgm:spPr/>
      <dgm:t>
        <a:bodyPr/>
        <a:lstStyle/>
        <a:p>
          <a:endParaRPr lang="en-GB"/>
        </a:p>
      </dgm:t>
    </dgm:pt>
    <dgm:pt modelId="{023F580D-B264-4BB8-87A2-83299AC4EC88}" type="sibTrans" cxnId="{34846F7E-D97D-49A5-A77B-249C73E540EB}">
      <dgm:prSet/>
      <dgm:spPr/>
      <dgm:t>
        <a:bodyPr/>
        <a:lstStyle/>
        <a:p>
          <a:endParaRPr lang="en-GB"/>
        </a:p>
      </dgm:t>
    </dgm:pt>
    <dgm:pt modelId="{E1885FE8-8925-4ACF-8C12-E08343733DBA}">
      <dgm:prSet phldrT="[Text]"/>
      <dgm:spPr/>
      <dgm:t>
        <a:bodyPr/>
        <a:lstStyle/>
        <a:p>
          <a:r>
            <a:rPr lang="en-GB"/>
            <a:t>Track Money</a:t>
          </a:r>
        </a:p>
      </dgm:t>
    </dgm:pt>
    <dgm:pt modelId="{19617378-B2D2-4DA3-8C69-B4D3EC25A6B0}" type="parTrans" cxnId="{999AAB21-D01F-477C-8914-D6BA42B21CB2}">
      <dgm:prSet/>
      <dgm:spPr/>
      <dgm:t>
        <a:bodyPr/>
        <a:lstStyle/>
        <a:p>
          <a:endParaRPr lang="en-GB"/>
        </a:p>
      </dgm:t>
    </dgm:pt>
    <dgm:pt modelId="{7AAC6BCF-F694-4DC8-A0DC-EF63CD7E2843}" type="sibTrans" cxnId="{999AAB21-D01F-477C-8914-D6BA42B21CB2}">
      <dgm:prSet/>
      <dgm:spPr/>
      <dgm:t>
        <a:bodyPr/>
        <a:lstStyle/>
        <a:p>
          <a:endParaRPr lang="en-GB"/>
        </a:p>
      </dgm:t>
    </dgm:pt>
    <dgm:pt modelId="{23EF1779-FF39-4075-A738-CB6C950C263A}">
      <dgm:prSet phldrT="[Text]"/>
      <dgm:spPr/>
      <dgm:t>
        <a:bodyPr/>
        <a:lstStyle/>
        <a:p>
          <a:r>
            <a:rPr lang="en-GB"/>
            <a:t>Job </a:t>
          </a:r>
        </a:p>
      </dgm:t>
    </dgm:pt>
    <dgm:pt modelId="{A9136446-1EA8-4625-9546-D9E6658F8FBA}" type="parTrans" cxnId="{1F04FE2F-F648-4D39-93F8-7E55BF4BC2A9}">
      <dgm:prSet/>
      <dgm:spPr/>
      <dgm:t>
        <a:bodyPr/>
        <a:lstStyle/>
        <a:p>
          <a:endParaRPr lang="en-GB"/>
        </a:p>
      </dgm:t>
    </dgm:pt>
    <dgm:pt modelId="{654270C0-2636-4828-AA94-28D20D5DDCAE}" type="sibTrans" cxnId="{1F04FE2F-F648-4D39-93F8-7E55BF4BC2A9}">
      <dgm:prSet/>
      <dgm:spPr/>
      <dgm:t>
        <a:bodyPr/>
        <a:lstStyle/>
        <a:p>
          <a:endParaRPr lang="en-GB"/>
        </a:p>
      </dgm:t>
    </dgm:pt>
    <dgm:pt modelId="{2D5655FC-F687-44BE-889C-8FE957EE09AC}">
      <dgm:prSet phldrT="[Text]"/>
      <dgm:spPr/>
      <dgm:t>
        <a:bodyPr/>
        <a:lstStyle/>
        <a:p>
          <a:r>
            <a:rPr lang="en-GB"/>
            <a:t>Pocket money</a:t>
          </a:r>
        </a:p>
      </dgm:t>
    </dgm:pt>
    <dgm:pt modelId="{E5B948E0-9968-424B-80C9-E08A47D6962C}" type="parTrans" cxnId="{D21555C9-F6C1-45BA-94EC-644DAE3C6AD3}">
      <dgm:prSet/>
      <dgm:spPr/>
      <dgm:t>
        <a:bodyPr/>
        <a:lstStyle/>
        <a:p>
          <a:endParaRPr lang="en-GB"/>
        </a:p>
      </dgm:t>
    </dgm:pt>
    <dgm:pt modelId="{B70EE9E0-5714-4471-B3BE-F798C7D8A245}" type="sibTrans" cxnId="{D21555C9-F6C1-45BA-94EC-644DAE3C6AD3}">
      <dgm:prSet/>
      <dgm:spPr/>
      <dgm:t>
        <a:bodyPr/>
        <a:lstStyle/>
        <a:p>
          <a:endParaRPr lang="en-GB"/>
        </a:p>
      </dgm:t>
    </dgm:pt>
    <dgm:pt modelId="{68DD1660-28B7-482E-B85B-2AE99FE441B3}">
      <dgm:prSet phldrT="[Text]"/>
      <dgm:spPr/>
      <dgm:t>
        <a:bodyPr/>
        <a:lstStyle/>
        <a:p>
          <a:r>
            <a:rPr lang="en-GB"/>
            <a:t>Bills </a:t>
          </a:r>
        </a:p>
      </dgm:t>
    </dgm:pt>
    <dgm:pt modelId="{BDC67600-2AA1-49DB-8764-E2CCC04B9E66}" type="parTrans" cxnId="{C674B294-A263-4E07-8454-265DEDEB7E93}">
      <dgm:prSet/>
      <dgm:spPr/>
      <dgm:t>
        <a:bodyPr/>
        <a:lstStyle/>
        <a:p>
          <a:endParaRPr lang="en-GB"/>
        </a:p>
      </dgm:t>
    </dgm:pt>
    <dgm:pt modelId="{9C2AE935-C145-48A3-876E-873A4825E2C6}" type="sibTrans" cxnId="{C674B294-A263-4E07-8454-265DEDEB7E93}">
      <dgm:prSet/>
      <dgm:spPr/>
      <dgm:t>
        <a:bodyPr/>
        <a:lstStyle/>
        <a:p>
          <a:endParaRPr lang="en-GB"/>
        </a:p>
      </dgm:t>
    </dgm:pt>
    <dgm:pt modelId="{AE5CE633-ABE2-401C-BE24-E3C2EF50D7D9}">
      <dgm:prSet phldrT="[Text]"/>
      <dgm:spPr/>
      <dgm:t>
        <a:bodyPr/>
        <a:lstStyle/>
        <a:p>
          <a:r>
            <a:rPr lang="en-GB"/>
            <a:t>Food</a:t>
          </a:r>
        </a:p>
      </dgm:t>
    </dgm:pt>
    <dgm:pt modelId="{A9B7CA25-A040-48CD-BE94-A535894D16C9}" type="parTrans" cxnId="{46C5A153-776C-420C-9D1F-9CBC5020781B}">
      <dgm:prSet/>
      <dgm:spPr/>
      <dgm:t>
        <a:bodyPr/>
        <a:lstStyle/>
        <a:p>
          <a:endParaRPr lang="en-GB"/>
        </a:p>
      </dgm:t>
    </dgm:pt>
    <dgm:pt modelId="{DB960055-8A0D-4F42-8057-073AB7177285}" type="sibTrans" cxnId="{46C5A153-776C-420C-9D1F-9CBC5020781B}">
      <dgm:prSet/>
      <dgm:spPr/>
      <dgm:t>
        <a:bodyPr/>
        <a:lstStyle/>
        <a:p>
          <a:endParaRPr lang="en-GB"/>
        </a:p>
      </dgm:t>
    </dgm:pt>
    <dgm:pt modelId="{7C434436-6879-4678-855A-EEC3B4D6B55E}" type="pres">
      <dgm:prSet presAssocID="{5DD7B89F-529F-48FD-A87F-80F97698A235}" presName="Name0" presStyleCnt="0">
        <dgm:presLayoutVars>
          <dgm:dir/>
          <dgm:resizeHandles val="exact"/>
        </dgm:presLayoutVars>
      </dgm:prSet>
      <dgm:spPr/>
    </dgm:pt>
    <dgm:pt modelId="{ABC4AEBE-68CF-4C86-859A-75A7E97EF771}" type="pres">
      <dgm:prSet presAssocID="{9C0249C3-3E5F-43D6-AD96-5C972F35585C}" presName="node" presStyleLbl="node1" presStyleIdx="0" presStyleCnt="3">
        <dgm:presLayoutVars>
          <dgm:bulletEnabled val="1"/>
        </dgm:presLayoutVars>
      </dgm:prSet>
      <dgm:spPr/>
    </dgm:pt>
    <dgm:pt modelId="{277C223F-B695-4220-B520-7AAD149827BF}" type="pres">
      <dgm:prSet presAssocID="{D878821E-87B5-4E1A-86B1-2FCCB394AD14}" presName="sibTrans" presStyleLbl="sibTrans2D1" presStyleIdx="0" presStyleCnt="2"/>
      <dgm:spPr/>
    </dgm:pt>
    <dgm:pt modelId="{3C815CC5-6E04-4D24-850E-F5042744AFC1}" type="pres">
      <dgm:prSet presAssocID="{D878821E-87B5-4E1A-86B1-2FCCB394AD14}" presName="connectorText" presStyleLbl="sibTrans2D1" presStyleIdx="0" presStyleCnt="2"/>
      <dgm:spPr/>
    </dgm:pt>
    <dgm:pt modelId="{D992F42D-C302-4927-B52C-F2AC0C3B3F75}" type="pres">
      <dgm:prSet presAssocID="{89214E72-ED76-4608-BEB2-44AF2B710697}" presName="node" presStyleLbl="node1" presStyleIdx="1" presStyleCnt="3">
        <dgm:presLayoutVars>
          <dgm:bulletEnabled val="1"/>
        </dgm:presLayoutVars>
      </dgm:prSet>
      <dgm:spPr/>
    </dgm:pt>
    <dgm:pt modelId="{AC7171D0-8982-48FB-8BAE-3F405F7F5463}" type="pres">
      <dgm:prSet presAssocID="{023F580D-B264-4BB8-87A2-83299AC4EC88}" presName="sibTrans" presStyleLbl="sibTrans2D1" presStyleIdx="1" presStyleCnt="2"/>
      <dgm:spPr/>
    </dgm:pt>
    <dgm:pt modelId="{3F21B89F-5EB7-4D96-BE36-2CC2CC017075}" type="pres">
      <dgm:prSet presAssocID="{023F580D-B264-4BB8-87A2-83299AC4EC88}" presName="connectorText" presStyleLbl="sibTrans2D1" presStyleIdx="1" presStyleCnt="2"/>
      <dgm:spPr/>
    </dgm:pt>
    <dgm:pt modelId="{AC5E0470-1490-481C-B0E1-35714B885D68}" type="pres">
      <dgm:prSet presAssocID="{E1885FE8-8925-4ACF-8C12-E08343733DBA}" presName="node" presStyleLbl="node1" presStyleIdx="2" presStyleCnt="3">
        <dgm:presLayoutVars>
          <dgm:bulletEnabled val="1"/>
        </dgm:presLayoutVars>
      </dgm:prSet>
      <dgm:spPr/>
    </dgm:pt>
  </dgm:ptLst>
  <dgm:cxnLst>
    <dgm:cxn modelId="{0B82D011-323D-4413-91E3-B9FF70F0B4F4}" type="presOf" srcId="{68DD1660-28B7-482E-B85B-2AE99FE441B3}" destId="{D992F42D-C302-4927-B52C-F2AC0C3B3F75}" srcOrd="0" destOrd="1" presId="urn:microsoft.com/office/officeart/2005/8/layout/process1"/>
    <dgm:cxn modelId="{999AAB21-D01F-477C-8914-D6BA42B21CB2}" srcId="{5DD7B89F-529F-48FD-A87F-80F97698A235}" destId="{E1885FE8-8925-4ACF-8C12-E08343733DBA}" srcOrd="2" destOrd="0" parTransId="{19617378-B2D2-4DA3-8C69-B4D3EC25A6B0}" sibTransId="{7AAC6BCF-F694-4DC8-A0DC-EF63CD7E2843}"/>
    <dgm:cxn modelId="{41C8BF22-8C9C-465A-BA44-B17C8019D5D9}" type="presOf" srcId="{D878821E-87B5-4E1A-86B1-2FCCB394AD14}" destId="{3C815CC5-6E04-4D24-850E-F5042744AFC1}" srcOrd="1" destOrd="0" presId="urn:microsoft.com/office/officeart/2005/8/layout/process1"/>
    <dgm:cxn modelId="{1F04FE2F-F648-4D39-93F8-7E55BF4BC2A9}" srcId="{9C0249C3-3E5F-43D6-AD96-5C972F35585C}" destId="{23EF1779-FF39-4075-A738-CB6C950C263A}" srcOrd="0" destOrd="0" parTransId="{A9136446-1EA8-4625-9546-D9E6658F8FBA}" sibTransId="{654270C0-2636-4828-AA94-28D20D5DDCAE}"/>
    <dgm:cxn modelId="{FB65D05F-C557-4851-9F7A-EA95A89C64C3}" type="presOf" srcId="{2D5655FC-F687-44BE-889C-8FE957EE09AC}" destId="{ABC4AEBE-68CF-4C86-859A-75A7E97EF771}" srcOrd="0" destOrd="2" presId="urn:microsoft.com/office/officeart/2005/8/layout/process1"/>
    <dgm:cxn modelId="{830D3966-61D3-4D9B-9FFE-C843C309DC49}" type="presOf" srcId="{023F580D-B264-4BB8-87A2-83299AC4EC88}" destId="{3F21B89F-5EB7-4D96-BE36-2CC2CC017075}" srcOrd="1" destOrd="0" presId="urn:microsoft.com/office/officeart/2005/8/layout/process1"/>
    <dgm:cxn modelId="{2C9EF84A-0172-46F9-86DF-F990CAB545C2}" type="presOf" srcId="{D878821E-87B5-4E1A-86B1-2FCCB394AD14}" destId="{277C223F-B695-4220-B520-7AAD149827BF}" srcOrd="0" destOrd="0" presId="urn:microsoft.com/office/officeart/2005/8/layout/process1"/>
    <dgm:cxn modelId="{46C5A153-776C-420C-9D1F-9CBC5020781B}" srcId="{89214E72-ED76-4608-BEB2-44AF2B710697}" destId="{AE5CE633-ABE2-401C-BE24-E3C2EF50D7D9}" srcOrd="1" destOrd="0" parTransId="{A9B7CA25-A040-48CD-BE94-A535894D16C9}" sibTransId="{DB960055-8A0D-4F42-8057-073AB7177285}"/>
    <dgm:cxn modelId="{34846F7E-D97D-49A5-A77B-249C73E540EB}" srcId="{5DD7B89F-529F-48FD-A87F-80F97698A235}" destId="{89214E72-ED76-4608-BEB2-44AF2B710697}" srcOrd="1" destOrd="0" parTransId="{528E41C8-8FE2-415D-8CDA-885BA0A7CA41}" sibTransId="{023F580D-B264-4BB8-87A2-83299AC4EC88}"/>
    <dgm:cxn modelId="{9CA91384-7CBA-41C6-BB8D-0668550F1582}" type="presOf" srcId="{9C0249C3-3E5F-43D6-AD96-5C972F35585C}" destId="{ABC4AEBE-68CF-4C86-859A-75A7E97EF771}" srcOrd="0" destOrd="0" presId="urn:microsoft.com/office/officeart/2005/8/layout/process1"/>
    <dgm:cxn modelId="{C674B294-A263-4E07-8454-265DEDEB7E93}" srcId="{89214E72-ED76-4608-BEB2-44AF2B710697}" destId="{68DD1660-28B7-482E-B85B-2AE99FE441B3}" srcOrd="0" destOrd="0" parTransId="{BDC67600-2AA1-49DB-8764-E2CCC04B9E66}" sibTransId="{9C2AE935-C145-48A3-876E-873A4825E2C6}"/>
    <dgm:cxn modelId="{5D9F8B98-639B-4418-A228-FE36E5C5625E}" type="presOf" srcId="{23EF1779-FF39-4075-A738-CB6C950C263A}" destId="{ABC4AEBE-68CF-4C86-859A-75A7E97EF771}" srcOrd="0" destOrd="1" presId="urn:microsoft.com/office/officeart/2005/8/layout/process1"/>
    <dgm:cxn modelId="{30D462AC-C74C-4E3D-9956-042A055ECD94}" type="presOf" srcId="{023F580D-B264-4BB8-87A2-83299AC4EC88}" destId="{AC7171D0-8982-48FB-8BAE-3F405F7F5463}" srcOrd="0" destOrd="0" presId="urn:microsoft.com/office/officeart/2005/8/layout/process1"/>
    <dgm:cxn modelId="{40A496AC-C3FB-47C7-8C71-2853145EF8CC}" type="presOf" srcId="{E1885FE8-8925-4ACF-8C12-E08343733DBA}" destId="{AC5E0470-1490-481C-B0E1-35714B885D68}" srcOrd="0" destOrd="0" presId="urn:microsoft.com/office/officeart/2005/8/layout/process1"/>
    <dgm:cxn modelId="{D21555C9-F6C1-45BA-94EC-644DAE3C6AD3}" srcId="{9C0249C3-3E5F-43D6-AD96-5C972F35585C}" destId="{2D5655FC-F687-44BE-889C-8FE957EE09AC}" srcOrd="1" destOrd="0" parTransId="{E5B948E0-9968-424B-80C9-E08A47D6962C}" sibTransId="{B70EE9E0-5714-4471-B3BE-F798C7D8A245}"/>
    <dgm:cxn modelId="{8A9734E1-FECC-454E-A266-7F86E8BF073C}" srcId="{5DD7B89F-529F-48FD-A87F-80F97698A235}" destId="{9C0249C3-3E5F-43D6-AD96-5C972F35585C}" srcOrd="0" destOrd="0" parTransId="{12254E4E-D033-4B5A-920A-CD7A7484E47B}" sibTransId="{D878821E-87B5-4E1A-86B1-2FCCB394AD14}"/>
    <dgm:cxn modelId="{511C7FE2-C10B-44CB-96E0-8DEB0CB8667A}" type="presOf" srcId="{5DD7B89F-529F-48FD-A87F-80F97698A235}" destId="{7C434436-6879-4678-855A-EEC3B4D6B55E}" srcOrd="0" destOrd="0" presId="urn:microsoft.com/office/officeart/2005/8/layout/process1"/>
    <dgm:cxn modelId="{158E13F9-D643-4050-8711-D0825E562BB6}" type="presOf" srcId="{89214E72-ED76-4608-BEB2-44AF2B710697}" destId="{D992F42D-C302-4927-B52C-F2AC0C3B3F75}" srcOrd="0" destOrd="0" presId="urn:microsoft.com/office/officeart/2005/8/layout/process1"/>
    <dgm:cxn modelId="{1A22D4F9-CE8E-4590-A750-74AC251DD110}" type="presOf" srcId="{AE5CE633-ABE2-401C-BE24-E3C2EF50D7D9}" destId="{D992F42D-C302-4927-B52C-F2AC0C3B3F75}" srcOrd="0" destOrd="2" presId="urn:microsoft.com/office/officeart/2005/8/layout/process1"/>
    <dgm:cxn modelId="{49D6249A-AC63-473A-8FAD-F0F296F7A264}" type="presParOf" srcId="{7C434436-6879-4678-855A-EEC3B4D6B55E}" destId="{ABC4AEBE-68CF-4C86-859A-75A7E97EF771}" srcOrd="0" destOrd="0" presId="urn:microsoft.com/office/officeart/2005/8/layout/process1"/>
    <dgm:cxn modelId="{DDAB6F24-7DB2-42DE-B8CD-6D8CC22AA542}" type="presParOf" srcId="{7C434436-6879-4678-855A-EEC3B4D6B55E}" destId="{277C223F-B695-4220-B520-7AAD149827BF}" srcOrd="1" destOrd="0" presId="urn:microsoft.com/office/officeart/2005/8/layout/process1"/>
    <dgm:cxn modelId="{84C582FC-0D86-4994-97F5-638F8ED08A92}" type="presParOf" srcId="{277C223F-B695-4220-B520-7AAD149827BF}" destId="{3C815CC5-6E04-4D24-850E-F5042744AFC1}" srcOrd="0" destOrd="0" presId="urn:microsoft.com/office/officeart/2005/8/layout/process1"/>
    <dgm:cxn modelId="{BCDDCC73-6B0C-4437-8DE2-2C706C80B4A0}" type="presParOf" srcId="{7C434436-6879-4678-855A-EEC3B4D6B55E}" destId="{D992F42D-C302-4927-B52C-F2AC0C3B3F75}" srcOrd="2" destOrd="0" presId="urn:microsoft.com/office/officeart/2005/8/layout/process1"/>
    <dgm:cxn modelId="{4DD00D68-EE75-4E9E-BAC5-3576D5408D47}" type="presParOf" srcId="{7C434436-6879-4678-855A-EEC3B4D6B55E}" destId="{AC7171D0-8982-48FB-8BAE-3F405F7F5463}" srcOrd="3" destOrd="0" presId="urn:microsoft.com/office/officeart/2005/8/layout/process1"/>
    <dgm:cxn modelId="{6E443079-FBDC-4C8D-8587-9E2658367D16}" type="presParOf" srcId="{AC7171D0-8982-48FB-8BAE-3F405F7F5463}" destId="{3F21B89F-5EB7-4D96-BE36-2CC2CC017075}" srcOrd="0" destOrd="0" presId="urn:microsoft.com/office/officeart/2005/8/layout/process1"/>
    <dgm:cxn modelId="{7390AA16-AE34-48D1-A5B1-2137376FBE9A}" type="presParOf" srcId="{7C434436-6879-4678-855A-EEC3B4D6B55E}" destId="{AC5E0470-1490-481C-B0E1-35714B885D68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BC4AEBE-68CF-4C86-859A-75A7E97EF771}">
      <dsp:nvSpPr>
        <dsp:cNvPr id="0" name=""/>
        <dsp:cNvSpPr/>
      </dsp:nvSpPr>
      <dsp:spPr>
        <a:xfrm>
          <a:off x="4127" y="630774"/>
          <a:ext cx="1233571" cy="143402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800" kern="1200"/>
            <a:t>Make Money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Job 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Pocket money</a:t>
          </a:r>
        </a:p>
      </dsp:txBody>
      <dsp:txXfrm>
        <a:off x="40257" y="666904"/>
        <a:ext cx="1161311" cy="1361766"/>
      </dsp:txXfrm>
    </dsp:sp>
    <dsp:sp modelId="{277C223F-B695-4220-B520-7AAD149827BF}">
      <dsp:nvSpPr>
        <dsp:cNvPr id="0" name=""/>
        <dsp:cNvSpPr/>
      </dsp:nvSpPr>
      <dsp:spPr>
        <a:xfrm>
          <a:off x="1361055" y="1194824"/>
          <a:ext cx="261517" cy="30592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1300" kern="1200"/>
        </a:p>
      </dsp:txBody>
      <dsp:txXfrm>
        <a:off x="1361055" y="1256009"/>
        <a:ext cx="183062" cy="183555"/>
      </dsp:txXfrm>
    </dsp:sp>
    <dsp:sp modelId="{D992F42D-C302-4927-B52C-F2AC0C3B3F75}">
      <dsp:nvSpPr>
        <dsp:cNvPr id="0" name=""/>
        <dsp:cNvSpPr/>
      </dsp:nvSpPr>
      <dsp:spPr>
        <a:xfrm>
          <a:off x="1731126" y="630774"/>
          <a:ext cx="1233571" cy="143402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800" kern="1200"/>
            <a:t>Spend Money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Bills 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Food</a:t>
          </a:r>
        </a:p>
      </dsp:txBody>
      <dsp:txXfrm>
        <a:off x="1767256" y="666904"/>
        <a:ext cx="1161311" cy="1361766"/>
      </dsp:txXfrm>
    </dsp:sp>
    <dsp:sp modelId="{AC7171D0-8982-48FB-8BAE-3F405F7F5463}">
      <dsp:nvSpPr>
        <dsp:cNvPr id="0" name=""/>
        <dsp:cNvSpPr/>
      </dsp:nvSpPr>
      <dsp:spPr>
        <a:xfrm>
          <a:off x="3088055" y="1194824"/>
          <a:ext cx="261517" cy="30592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1300" kern="1200"/>
        </a:p>
      </dsp:txBody>
      <dsp:txXfrm>
        <a:off x="3088055" y="1256009"/>
        <a:ext cx="183062" cy="183555"/>
      </dsp:txXfrm>
    </dsp:sp>
    <dsp:sp modelId="{AC5E0470-1490-481C-B0E1-35714B885D68}">
      <dsp:nvSpPr>
        <dsp:cNvPr id="0" name=""/>
        <dsp:cNvSpPr/>
      </dsp:nvSpPr>
      <dsp:spPr>
        <a:xfrm>
          <a:off x="3458126" y="630774"/>
          <a:ext cx="1233571" cy="143402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800" kern="1200"/>
            <a:t>Track Money</a:t>
          </a:r>
        </a:p>
      </dsp:txBody>
      <dsp:txXfrm>
        <a:off x="3494256" y="666904"/>
        <a:ext cx="1161311" cy="136176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chart" Target="../charts/chart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174625</xdr:colOff>
      <xdr:row>13</xdr:row>
      <xdr:rowOff>117475</xdr:rowOff>
    </xdr:from>
    <xdr:to>
      <xdr:col>7</xdr:col>
      <xdr:colOff>409575</xdr:colOff>
      <xdr:row>28</xdr:row>
      <xdr:rowOff>98425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656ED4E-9D57-4E28-881F-C4155F8E2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384174</xdr:colOff>
      <xdr:row>1</xdr:row>
      <xdr:rowOff>193674</xdr:rowOff>
    </xdr:from>
    <xdr:to>
      <xdr:col>18</xdr:col>
      <xdr:colOff>181429</xdr:colOff>
      <xdr:row>18</xdr:row>
      <xdr:rowOff>41076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9A0530-6204-4870-BA18-EF8E2615F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51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F13CFD-EE52-40F4-8314-537282328C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C385-F260-4787-B5E3-2C304B967DAF}">
  <dimension ref="B2:I15"/>
  <sheetViews>
    <sheetView tabSelected="1" zoomScaleNormal="100" zoomScalePageLayoutView="115" workbookViewId="0">
      <selection activeCell="B10" sqref="B10"/>
    </sheetView>
  </sheetViews>
  <sheetFormatPr defaultRowHeight="14.5" x14ac:dyDescent="0.35"/>
  <cols>
    <col min="1" max="1" width="5.08984375" customWidth="1"/>
    <col min="2" max="2" width="13.08984375" customWidth="1"/>
    <col min="3" max="3" width="9.08984375" bestFit="1" customWidth="1"/>
    <col min="4" max="4" width="9.08984375" customWidth="1"/>
    <col min="5" max="5" width="8.90625" bestFit="1" customWidth="1"/>
    <col min="6" max="6" width="9.08984375" bestFit="1" customWidth="1"/>
    <col min="7" max="7" width="9.54296875" bestFit="1" customWidth="1"/>
    <col min="8" max="8" width="10.6328125" bestFit="1" customWidth="1"/>
    <col min="9" max="9" width="7.26953125" bestFit="1" customWidth="1"/>
  </cols>
  <sheetData>
    <row r="2" spans="2:9" ht="26.5" thickBot="1" x14ac:dyDescent="0.65">
      <c r="B2" s="10" t="s">
        <v>13</v>
      </c>
      <c r="C2" s="10"/>
      <c r="D2" s="10"/>
    </row>
    <row r="3" spans="2:9" ht="15" thickTop="1" x14ac:dyDescent="0.35"/>
    <row r="4" spans="2:9" ht="15" thickBot="1" x14ac:dyDescent="0.4">
      <c r="B4" s="8" t="s">
        <v>1</v>
      </c>
      <c r="C4" s="9">
        <v>43466</v>
      </c>
      <c r="D4" s="9">
        <v>43497</v>
      </c>
      <c r="E4" s="9">
        <v>43525</v>
      </c>
      <c r="F4" s="9">
        <v>43556</v>
      </c>
      <c r="G4" s="9">
        <v>43586</v>
      </c>
      <c r="H4" s="8" t="s">
        <v>6</v>
      </c>
      <c r="I4" s="8" t="s">
        <v>7</v>
      </c>
    </row>
    <row r="5" spans="2:9" ht="15" thickTop="1" x14ac:dyDescent="0.35">
      <c r="B5" t="s">
        <v>2</v>
      </c>
      <c r="C5" s="2">
        <v>25</v>
      </c>
      <c r="D5" s="2">
        <v>27</v>
      </c>
      <c r="E5" s="2">
        <v>25</v>
      </c>
      <c r="F5" s="2">
        <v>23</v>
      </c>
      <c r="G5" s="2">
        <v>22</v>
      </c>
      <c r="H5" s="2">
        <f>SUM(C5:G5)</f>
        <v>122</v>
      </c>
      <c r="I5" s="5">
        <f t="shared" ref="I5:I10" si="0">H5/$H$10</f>
        <v>3.5956380783966992E-2</v>
      </c>
    </row>
    <row r="6" spans="2:9" x14ac:dyDescent="0.35">
      <c r="B6" t="s">
        <v>12</v>
      </c>
      <c r="C6" s="3">
        <v>50</v>
      </c>
      <c r="D6" s="3">
        <v>50</v>
      </c>
      <c r="E6" s="3">
        <v>50</v>
      </c>
      <c r="F6" s="3">
        <v>50</v>
      </c>
      <c r="G6" s="3">
        <v>52</v>
      </c>
      <c r="H6" s="3">
        <f>SUM(C6:G6)</f>
        <v>252</v>
      </c>
      <c r="I6" s="5">
        <f t="shared" si="0"/>
        <v>7.4270557029177717E-2</v>
      </c>
    </row>
    <row r="7" spans="2:9" x14ac:dyDescent="0.35">
      <c r="B7" t="s">
        <v>3</v>
      </c>
      <c r="C7" s="3">
        <v>34</v>
      </c>
      <c r="D7" s="3">
        <v>34</v>
      </c>
      <c r="E7" s="3">
        <v>34</v>
      </c>
      <c r="F7" s="3">
        <v>34</v>
      </c>
      <c r="G7" s="3">
        <v>33</v>
      </c>
      <c r="H7" s="3">
        <f>SUM(C7:G7)</f>
        <v>169</v>
      </c>
      <c r="I7" s="5">
        <f t="shared" si="0"/>
        <v>4.9808429118773943E-2</v>
      </c>
    </row>
    <row r="8" spans="2:9" x14ac:dyDescent="0.35">
      <c r="B8" t="s">
        <v>4</v>
      </c>
      <c r="C8" s="3">
        <v>350</v>
      </c>
      <c r="D8" s="3">
        <v>350</v>
      </c>
      <c r="E8" s="3">
        <v>350</v>
      </c>
      <c r="F8" s="3">
        <v>350</v>
      </c>
      <c r="G8" s="3">
        <v>350</v>
      </c>
      <c r="H8" s="3">
        <f>SUM(C8:G8)</f>
        <v>1750</v>
      </c>
      <c r="I8" s="5">
        <f t="shared" si="0"/>
        <v>0.51576775714706746</v>
      </c>
    </row>
    <row r="9" spans="2:9" x14ac:dyDescent="0.35">
      <c r="B9" t="s">
        <v>5</v>
      </c>
      <c r="C9" s="3">
        <v>200</v>
      </c>
      <c r="D9" s="3">
        <v>220</v>
      </c>
      <c r="E9" s="3">
        <v>210</v>
      </c>
      <c r="F9" s="3">
        <v>270</v>
      </c>
      <c r="G9" s="3">
        <v>200</v>
      </c>
      <c r="H9" s="3">
        <f>SUM(C9:G9)</f>
        <v>1100</v>
      </c>
      <c r="I9" s="5">
        <f t="shared" si="0"/>
        <v>0.32419687592101387</v>
      </c>
    </row>
    <row r="10" spans="2:9" x14ac:dyDescent="0.35">
      <c r="B10" t="s">
        <v>6</v>
      </c>
      <c r="C10" s="2">
        <f>SUM(C5:C9)</f>
        <v>659</v>
      </c>
      <c r="D10" s="2">
        <f t="shared" ref="D10:H10" si="1">SUM(D5:D9)</f>
        <v>681</v>
      </c>
      <c r="E10" s="2">
        <f t="shared" si="1"/>
        <v>669</v>
      </c>
      <c r="F10" s="2">
        <f t="shared" si="1"/>
        <v>727</v>
      </c>
      <c r="G10" s="2">
        <f t="shared" si="1"/>
        <v>657</v>
      </c>
      <c r="H10" s="2">
        <f t="shared" si="1"/>
        <v>3393</v>
      </c>
      <c r="I10" s="4">
        <f t="shared" si="0"/>
        <v>1</v>
      </c>
    </row>
    <row r="12" spans="2:9" x14ac:dyDescent="0.35">
      <c r="B12" s="7" t="s">
        <v>8</v>
      </c>
      <c r="C12">
        <f>MIN(C5:C9)</f>
        <v>25</v>
      </c>
      <c r="D12">
        <f t="shared" ref="D12:H12" si="2">MIN(D5:D9)</f>
        <v>27</v>
      </c>
      <c r="E12">
        <f t="shared" si="2"/>
        <v>25</v>
      </c>
      <c r="F12">
        <f t="shared" si="2"/>
        <v>23</v>
      </c>
      <c r="G12">
        <f t="shared" ref="G12" si="3">MIN(G5:G9)</f>
        <v>22</v>
      </c>
      <c r="H12">
        <f t="shared" si="2"/>
        <v>122</v>
      </c>
    </row>
    <row r="13" spans="2:9" x14ac:dyDescent="0.35">
      <c r="B13" s="7" t="s">
        <v>9</v>
      </c>
      <c r="C13">
        <f>MAX(C5:C9)</f>
        <v>350</v>
      </c>
      <c r="D13">
        <f t="shared" ref="D13:H13" si="4">MAX(D5:D9)</f>
        <v>350</v>
      </c>
      <c r="E13">
        <f t="shared" si="4"/>
        <v>350</v>
      </c>
      <c r="F13">
        <f t="shared" si="4"/>
        <v>350</v>
      </c>
      <c r="G13">
        <f t="shared" ref="G13" si="5">MAX(G5:G9)</f>
        <v>350</v>
      </c>
      <c r="H13">
        <f t="shared" si="4"/>
        <v>1750</v>
      </c>
    </row>
    <row r="14" spans="2:9" x14ac:dyDescent="0.35">
      <c r="B14" s="7" t="s">
        <v>10</v>
      </c>
      <c r="C14" s="6">
        <f>AVERAGE(C5:C9)</f>
        <v>131.80000000000001</v>
      </c>
      <c r="D14" s="6">
        <f t="shared" ref="D14:H14" si="6">AVERAGE(D5:D9)</f>
        <v>136.19999999999999</v>
      </c>
      <c r="E14" s="6">
        <f t="shared" si="6"/>
        <v>133.80000000000001</v>
      </c>
      <c r="F14" s="6">
        <f t="shared" si="6"/>
        <v>145.4</v>
      </c>
      <c r="G14" s="6">
        <f t="shared" ref="G14" si="7">AVERAGE(G5:G9)</f>
        <v>131.4</v>
      </c>
      <c r="H14" s="6">
        <f t="shared" si="6"/>
        <v>678.6</v>
      </c>
    </row>
    <row r="15" spans="2:9" x14ac:dyDescent="0.35">
      <c r="B15" s="7" t="s">
        <v>11</v>
      </c>
      <c r="C15">
        <f>COUNT(C5:C9)</f>
        <v>5</v>
      </c>
      <c r="D15">
        <f t="shared" ref="D15:H15" si="8">COUNT(D5:D9)</f>
        <v>5</v>
      </c>
      <c r="E15">
        <f t="shared" si="8"/>
        <v>5</v>
      </c>
      <c r="F15">
        <f t="shared" si="8"/>
        <v>5</v>
      </c>
      <c r="G15">
        <f t="shared" ref="G15" si="9">COUNT(G5:G9)</f>
        <v>5</v>
      </c>
      <c r="H15">
        <f t="shared" si="8"/>
        <v>5</v>
      </c>
    </row>
  </sheetData>
  <mergeCells count="1">
    <mergeCell ref="B2:D2"/>
  </mergeCells>
  <conditionalFormatting sqref="C5:G9">
    <cfRule type="cellIs" dxfId="0" priority="1" operator="greaterThan">
      <formula>250</formula>
    </cfRule>
  </conditionalFormatting>
  <pageMargins left="0.7" right="0.7" top="0.75" bottom="0.75" header="0.3" footer="0.3"/>
  <pageSetup paperSize="9" orientation="portrait" r:id="rId1"/>
  <headerFooter>
    <oddHeader>&amp;C2019 Monthly budgets</oddHeader>
    <oddFooter>&amp;R&amp;P</oddFooter>
  </headerFooter>
  <ignoredErrors>
    <ignoredError sqref="C10:G10 C12:G15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FE9A-F6D1-441A-9454-E733B773EF5E}">
  <dimension ref="A1:G13"/>
  <sheetViews>
    <sheetView workbookViewId="0">
      <selection sqref="A1:G1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1</v>
      </c>
      <c r="B3" s="1">
        <v>43466</v>
      </c>
      <c r="C3" s="1">
        <v>43497</v>
      </c>
      <c r="D3" s="1">
        <v>43525</v>
      </c>
      <c r="E3" s="1">
        <v>43556</v>
      </c>
      <c r="F3" t="s">
        <v>6</v>
      </c>
      <c r="G3" t="s">
        <v>7</v>
      </c>
    </row>
    <row r="4" spans="1:7" x14ac:dyDescent="0.35">
      <c r="A4" t="s">
        <v>2</v>
      </c>
      <c r="B4">
        <v>25</v>
      </c>
      <c r="C4">
        <v>27</v>
      </c>
      <c r="D4">
        <v>25</v>
      </c>
      <c r="E4">
        <v>23</v>
      </c>
      <c r="F4">
        <f>SUM(B4:E4)</f>
        <v>100</v>
      </c>
      <c r="G4">
        <f>F4/$F$8</f>
        <v>4.0551500405515001E-2</v>
      </c>
    </row>
    <row r="5" spans="1:7" x14ac:dyDescent="0.35">
      <c r="A5" t="s">
        <v>3</v>
      </c>
      <c r="B5">
        <v>34</v>
      </c>
      <c r="C5">
        <v>34</v>
      </c>
      <c r="D5">
        <v>34</v>
      </c>
      <c r="E5">
        <v>34</v>
      </c>
      <c r="F5">
        <f t="shared" ref="F5:F7" si="0">SUM(B5:E5)</f>
        <v>136</v>
      </c>
      <c r="G5">
        <f>F5/$F$8</f>
        <v>5.5150040551500405E-2</v>
      </c>
    </row>
    <row r="6" spans="1:7" x14ac:dyDescent="0.35">
      <c r="A6" t="s">
        <v>4</v>
      </c>
      <c r="B6">
        <v>350</v>
      </c>
      <c r="C6">
        <v>350</v>
      </c>
      <c r="D6">
        <v>350</v>
      </c>
      <c r="E6">
        <v>350</v>
      </c>
      <c r="F6">
        <f t="shared" si="0"/>
        <v>1400</v>
      </c>
      <c r="G6">
        <f>F6/$F$8</f>
        <v>0.56772100567721007</v>
      </c>
    </row>
    <row r="7" spans="1:7" x14ac:dyDescent="0.35">
      <c r="A7" t="s">
        <v>5</v>
      </c>
      <c r="B7">
        <v>200</v>
      </c>
      <c r="C7">
        <v>220</v>
      </c>
      <c r="D7">
        <v>210</v>
      </c>
      <c r="E7">
        <v>200</v>
      </c>
      <c r="F7">
        <f t="shared" si="0"/>
        <v>830</v>
      </c>
      <c r="G7">
        <f>F7/$F$8</f>
        <v>0.33657745336577455</v>
      </c>
    </row>
    <row r="8" spans="1:7" x14ac:dyDescent="0.35">
      <c r="A8" t="s">
        <v>6</v>
      </c>
      <c r="B8">
        <f>SUM(B4:B7)</f>
        <v>609</v>
      </c>
      <c r="C8">
        <f t="shared" ref="C8:F8" si="1">SUM(C4:C7)</f>
        <v>631</v>
      </c>
      <c r="D8">
        <f t="shared" si="1"/>
        <v>619</v>
      </c>
      <c r="E8">
        <f t="shared" si="1"/>
        <v>607</v>
      </c>
      <c r="F8">
        <f t="shared" si="1"/>
        <v>2466</v>
      </c>
      <c r="G8">
        <f>F8/$F$8</f>
        <v>1</v>
      </c>
    </row>
    <row r="10" spans="1:7" x14ac:dyDescent="0.35">
      <c r="A10" t="s">
        <v>8</v>
      </c>
      <c r="B10">
        <f>MIN(B4:B7)</f>
        <v>25</v>
      </c>
      <c r="C10">
        <f t="shared" ref="C10:F10" si="2">MIN(C4:C7)</f>
        <v>27</v>
      </c>
      <c r="D10">
        <f t="shared" si="2"/>
        <v>25</v>
      </c>
      <c r="E10">
        <f t="shared" si="2"/>
        <v>23</v>
      </c>
      <c r="F10">
        <f t="shared" si="2"/>
        <v>100</v>
      </c>
    </row>
    <row r="11" spans="1:7" x14ac:dyDescent="0.35">
      <c r="A11" t="s">
        <v>9</v>
      </c>
      <c r="B11">
        <f>MAX(B4:B7)</f>
        <v>350</v>
      </c>
      <c r="C11">
        <f t="shared" ref="C11:F11" si="3">MAX(C4:C7)</f>
        <v>350</v>
      </c>
      <c r="D11">
        <f t="shared" si="3"/>
        <v>350</v>
      </c>
      <c r="E11">
        <f t="shared" si="3"/>
        <v>350</v>
      </c>
      <c r="F11">
        <f t="shared" si="3"/>
        <v>1400</v>
      </c>
    </row>
    <row r="12" spans="1:7" x14ac:dyDescent="0.35">
      <c r="A12" t="s">
        <v>10</v>
      </c>
      <c r="B12">
        <f>AVERAGE(B4:B7)</f>
        <v>152.25</v>
      </c>
      <c r="C12">
        <f t="shared" ref="C12:F12" si="4">AVERAGE(C4:C7)</f>
        <v>157.75</v>
      </c>
      <c r="D12">
        <f t="shared" si="4"/>
        <v>154.75</v>
      </c>
      <c r="E12">
        <f t="shared" si="4"/>
        <v>151.75</v>
      </c>
      <c r="F12">
        <f t="shared" si="4"/>
        <v>616.5</v>
      </c>
    </row>
    <row r="13" spans="1:7" x14ac:dyDescent="0.35">
      <c r="A13" t="s">
        <v>11</v>
      </c>
      <c r="B13">
        <f>COUNT(B4:B7)</f>
        <v>4</v>
      </c>
      <c r="C13">
        <f t="shared" ref="C13:F13" si="5">COUNT(C4:C7)</f>
        <v>4</v>
      </c>
      <c r="D13">
        <f t="shared" si="5"/>
        <v>4</v>
      </c>
      <c r="E13">
        <f t="shared" si="5"/>
        <v>4</v>
      </c>
      <c r="F13">
        <f t="shared" si="5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Montly Budget</vt:lpstr>
      <vt:lpstr>Copy exercise</vt:lpstr>
      <vt:lpstr>Chart1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Shiel, Jake</dc:creator>
  <cp:lastModifiedBy>Shiel, Jake</cp:lastModifiedBy>
  <cp:lastPrinted>2023-05-17T10:32:09Z</cp:lastPrinted>
  <dcterms:created xsi:type="dcterms:W3CDTF">2023-05-13T12:10:15Z</dcterms:created>
  <dcterms:modified xsi:type="dcterms:W3CDTF">2023-05-17T12:19:25Z</dcterms:modified>
</cp:coreProperties>
</file>