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atedu-my.sharepoint.com/personal/jakoconn_uat_edu/Documents/MS544/"/>
    </mc:Choice>
  </mc:AlternateContent>
  <xr:revisionPtr revIDLastSave="0" documentId="8_{36EF52B4-3D9F-43BA-81CF-95A1A6A474C6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" i="1" l="1"/>
  <c r="AB6" i="1" s="1"/>
  <c r="AB7" i="1" s="1"/>
  <c r="AB8" i="1" s="1"/>
  <c r="AB9" i="1" s="1"/>
  <c r="AB10" i="1" s="1"/>
  <c r="AB11" i="1" s="1"/>
  <c r="AA5" i="1"/>
  <c r="AA6" i="1" s="1"/>
  <c r="AA7" i="1" s="1"/>
  <c r="AA8" i="1" s="1"/>
  <c r="AA9" i="1" s="1"/>
  <c r="AA10" i="1" s="1"/>
  <c r="AA11" i="1" s="1"/>
  <c r="AB4" i="1"/>
  <c r="AA4" i="1"/>
  <c r="Y4" i="1"/>
  <c r="Y5" i="1" s="1"/>
  <c r="Y6" i="1" s="1"/>
  <c r="Y7" i="1" s="1"/>
  <c r="Y8" i="1" s="1"/>
  <c r="Y9" i="1" s="1"/>
  <c r="Y10" i="1" s="1"/>
  <c r="Y11" i="1" s="1"/>
  <c r="X4" i="1"/>
  <c r="X5" i="1" s="1"/>
  <c r="X6" i="1" s="1"/>
  <c r="X7" i="1" s="1"/>
  <c r="X8" i="1" s="1"/>
  <c r="X9" i="1" s="1"/>
  <c r="X10" i="1" s="1"/>
  <c r="X11" i="1" s="1"/>
  <c r="AB3" i="1"/>
  <c r="AA3" i="1"/>
  <c r="Y3" i="1"/>
  <c r="X3" i="1"/>
  <c r="W4" i="1"/>
  <c r="W5" i="1" s="1"/>
  <c r="W6" i="1" s="1"/>
  <c r="W7" i="1" s="1"/>
  <c r="W8" i="1" s="1"/>
  <c r="W9" i="1" s="1"/>
  <c r="W10" i="1" s="1"/>
  <c r="W11" i="1" s="1"/>
  <c r="W3" i="1"/>
  <c r="V4" i="1"/>
  <c r="V5" i="1" s="1"/>
  <c r="V6" i="1" s="1"/>
  <c r="V7" i="1" s="1"/>
  <c r="V8" i="1" s="1"/>
  <c r="V9" i="1" s="1"/>
  <c r="V10" i="1" s="1"/>
  <c r="V11" i="1" s="1"/>
  <c r="V3" i="1"/>
  <c r="AB2" i="1"/>
  <c r="AA2" i="1"/>
  <c r="Z2" i="1"/>
  <c r="Z3" i="1" s="1"/>
  <c r="Z4" i="1" s="1"/>
  <c r="Z5" i="1" s="1"/>
  <c r="Z6" i="1" s="1"/>
  <c r="Z7" i="1" s="1"/>
  <c r="Z8" i="1" s="1"/>
  <c r="Z9" i="1" s="1"/>
  <c r="Z10" i="1" s="1"/>
  <c r="Z11" i="1" s="1"/>
  <c r="Y2" i="1"/>
  <c r="X2" i="1"/>
  <c r="W2" i="1"/>
  <c r="V2" i="1"/>
  <c r="T3" i="1"/>
  <c r="T4" i="1" s="1"/>
  <c r="T5" i="1" s="1"/>
  <c r="T6" i="1" s="1"/>
  <c r="T7" i="1" s="1"/>
  <c r="T8" i="1" s="1"/>
  <c r="T9" i="1" s="1"/>
  <c r="T10" i="1" s="1"/>
  <c r="T11" i="1" s="1"/>
  <c r="S3" i="1"/>
  <c r="S4" i="1" s="1"/>
  <c r="S5" i="1" s="1"/>
  <c r="S6" i="1" s="1"/>
  <c r="S7" i="1" s="1"/>
  <c r="S8" i="1" s="1"/>
  <c r="S9" i="1" s="1"/>
  <c r="S10" i="1" s="1"/>
  <c r="S11" i="1" s="1"/>
  <c r="Q3" i="1"/>
  <c r="Q4" i="1" s="1"/>
  <c r="Q5" i="1" s="1"/>
  <c r="Q6" i="1" s="1"/>
  <c r="Q7" i="1" s="1"/>
  <c r="Q8" i="1" s="1"/>
  <c r="Q9" i="1" s="1"/>
  <c r="Q10" i="1" s="1"/>
  <c r="Q11" i="1" s="1"/>
  <c r="P3" i="1"/>
  <c r="P4" i="1" s="1"/>
  <c r="P5" i="1" s="1"/>
  <c r="P6" i="1" s="1"/>
  <c r="P7" i="1" s="1"/>
  <c r="P8" i="1" s="1"/>
  <c r="P9" i="1" s="1"/>
  <c r="P10" i="1" s="1"/>
  <c r="P11" i="1" s="1"/>
  <c r="O11" i="1"/>
  <c r="O10" i="1"/>
  <c r="O9" i="1"/>
  <c r="O8" i="1"/>
  <c r="O7" i="1"/>
  <c r="O6" i="1"/>
  <c r="O5" i="1"/>
  <c r="O4" i="1"/>
  <c r="O3" i="1"/>
  <c r="R2" i="1"/>
  <c r="R3" i="1" s="1"/>
  <c r="R4" i="1" s="1"/>
  <c r="R5" i="1" s="1"/>
  <c r="R6" i="1" s="1"/>
  <c r="R7" i="1" s="1"/>
  <c r="R8" i="1" s="1"/>
  <c r="R9" i="1" s="1"/>
  <c r="R10" i="1" s="1"/>
  <c r="R11" i="1" s="1"/>
  <c r="S2" i="1"/>
  <c r="T2" i="1"/>
  <c r="Q2" i="1"/>
  <c r="P2" i="1"/>
  <c r="O2" i="1"/>
  <c r="N2" i="1"/>
  <c r="N3" i="1"/>
  <c r="N4" i="1" s="1"/>
  <c r="N5" i="1" s="1"/>
  <c r="N6" i="1" s="1"/>
  <c r="N7" i="1" s="1"/>
  <c r="N8" i="1" s="1"/>
  <c r="N9" i="1" s="1"/>
  <c r="N10" i="1" s="1"/>
  <c r="N11" i="1" s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<sst xmlns="http://schemas.openxmlformats.org/spreadsheetml/2006/main" count="25" uniqueCount="25">
  <si>
    <t>Sleeping (hrs)</t>
  </si>
  <si>
    <t>Driving (hrs)</t>
  </si>
  <si>
    <t>Errands (hrs)</t>
  </si>
  <si>
    <t>Family (Outing) (hrs)</t>
  </si>
  <si>
    <t>Family (Visiting) (hrs)</t>
  </si>
  <si>
    <t>Work (hrs)</t>
  </si>
  <si>
    <t>School (Reading) (hrs)</t>
  </si>
  <si>
    <t>School (Work) (hrs)</t>
  </si>
  <si>
    <t>??? (hrs)</t>
  </si>
  <si>
    <t>Stress Level (1-5)</t>
  </si>
  <si>
    <t>Assignments Due</t>
  </si>
  <si>
    <t>Mean Sleep</t>
  </si>
  <si>
    <t>Mean Driving</t>
  </si>
  <si>
    <t>Mean Errands</t>
  </si>
  <si>
    <t>Mean Family Outings</t>
  </si>
  <si>
    <t>Mean Family Visiting</t>
  </si>
  <si>
    <t>Mean School Reading</t>
  </si>
  <si>
    <t>Mean School Work</t>
  </si>
  <si>
    <t>Std Dev Sleep</t>
  </si>
  <si>
    <t>Std Dev Driving</t>
  </si>
  <si>
    <t>Std Dev Errands</t>
  </si>
  <si>
    <t>Std Dev Family Outings</t>
  </si>
  <si>
    <t>Std Dev Family Visiting</t>
  </si>
  <si>
    <t>Std Dev School Reading</t>
  </si>
  <si>
    <t>Std Dev School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</si>
</sst>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16" fontId="0" fillId="0" borderId="4" xfId="0" applyNumberFormat="1" applyBorder="1"/>
    <xf numFmtId="0" fontId="0" fillId="0" borderId="0" xfId="0" applyBorder="1"/>
    <xf numFmtId="0" fontId="0" fillId="0" borderId="5" xfId="0" applyBorder="1"/>
    <xf numFmtId="16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wrapText="1"/>
    </xf>
    <xf numFmtId="0" fontId="0" fillId="0" borderId="10" xfId="0" applyBorder="1"/>
    <xf numFmtId="0" fontId="0" fillId="0" borderId="11" xfId="0" applyBorder="1"/>
    <xf numFmtId="16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3" xfId="0" applyBorder="1"/>
    <xf numFmtId="0" fontId="1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Activities by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Sleeping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A-4670-A1DA-FBB68A556A7F}"/>
            </c:ext>
          </c:extLst>
        </c:ser>
        <c:ser>
          <c:idx val="1"/>
          <c:order val="1"/>
          <c:tx>
            <c:v>Driving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7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6A-4670-A1DA-FBB68A556A7F}"/>
            </c:ext>
          </c:extLst>
        </c:ser>
        <c:ser>
          <c:idx val="2"/>
          <c:order val="2"/>
          <c:tx>
            <c:v>Errands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6A-4670-A1DA-FBB68A556A7F}"/>
            </c:ext>
          </c:extLst>
        </c:ser>
        <c:ser>
          <c:idx val="3"/>
          <c:order val="3"/>
          <c:tx>
            <c:v>Family (Outings)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6A-4670-A1DA-FBB68A556A7F}"/>
            </c:ext>
          </c:extLst>
        </c:ser>
        <c:ser>
          <c:idx val="4"/>
          <c:order val="4"/>
          <c:tx>
            <c:v>Family (Visiting)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6A-4670-A1DA-FBB68A556A7F}"/>
            </c:ext>
          </c:extLst>
        </c:ser>
        <c:ser>
          <c:idx val="5"/>
          <c:order val="5"/>
          <c:tx>
            <c:v>Work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6A-4670-A1DA-FBB68A556A7F}"/>
            </c:ext>
          </c:extLst>
        </c:ser>
        <c:ser>
          <c:idx val="6"/>
          <c:order val="6"/>
          <c:tx>
            <c:v>School (Readings)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6A-4670-A1DA-FBB68A556A7F}"/>
            </c:ext>
          </c:extLst>
        </c:ser>
        <c:ser>
          <c:idx val="7"/>
          <c:order val="7"/>
          <c:tx>
            <c:v>School (Assignments)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6A-4670-A1DA-FBB68A556A7F}"/>
            </c:ext>
          </c:extLst>
        </c:ser>
        <c:ser>
          <c:idx val="8"/>
          <c:order val="8"/>
          <c:tx>
            <c:v>Etc.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2.5</c:v>
                </c:pt>
                <c:pt idx="5">
                  <c:v>0</c:v>
                </c:pt>
                <c:pt idx="6">
                  <c:v>3.5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6A-4670-A1DA-FBB68A556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410007"/>
        <c:axId val="521894919"/>
      </c:barChart>
      <c:dateAx>
        <c:axId val="31041000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4919"/>
        <c:crosses val="autoZero"/>
        <c:auto val="1"/>
        <c:lblOffset val="100"/>
        <c:baseTimeUnit val="days"/>
      </c:dateAx>
      <c:valAx>
        <c:axId val="521894919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10007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Level by</a:t>
            </a:r>
            <a:r>
              <a:rPr lang="en-US" baseline="0"/>
              <a:t> Due Dates and Outings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Outings (in hours)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B-FA49-B635-CBD9AEFED90C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Assignments Due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B-FA49-B635-CBD9AEFE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498256"/>
        <c:axId val="618844480"/>
      </c:barChart>
      <c:lineChart>
        <c:grouping val="standard"/>
        <c:varyColors val="0"/>
        <c:ser>
          <c:idx val="1"/>
          <c:order val="1"/>
          <c:tx>
            <c:strRef>
              <c:f>Sheet1!$K$1</c:f>
              <c:strCache>
                <c:ptCount val="1"/>
                <c:pt idx="0">
                  <c:v>Stress Level (1-5)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DB-FA49-B635-CBD9AEFED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498256"/>
        <c:axId val="618844480"/>
      </c:lineChart>
      <c:dateAx>
        <c:axId val="684498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44480"/>
        <c:crosses val="autoZero"/>
        <c:auto val="1"/>
        <c:lblOffset val="100"/>
        <c:baseTimeUnit val="days"/>
      </c:dateAx>
      <c:valAx>
        <c:axId val="618844480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49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8-D640-BFFB-1BBE6DCE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87552"/>
        <c:axId val="236002960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5.9</c:v>
                </c:pt>
                <c:pt idx="1">
                  <c:v>5.9</c:v>
                </c:pt>
                <c:pt idx="2">
                  <c:v>5.9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5.9</c:v>
                </c:pt>
                <c:pt idx="9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8-D640-BFFB-1BBE6DCE4F27}"/>
            </c:ext>
          </c:extLst>
        </c:ser>
        <c:ser>
          <c:idx val="2"/>
          <c:order val="2"/>
          <c:tx>
            <c:v>Deviation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1.3703203194062967</c:v>
                </c:pt>
                <c:pt idx="1">
                  <c:v>1.3703203194062967</c:v>
                </c:pt>
                <c:pt idx="2">
                  <c:v>1.3703203194062967</c:v>
                </c:pt>
                <c:pt idx="3">
                  <c:v>1.3703203194062967</c:v>
                </c:pt>
                <c:pt idx="4">
                  <c:v>1.3703203194062967</c:v>
                </c:pt>
                <c:pt idx="5">
                  <c:v>1.3703203194062967</c:v>
                </c:pt>
                <c:pt idx="6">
                  <c:v>1.3703203194062967</c:v>
                </c:pt>
                <c:pt idx="7">
                  <c:v>1.3703203194062967</c:v>
                </c:pt>
                <c:pt idx="8">
                  <c:v>1.3703203194062967</c:v>
                </c:pt>
                <c:pt idx="9">
                  <c:v>1.3703203194062967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18-D640-BFFB-1BBE6DCE4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287552"/>
        <c:axId val="236002960"/>
      </c:lineChart>
      <c:dateAx>
        <c:axId val="640287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002960"/>
        <c:crosses val="autoZero"/>
        <c:auto val="1"/>
        <c:lblOffset val="100"/>
        <c:baseTimeUnit val="days"/>
      </c:dateAx>
      <c:valAx>
        <c:axId val="23600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Drive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7</c:v>
                </c:pt>
                <c:pt idx="3">
                  <c:v>1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7</c:v>
                </c:pt>
                <c:pt idx="8">
                  <c:v>14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3-BB4E-941F-D387FE34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0757744"/>
        <c:axId val="240834128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6.7</c:v>
                </c:pt>
                <c:pt idx="1">
                  <c:v>6.7</c:v>
                </c:pt>
                <c:pt idx="2">
                  <c:v>6.7</c:v>
                </c:pt>
                <c:pt idx="3">
                  <c:v>6.7</c:v>
                </c:pt>
                <c:pt idx="4">
                  <c:v>6.7</c:v>
                </c:pt>
                <c:pt idx="5">
                  <c:v>6.7</c:v>
                </c:pt>
                <c:pt idx="6">
                  <c:v>6.7</c:v>
                </c:pt>
                <c:pt idx="7">
                  <c:v>6.7</c:v>
                </c:pt>
                <c:pt idx="8">
                  <c:v>6.7</c:v>
                </c:pt>
                <c:pt idx="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3-BB4E-941F-D387FE343752}"/>
            </c:ext>
          </c:extLst>
        </c:ser>
        <c:ser>
          <c:idx val="2"/>
          <c:order val="2"/>
          <c:tx>
            <c:v>Deviation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Sheet1!$W$2:$W$11</c:f>
              <c:numCache>
                <c:formatCode>General</c:formatCode>
                <c:ptCount val="10"/>
                <c:pt idx="0">
                  <c:v>5.4426300831695533</c:v>
                </c:pt>
                <c:pt idx="1">
                  <c:v>5.4426300831695533</c:v>
                </c:pt>
                <c:pt idx="2">
                  <c:v>5.4426300831695533</c:v>
                </c:pt>
                <c:pt idx="3">
                  <c:v>5.4426300831695533</c:v>
                </c:pt>
                <c:pt idx="4">
                  <c:v>5.4426300831695533</c:v>
                </c:pt>
                <c:pt idx="5">
                  <c:v>5.4426300831695533</c:v>
                </c:pt>
                <c:pt idx="6">
                  <c:v>5.4426300831695533</c:v>
                </c:pt>
                <c:pt idx="7">
                  <c:v>5.4426300831695533</c:v>
                </c:pt>
                <c:pt idx="8">
                  <c:v>5.4426300831695533</c:v>
                </c:pt>
                <c:pt idx="9">
                  <c:v>5.4426300831695533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3-BB4E-941F-D387FE343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757744"/>
        <c:axId val="240834128"/>
      </c:lineChart>
      <c:dateAx>
        <c:axId val="24075774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4128"/>
        <c:crosses val="autoZero"/>
        <c:auto val="1"/>
        <c:lblOffset val="100"/>
        <c:baseTimeUnit val="days"/>
      </c:dateAx>
      <c:valAx>
        <c:axId val="24083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7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Errand</a:t>
            </a:r>
            <a:r>
              <a:rPr lang="en-US" baseline="0"/>
              <a:t> Time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8-8D4B-A5B4-53DC5457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9980288"/>
        <c:axId val="734992352"/>
      </c:barChart>
      <c:lineChart>
        <c:grouping val="standard"/>
        <c:varyColors val="0"/>
        <c:ser>
          <c:idx val="1"/>
          <c:order val="1"/>
          <c:tx>
            <c:v>Mean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48-8D4B-A5B4-53DC5457DB87}"/>
            </c:ext>
          </c:extLst>
        </c:ser>
        <c:ser>
          <c:idx val="2"/>
          <c:order val="2"/>
          <c:tx>
            <c:v>Deviation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Sheet1!$X$2:$X$11</c:f>
              <c:numCache>
                <c:formatCode>General</c:formatCode>
                <c:ptCount val="10"/>
                <c:pt idx="0">
                  <c:v>1.0749676997731401</c:v>
                </c:pt>
                <c:pt idx="1">
                  <c:v>1.0749676997731401</c:v>
                </c:pt>
                <c:pt idx="2">
                  <c:v>1.0749676997731401</c:v>
                </c:pt>
                <c:pt idx="3">
                  <c:v>1.0749676997731401</c:v>
                </c:pt>
                <c:pt idx="4">
                  <c:v>1.0749676997731401</c:v>
                </c:pt>
                <c:pt idx="5">
                  <c:v>1.0749676997731401</c:v>
                </c:pt>
                <c:pt idx="6">
                  <c:v>1.0749676997731401</c:v>
                </c:pt>
                <c:pt idx="7">
                  <c:v>1.0749676997731401</c:v>
                </c:pt>
                <c:pt idx="8">
                  <c:v>1.0749676997731401</c:v>
                </c:pt>
                <c:pt idx="9">
                  <c:v>1.0749676997731401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8-8D4B-A5B4-53DC5457D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80288"/>
        <c:axId val="734992352"/>
      </c:lineChart>
      <c:dateAx>
        <c:axId val="22998028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92352"/>
        <c:crosses val="autoZero"/>
        <c:auto val="1"/>
        <c:lblOffset val="100"/>
        <c:baseTimeUnit val="days"/>
      </c:dateAx>
      <c:valAx>
        <c:axId val="73499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98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Family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 at Outings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E-EC43-9F11-1DD21962E995}"/>
            </c:ext>
          </c:extLst>
        </c:ser>
        <c:ser>
          <c:idx val="1"/>
          <c:order val="1"/>
          <c:tx>
            <c:v>Hours Spent Visiting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  <c:pt idx="6">
                  <c:v>6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3E-EC43-9F11-1DD21962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580640"/>
        <c:axId val="705175040"/>
      </c:barChart>
      <c:lineChart>
        <c:grouping val="standard"/>
        <c:varyColors val="0"/>
        <c:ser>
          <c:idx val="2"/>
          <c:order val="2"/>
          <c:tx>
            <c:v>Mean (Outings)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3E-EC43-9F11-1DD21962E995}"/>
            </c:ext>
          </c:extLst>
        </c:ser>
        <c:ser>
          <c:idx val="3"/>
          <c:order val="3"/>
          <c:tx>
            <c:v>Mean (Visiting)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3E-EC43-9F11-1DD21962E995}"/>
            </c:ext>
          </c:extLst>
        </c:ser>
        <c:ser>
          <c:idx val="4"/>
          <c:order val="4"/>
          <c:tx>
            <c:v>Deviation (Outings)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Sheet1!$Y$2:$Y$11</c:f>
              <c:numCache>
                <c:formatCode>General</c:formatCode>
                <c:ptCount val="10"/>
                <c:pt idx="0">
                  <c:v>1.7638342073763937</c:v>
                </c:pt>
                <c:pt idx="1">
                  <c:v>1.7638342073763937</c:v>
                </c:pt>
                <c:pt idx="2">
                  <c:v>1.7638342073763937</c:v>
                </c:pt>
                <c:pt idx="3">
                  <c:v>1.7638342073763937</c:v>
                </c:pt>
                <c:pt idx="4">
                  <c:v>1.7638342073763937</c:v>
                </c:pt>
                <c:pt idx="5">
                  <c:v>1.7638342073763937</c:v>
                </c:pt>
                <c:pt idx="6">
                  <c:v>1.7638342073763937</c:v>
                </c:pt>
                <c:pt idx="7">
                  <c:v>1.7638342073763937</c:v>
                </c:pt>
                <c:pt idx="8">
                  <c:v>1.7638342073763937</c:v>
                </c:pt>
                <c:pt idx="9">
                  <c:v>1.7638342073763937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3E-EC43-9F11-1DD21962E995}"/>
            </c:ext>
          </c:extLst>
        </c:ser>
        <c:ser>
          <c:idx val="5"/>
          <c:order val="5"/>
          <c:tx>
            <c:v>Deviation (Visiting)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Sheet1!$Z$2:$Z$11</c:f>
              <c:numCache>
                <c:formatCode>General</c:formatCode>
                <c:ptCount val="10"/>
                <c:pt idx="0">
                  <c:v>4.1096093353126513</c:v>
                </c:pt>
                <c:pt idx="1">
                  <c:v>4.1096093353126513</c:v>
                </c:pt>
                <c:pt idx="2">
                  <c:v>4.1096093353126513</c:v>
                </c:pt>
                <c:pt idx="3">
                  <c:v>4.1096093353126513</c:v>
                </c:pt>
                <c:pt idx="4">
                  <c:v>4.1096093353126513</c:v>
                </c:pt>
                <c:pt idx="5">
                  <c:v>4.1096093353126513</c:v>
                </c:pt>
                <c:pt idx="6">
                  <c:v>4.1096093353126513</c:v>
                </c:pt>
                <c:pt idx="7">
                  <c:v>4.1096093353126513</c:v>
                </c:pt>
                <c:pt idx="8">
                  <c:v>4.1096093353126513</c:v>
                </c:pt>
                <c:pt idx="9">
                  <c:v>4.1096093353126513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3E-EC43-9F11-1DD21962E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580640"/>
        <c:axId val="705175040"/>
      </c:lineChart>
      <c:dateAx>
        <c:axId val="6645806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175040"/>
        <c:crosses val="autoZero"/>
        <c:auto val="1"/>
        <c:lblOffset val="100"/>
        <c:baseTimeUnit val="days"/>
      </c:dateAx>
      <c:valAx>
        <c:axId val="7051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58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Hours Spent Reading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7-334E-89A5-6EAF828EDEB6}"/>
            </c:ext>
          </c:extLst>
        </c:ser>
        <c:ser>
          <c:idx val="1"/>
          <c:order val="1"/>
          <c:tx>
            <c:v>Hours Spent Writing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7-334E-89A5-6EAF828E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8358160"/>
        <c:axId val="256329744"/>
      </c:barChart>
      <c:lineChart>
        <c:grouping val="standard"/>
        <c:varyColors val="0"/>
        <c:ser>
          <c:idx val="2"/>
          <c:order val="2"/>
          <c:tx>
            <c:v>Mean (Reading)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1.7</c:v>
                </c:pt>
                <c:pt idx="1">
                  <c:v>1.7</c:v>
                </c:pt>
                <c:pt idx="2">
                  <c:v>1.7</c:v>
                </c:pt>
                <c:pt idx="3">
                  <c:v>1.7</c:v>
                </c:pt>
                <c:pt idx="4">
                  <c:v>1.7</c:v>
                </c:pt>
                <c:pt idx="5">
                  <c:v>1.7</c:v>
                </c:pt>
                <c:pt idx="6">
                  <c:v>1.7</c:v>
                </c:pt>
                <c:pt idx="7">
                  <c:v>1.7</c:v>
                </c:pt>
                <c:pt idx="8">
                  <c:v>1.7</c:v>
                </c:pt>
                <c:pt idx="9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7-334E-89A5-6EAF828EDEB6}"/>
            </c:ext>
          </c:extLst>
        </c:ser>
        <c:ser>
          <c:idx val="3"/>
          <c:order val="3"/>
          <c:tx>
            <c:v>Mean (Writing)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47-334E-89A5-6EAF828EDEB6}"/>
            </c:ext>
          </c:extLst>
        </c:ser>
        <c:ser>
          <c:idx val="4"/>
          <c:order val="4"/>
          <c:tx>
            <c:v>Deviation (Reading)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Sheet1!$AA$2:$AA$11</c:f>
              <c:numCache>
                <c:formatCode>General</c:formatCode>
                <c:ptCount val="10"/>
                <c:pt idx="0">
                  <c:v>1.3374935098492586</c:v>
                </c:pt>
                <c:pt idx="1">
                  <c:v>1.3374935098492586</c:v>
                </c:pt>
                <c:pt idx="2">
                  <c:v>1.3374935098492586</c:v>
                </c:pt>
                <c:pt idx="3">
                  <c:v>1.3374935098492586</c:v>
                </c:pt>
                <c:pt idx="4">
                  <c:v>1.3374935098492586</c:v>
                </c:pt>
                <c:pt idx="5">
                  <c:v>1.3374935098492586</c:v>
                </c:pt>
                <c:pt idx="6">
                  <c:v>1.3374935098492586</c:v>
                </c:pt>
                <c:pt idx="7">
                  <c:v>1.3374935098492586</c:v>
                </c:pt>
                <c:pt idx="8">
                  <c:v>1.3374935098492586</c:v>
                </c:pt>
                <c:pt idx="9">
                  <c:v>1.3374935098492586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47-334E-89A5-6EAF828EDEB6}"/>
            </c:ext>
          </c:extLst>
        </c:ser>
        <c:ser>
          <c:idx val="5"/>
          <c:order val="5"/>
          <c:tx>
            <c:v>Deviation (Writing)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Sheet1!$AB$2:$AB$11</c:f>
              <c:numCache>
                <c:formatCode>General</c:formatCode>
                <c:ptCount val="10"/>
                <c:pt idx="0">
                  <c:v>1.1972189997378648</c:v>
                </c:pt>
                <c:pt idx="1">
                  <c:v>1.1972189997378648</c:v>
                </c:pt>
                <c:pt idx="2">
                  <c:v>1.1972189997378648</c:v>
                </c:pt>
                <c:pt idx="3">
                  <c:v>1.1972189997378648</c:v>
                </c:pt>
                <c:pt idx="4">
                  <c:v>1.1972189997378648</c:v>
                </c:pt>
                <c:pt idx="5">
                  <c:v>1.1972189997378648</c:v>
                </c:pt>
                <c:pt idx="6">
                  <c:v>1.1972189997378648</c:v>
                </c:pt>
                <c:pt idx="7">
                  <c:v>1.1972189997378648</c:v>
                </c:pt>
                <c:pt idx="8">
                  <c:v>1.1972189997378648</c:v>
                </c:pt>
                <c:pt idx="9">
                  <c:v>1.1972189997378648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47-334E-89A5-6EAF828ED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358160"/>
        <c:axId val="256329744"/>
      </c:lineChart>
      <c:dateAx>
        <c:axId val="6683581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29744"/>
        <c:crosses val="autoZero"/>
        <c:auto val="1"/>
        <c:lblOffset val="100"/>
        <c:baseTimeUnit val="days"/>
      </c:dateAx>
      <c:valAx>
        <c:axId val="25632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5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Stress Level (1-5)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8-4734-AE33-F2D8353BA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413208"/>
        <c:axId val="109537303"/>
      </c:lineChart>
      <c:dateAx>
        <c:axId val="1625413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37303"/>
        <c:crosses val="autoZero"/>
        <c:auto val="1"/>
        <c:lblOffset val="100"/>
        <c:baseTimeUnit val="days"/>
      </c:dateAx>
      <c:valAx>
        <c:axId val="10953730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Rating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4132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Assignments Due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d\-mmm</c:formatCode>
                <c:ptCount val="10"/>
                <c:pt idx="0">
                  <c:v>44379</c:v>
                </c:pt>
                <c:pt idx="1">
                  <c:v>44380</c:v>
                </c:pt>
                <c:pt idx="2">
                  <c:v>44381</c:v>
                </c:pt>
                <c:pt idx="3">
                  <c:v>44382</c:v>
                </c:pt>
                <c:pt idx="4">
                  <c:v>44383</c:v>
                </c:pt>
                <c:pt idx="5">
                  <c:v>44384</c:v>
                </c:pt>
                <c:pt idx="6">
                  <c:v>44385</c:v>
                </c:pt>
                <c:pt idx="7">
                  <c:v>44386</c:v>
                </c:pt>
                <c:pt idx="8">
                  <c:v>44387</c:v>
                </c:pt>
                <c:pt idx="9">
                  <c:v>44388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1-4584-AE94-3CAD6C8E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5874855"/>
        <c:axId val="273733752"/>
      </c:barChart>
      <c:dateAx>
        <c:axId val="305874855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33752"/>
        <c:crosses val="autoZero"/>
        <c:auto val="1"/>
        <c:lblOffset val="100"/>
        <c:baseTimeUnit val="days"/>
      </c:dateAx>
      <c:valAx>
        <c:axId val="273733752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74855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6</xdr:col>
      <xdr:colOff>9525</xdr:colOff>
      <xdr:row>25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08C21D-AF83-4896-9A0F-6208887F2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44450</xdr:colOff>
      <xdr:row>11</xdr:row>
      <xdr:rowOff>44450</xdr:rowOff>
    </xdr:from>
    <xdr:to>
      <xdr:col>11</xdr:col>
      <xdr:colOff>133350</xdr:colOff>
      <xdr:row>25</xdr:row>
      <xdr:rowOff>120650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6D280AF-0F12-3548-B7F6-AB024BA0A6CE}"/>
            </a:ext>
            <a:ext uri="{147F2762-F138-4A5C-976F-8EAC2B608ADB}">
              <a16:predDERef xmlns:a16="http://schemas.microsoft.com/office/drawing/2014/main" pred="{2108C21D-AF83-4896-9A0F-6208887F2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76200</xdr:rowOff>
    </xdr:from>
    <xdr:to>
      <xdr:col>4</xdr:col>
      <xdr:colOff>762000</xdr:colOff>
      <xdr:row>40</xdr:row>
      <xdr:rowOff>152400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9F8347C1-305D-5243-9BC2-9A6FA603A068}"/>
            </a:ext>
            <a:ext uri="{147F2762-F138-4A5C-976F-8EAC2B608ADB}">
              <a16:predDERef xmlns:a16="http://schemas.microsoft.com/office/drawing/2014/main" pred="{26D280AF-0F12-3548-B7F6-AB024BA0A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793750</xdr:colOff>
      <xdr:row>26</xdr:row>
      <xdr:rowOff>76200</xdr:rowOff>
    </xdr:from>
    <xdr:to>
      <xdr:col>9</xdr:col>
      <xdr:colOff>450850</xdr:colOff>
      <xdr:row>40</xdr:row>
      <xdr:rowOff>152400</xdr:rowOff>
    </xdr:to>
    <xdr:graphicFrame macro="">
      <xdr:nvGraphicFramePr>
        <xdr:cNvPr id="13" name="Chart 8">
          <a:extLst>
            <a:ext uri="{FF2B5EF4-FFF2-40B4-BE49-F238E27FC236}">
              <a16:creationId xmlns:a16="http://schemas.microsoft.com/office/drawing/2014/main" id="{FAFF539D-29C3-6348-B138-2A771B2816CC}"/>
            </a:ext>
            <a:ext uri="{147F2762-F138-4A5C-976F-8EAC2B608ADB}">
              <a16:predDERef xmlns:a16="http://schemas.microsoft.com/office/drawing/2014/main" pred="{9F8347C1-305D-5243-9BC2-9A6FA603A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488950</xdr:colOff>
      <xdr:row>26</xdr:row>
      <xdr:rowOff>63500</xdr:rowOff>
    </xdr:from>
    <xdr:to>
      <xdr:col>14</xdr:col>
      <xdr:colOff>298450</xdr:colOff>
      <xdr:row>40</xdr:row>
      <xdr:rowOff>139700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A0567C44-B9EF-B347-BDAA-EC264AC1A822}"/>
            </a:ext>
            <a:ext uri="{147F2762-F138-4A5C-976F-8EAC2B608ADB}">
              <a16:predDERef xmlns:a16="http://schemas.microsoft.com/office/drawing/2014/main" pred="{FAFF539D-29C3-6348-B138-2A771B281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41</xdr:row>
      <xdr:rowOff>12700</xdr:rowOff>
    </xdr:from>
    <xdr:to>
      <xdr:col>4</xdr:col>
      <xdr:colOff>762000</xdr:colOff>
      <xdr:row>55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546E015-BFA0-6D42-A9E9-3B8580AD1357}"/>
            </a:ext>
            <a:ext uri="{147F2762-F138-4A5C-976F-8EAC2B608ADB}">
              <a16:predDERef xmlns:a16="http://schemas.microsoft.com/office/drawing/2014/main" pred="{A0567C44-B9EF-B347-BDAA-EC264AC1A8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781050</xdr:colOff>
      <xdr:row>41</xdr:row>
      <xdr:rowOff>25400</xdr:rowOff>
    </xdr:from>
    <xdr:to>
      <xdr:col>9</xdr:col>
      <xdr:colOff>438150</xdr:colOff>
      <xdr:row>55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F75FC3-2C56-B54F-8097-9A348EE97E0E}"/>
            </a:ext>
            <a:ext uri="{147F2762-F138-4A5C-976F-8EAC2B608ADB}">
              <a16:predDERef xmlns:a16="http://schemas.microsoft.com/office/drawing/2014/main" pred="{4546E015-BFA0-6D42-A9E9-3B8580AD1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55</xdr:row>
      <xdr:rowOff>142875</xdr:rowOff>
    </xdr:from>
    <xdr:to>
      <xdr:col>5</xdr:col>
      <xdr:colOff>428625</xdr:colOff>
      <xdr:row>70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6CA03DC-70C5-4CB1-915E-EC70603B42EE}"/>
            </a:ext>
            <a:ext uri="{147F2762-F138-4A5C-976F-8EAC2B608ADB}">
              <a16:predDERef xmlns:a16="http://schemas.microsoft.com/office/drawing/2014/main" pred="{B0F75FC3-2C56-B54F-8097-9A348EE97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447675</xdr:colOff>
      <xdr:row>55</xdr:row>
      <xdr:rowOff>152400</xdr:rowOff>
    </xdr:from>
    <xdr:to>
      <xdr:col>10</xdr:col>
      <xdr:colOff>742950</xdr:colOff>
      <xdr:row>70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746D9A54-C13A-460C-9F1F-1FED87D7F049}"/>
            </a:ext>
            <a:ext uri="{147F2762-F138-4A5C-976F-8EAC2B608ADB}">
              <a16:predDERef xmlns:a16="http://schemas.microsoft.com/office/drawing/2014/main" pred="{66CA03DC-70C5-4CB1-915E-EC70603B4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"/>
  <sheetViews>
    <sheetView tabSelected="1" topLeftCell="A47" workbookViewId="0">
      <selection activeCell="K50" sqref="K50"/>
    </sheetView>
  </sheetViews>
  <sheetFormatPr defaultColWidth="12.42578125" defaultRowHeight="15"/>
  <cols>
    <col min="8" max="8" width="14.42578125" customWidth="1"/>
  </cols>
  <sheetData>
    <row r="1" spans="1:28" s="1" customFormat="1" ht="36.75" customHeight="1">
      <c r="A1" s="2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13" t="s">
        <v>9</v>
      </c>
      <c r="L1" s="4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</row>
    <row r="2" spans="1:28">
      <c r="A2" s="16">
        <v>44379</v>
      </c>
      <c r="B2" s="17">
        <v>5</v>
      </c>
      <c r="C2" s="18">
        <v>10</v>
      </c>
      <c r="D2" s="18">
        <v>0</v>
      </c>
      <c r="E2" s="18">
        <v>0</v>
      </c>
      <c r="F2" s="18">
        <v>0</v>
      </c>
      <c r="G2" s="18">
        <v>0</v>
      </c>
      <c r="H2" s="18">
        <v>3</v>
      </c>
      <c r="I2" s="18">
        <v>1</v>
      </c>
      <c r="J2" s="18">
        <f>24-SUM(B2:I2)</f>
        <v>5</v>
      </c>
      <c r="K2" s="19">
        <v>2</v>
      </c>
      <c r="L2" s="20">
        <v>1</v>
      </c>
      <c r="N2" s="21">
        <f>AVERAGE(B2:B11)</f>
        <v>5.9</v>
      </c>
      <c r="O2" s="21">
        <f>AVERAGE(C2:C11)</f>
        <v>6.7</v>
      </c>
      <c r="P2" s="21">
        <f>AVERAGE(D2:D11)</f>
        <v>0.6</v>
      </c>
      <c r="Q2" s="21">
        <f>AVERAGE(E2:E11)</f>
        <v>1</v>
      </c>
      <c r="R2" s="21">
        <f>AVERAGE(F2:F11)</f>
        <v>4</v>
      </c>
      <c r="S2" s="21">
        <f>AVERAGE(H2:H11)</f>
        <v>1.7</v>
      </c>
      <c r="T2" s="21">
        <f>AVERAGE(I2:I11)</f>
        <v>1.1000000000000001</v>
      </c>
      <c r="V2">
        <f>STDEV(B2:B11)</f>
        <v>1.3703203194062967</v>
      </c>
      <c r="W2">
        <f>STDEV(C2:C11)</f>
        <v>5.4426300831695533</v>
      </c>
      <c r="X2">
        <f>STDEV(D2:D11)</f>
        <v>1.0749676997731401</v>
      </c>
      <c r="Y2">
        <f>STDEV(E2:E11)</f>
        <v>1.7638342073763937</v>
      </c>
      <c r="Z2">
        <f>STDEV(F2:F11)</f>
        <v>4.1096093353126513</v>
      </c>
      <c r="AA2">
        <f>STDEV(H2:H11)</f>
        <v>1.3374935098492586</v>
      </c>
      <c r="AB2">
        <f>STDEV(I2:I11)</f>
        <v>1.1972189997378648</v>
      </c>
    </row>
    <row r="3" spans="1:28">
      <c r="A3" s="5">
        <v>44380</v>
      </c>
      <c r="B3" s="11">
        <v>5</v>
      </c>
      <c r="C3" s="6">
        <v>14</v>
      </c>
      <c r="D3" s="6">
        <v>0</v>
      </c>
      <c r="E3" s="6">
        <v>0</v>
      </c>
      <c r="F3" s="6">
        <v>0</v>
      </c>
      <c r="G3" s="6">
        <v>0</v>
      </c>
      <c r="H3" s="6">
        <v>2</v>
      </c>
      <c r="I3" s="6">
        <v>0</v>
      </c>
      <c r="J3" s="6">
        <f t="shared" ref="J3:J11" si="0">24-SUM(B3:I3)</f>
        <v>3</v>
      </c>
      <c r="K3" s="14">
        <v>1</v>
      </c>
      <c r="L3" s="7">
        <v>1</v>
      </c>
      <c r="N3">
        <f t="shared" ref="N3:N11" si="1">N2</f>
        <v>5.9</v>
      </c>
      <c r="O3">
        <f t="shared" ref="O3:O11" si="2">O2</f>
        <v>6.7</v>
      </c>
      <c r="P3">
        <f t="shared" ref="P3:P11" si="3">P2</f>
        <v>0.6</v>
      </c>
      <c r="Q3">
        <f t="shared" ref="Q3:Q11" si="4">Q2</f>
        <v>1</v>
      </c>
      <c r="R3">
        <f t="shared" ref="R3:R11" si="5">R2</f>
        <v>4</v>
      </c>
      <c r="S3">
        <f t="shared" ref="S3:S11" si="6">S2</f>
        <v>1.7</v>
      </c>
      <c r="T3">
        <f t="shared" ref="T3:T11" si="7">T2</f>
        <v>1.1000000000000001</v>
      </c>
      <c r="V3">
        <f>V2</f>
        <v>1.3703203194062967</v>
      </c>
      <c r="W3">
        <f>W2</f>
        <v>5.4426300831695533</v>
      </c>
      <c r="X3">
        <f t="shared" ref="X3:AB11" si="8">X2</f>
        <v>1.0749676997731401</v>
      </c>
      <c r="Y3">
        <f t="shared" si="8"/>
        <v>1.7638342073763937</v>
      </c>
      <c r="Z3">
        <f t="shared" si="8"/>
        <v>4.1096093353126513</v>
      </c>
      <c r="AA3">
        <f t="shared" si="8"/>
        <v>1.3374935098492586</v>
      </c>
      <c r="AB3">
        <f t="shared" si="8"/>
        <v>1.1972189997378648</v>
      </c>
    </row>
    <row r="4" spans="1:28">
      <c r="A4" s="5">
        <v>44381</v>
      </c>
      <c r="B4" s="11">
        <v>4</v>
      </c>
      <c r="C4" s="6">
        <v>7</v>
      </c>
      <c r="D4" s="6">
        <v>1</v>
      </c>
      <c r="E4" s="6">
        <v>0</v>
      </c>
      <c r="F4" s="6">
        <v>8</v>
      </c>
      <c r="G4" s="6">
        <v>0</v>
      </c>
      <c r="H4" s="6">
        <v>1</v>
      </c>
      <c r="I4" s="6">
        <v>1</v>
      </c>
      <c r="J4" s="6">
        <f t="shared" si="0"/>
        <v>2</v>
      </c>
      <c r="K4" s="14">
        <v>3</v>
      </c>
      <c r="L4" s="7">
        <v>2</v>
      </c>
      <c r="N4">
        <f t="shared" si="1"/>
        <v>5.9</v>
      </c>
      <c r="O4">
        <f t="shared" si="2"/>
        <v>6.7</v>
      </c>
      <c r="P4">
        <f t="shared" si="3"/>
        <v>0.6</v>
      </c>
      <c r="Q4">
        <f t="shared" si="4"/>
        <v>1</v>
      </c>
      <c r="R4">
        <f t="shared" si="5"/>
        <v>4</v>
      </c>
      <c r="S4">
        <f t="shared" si="6"/>
        <v>1.7</v>
      </c>
      <c r="T4">
        <f t="shared" si="7"/>
        <v>1.1000000000000001</v>
      </c>
      <c r="V4">
        <f t="shared" ref="V4:W11" si="9">V3</f>
        <v>1.3703203194062967</v>
      </c>
      <c r="W4">
        <f t="shared" si="9"/>
        <v>5.4426300831695533</v>
      </c>
      <c r="X4">
        <f t="shared" si="8"/>
        <v>1.0749676997731401</v>
      </c>
      <c r="Y4">
        <f t="shared" si="8"/>
        <v>1.7638342073763937</v>
      </c>
      <c r="Z4">
        <f t="shared" si="8"/>
        <v>4.1096093353126513</v>
      </c>
      <c r="AA4">
        <f t="shared" si="8"/>
        <v>1.3374935098492586</v>
      </c>
      <c r="AB4">
        <f t="shared" si="8"/>
        <v>1.1972189997378648</v>
      </c>
    </row>
    <row r="5" spans="1:28">
      <c r="A5" s="5">
        <v>44382</v>
      </c>
      <c r="B5" s="11">
        <v>7</v>
      </c>
      <c r="C5" s="6">
        <v>1</v>
      </c>
      <c r="D5" s="6">
        <v>0</v>
      </c>
      <c r="E5" s="6">
        <v>0</v>
      </c>
      <c r="F5" s="6">
        <v>12</v>
      </c>
      <c r="G5" s="6">
        <v>0</v>
      </c>
      <c r="H5" s="6">
        <v>2</v>
      </c>
      <c r="I5" s="6">
        <v>0</v>
      </c>
      <c r="J5" s="6">
        <f t="shared" si="0"/>
        <v>2</v>
      </c>
      <c r="K5" s="14">
        <v>2</v>
      </c>
      <c r="L5" s="7">
        <v>0</v>
      </c>
      <c r="N5">
        <f t="shared" si="1"/>
        <v>5.9</v>
      </c>
      <c r="O5">
        <f t="shared" si="2"/>
        <v>6.7</v>
      </c>
      <c r="P5">
        <f t="shared" si="3"/>
        <v>0.6</v>
      </c>
      <c r="Q5">
        <f t="shared" si="4"/>
        <v>1</v>
      </c>
      <c r="R5">
        <f t="shared" si="5"/>
        <v>4</v>
      </c>
      <c r="S5">
        <f t="shared" si="6"/>
        <v>1.7</v>
      </c>
      <c r="T5">
        <f t="shared" si="7"/>
        <v>1.1000000000000001</v>
      </c>
      <c r="V5">
        <f t="shared" si="9"/>
        <v>1.3703203194062967</v>
      </c>
      <c r="W5">
        <f t="shared" si="9"/>
        <v>5.4426300831695533</v>
      </c>
      <c r="X5">
        <f t="shared" si="8"/>
        <v>1.0749676997731401</v>
      </c>
      <c r="Y5">
        <f t="shared" si="8"/>
        <v>1.7638342073763937</v>
      </c>
      <c r="Z5">
        <f t="shared" si="8"/>
        <v>4.1096093353126513</v>
      </c>
      <c r="AA5">
        <f t="shared" si="8"/>
        <v>1.3374935098492586</v>
      </c>
      <c r="AB5">
        <f t="shared" si="8"/>
        <v>1.1972189997378648</v>
      </c>
    </row>
    <row r="6" spans="1:28">
      <c r="A6" s="5">
        <v>44383</v>
      </c>
      <c r="B6" s="11">
        <v>8</v>
      </c>
      <c r="C6" s="6">
        <v>0.5</v>
      </c>
      <c r="D6" s="6">
        <v>0</v>
      </c>
      <c r="E6" s="6">
        <v>2</v>
      </c>
      <c r="F6" s="6">
        <v>6</v>
      </c>
      <c r="G6" s="6">
        <v>0</v>
      </c>
      <c r="H6" s="6">
        <v>4</v>
      </c>
      <c r="I6" s="6">
        <v>1</v>
      </c>
      <c r="J6" s="6">
        <f t="shared" si="0"/>
        <v>2.5</v>
      </c>
      <c r="K6" s="14">
        <v>3</v>
      </c>
      <c r="L6" s="7">
        <v>0</v>
      </c>
      <c r="N6">
        <f t="shared" si="1"/>
        <v>5.9</v>
      </c>
      <c r="O6">
        <f t="shared" si="2"/>
        <v>6.7</v>
      </c>
      <c r="P6">
        <f t="shared" si="3"/>
        <v>0.6</v>
      </c>
      <c r="Q6">
        <f t="shared" si="4"/>
        <v>1</v>
      </c>
      <c r="R6">
        <f t="shared" si="5"/>
        <v>4</v>
      </c>
      <c r="S6">
        <f t="shared" si="6"/>
        <v>1.7</v>
      </c>
      <c r="T6">
        <f t="shared" si="7"/>
        <v>1.1000000000000001</v>
      </c>
      <c r="V6">
        <f t="shared" si="9"/>
        <v>1.3703203194062967</v>
      </c>
      <c r="W6">
        <f t="shared" si="9"/>
        <v>5.4426300831695533</v>
      </c>
      <c r="X6">
        <f t="shared" si="8"/>
        <v>1.0749676997731401</v>
      </c>
      <c r="Y6">
        <f t="shared" si="8"/>
        <v>1.7638342073763937</v>
      </c>
      <c r="Z6">
        <f t="shared" si="8"/>
        <v>4.1096093353126513</v>
      </c>
      <c r="AA6">
        <f t="shared" si="8"/>
        <v>1.3374935098492586</v>
      </c>
      <c r="AB6">
        <f t="shared" si="8"/>
        <v>1.1972189997378648</v>
      </c>
    </row>
    <row r="7" spans="1:28">
      <c r="A7" s="5">
        <v>44384</v>
      </c>
      <c r="B7" s="11">
        <v>6</v>
      </c>
      <c r="C7" s="6">
        <v>1</v>
      </c>
      <c r="D7" s="6">
        <v>3</v>
      </c>
      <c r="E7" s="6">
        <v>5</v>
      </c>
      <c r="F7" s="6">
        <v>4</v>
      </c>
      <c r="G7" s="6">
        <v>3</v>
      </c>
      <c r="H7" s="6">
        <v>0</v>
      </c>
      <c r="I7" s="6">
        <v>2</v>
      </c>
      <c r="J7" s="6">
        <f t="shared" si="0"/>
        <v>0</v>
      </c>
      <c r="K7" s="14">
        <v>4</v>
      </c>
      <c r="L7" s="7">
        <v>1</v>
      </c>
      <c r="N7">
        <f t="shared" si="1"/>
        <v>5.9</v>
      </c>
      <c r="O7">
        <f t="shared" si="2"/>
        <v>6.7</v>
      </c>
      <c r="P7">
        <f t="shared" si="3"/>
        <v>0.6</v>
      </c>
      <c r="Q7">
        <f t="shared" si="4"/>
        <v>1</v>
      </c>
      <c r="R7">
        <f t="shared" si="5"/>
        <v>4</v>
      </c>
      <c r="S7">
        <f t="shared" si="6"/>
        <v>1.7</v>
      </c>
      <c r="T7">
        <f t="shared" si="7"/>
        <v>1.1000000000000001</v>
      </c>
      <c r="V7">
        <f t="shared" si="9"/>
        <v>1.3703203194062967</v>
      </c>
      <c r="W7">
        <f t="shared" si="9"/>
        <v>5.4426300831695533</v>
      </c>
      <c r="X7">
        <f t="shared" si="8"/>
        <v>1.0749676997731401</v>
      </c>
      <c r="Y7">
        <f t="shared" si="8"/>
        <v>1.7638342073763937</v>
      </c>
      <c r="Z7">
        <f t="shared" si="8"/>
        <v>4.1096093353126513</v>
      </c>
      <c r="AA7">
        <f t="shared" si="8"/>
        <v>1.3374935098492586</v>
      </c>
      <c r="AB7">
        <f t="shared" si="8"/>
        <v>1.1972189997378648</v>
      </c>
    </row>
    <row r="8" spans="1:28">
      <c r="A8" s="5">
        <v>44385</v>
      </c>
      <c r="B8" s="11">
        <v>7</v>
      </c>
      <c r="C8" s="6">
        <v>1.5</v>
      </c>
      <c r="D8" s="6">
        <v>0</v>
      </c>
      <c r="E8" s="6">
        <v>3</v>
      </c>
      <c r="F8" s="6">
        <v>6</v>
      </c>
      <c r="G8" s="6">
        <v>0</v>
      </c>
      <c r="H8" s="6">
        <v>3</v>
      </c>
      <c r="I8" s="6">
        <v>0</v>
      </c>
      <c r="J8" s="6">
        <f t="shared" si="0"/>
        <v>3.5</v>
      </c>
      <c r="K8" s="14">
        <v>4</v>
      </c>
      <c r="L8" s="7">
        <v>0</v>
      </c>
      <c r="N8">
        <f t="shared" si="1"/>
        <v>5.9</v>
      </c>
      <c r="O8">
        <f t="shared" si="2"/>
        <v>6.7</v>
      </c>
      <c r="P8">
        <f t="shared" si="3"/>
        <v>0.6</v>
      </c>
      <c r="Q8">
        <f t="shared" si="4"/>
        <v>1</v>
      </c>
      <c r="R8">
        <f t="shared" si="5"/>
        <v>4</v>
      </c>
      <c r="S8">
        <f t="shared" si="6"/>
        <v>1.7</v>
      </c>
      <c r="T8">
        <f t="shared" si="7"/>
        <v>1.1000000000000001</v>
      </c>
      <c r="V8">
        <f t="shared" si="9"/>
        <v>1.3703203194062967</v>
      </c>
      <c r="W8">
        <f t="shared" si="9"/>
        <v>5.4426300831695533</v>
      </c>
      <c r="X8">
        <f t="shared" si="8"/>
        <v>1.0749676997731401</v>
      </c>
      <c r="Y8">
        <f t="shared" si="8"/>
        <v>1.7638342073763937</v>
      </c>
      <c r="Z8">
        <f t="shared" si="8"/>
        <v>4.1096093353126513</v>
      </c>
      <c r="AA8">
        <f t="shared" si="8"/>
        <v>1.3374935098492586</v>
      </c>
      <c r="AB8">
        <f t="shared" si="8"/>
        <v>1.1972189997378648</v>
      </c>
    </row>
    <row r="9" spans="1:28">
      <c r="A9" s="5">
        <v>44386</v>
      </c>
      <c r="B9" s="11">
        <v>7</v>
      </c>
      <c r="C9" s="6">
        <v>7</v>
      </c>
      <c r="D9" s="6">
        <v>2</v>
      </c>
      <c r="E9" s="6">
        <v>0</v>
      </c>
      <c r="F9" s="6">
        <v>4</v>
      </c>
      <c r="G9" s="6">
        <v>0</v>
      </c>
      <c r="H9" s="6">
        <v>0</v>
      </c>
      <c r="I9" s="6">
        <v>1</v>
      </c>
      <c r="J9" s="6">
        <f t="shared" si="0"/>
        <v>3</v>
      </c>
      <c r="K9" s="14">
        <v>2</v>
      </c>
      <c r="L9" s="7">
        <v>1</v>
      </c>
      <c r="N9">
        <f t="shared" si="1"/>
        <v>5.9</v>
      </c>
      <c r="O9">
        <f t="shared" si="2"/>
        <v>6.7</v>
      </c>
      <c r="P9">
        <f t="shared" si="3"/>
        <v>0.6</v>
      </c>
      <c r="Q9">
        <f t="shared" si="4"/>
        <v>1</v>
      </c>
      <c r="R9">
        <f t="shared" si="5"/>
        <v>4</v>
      </c>
      <c r="S9">
        <f t="shared" si="6"/>
        <v>1.7</v>
      </c>
      <c r="T9">
        <f t="shared" si="7"/>
        <v>1.1000000000000001</v>
      </c>
      <c r="V9">
        <f t="shared" si="9"/>
        <v>1.3703203194062967</v>
      </c>
      <c r="W9">
        <f t="shared" si="9"/>
        <v>5.4426300831695533</v>
      </c>
      <c r="X9">
        <f t="shared" si="8"/>
        <v>1.0749676997731401</v>
      </c>
      <c r="Y9">
        <f t="shared" si="8"/>
        <v>1.7638342073763937</v>
      </c>
      <c r="Z9">
        <f t="shared" si="8"/>
        <v>4.1096093353126513</v>
      </c>
      <c r="AA9">
        <f t="shared" si="8"/>
        <v>1.3374935098492586</v>
      </c>
      <c r="AB9">
        <f t="shared" si="8"/>
        <v>1.1972189997378648</v>
      </c>
    </row>
    <row r="10" spans="1:28">
      <c r="A10" s="5">
        <v>44387</v>
      </c>
      <c r="B10" s="11">
        <v>6</v>
      </c>
      <c r="C10" s="6">
        <v>14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1</v>
      </c>
      <c r="J10" s="6">
        <f t="shared" si="0"/>
        <v>2</v>
      </c>
      <c r="K10" s="14">
        <v>1</v>
      </c>
      <c r="L10" s="7">
        <v>1</v>
      </c>
      <c r="N10">
        <f t="shared" si="1"/>
        <v>5.9</v>
      </c>
      <c r="O10">
        <f t="shared" si="2"/>
        <v>6.7</v>
      </c>
      <c r="P10">
        <f t="shared" si="3"/>
        <v>0.6</v>
      </c>
      <c r="Q10">
        <f t="shared" si="4"/>
        <v>1</v>
      </c>
      <c r="R10">
        <f t="shared" si="5"/>
        <v>4</v>
      </c>
      <c r="S10">
        <f t="shared" si="6"/>
        <v>1.7</v>
      </c>
      <c r="T10">
        <f t="shared" si="7"/>
        <v>1.1000000000000001</v>
      </c>
      <c r="V10">
        <f t="shared" si="9"/>
        <v>1.3703203194062967</v>
      </c>
      <c r="W10">
        <f t="shared" si="9"/>
        <v>5.4426300831695533</v>
      </c>
      <c r="X10">
        <f t="shared" si="8"/>
        <v>1.0749676997731401</v>
      </c>
      <c r="Y10">
        <f t="shared" si="8"/>
        <v>1.7638342073763937</v>
      </c>
      <c r="Z10">
        <f t="shared" si="8"/>
        <v>4.1096093353126513</v>
      </c>
      <c r="AA10">
        <f t="shared" si="8"/>
        <v>1.3374935098492586</v>
      </c>
      <c r="AB10">
        <f t="shared" si="8"/>
        <v>1.1972189997378648</v>
      </c>
    </row>
    <row r="11" spans="1:28">
      <c r="A11" s="8">
        <v>44388</v>
      </c>
      <c r="B11" s="12">
        <v>4</v>
      </c>
      <c r="C11" s="9">
        <v>11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4</v>
      </c>
      <c r="J11" s="9">
        <f t="shared" si="0"/>
        <v>4</v>
      </c>
      <c r="K11" s="15">
        <v>4</v>
      </c>
      <c r="L11" s="10">
        <v>3</v>
      </c>
      <c r="N11">
        <f t="shared" si="1"/>
        <v>5.9</v>
      </c>
      <c r="O11">
        <f t="shared" si="2"/>
        <v>6.7</v>
      </c>
      <c r="P11">
        <f t="shared" si="3"/>
        <v>0.6</v>
      </c>
      <c r="Q11">
        <f t="shared" si="4"/>
        <v>1</v>
      </c>
      <c r="R11">
        <f t="shared" si="5"/>
        <v>4</v>
      </c>
      <c r="S11">
        <f t="shared" si="6"/>
        <v>1.7</v>
      </c>
      <c r="T11">
        <f t="shared" si="7"/>
        <v>1.1000000000000001</v>
      </c>
      <c r="V11">
        <f t="shared" si="9"/>
        <v>1.3703203194062967</v>
      </c>
      <c r="W11">
        <f t="shared" si="9"/>
        <v>5.4426300831695533</v>
      </c>
      <c r="X11">
        <f t="shared" si="8"/>
        <v>1.0749676997731401</v>
      </c>
      <c r="Y11">
        <f t="shared" si="8"/>
        <v>1.7638342073763937</v>
      </c>
      <c r="Z11">
        <f t="shared" si="8"/>
        <v>4.1096093353126513</v>
      </c>
      <c r="AA11">
        <f t="shared" si="8"/>
        <v>1.3374935098492586</v>
      </c>
      <c r="AB11">
        <f t="shared" si="8"/>
        <v>1.1972189997378648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2021-07-04T23:29:17Z</dcterms:created>
  <dcterms:modified xsi:type="dcterms:W3CDTF">2021-07-12T03:11:11Z</dcterms:modified>
  <cp:category/>
  <cp:contentStatus/>
</cp:coreProperties>
</file>