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fileSharing readOnlyRecommended="1"/>
  <workbookPr filterPrivacy="1" defaultThemeVersion="124226"/>
  <bookViews>
    <workbookView xWindow="15" yWindow="390" windowWidth="19200" windowHeight="8175" activeTab="4"/>
  </bookViews>
  <sheets>
    <sheet name="Team ID" sheetId="5" r:id="rId1"/>
    <sheet name="Part 1" sheetId="2" r:id="rId2"/>
    <sheet name="Part 2" sheetId="3" r:id="rId3"/>
    <sheet name="Part 3" sheetId="8" r:id="rId4"/>
    <sheet name="Part 4" sheetId="14" r:id="rId5"/>
  </sheets>
  <definedNames>
    <definedName name="Rates">#REF!</definedName>
  </definedNames>
  <calcPr calcId="125725"/>
</workbook>
</file>

<file path=xl/calcChain.xml><?xml version="1.0" encoding="utf-8"?>
<calcChain xmlns="http://schemas.openxmlformats.org/spreadsheetml/2006/main">
  <c r="D10" i="14"/>
  <c r="D11"/>
  <c r="D12"/>
  <c r="D13"/>
  <c r="D14"/>
  <c r="D15"/>
  <c r="D16"/>
  <c r="D17"/>
  <c r="D18"/>
  <c r="D19"/>
  <c r="D20"/>
  <c r="D21"/>
  <c r="D22"/>
  <c r="D23"/>
  <c r="D24"/>
  <c r="D25"/>
  <c r="D26"/>
  <c r="D9"/>
  <c r="E5"/>
  <c r="E6" s="1"/>
  <c r="D5" i="8"/>
  <c r="C5"/>
  <c r="C6" s="1"/>
  <c r="G5" i="3"/>
  <c r="G6"/>
  <c r="G7"/>
  <c r="G8"/>
  <c r="G9"/>
  <c r="G10"/>
  <c r="G11"/>
  <c r="G4"/>
  <c r="F5"/>
  <c r="F6"/>
  <c r="F7"/>
  <c r="F8"/>
  <c r="F9"/>
  <c r="F10"/>
  <c r="F11"/>
  <c r="F4"/>
  <c r="E5"/>
  <c r="E6"/>
  <c r="E7"/>
  <c r="E8"/>
  <c r="E9"/>
  <c r="E10"/>
  <c r="E11"/>
  <c r="E4"/>
  <c r="D5"/>
  <c r="D6"/>
  <c r="D7"/>
  <c r="D8"/>
  <c r="D9"/>
  <c r="D10"/>
  <c r="D11"/>
  <c r="D4"/>
  <c r="C5"/>
  <c r="C6"/>
  <c r="C7"/>
  <c r="C8"/>
  <c r="C9"/>
  <c r="C10"/>
  <c r="C11"/>
  <c r="C4"/>
  <c r="B9" i="2"/>
  <c r="B3"/>
  <c r="C26" i="14" l="1"/>
  <c r="C25"/>
  <c r="C24"/>
  <c r="C23"/>
  <c r="C22"/>
  <c r="C21"/>
  <c r="C20"/>
  <c r="C19"/>
  <c r="C18"/>
  <c r="C17"/>
  <c r="C16"/>
  <c r="C15"/>
  <c r="C14"/>
  <c r="C13"/>
  <c r="C12"/>
  <c r="C11"/>
  <c r="C10"/>
  <c r="C9"/>
</calcChain>
</file>

<file path=xl/sharedStrings.xml><?xml version="1.0" encoding="utf-8"?>
<sst xmlns="http://schemas.openxmlformats.org/spreadsheetml/2006/main" count="99" uniqueCount="78">
  <si>
    <t>Part 1</t>
  </si>
  <si>
    <t>Part 2</t>
  </si>
  <si>
    <t>Part 3</t>
  </si>
  <si>
    <t>Part 4</t>
  </si>
  <si>
    <t>Today is</t>
  </si>
  <si>
    <t>Club 2010 Admittance</t>
  </si>
  <si>
    <t>Enter date of birth:</t>
  </si>
  <si>
    <t>How old are you?</t>
  </si>
  <si>
    <t>Your name</t>
  </si>
  <si>
    <t>Today's Date</t>
  </si>
  <si>
    <t>Your birthday</t>
  </si>
  <si>
    <t>Your age</t>
  </si>
  <si>
    <t>Personality</t>
  </si>
  <si>
    <t>Birth Date</t>
  </si>
  <si>
    <t>You are</t>
  </si>
  <si>
    <t>Difference</t>
  </si>
  <si>
    <t>Aiken, Clay</t>
  </si>
  <si>
    <t>Barton, Mischa</t>
  </si>
  <si>
    <t>Cuthbert, Elisha</t>
  </si>
  <si>
    <t>Duff, Hilary</t>
  </si>
  <si>
    <t>Dunst, Kirsten</t>
  </si>
  <si>
    <t>Hilton, Paris</t>
  </si>
  <si>
    <t>Johansson, Scarlett</t>
  </si>
  <si>
    <t>Hamm, Mia</t>
  </si>
  <si>
    <t>Knowles, Beyonce</t>
  </si>
  <si>
    <t>Lohan, Lindsay</t>
  </si>
  <si>
    <t>Raymond, Usher</t>
  </si>
  <si>
    <t>Roddick, Andy</t>
  </si>
  <si>
    <t>Roethlisberger, Ben</t>
  </si>
  <si>
    <t>Simpson, Ashlee</t>
  </si>
  <si>
    <t>Simpson, Jessica</t>
  </si>
  <si>
    <t>Spears, Britney</t>
  </si>
  <si>
    <t>Timberlake, Justin</t>
  </si>
  <si>
    <t>Woods, Tiger</t>
  </si>
  <si>
    <t>CIS 300-00X</t>
  </si>
  <si>
    <t>Team Members</t>
  </si>
  <si>
    <t>Last Name</t>
  </si>
  <si>
    <t>First Name</t>
  </si>
  <si>
    <t>Please remember to review the Homework Instructions PDF file at the top of BB &gt; Assignments &gt; Homework</t>
  </si>
  <si>
    <t>Homework 4 (Excel)</t>
  </si>
  <si>
    <t>(use a date function)</t>
  </si>
  <si>
    <t>You have been hired by Club 2010 to design and implement a worksheet for the "greeter" to use at the door to determine whether people are old enough to enter.  Enter a formula in C6 that allows the greeter to determine whether to allow a person to enter the club (given the date of birth entered in C4).  Specifically, Cell C6 should display "Welcome" if the person is at least 21 years old or "Sorry, you are underage" otherwise.  Use the TODAY and IF functions.</t>
  </si>
  <si>
    <t>(use a formula)</t>
  </si>
  <si>
    <t>1.  Enter your name and birth date in cells B5 and B6. Enter the function to display today's date in cell E5.</t>
  </si>
  <si>
    <t>3.  In cell C9 enter a nested IF function to indicate whether you are older, younger, or the same age as the celebrity in the row.</t>
  </si>
  <si>
    <t>2.  Enter the formula to compute your age in cell E6.</t>
  </si>
  <si>
    <t>4.  Apply conditional formatting in cell C9 to display the result in red, blue, or green, depending on whether you are older, younger, or the same age, respectively.</t>
  </si>
  <si>
    <t>5.  In cell D9 enter the formula to compute the difference in age, which is to appear as a positive number, regarless of whether you are older or younger. Use the ABS function.</t>
  </si>
  <si>
    <t>6.  In cell E9 enter the appropriate IF function to display the word "years" if you are either older or younger than the celebrity, otherwise the cell should be left blank.</t>
  </si>
  <si>
    <t>7.  Copy the formulas down the remaining portion of the worksheet.</t>
  </si>
  <si>
    <t>This spreadsheet compares the age of its developer to that of serveral celebrities.  Complete the spreadsheet as follows:</t>
  </si>
  <si>
    <t>Don't forget to divide by 365, when computing your age. Alternatively, you may use the DATEDIF or YEARFRAC functions.  Round to one decimal.</t>
  </si>
  <si>
    <t>Be sure to test the worksheet completely; that is, change your birth date temporarily to match the birthday of a celebrity to see if you display the same age in column D.</t>
  </si>
  <si>
    <t>Student Name</t>
  </si>
  <si>
    <t>Kevin Lamont</t>
  </si>
  <si>
    <t>Tara Suzanne</t>
  </si>
  <si>
    <t>Johnny Andrews</t>
  </si>
  <si>
    <t>Steve Williamson</t>
  </si>
  <si>
    <t>James Dean</t>
  </si>
  <si>
    <t>Lauren Michelle</t>
  </si>
  <si>
    <t>Arnold Adamson</t>
  </si>
  <si>
    <t>Merideth Rosa</t>
  </si>
  <si>
    <t>Last Name, First Name</t>
  </si>
  <si>
    <t xml:space="preserve">Enter a formula in cell C4 to display only the student’s last name.  </t>
  </si>
  <si>
    <t>Enter a formula in cell E4 to display the student's Last Name, followed by a comma, followed by the student's First Name (e.g., Lamont, Kevin)</t>
  </si>
  <si>
    <t>Enter a formula in cell D4 to display only the student’s first name.</t>
  </si>
  <si>
    <t>All Upper Case</t>
  </si>
  <si>
    <t>All Lower Case</t>
  </si>
  <si>
    <t>e.g., The student's name is: KEVIN</t>
  </si>
  <si>
    <t>Enter a formula in cell G4 to display only the student's Last Name in all lower case letters (e.g., lamont)</t>
  </si>
  <si>
    <t>Use the Fill-Down feature to copy the formulas down the columns.</t>
  </si>
  <si>
    <t>Christmas Day (2008)</t>
  </si>
  <si>
    <r>
      <t xml:space="preserve">Cell B6 contains the date December 25, 2008.  Enter the </t>
    </r>
    <r>
      <rPr>
        <b/>
        <u/>
        <sz val="10"/>
        <rFont val="Arial"/>
        <family val="2"/>
      </rPr>
      <t>formula</t>
    </r>
    <r>
      <rPr>
        <sz val="10"/>
        <rFont val="Arial"/>
        <family val="2"/>
      </rPr>
      <t xml:space="preserve"> in B9 to determine the number of days that have passed since last Christmas.  </t>
    </r>
  </si>
  <si>
    <t>Enter a formula in cell F4 to display the text "The student's name is:" followed by the student's First Name in all upper case letters</t>
  </si>
  <si>
    <t>Ellis</t>
  </si>
  <si>
    <t>Jake</t>
  </si>
  <si>
    <t>Today</t>
  </si>
  <si>
    <t>Years</t>
  </si>
</sst>
</file>

<file path=xl/styles.xml><?xml version="1.0" encoding="utf-8"?>
<styleSheet xmlns="http://schemas.openxmlformats.org/spreadsheetml/2006/main">
  <numFmts count="1">
    <numFmt numFmtId="174" formatCode="m/d/yy;@"/>
  </numFmts>
  <fonts count="12">
    <font>
      <sz val="10"/>
      <name val="Arial"/>
    </font>
    <font>
      <b/>
      <sz val="10"/>
      <name val="Arial"/>
      <family val="2"/>
    </font>
    <font>
      <b/>
      <sz val="12"/>
      <name val="Arial"/>
      <family val="2"/>
    </font>
    <font>
      <sz val="8"/>
      <name val="Arial"/>
      <family val="2"/>
    </font>
    <font>
      <sz val="10"/>
      <name val="Arial"/>
      <family val="2"/>
    </font>
    <font>
      <i/>
      <sz val="10"/>
      <name val="Arial"/>
      <family val="2"/>
    </font>
    <font>
      <sz val="14"/>
      <name val="Arial"/>
      <family val="2"/>
    </font>
    <font>
      <sz val="10"/>
      <name val="Arial"/>
      <family val="2"/>
    </font>
    <font>
      <b/>
      <sz val="10"/>
      <color indexed="13"/>
      <name val="Arial"/>
      <family val="2"/>
    </font>
    <font>
      <b/>
      <u/>
      <sz val="10"/>
      <name val="Arial"/>
      <family val="2"/>
    </font>
    <font>
      <sz val="10"/>
      <color rgb="FF000000"/>
      <name val="Arial"/>
      <family val="2"/>
    </font>
    <font>
      <b/>
      <sz val="10"/>
      <color rgb="FF000000"/>
      <name val="Arial"/>
      <family val="2"/>
    </font>
  </fonts>
  <fills count="5">
    <fill>
      <patternFill patternType="none"/>
    </fill>
    <fill>
      <patternFill patternType="gray125"/>
    </fill>
    <fill>
      <patternFill patternType="solid">
        <fgColor indexed="43"/>
        <bgColor indexed="64"/>
      </patternFill>
    </fill>
    <fill>
      <patternFill patternType="solid">
        <fgColor indexed="39"/>
        <bgColor indexed="64"/>
      </patternFill>
    </fill>
    <fill>
      <patternFill patternType="solid">
        <fgColor theme="2"/>
        <bgColor indexed="64"/>
      </patternFill>
    </fill>
  </fills>
  <borders count="19">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4">
    <xf numFmtId="0" fontId="0" fillId="0" borderId="0" xfId="0"/>
    <xf numFmtId="0" fontId="1" fillId="0" borderId="0" xfId="0" applyFont="1"/>
    <xf numFmtId="49" fontId="0" fillId="0" borderId="0" xfId="0" applyNumberFormat="1"/>
    <xf numFmtId="49" fontId="1" fillId="0" borderId="0" xfId="0" applyNumberFormat="1" applyFont="1" applyAlignment="1">
      <alignment horizontal="left"/>
    </xf>
    <xf numFmtId="0" fontId="1" fillId="0" borderId="0" xfId="0" applyFont="1" applyAlignment="1">
      <alignment horizontal="center"/>
    </xf>
    <xf numFmtId="0" fontId="0" fillId="0" borderId="0" xfId="0" applyAlignment="1">
      <alignment horizontal="center"/>
    </xf>
    <xf numFmtId="49" fontId="0" fillId="0" borderId="0" xfId="0" applyNumberFormat="1" applyFill="1"/>
    <xf numFmtId="0" fontId="2" fillId="0" borderId="0" xfId="0" applyFont="1" applyAlignment="1">
      <alignment horizontal="center"/>
    </xf>
    <xf numFmtId="15" fontId="0" fillId="0" borderId="0" xfId="0" applyNumberFormat="1" applyAlignment="1">
      <alignment horizontal="center"/>
    </xf>
    <xf numFmtId="0" fontId="0" fillId="0" borderId="0" xfId="0" applyAlignment="1">
      <alignment wrapText="1"/>
    </xf>
    <xf numFmtId="174" fontId="0" fillId="0" borderId="0" xfId="0" applyNumberFormat="1" applyAlignment="1">
      <alignment horizontal="center"/>
    </xf>
    <xf numFmtId="0" fontId="0" fillId="0" borderId="0" xfId="0" applyNumberFormat="1" applyAlignment="1">
      <alignment horizontal="center"/>
    </xf>
    <xf numFmtId="0" fontId="1" fillId="0" borderId="0" xfId="0" applyFont="1" applyAlignment="1">
      <alignment horizontal="right"/>
    </xf>
    <xf numFmtId="0" fontId="7" fillId="0" borderId="0" xfId="0" applyFont="1" applyAlignment="1">
      <alignment horizontal="center"/>
    </xf>
    <xf numFmtId="0" fontId="1"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Fill="1" applyBorder="1"/>
    <xf numFmtId="0" fontId="7" fillId="0" borderId="0" xfId="0" applyFont="1"/>
    <xf numFmtId="49" fontId="1" fillId="0" borderId="0" xfId="0" applyNumberFormat="1" applyFont="1" applyAlignment="1"/>
    <xf numFmtId="49" fontId="1" fillId="0" borderId="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left"/>
    </xf>
    <xf numFmtId="49" fontId="1" fillId="0" borderId="4" xfId="0" applyNumberFormat="1" applyFont="1" applyBorder="1" applyAlignment="1">
      <alignment horizontal="center"/>
    </xf>
    <xf numFmtId="49" fontId="1" fillId="0" borderId="5" xfId="0" applyNumberFormat="1" applyFont="1" applyBorder="1" applyAlignment="1">
      <alignment horizontal="left"/>
    </xf>
    <xf numFmtId="49" fontId="1" fillId="0" borderId="6" xfId="0" applyNumberFormat="1" applyFont="1" applyBorder="1" applyAlignment="1">
      <alignment horizontal="left"/>
    </xf>
    <xf numFmtId="49" fontId="5" fillId="0" borderId="5" xfId="0" applyNumberFormat="1" applyFont="1" applyBorder="1" applyAlignment="1">
      <alignment horizontal="left"/>
    </xf>
    <xf numFmtId="49" fontId="5" fillId="0" borderId="6" xfId="0" applyNumberFormat="1" applyFont="1" applyBorder="1" applyAlignment="1">
      <alignment horizontal="left"/>
    </xf>
    <xf numFmtId="49" fontId="5" fillId="0" borderId="7" xfId="0" applyNumberFormat="1" applyFont="1" applyBorder="1" applyAlignment="1">
      <alignment horizontal="left"/>
    </xf>
    <xf numFmtId="49" fontId="5" fillId="0" borderId="8" xfId="0" applyNumberFormat="1" applyFont="1" applyBorder="1" applyAlignment="1">
      <alignment horizontal="left"/>
    </xf>
    <xf numFmtId="0" fontId="2" fillId="0" borderId="0" xfId="0" applyFont="1" applyAlignment="1">
      <alignment horizontal="left"/>
    </xf>
    <xf numFmtId="15" fontId="0" fillId="0" borderId="0" xfId="0" applyNumberFormat="1"/>
    <xf numFmtId="14" fontId="0" fillId="0" borderId="0" xfId="0" applyNumberFormat="1" applyAlignment="1">
      <alignment horizontal="center"/>
    </xf>
    <xf numFmtId="0" fontId="1" fillId="0" borderId="0" xfId="0" applyFont="1" applyAlignment="1">
      <alignment horizontal="left"/>
    </xf>
    <xf numFmtId="0" fontId="7" fillId="0" borderId="0" xfId="0" applyFont="1" applyAlignment="1">
      <alignment horizontal="left" indent="2"/>
    </xf>
    <xf numFmtId="0" fontId="0" fillId="0" borderId="0" xfId="0" applyAlignment="1">
      <alignment vertical="center" readingOrder="1"/>
    </xf>
    <xf numFmtId="0" fontId="4" fillId="0" borderId="0" xfId="0" applyFont="1" applyAlignment="1">
      <alignment vertical="center" readingOrder="1"/>
    </xf>
    <xf numFmtId="14" fontId="7" fillId="0" borderId="0" xfId="0" applyNumberFormat="1" applyFont="1" applyAlignment="1">
      <alignment horizontal="center"/>
    </xf>
    <xf numFmtId="0" fontId="0" fillId="0" borderId="5" xfId="0" applyBorder="1"/>
    <xf numFmtId="0" fontId="0" fillId="0" borderId="7" xfId="0" applyBorder="1"/>
    <xf numFmtId="0" fontId="10" fillId="0" borderId="0" xfId="0" applyFont="1" applyAlignment="1">
      <alignment horizontal="left" indent="2"/>
    </xf>
    <xf numFmtId="0" fontId="10" fillId="0" borderId="0" xfId="0" applyFont="1" applyAlignment="1">
      <alignment horizontal="left" indent="1"/>
    </xf>
    <xf numFmtId="0" fontId="10" fillId="0" borderId="0" xfId="0" applyFont="1"/>
    <xf numFmtId="0" fontId="11" fillId="0" borderId="0" xfId="0" applyFont="1"/>
    <xf numFmtId="0" fontId="0" fillId="0" borderId="9" xfId="0" applyBorder="1" applyAlignment="1">
      <alignment horizontal="center"/>
    </xf>
    <xf numFmtId="0" fontId="7" fillId="0" borderId="9" xfId="0" applyFont="1" applyBorder="1" applyAlignment="1">
      <alignment horizontal="center" vertical="center" readingOrder="1"/>
    </xf>
    <xf numFmtId="0" fontId="7" fillId="0" borderId="6" xfId="0" applyFont="1" applyBorder="1" applyAlignment="1">
      <alignment horizontal="center" vertical="center" readingOrder="1"/>
    </xf>
    <xf numFmtId="0" fontId="0" fillId="0" borderId="3" xfId="0" applyBorder="1"/>
    <xf numFmtId="0" fontId="1" fillId="4" borderId="1" xfId="0" applyFont="1" applyFill="1" applyBorder="1" applyAlignment="1">
      <alignment horizontal="center"/>
    </xf>
    <xf numFmtId="0" fontId="1" fillId="4" borderId="10" xfId="0" applyFont="1" applyFill="1" applyBorder="1" applyAlignment="1">
      <alignment horizontal="center"/>
    </xf>
    <xf numFmtId="0" fontId="1" fillId="4" borderId="10" xfId="0" applyFont="1" applyFill="1" applyBorder="1" applyAlignment="1">
      <alignment horizontal="center" vertical="center" readingOrder="1"/>
    </xf>
    <xf numFmtId="0" fontId="1" fillId="4" borderId="2" xfId="0" applyFont="1" applyFill="1" applyBorder="1" applyAlignment="1">
      <alignment horizontal="center" vertical="center" readingOrder="1"/>
    </xf>
    <xf numFmtId="49" fontId="1" fillId="0" borderId="0" xfId="0" applyNumberFormat="1" applyFont="1" applyAlignment="1">
      <alignment horizontal="center"/>
    </xf>
    <xf numFmtId="49" fontId="1" fillId="2" borderId="11" xfId="0" applyNumberFormat="1" applyFont="1" applyFill="1" applyBorder="1" applyAlignment="1">
      <alignment horizontal="center"/>
    </xf>
    <xf numFmtId="49" fontId="1" fillId="2" borderId="12" xfId="0" applyNumberFormat="1" applyFont="1" applyFill="1" applyBorder="1" applyAlignment="1">
      <alignment horizontal="center"/>
    </xf>
    <xf numFmtId="0" fontId="8" fillId="3" borderId="13" xfId="0" applyFont="1" applyFill="1" applyBorder="1" applyAlignment="1">
      <alignment horizontal="center" vertical="center" wrapText="1"/>
    </xf>
    <xf numFmtId="0" fontId="0" fillId="3" borderId="14" xfId="0" applyFill="1" applyBorder="1"/>
    <xf numFmtId="0" fontId="0" fillId="3" borderId="15" xfId="0" applyFill="1" applyBorder="1"/>
    <xf numFmtId="0" fontId="0" fillId="3" borderId="16" xfId="0" applyFill="1" applyBorder="1"/>
    <xf numFmtId="0" fontId="0" fillId="3" borderId="17" xfId="0" applyFill="1" applyBorder="1"/>
    <xf numFmtId="0" fontId="0" fillId="3" borderId="18" xfId="0" applyFill="1" applyBorder="1"/>
    <xf numFmtId="0" fontId="4" fillId="0" borderId="0" xfId="0" applyFont="1" applyAlignment="1">
      <alignment horizontal="left" vertical="center" wrapText="1"/>
    </xf>
    <xf numFmtId="0" fontId="7" fillId="0" borderId="0" xfId="0" applyFont="1" applyAlignment="1">
      <alignment horizontal="left" vertical="center" wrapText="1"/>
    </xf>
    <xf numFmtId="0" fontId="2" fillId="0" borderId="0" xfId="0" applyFont="1" applyAlignment="1">
      <alignment horizontal="left"/>
    </xf>
    <xf numFmtId="0" fontId="0" fillId="0" borderId="0" xfId="0" applyAlignment="1">
      <alignment horizontal="left" wrapText="1"/>
    </xf>
    <xf numFmtId="0" fontId="2" fillId="0" borderId="0" xfId="0" applyFont="1" applyAlignment="1">
      <alignment horizontal="center"/>
    </xf>
    <xf numFmtId="0" fontId="6" fillId="0" borderId="0" xfId="0" applyFont="1" applyAlignment="1">
      <alignment horizontal="center" vertical="top"/>
    </xf>
    <xf numFmtId="0" fontId="0" fillId="0" borderId="0" xfId="0" applyAlignment="1">
      <alignment horizontal="center"/>
    </xf>
    <xf numFmtId="0" fontId="1" fillId="0" borderId="0" xfId="0" applyNumberFormat="1" applyFont="1" applyAlignment="1">
      <alignment horizontal="center" wrapText="1"/>
    </xf>
    <xf numFmtId="14" fontId="0" fillId="0" borderId="0" xfId="0" applyNumberFormat="1"/>
    <xf numFmtId="0" fontId="4" fillId="0" borderId="0" xfId="0" applyFont="1" applyAlignment="1">
      <alignment horizontal="center"/>
    </xf>
    <xf numFmtId="0" fontId="7" fillId="0" borderId="0" xfId="0" applyNumberFormat="1" applyFont="1" applyAlignment="1">
      <alignment horizontal="center"/>
    </xf>
    <xf numFmtId="2" fontId="7" fillId="0" borderId="0" xfId="0" applyNumberFormat="1" applyFont="1" applyAlignment="1">
      <alignment horizontal="center"/>
    </xf>
    <xf numFmtId="0" fontId="4" fillId="0" borderId="0" xfId="0" applyFont="1" applyAlignment="1">
      <alignment horizontal="left"/>
    </xf>
  </cellXfs>
  <cellStyles count="1">
    <cellStyle name="Normal" xfId="0" builtinId="0"/>
  </cellStyles>
  <dxfs count="5">
    <dxf>
      <font>
        <color theme="4"/>
      </font>
    </dxf>
    <dxf>
      <font>
        <color theme="4"/>
      </font>
    </dxf>
    <dxf>
      <font>
        <color theme="4"/>
      </font>
    </dxf>
    <dxf>
      <font>
        <color theme="4"/>
      </font>
    </dxf>
    <dxf>
      <font>
        <color theme="4"/>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2"/>
  <sheetViews>
    <sheetView workbookViewId="0">
      <selection activeCell="C6" sqref="C6"/>
    </sheetView>
  </sheetViews>
  <sheetFormatPr defaultRowHeight="12.75"/>
  <cols>
    <col min="1" max="1" width="6" customWidth="1"/>
    <col min="2" max="2" width="16.42578125" style="3" customWidth="1"/>
    <col min="3" max="3" width="17" style="3" customWidth="1"/>
    <col min="4" max="4" width="9.140625" style="2"/>
  </cols>
  <sheetData>
    <row r="1" spans="1:4" s="1" customFormat="1" ht="15" customHeight="1">
      <c r="A1" s="52" t="s">
        <v>39</v>
      </c>
      <c r="B1" s="52"/>
      <c r="C1" s="52"/>
      <c r="D1" s="19"/>
    </row>
    <row r="2" spans="1:4" s="1" customFormat="1" ht="15" customHeight="1">
      <c r="A2" s="52" t="s">
        <v>34</v>
      </c>
      <c r="B2" s="52"/>
      <c r="C2" s="52"/>
      <c r="D2" s="19"/>
    </row>
    <row r="3" spans="1:4" ht="15" customHeight="1" thickBot="1"/>
    <row r="4" spans="1:4" ht="15" customHeight="1" thickBot="1">
      <c r="B4" s="53" t="s">
        <v>35</v>
      </c>
      <c r="C4" s="54"/>
    </row>
    <row r="5" spans="1:4" ht="15" customHeight="1" thickBot="1">
      <c r="B5" s="20" t="s">
        <v>36</v>
      </c>
      <c r="C5" s="21" t="s">
        <v>37</v>
      </c>
      <c r="D5" s="6"/>
    </row>
    <row r="6" spans="1:4">
      <c r="A6" s="4">
        <v>1</v>
      </c>
      <c r="B6" s="22" t="s">
        <v>74</v>
      </c>
      <c r="C6" s="23" t="s">
        <v>75</v>
      </c>
      <c r="D6" s="6"/>
    </row>
    <row r="7" spans="1:4">
      <c r="A7" s="4">
        <v>2</v>
      </c>
      <c r="B7" s="24"/>
      <c r="C7" s="25"/>
    </row>
    <row r="8" spans="1:4">
      <c r="A8" s="4">
        <v>3</v>
      </c>
      <c r="B8" s="26"/>
      <c r="C8" s="27"/>
    </row>
    <row r="9" spans="1:4" ht="13.5" thickBot="1">
      <c r="A9" s="4">
        <v>4</v>
      </c>
      <c r="B9" s="28"/>
      <c r="C9" s="29"/>
    </row>
    <row r="10" spans="1:4" ht="13.5" thickBot="1"/>
    <row r="11" spans="1:4" ht="12.75" customHeight="1">
      <c r="A11" s="55" t="s">
        <v>38</v>
      </c>
      <c r="B11" s="56"/>
      <c r="C11" s="57"/>
    </row>
    <row r="12" spans="1:4" ht="31.5" customHeight="1" thickBot="1">
      <c r="A12" s="58"/>
      <c r="B12" s="59"/>
      <c r="C12" s="60"/>
    </row>
  </sheetData>
  <mergeCells count="4">
    <mergeCell ref="A1:C1"/>
    <mergeCell ref="A2:C2"/>
    <mergeCell ref="B4:C4"/>
    <mergeCell ref="A11:C12"/>
  </mergeCells>
  <phoneticPr fontId="3" type="noConversion"/>
  <pageMargins left="0.75" right="0.75" top="1" bottom="1" header="0.5" footer="0.5"/>
  <pageSetup orientation="portrait" horizontalDpi="4294967293" verticalDpi="1200" r:id="rId1"/>
  <headerFooter alignWithMargins="0"/>
</worksheet>
</file>

<file path=xl/worksheets/sheet2.xml><?xml version="1.0" encoding="utf-8"?>
<worksheet xmlns="http://schemas.openxmlformats.org/spreadsheetml/2006/main" xmlns:r="http://schemas.openxmlformats.org/officeDocument/2006/relationships">
  <dimension ref="A1:H14"/>
  <sheetViews>
    <sheetView workbookViewId="0">
      <selection activeCell="D10" sqref="D10"/>
    </sheetView>
  </sheetViews>
  <sheetFormatPr defaultColWidth="8.7109375" defaultRowHeight="12.75"/>
  <cols>
    <col min="1" max="1" width="12.7109375" customWidth="1"/>
    <col min="2" max="3" width="12.7109375" style="5" customWidth="1"/>
    <col min="4" max="5" width="12.7109375" customWidth="1"/>
    <col min="6" max="6" width="10.140625" bestFit="1" customWidth="1"/>
    <col min="7" max="7" width="9.42578125" bestFit="1" customWidth="1"/>
  </cols>
  <sheetData>
    <row r="1" spans="1:8" ht="15" customHeight="1">
      <c r="A1" s="1" t="s">
        <v>0</v>
      </c>
    </row>
    <row r="2" spans="1:8" s="5" customFormat="1" ht="15" customHeight="1">
      <c r="A2"/>
      <c r="B2" s="33" t="s">
        <v>4</v>
      </c>
      <c r="E2"/>
      <c r="F2" s="32"/>
    </row>
    <row r="3" spans="1:8" ht="15" customHeight="1">
      <c r="B3" s="32">
        <f ca="1">TODAY()</f>
        <v>40253</v>
      </c>
      <c r="C3" t="s">
        <v>40</v>
      </c>
    </row>
    <row r="4" spans="1:8" ht="15" customHeight="1">
      <c r="B4" s="4"/>
      <c r="C4" s="11"/>
      <c r="D4" s="4"/>
      <c r="E4" s="11"/>
    </row>
    <row r="5" spans="1:8" ht="15" customHeight="1">
      <c r="B5" s="33" t="s">
        <v>71</v>
      </c>
      <c r="D5" s="1"/>
      <c r="G5" s="31"/>
    </row>
    <row r="6" spans="1:8">
      <c r="B6" s="37">
        <v>39807</v>
      </c>
      <c r="C6" s="11"/>
      <c r="D6" s="1"/>
      <c r="G6" s="31"/>
    </row>
    <row r="8" spans="1:8" ht="33.75" customHeight="1">
      <c r="B8" s="61" t="s">
        <v>72</v>
      </c>
      <c r="C8" s="62"/>
      <c r="D8" s="62"/>
      <c r="E8" s="62"/>
      <c r="F8" s="62"/>
      <c r="G8" s="62"/>
      <c r="H8" s="62"/>
    </row>
    <row r="9" spans="1:8" ht="12.75" customHeight="1">
      <c r="B9" s="68">
        <f ca="1">TODAY()-B6</f>
        <v>446</v>
      </c>
      <c r="C9" s="9"/>
      <c r="D9" s="9"/>
      <c r="E9" s="9"/>
      <c r="F9" s="9"/>
    </row>
    <row r="10" spans="1:8">
      <c r="B10" s="9"/>
      <c r="C10" s="9"/>
      <c r="D10" s="9"/>
      <c r="E10" s="9"/>
      <c r="F10" s="9"/>
    </row>
    <row r="11" spans="1:8">
      <c r="B11" s="9"/>
      <c r="C11" s="9"/>
      <c r="D11" s="9"/>
      <c r="E11" s="9"/>
      <c r="F11" s="9"/>
    </row>
    <row r="14" spans="1:8">
      <c r="B14" s="11"/>
    </row>
  </sheetData>
  <mergeCells count="1">
    <mergeCell ref="B8:H8"/>
  </mergeCells>
  <phoneticPr fontId="0" type="noConversion"/>
  <pageMargins left="0.75" right="0.75" top="1" bottom="1" header="0.5" footer="0.5"/>
  <pageSetup orientation="portrait" horizontalDpi="1200" verticalDpi="1200"/>
  <headerFooter alignWithMargins="0"/>
</worksheet>
</file>

<file path=xl/worksheets/sheet3.xml><?xml version="1.0" encoding="utf-8"?>
<worksheet xmlns="http://schemas.openxmlformats.org/spreadsheetml/2006/main" xmlns:r="http://schemas.openxmlformats.org/officeDocument/2006/relationships">
  <dimension ref="A1:G39"/>
  <sheetViews>
    <sheetView workbookViewId="0">
      <selection activeCell="G4" sqref="G4:G11"/>
    </sheetView>
  </sheetViews>
  <sheetFormatPr defaultColWidth="8.7109375" defaultRowHeight="12.75"/>
  <cols>
    <col min="1" max="1" width="12.7109375" customWidth="1"/>
    <col min="2" max="2" width="19.28515625" customWidth="1"/>
    <col min="3" max="3" width="16.42578125" customWidth="1"/>
    <col min="4" max="4" width="15.85546875" customWidth="1"/>
    <col min="5" max="5" width="29.42578125" customWidth="1"/>
    <col min="6" max="6" width="28.28515625" customWidth="1"/>
    <col min="7" max="7" width="28" bestFit="1" customWidth="1"/>
  </cols>
  <sheetData>
    <row r="1" spans="1:7" ht="15" customHeight="1">
      <c r="A1" s="1" t="s">
        <v>1</v>
      </c>
      <c r="B1" s="18"/>
    </row>
    <row r="2" spans="1:7" ht="15" customHeight="1" thickBot="1">
      <c r="A2" s="18"/>
      <c r="B2" s="63"/>
      <c r="C2" s="63"/>
      <c r="D2" s="63"/>
    </row>
    <row r="3" spans="1:7" s="35" customFormat="1" ht="15" customHeight="1" thickBot="1">
      <c r="B3" s="48" t="s">
        <v>53</v>
      </c>
      <c r="C3" s="49" t="s">
        <v>36</v>
      </c>
      <c r="D3" s="49" t="s">
        <v>37</v>
      </c>
      <c r="E3" s="50" t="s">
        <v>62</v>
      </c>
      <c r="F3" s="50" t="s">
        <v>66</v>
      </c>
      <c r="G3" s="51" t="s">
        <v>67</v>
      </c>
    </row>
    <row r="4" spans="1:7" s="35" customFormat="1" ht="15" customHeight="1">
      <c r="B4" s="47" t="s">
        <v>54</v>
      </c>
      <c r="C4" s="44" t="str">
        <f>RIGHT(B4,LEN(B4)-FIND(" ",B4))</f>
        <v>Lamont</v>
      </c>
      <c r="D4" s="44" t="str">
        <f>LEFT(B4,FIND(" ",B4)-1)</f>
        <v>Kevin</v>
      </c>
      <c r="E4" s="45" t="str">
        <f>CONCATENATE(C4,", ",D4)</f>
        <v>Lamont, Kevin</v>
      </c>
      <c r="F4" s="45" t="str">
        <f>CONCATENATE("The student's name is",": ",UPPER(D4))</f>
        <v>The student's name is: KEVIN</v>
      </c>
      <c r="G4" s="46" t="str">
        <f>LOWER(C4)</f>
        <v>lamont</v>
      </c>
    </row>
    <row r="5" spans="1:7" s="35" customFormat="1" ht="15" customHeight="1">
      <c r="B5" s="38" t="s">
        <v>55</v>
      </c>
      <c r="C5" s="44" t="str">
        <f t="shared" ref="C5:C11" si="0">RIGHT(B5,LEN(B5)-FIND(" ",B5))</f>
        <v>Suzanne</v>
      </c>
      <c r="D5" s="44" t="str">
        <f t="shared" ref="D5:D11" si="1">LEFT(B5,FIND(" ",B5)-1)</f>
        <v>Tara</v>
      </c>
      <c r="E5" s="45" t="str">
        <f t="shared" ref="E5:E11" si="2">CONCATENATE(C5,", ",D5)</f>
        <v>Suzanne, Tara</v>
      </c>
      <c r="F5" s="45" t="str">
        <f t="shared" ref="F5:F11" si="3">CONCATENATE("The student's name is",": ",UPPER(D5))</f>
        <v>The student's name is: TARA</v>
      </c>
      <c r="G5" s="46" t="str">
        <f t="shared" ref="G5:G11" si="4">LOWER(C5)</f>
        <v>suzanne</v>
      </c>
    </row>
    <row r="6" spans="1:7" s="35" customFormat="1" ht="15" customHeight="1">
      <c r="B6" s="38" t="s">
        <v>56</v>
      </c>
      <c r="C6" s="44" t="str">
        <f t="shared" si="0"/>
        <v>Andrews</v>
      </c>
      <c r="D6" s="44" t="str">
        <f t="shared" si="1"/>
        <v>Johnny</v>
      </c>
      <c r="E6" s="45" t="str">
        <f t="shared" si="2"/>
        <v>Andrews, Johnny</v>
      </c>
      <c r="F6" s="45" t="str">
        <f t="shared" si="3"/>
        <v>The student's name is: JOHNNY</v>
      </c>
      <c r="G6" s="46" t="str">
        <f t="shared" si="4"/>
        <v>andrews</v>
      </c>
    </row>
    <row r="7" spans="1:7" s="35" customFormat="1" ht="15" customHeight="1">
      <c r="B7" s="38" t="s">
        <v>57</v>
      </c>
      <c r="C7" s="44" t="str">
        <f t="shared" si="0"/>
        <v>Williamson</v>
      </c>
      <c r="D7" s="44" t="str">
        <f t="shared" si="1"/>
        <v>Steve</v>
      </c>
      <c r="E7" s="45" t="str">
        <f t="shared" si="2"/>
        <v>Williamson, Steve</v>
      </c>
      <c r="F7" s="45" t="str">
        <f t="shared" si="3"/>
        <v>The student's name is: STEVE</v>
      </c>
      <c r="G7" s="46" t="str">
        <f t="shared" si="4"/>
        <v>williamson</v>
      </c>
    </row>
    <row r="8" spans="1:7" s="35" customFormat="1" ht="15" customHeight="1">
      <c r="B8" s="38" t="s">
        <v>58</v>
      </c>
      <c r="C8" s="44" t="str">
        <f t="shared" si="0"/>
        <v>Dean</v>
      </c>
      <c r="D8" s="44" t="str">
        <f t="shared" si="1"/>
        <v>James</v>
      </c>
      <c r="E8" s="45" t="str">
        <f t="shared" si="2"/>
        <v>Dean, James</v>
      </c>
      <c r="F8" s="45" t="str">
        <f t="shared" si="3"/>
        <v>The student's name is: JAMES</v>
      </c>
      <c r="G8" s="46" t="str">
        <f t="shared" si="4"/>
        <v>dean</v>
      </c>
    </row>
    <row r="9" spans="1:7" s="35" customFormat="1">
      <c r="B9" s="38" t="s">
        <v>59</v>
      </c>
      <c r="C9" s="44" t="str">
        <f t="shared" si="0"/>
        <v>Michelle</v>
      </c>
      <c r="D9" s="44" t="str">
        <f t="shared" si="1"/>
        <v>Lauren</v>
      </c>
      <c r="E9" s="45" t="str">
        <f t="shared" si="2"/>
        <v>Michelle, Lauren</v>
      </c>
      <c r="F9" s="45" t="str">
        <f t="shared" si="3"/>
        <v>The student's name is: LAUREN</v>
      </c>
      <c r="G9" s="46" t="str">
        <f t="shared" si="4"/>
        <v>michelle</v>
      </c>
    </row>
    <row r="10" spans="1:7" s="35" customFormat="1">
      <c r="B10" s="38" t="s">
        <v>60</v>
      </c>
      <c r="C10" s="44" t="str">
        <f t="shared" si="0"/>
        <v>Adamson</v>
      </c>
      <c r="D10" s="44" t="str">
        <f t="shared" si="1"/>
        <v>Arnold</v>
      </c>
      <c r="E10" s="45" t="str">
        <f t="shared" si="2"/>
        <v>Adamson, Arnold</v>
      </c>
      <c r="F10" s="45" t="str">
        <f t="shared" si="3"/>
        <v>The student's name is: ARNOLD</v>
      </c>
      <c r="G10" s="46" t="str">
        <f t="shared" si="4"/>
        <v>adamson</v>
      </c>
    </row>
    <row r="11" spans="1:7" s="35" customFormat="1" ht="13.5" thickBot="1">
      <c r="B11" s="39" t="s">
        <v>61</v>
      </c>
      <c r="C11" s="44" t="str">
        <f t="shared" si="0"/>
        <v>Rosa</v>
      </c>
      <c r="D11" s="44" t="str">
        <f t="shared" si="1"/>
        <v>Merideth</v>
      </c>
      <c r="E11" s="45" t="str">
        <f t="shared" si="2"/>
        <v>Rosa, Merideth</v>
      </c>
      <c r="F11" s="45" t="str">
        <f t="shared" si="3"/>
        <v>The student's name is: MERIDETH</v>
      </c>
      <c r="G11" s="46" t="str">
        <f t="shared" si="4"/>
        <v>rosa</v>
      </c>
    </row>
    <row r="12" spans="1:7" s="35" customFormat="1">
      <c r="C12" s="36"/>
      <c r="D12" s="36"/>
      <c r="E12" s="36"/>
      <c r="F12" s="36"/>
      <c r="G12" s="36"/>
    </row>
    <row r="13" spans="1:7" s="35" customFormat="1">
      <c r="B13" s="36"/>
      <c r="C13" s="36"/>
      <c r="D13" s="36"/>
      <c r="E13" s="36"/>
      <c r="F13" s="36"/>
      <c r="G13" s="36"/>
    </row>
    <row r="14" spans="1:7" s="35" customFormat="1">
      <c r="A14" s="35">
        <v>1</v>
      </c>
      <c r="B14" s="41" t="s">
        <v>63</v>
      </c>
    </row>
    <row r="15" spans="1:7" s="35" customFormat="1">
      <c r="A15" s="35">
        <v>2</v>
      </c>
      <c r="B15" s="41" t="s">
        <v>65</v>
      </c>
    </row>
    <row r="16" spans="1:7" s="35" customFormat="1">
      <c r="A16" s="35">
        <v>3</v>
      </c>
      <c r="B16" s="41" t="s">
        <v>64</v>
      </c>
    </row>
    <row r="17" spans="1:4" s="35" customFormat="1">
      <c r="A17" s="35">
        <v>4</v>
      </c>
      <c r="B17" s="41" t="s">
        <v>73</v>
      </c>
    </row>
    <row r="18" spans="1:4">
      <c r="B18" s="40" t="s">
        <v>68</v>
      </c>
    </row>
    <row r="19" spans="1:4">
      <c r="A19" s="35">
        <v>5</v>
      </c>
      <c r="B19" s="41" t="s">
        <v>69</v>
      </c>
    </row>
    <row r="21" spans="1:4">
      <c r="B21" s="42"/>
    </row>
    <row r="22" spans="1:4">
      <c r="B22" s="42" t="s">
        <v>70</v>
      </c>
    </row>
    <row r="23" spans="1:4">
      <c r="B23" s="18"/>
    </row>
    <row r="24" spans="1:4">
      <c r="B24" s="43"/>
    </row>
    <row r="25" spans="1:4">
      <c r="B25" s="18"/>
    </row>
    <row r="26" spans="1:4">
      <c r="B26" s="42"/>
    </row>
    <row r="27" spans="1:4" s="5" customFormat="1">
      <c r="B27" s="13"/>
      <c r="C27"/>
      <c r="D27"/>
    </row>
    <row r="28" spans="1:4">
      <c r="B28" s="18"/>
    </row>
    <row r="29" spans="1:4">
      <c r="B29" s="18"/>
    </row>
    <row r="30" spans="1:4">
      <c r="B30" s="18"/>
    </row>
    <row r="31" spans="1:4">
      <c r="B31" s="18"/>
    </row>
    <row r="32" spans="1:4">
      <c r="B32" s="18"/>
    </row>
    <row r="33" spans="2:2">
      <c r="B33" s="18"/>
    </row>
    <row r="34" spans="2:2">
      <c r="B34" s="18"/>
    </row>
    <row r="35" spans="2:2">
      <c r="B35" s="18"/>
    </row>
    <row r="36" spans="2:2">
      <c r="B36" s="18"/>
    </row>
    <row r="37" spans="2:2">
      <c r="B37" s="18"/>
    </row>
    <row r="38" spans="2:2">
      <c r="B38" s="18"/>
    </row>
    <row r="39" spans="2:2">
      <c r="B39" s="18"/>
    </row>
  </sheetData>
  <mergeCells count="1">
    <mergeCell ref="B2:D2"/>
  </mergeCells>
  <phoneticPr fontId="0" type="noConversion"/>
  <pageMargins left="0.75" right="0.75" top="1" bottom="1" header="0.5" footer="0.5"/>
  <pageSetup orientation="portrait" horizontalDpi="4294967293" verticalDpi="1200"/>
  <headerFooter alignWithMargins="0"/>
</worksheet>
</file>

<file path=xl/worksheets/sheet4.xml><?xml version="1.0" encoding="utf-8"?>
<worksheet xmlns="http://schemas.openxmlformats.org/spreadsheetml/2006/main" xmlns:r="http://schemas.openxmlformats.org/officeDocument/2006/relationships">
  <dimension ref="A1:F24"/>
  <sheetViews>
    <sheetView workbookViewId="0">
      <selection activeCell="D5" sqref="D5"/>
    </sheetView>
  </sheetViews>
  <sheetFormatPr defaultColWidth="8.7109375" defaultRowHeight="12.75"/>
  <cols>
    <col min="1" max="1" width="12.7109375" customWidth="1"/>
    <col min="2" max="4" width="18.7109375" customWidth="1"/>
  </cols>
  <sheetData>
    <row r="1" spans="1:6" ht="15" customHeight="1">
      <c r="A1" s="1" t="s">
        <v>2</v>
      </c>
    </row>
    <row r="2" spans="1:6" ht="15" customHeight="1">
      <c r="B2" s="65" t="s">
        <v>5</v>
      </c>
      <c r="C2" s="65"/>
      <c r="D2" s="30"/>
    </row>
    <row r="3" spans="1:6" ht="15" customHeight="1">
      <c r="B3" s="7"/>
      <c r="C3" s="7"/>
      <c r="D3" s="7"/>
    </row>
    <row r="4" spans="1:6" ht="15" customHeight="1">
      <c r="B4" s="1" t="s">
        <v>6</v>
      </c>
      <c r="C4" s="10">
        <v>31513</v>
      </c>
      <c r="D4" s="69"/>
    </row>
    <row r="5" spans="1:6" ht="15" customHeight="1">
      <c r="B5" s="1" t="s">
        <v>76</v>
      </c>
      <c r="C5" s="32">
        <f ca="1">TODAY()</f>
        <v>40253</v>
      </c>
      <c r="D5" t="str">
        <f ca="1">IF(YEARFRAC(C4,TODAY())&lt;21,"Sorry, you are underage","Welcome")</f>
        <v>Welcome</v>
      </c>
    </row>
    <row r="6" spans="1:6">
      <c r="C6" s="8" t="str">
        <f ca="1">IF(DATEDIF(C4,C5,"Y")&lt;21,"Sorry, you are underage", "Welcome")</f>
        <v>Welcome</v>
      </c>
    </row>
    <row r="8" spans="1:6" ht="12.75" customHeight="1">
      <c r="B8" s="64" t="s">
        <v>41</v>
      </c>
      <c r="C8" s="64"/>
      <c r="D8" s="64"/>
      <c r="E8" s="64"/>
      <c r="F8" s="64"/>
    </row>
    <row r="9" spans="1:6">
      <c r="B9" s="64"/>
      <c r="C9" s="64"/>
      <c r="D9" s="64"/>
      <c r="E9" s="64"/>
      <c r="F9" s="64"/>
    </row>
    <row r="10" spans="1:6">
      <c r="B10" s="64"/>
      <c r="C10" s="64"/>
      <c r="D10" s="64"/>
      <c r="E10" s="64"/>
      <c r="F10" s="64"/>
    </row>
    <row r="11" spans="1:6">
      <c r="B11" s="64"/>
      <c r="C11" s="64"/>
      <c r="D11" s="64"/>
      <c r="E11" s="64"/>
      <c r="F11" s="64"/>
    </row>
    <row r="12" spans="1:6">
      <c r="B12" s="64"/>
      <c r="C12" s="64"/>
      <c r="D12" s="64"/>
      <c r="E12" s="64"/>
      <c r="F12" s="64"/>
    </row>
    <row r="13" spans="1:6">
      <c r="B13" s="64"/>
      <c r="C13" s="64"/>
      <c r="D13" s="64"/>
      <c r="E13" s="64"/>
      <c r="F13" s="64"/>
    </row>
    <row r="24" s="5" customFormat="1"/>
  </sheetData>
  <mergeCells count="2">
    <mergeCell ref="B8:F13"/>
    <mergeCell ref="B2:C2"/>
  </mergeCells>
  <phoneticPr fontId="0" type="noConversion"/>
  <pageMargins left="0.75" right="0.75" top="1" bottom="1"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dimension ref="A1:F43"/>
  <sheetViews>
    <sheetView tabSelected="1" workbookViewId="0">
      <selection activeCell="F16" sqref="F16"/>
    </sheetView>
  </sheetViews>
  <sheetFormatPr defaultRowHeight="12.75"/>
  <cols>
    <col min="1" max="1" width="22" customWidth="1"/>
    <col min="2" max="2" width="16.5703125" customWidth="1"/>
    <col min="3" max="3" width="11.140625" customWidth="1"/>
    <col min="4" max="4" width="12.5703125" bestFit="1" customWidth="1"/>
    <col min="5" max="5" width="12.7109375" customWidth="1"/>
  </cols>
  <sheetData>
    <row r="1" spans="1:6">
      <c r="A1" s="1" t="s">
        <v>3</v>
      </c>
    </row>
    <row r="2" spans="1:6">
      <c r="A2" s="66" t="s">
        <v>7</v>
      </c>
      <c r="B2" s="66"/>
      <c r="C2" s="66"/>
      <c r="D2" s="66"/>
      <c r="E2" s="66"/>
    </row>
    <row r="3" spans="1:6">
      <c r="A3" s="66"/>
      <c r="B3" s="66"/>
      <c r="C3" s="66"/>
      <c r="D3" s="66"/>
      <c r="E3" s="66"/>
    </row>
    <row r="4" spans="1:6">
      <c r="A4" s="67"/>
      <c r="B4" s="67"/>
      <c r="C4" s="67"/>
      <c r="D4" s="67"/>
      <c r="E4" s="67"/>
    </row>
    <row r="5" spans="1:6">
      <c r="A5" s="12" t="s">
        <v>8</v>
      </c>
      <c r="B5" s="70" t="s">
        <v>75</v>
      </c>
      <c r="D5" s="1" t="s">
        <v>9</v>
      </c>
      <c r="E5" s="37">
        <f ca="1">TODAY()</f>
        <v>40253</v>
      </c>
      <c r="F5" t="s">
        <v>40</v>
      </c>
    </row>
    <row r="6" spans="1:6">
      <c r="A6" s="12" t="s">
        <v>10</v>
      </c>
      <c r="B6" s="37">
        <v>33134</v>
      </c>
      <c r="D6" s="1" t="s">
        <v>11</v>
      </c>
      <c r="E6" s="71">
        <f ca="1">DATEDIF(B6,E5,"y")</f>
        <v>19</v>
      </c>
      <c r="F6" t="s">
        <v>42</v>
      </c>
    </row>
    <row r="8" spans="1:6">
      <c r="A8" s="14" t="s">
        <v>12</v>
      </c>
      <c r="B8" s="14" t="s">
        <v>13</v>
      </c>
      <c r="C8" s="14" t="s">
        <v>14</v>
      </c>
      <c r="D8" s="14" t="s">
        <v>15</v>
      </c>
      <c r="E8" s="14"/>
    </row>
    <row r="9" spans="1:6">
      <c r="A9" s="15" t="s">
        <v>16</v>
      </c>
      <c r="B9" s="16">
        <v>28824</v>
      </c>
      <c r="C9" s="13" t="str">
        <f ca="1">IF(DATEDIF(B9,$E$5,"Y")&lt;$E$6,"Older",IF(DATEDIF(B9,$E$5,"Y")&gt;$E$6,"Younger","Same Age"))</f>
        <v>Younger</v>
      </c>
      <c r="D9" s="72">
        <f>ABS(B9-$B$6)/365</f>
        <v>11.808219178082192</v>
      </c>
      <c r="E9" s="73" t="s">
        <v>77</v>
      </c>
    </row>
    <row r="10" spans="1:6">
      <c r="A10" s="17" t="s">
        <v>17</v>
      </c>
      <c r="B10" s="16">
        <v>31436</v>
      </c>
      <c r="C10" s="13" t="str">
        <f t="shared" ref="C10:C26" ca="1" si="0">IF(DATEDIF(B10,$E$5,"Y")&lt;$E$6,"Older",IF(DATEDIF(B10,$E$5,"Y")&gt;$E$6,"Younger","Same Age"))</f>
        <v>Younger</v>
      </c>
      <c r="D10" s="72">
        <f t="shared" ref="D10:D26" si="1">ABS(B10-$B$6)/365</f>
        <v>4.6520547945205477</v>
      </c>
      <c r="E10" s="73" t="s">
        <v>77</v>
      </c>
    </row>
    <row r="11" spans="1:6">
      <c r="A11" s="17" t="s">
        <v>18</v>
      </c>
      <c r="B11" s="16">
        <v>30285</v>
      </c>
      <c r="C11" s="13" t="str">
        <f t="shared" ca="1" si="0"/>
        <v>Younger</v>
      </c>
      <c r="D11" s="72">
        <f t="shared" si="1"/>
        <v>7.8054794520547945</v>
      </c>
      <c r="E11" s="73" t="s">
        <v>77</v>
      </c>
    </row>
    <row r="12" spans="1:6">
      <c r="A12" s="17" t="s">
        <v>19</v>
      </c>
      <c r="B12" s="16">
        <v>32048</v>
      </c>
      <c r="C12" s="13" t="str">
        <f t="shared" ca="1" si="0"/>
        <v>Younger</v>
      </c>
      <c r="D12" s="72">
        <f t="shared" si="1"/>
        <v>2.9753424657534246</v>
      </c>
      <c r="E12" s="73" t="s">
        <v>77</v>
      </c>
    </row>
    <row r="13" spans="1:6">
      <c r="A13" s="15" t="s">
        <v>20</v>
      </c>
      <c r="B13" s="16">
        <v>30071</v>
      </c>
      <c r="C13" s="13" t="str">
        <f t="shared" ca="1" si="0"/>
        <v>Younger</v>
      </c>
      <c r="D13" s="72">
        <f t="shared" si="1"/>
        <v>8.3917808219178074</v>
      </c>
      <c r="E13" s="73" t="s">
        <v>77</v>
      </c>
    </row>
    <row r="14" spans="1:6">
      <c r="A14" s="17" t="s">
        <v>21</v>
      </c>
      <c r="B14" s="16">
        <v>29634</v>
      </c>
      <c r="C14" s="13" t="str">
        <f t="shared" ca="1" si="0"/>
        <v>Younger</v>
      </c>
      <c r="D14" s="72">
        <f t="shared" si="1"/>
        <v>9.5890410958904102</v>
      </c>
      <c r="E14" s="73" t="s">
        <v>77</v>
      </c>
    </row>
    <row r="15" spans="1:6">
      <c r="A15" s="15" t="s">
        <v>22</v>
      </c>
      <c r="B15" s="16">
        <v>31008</v>
      </c>
      <c r="C15" s="13" t="str">
        <f t="shared" ca="1" si="0"/>
        <v>Younger</v>
      </c>
      <c r="D15" s="72">
        <f t="shared" si="1"/>
        <v>5.8246575342465752</v>
      </c>
      <c r="E15" s="73" t="s">
        <v>77</v>
      </c>
    </row>
    <row r="16" spans="1:6">
      <c r="A16" s="17" t="s">
        <v>23</v>
      </c>
      <c r="B16" s="16">
        <v>26374</v>
      </c>
      <c r="C16" s="13" t="str">
        <f t="shared" ca="1" si="0"/>
        <v>Younger</v>
      </c>
      <c r="D16" s="72">
        <f t="shared" si="1"/>
        <v>18.520547945205479</v>
      </c>
      <c r="E16" s="73" t="s">
        <v>77</v>
      </c>
    </row>
    <row r="17" spans="1:5">
      <c r="A17" s="15" t="s">
        <v>24</v>
      </c>
      <c r="B17" s="16">
        <v>29833</v>
      </c>
      <c r="C17" s="13" t="str">
        <f t="shared" ca="1" si="0"/>
        <v>Younger</v>
      </c>
      <c r="D17" s="72">
        <f t="shared" si="1"/>
        <v>9.043835616438356</v>
      </c>
      <c r="E17" s="73" t="s">
        <v>77</v>
      </c>
    </row>
    <row r="18" spans="1:5">
      <c r="A18" s="17" t="s">
        <v>25</v>
      </c>
      <c r="B18" s="16">
        <v>31595</v>
      </c>
      <c r="C18" s="13" t="str">
        <f t="shared" ca="1" si="0"/>
        <v>Younger</v>
      </c>
      <c r="D18" s="72">
        <f t="shared" si="1"/>
        <v>4.2164383561643834</v>
      </c>
      <c r="E18" s="73" t="s">
        <v>77</v>
      </c>
    </row>
    <row r="19" spans="1:5">
      <c r="A19" s="15" t="s">
        <v>26</v>
      </c>
      <c r="B19" s="16">
        <v>28777</v>
      </c>
      <c r="C19" s="13" t="str">
        <f t="shared" ca="1" si="0"/>
        <v>Younger</v>
      </c>
      <c r="D19" s="72">
        <f t="shared" si="1"/>
        <v>11.936986301369863</v>
      </c>
      <c r="E19" s="73" t="s">
        <v>77</v>
      </c>
    </row>
    <row r="20" spans="1:5">
      <c r="A20" s="15" t="s">
        <v>27</v>
      </c>
      <c r="B20" s="16">
        <v>30193</v>
      </c>
      <c r="C20" s="13" t="str">
        <f t="shared" ca="1" si="0"/>
        <v>Younger</v>
      </c>
      <c r="D20" s="72">
        <f t="shared" si="1"/>
        <v>8.0575342465753419</v>
      </c>
      <c r="E20" s="73" t="s">
        <v>77</v>
      </c>
    </row>
    <row r="21" spans="1:5">
      <c r="A21" s="15" t="s">
        <v>28</v>
      </c>
      <c r="B21" s="16">
        <v>30012</v>
      </c>
      <c r="C21" s="13" t="str">
        <f t="shared" ca="1" si="0"/>
        <v>Younger</v>
      </c>
      <c r="D21" s="72">
        <f t="shared" si="1"/>
        <v>8.5534246575342472</v>
      </c>
      <c r="E21" s="73" t="s">
        <v>77</v>
      </c>
    </row>
    <row r="22" spans="1:5">
      <c r="A22" s="15" t="s">
        <v>29</v>
      </c>
      <c r="B22" s="16">
        <v>30958</v>
      </c>
      <c r="C22" s="13" t="str">
        <f t="shared" ca="1" si="0"/>
        <v>Younger</v>
      </c>
      <c r="D22" s="72">
        <f t="shared" si="1"/>
        <v>5.9616438356164387</v>
      </c>
      <c r="E22" s="73" t="s">
        <v>77</v>
      </c>
    </row>
    <row r="23" spans="1:5">
      <c r="A23" s="15" t="s">
        <v>30</v>
      </c>
      <c r="B23" s="16">
        <v>29412</v>
      </c>
      <c r="C23" s="13" t="str">
        <f t="shared" ca="1" si="0"/>
        <v>Younger</v>
      </c>
      <c r="D23" s="72">
        <f t="shared" si="1"/>
        <v>10.197260273972603</v>
      </c>
      <c r="E23" s="73" t="s">
        <v>77</v>
      </c>
    </row>
    <row r="24" spans="1:5">
      <c r="A24" s="15" t="s">
        <v>31</v>
      </c>
      <c r="B24" s="16">
        <v>29922</v>
      </c>
      <c r="C24" s="13" t="str">
        <f t="shared" ca="1" si="0"/>
        <v>Younger</v>
      </c>
      <c r="D24" s="72">
        <f t="shared" si="1"/>
        <v>8.8000000000000007</v>
      </c>
      <c r="E24" s="73" t="s">
        <v>77</v>
      </c>
    </row>
    <row r="25" spans="1:5">
      <c r="A25" s="15" t="s">
        <v>32</v>
      </c>
      <c r="B25" s="16">
        <v>29617</v>
      </c>
      <c r="C25" s="13" t="str">
        <f t="shared" ca="1" si="0"/>
        <v>Younger</v>
      </c>
      <c r="D25" s="72">
        <f t="shared" si="1"/>
        <v>9.6356164383561644</v>
      </c>
      <c r="E25" s="73" t="s">
        <v>77</v>
      </c>
    </row>
    <row r="26" spans="1:5">
      <c r="A26" s="15" t="s">
        <v>33</v>
      </c>
      <c r="B26" s="16">
        <v>27758</v>
      </c>
      <c r="C26" s="13" t="str">
        <f t="shared" ca="1" si="0"/>
        <v>Younger</v>
      </c>
      <c r="D26" s="72">
        <f t="shared" si="1"/>
        <v>14.728767123287671</v>
      </c>
      <c r="E26" s="73" t="s">
        <v>77</v>
      </c>
    </row>
    <row r="28" spans="1:5">
      <c r="A28" s="1" t="s">
        <v>50</v>
      </c>
    </row>
    <row r="29" spans="1:5">
      <c r="A29" s="18" t="s">
        <v>43</v>
      </c>
    </row>
    <row r="30" spans="1:5">
      <c r="A30" s="18" t="s">
        <v>45</v>
      </c>
    </row>
    <row r="31" spans="1:5">
      <c r="A31" s="34" t="s">
        <v>51</v>
      </c>
    </row>
    <row r="32" spans="1:5">
      <c r="A32" s="18" t="s">
        <v>44</v>
      </c>
    </row>
    <row r="33" spans="1:1">
      <c r="A33" s="18" t="s">
        <v>46</v>
      </c>
    </row>
    <row r="34" spans="1:1">
      <c r="A34" s="18" t="s">
        <v>47</v>
      </c>
    </row>
    <row r="35" spans="1:1">
      <c r="A35" s="18" t="s">
        <v>48</v>
      </c>
    </row>
    <row r="36" spans="1:1">
      <c r="A36" s="18" t="s">
        <v>49</v>
      </c>
    </row>
    <row r="37" spans="1:1">
      <c r="A37" s="18"/>
    </row>
    <row r="38" spans="1:1">
      <c r="A38" s="18" t="s">
        <v>52</v>
      </c>
    </row>
    <row r="41" spans="1:1">
      <c r="A41" s="18"/>
    </row>
    <row r="43" spans="1:1">
      <c r="A43" s="18"/>
    </row>
  </sheetData>
  <mergeCells count="2">
    <mergeCell ref="A2:E3"/>
    <mergeCell ref="A4:E4"/>
  </mergeCells>
  <phoneticPr fontId="3" type="noConversion"/>
  <conditionalFormatting sqref="C9:C26">
    <cfRule type="colorScale" priority="3">
      <colorScale>
        <cfvo type="min" val="0"/>
        <cfvo type="max" val="0"/>
        <color rgb="FFFFEF9C"/>
        <color rgb="FFFF7128"/>
      </colorScale>
    </cfRule>
    <cfRule type="cellIs" dxfId="2" priority="2" stopIfTrue="1" operator="lessThan">
      <formula>$B$9</formula>
    </cfRule>
    <cfRule type="cellIs" dxfId="3" priority="1" stopIfTrue="1" operator="equal">
      <formula>"younger"</formula>
    </cfRule>
  </conditionalFormatting>
  <pageMargins left="0.75" right="0.75" top="1" bottom="1" header="0.5" footer="0.5"/>
  <pageSetup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
  <DocSecurity>2</DocSecurity>
  <ScaleCrop>false</ScaleCrop>
  <HeadingPairs>
    <vt:vector size="2" baseType="variant">
      <vt:variant>
        <vt:lpstr>Worksheets</vt:lpstr>
      </vt:variant>
      <vt:variant>
        <vt:i4>5</vt:i4>
      </vt:variant>
    </vt:vector>
  </HeadingPairs>
  <TitlesOfParts>
    <vt:vector size="5" baseType="lpstr">
      <vt:lpstr>Team ID</vt:lpstr>
      <vt:lpstr>Part 1</vt:lpstr>
      <vt:lpstr>Part 2</vt:lpstr>
      <vt:lpstr>Part 3</vt:lpstr>
      <vt:lpstr>Part 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1901-01-01T05:00:00Z</cp:lastPrinted>
  <dcterms:created xsi:type="dcterms:W3CDTF">1901-01-01T05:00:00Z</dcterms:created>
  <dcterms:modified xsi:type="dcterms:W3CDTF">2010-03-17T00:59:04Z</dcterms:modified>
</cp:coreProperties>
</file>