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PrISUm\P15_BPS\P15_BPS_Headnode_Hardware\"/>
    </mc:Choice>
  </mc:AlternateContent>
  <xr:revisionPtr revIDLastSave="0" documentId="13_ncr:1_{1FB9814D-8971-4439-AE69-755DD495CEF9}" xr6:coauthVersionLast="46" xr6:coauthVersionMax="46" xr10:uidLastSave="{00000000-0000-0000-0000-000000000000}"/>
  <bookViews>
    <workbookView xWindow="-110" yWindow="-110" windowWidth="19420" windowHeight="10420" xr2:uid="{0234A4A1-42A4-4CD8-A80E-756996420FB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37" i="1"/>
  <c r="H36" i="1"/>
  <c r="H35" i="1"/>
  <c r="H34" i="1"/>
  <c r="H33" i="1"/>
  <c r="H31" i="1"/>
  <c r="H30" i="1"/>
  <c r="H29" i="1"/>
  <c r="H28" i="1"/>
  <c r="H25" i="1"/>
  <c r="H24" i="1"/>
  <c r="H23" i="1"/>
  <c r="H22" i="1"/>
  <c r="H21" i="1"/>
  <c r="H19" i="1"/>
  <c r="H18" i="1"/>
  <c r="H17" i="1"/>
  <c r="H7" i="1"/>
  <c r="H15" i="1"/>
  <c r="H14" i="1"/>
  <c r="H13" i="1"/>
  <c r="H12" i="1"/>
  <c r="H9" i="1"/>
  <c r="H8" i="1"/>
  <c r="H5" i="1"/>
  <c r="H4" i="1"/>
  <c r="H3" i="1"/>
  <c r="H2" i="1"/>
  <c r="A8" i="1"/>
  <c r="C8" i="1"/>
  <c r="A9" i="1"/>
  <c r="C9" i="1"/>
  <c r="H41" i="1" l="1"/>
</calcChain>
</file>

<file path=xl/sharedStrings.xml><?xml version="1.0" encoding="utf-8"?>
<sst xmlns="http://schemas.openxmlformats.org/spreadsheetml/2006/main" count="143" uniqueCount="142">
  <si>
    <t>Description</t>
  </si>
  <si>
    <t>Digikey Link</t>
  </si>
  <si>
    <t>Quantity</t>
  </si>
  <si>
    <t>Cost (Per Unit)</t>
  </si>
  <si>
    <t>http://www.digikey.com/product-detail/en/fairchild-semiconductor/74AC00SCX/74AC00SCXCT-ND/1626130</t>
  </si>
  <si>
    <t>74AC00SCX</t>
  </si>
  <si>
    <t>5V Linear Reg</t>
  </si>
  <si>
    <t>https://www.digikey.com/en/products/detail/on-semiconductor/NCP1117DT50RKG/661206</t>
  </si>
  <si>
    <t>3-Input AND</t>
  </si>
  <si>
    <t>MC14073BDG</t>
  </si>
  <si>
    <t>https://www.digikey.com/en/products/detail/on-semiconductor/MC14073BDG/1478796</t>
  </si>
  <si>
    <t>Inverter</t>
  </si>
  <si>
    <t>SN74AHCT1G04DCKR</t>
  </si>
  <si>
    <t>https://www.digikey.com/en/products/detail/texas-instruments/SN74AHCT1G04DCKR/376059</t>
  </si>
  <si>
    <t>2-Input NAND</t>
  </si>
  <si>
    <t>10k res</t>
  </si>
  <si>
    <t>RC0603FR-0710KL</t>
  </si>
  <si>
    <t>https://www.digikey.com/en/products/detail/yageo/RC0603FR-0710KL/726880</t>
  </si>
  <si>
    <t>MGSF1N03LT1G</t>
  </si>
  <si>
    <t>https://www.digikey.com/en/products/detail/on-semiconductor/MGSF1N03LT1G/919443</t>
  </si>
  <si>
    <t>MMBTA06LT1G</t>
  </si>
  <si>
    <t>https://www.digikey.com/en/products/detail/on-semiconductor/MMBTA06LT1G/919624</t>
  </si>
  <si>
    <t>NPN</t>
  </si>
  <si>
    <t>0.1uF cap</t>
  </si>
  <si>
    <t>885012206020 Wurth Elektronik</t>
  </si>
  <si>
    <t>https://www.digikey.com/en/products/detail/w%C3%BCrth-elektronik/885012206020/5453794</t>
  </si>
  <si>
    <t>https://www.digikey.lt/product-detail/en/molex/0768250002/WM11969-ND/5639611</t>
  </si>
  <si>
    <t>1N4001-T</t>
  </si>
  <si>
    <t>https://www.digikey.com/en/products/detail/diodes-incorporated/1N4001-T/601</t>
  </si>
  <si>
    <t>PMOS -20V -3.7A</t>
  </si>
  <si>
    <t>NMOS 30V 2.1A</t>
  </si>
  <si>
    <t>IRLML6402PbF</t>
  </si>
  <si>
    <t>https://www.digikey.com/en/products/detail/infineon-technologies/IRLML6402TRPBF/811437</t>
  </si>
  <si>
    <t>10uF cap</t>
  </si>
  <si>
    <t>CL31A106KAHNNNE</t>
  </si>
  <si>
    <t>https://www.digikey.com/en/products/detail/samsung-electro-mechanics/CL31A106KAHNNNE/3886733</t>
  </si>
  <si>
    <t>10nF cap</t>
  </si>
  <si>
    <t>CC0603KRX7R6BB103</t>
  </si>
  <si>
    <t>https://www.digikey.com/en/products/detail/yageo/CC0603KRX7R6BB103/5883740</t>
  </si>
  <si>
    <t>1k res</t>
  </si>
  <si>
    <t>RC0603FR-071KL</t>
  </si>
  <si>
    <t>https://www.digikey.com/en/products/detail/yageo/RC0603FR-071KL/726843</t>
  </si>
  <si>
    <t>HSMH-C150</t>
  </si>
  <si>
    <t>LED Red</t>
  </si>
  <si>
    <t>https://www.digikey.com/en/products/detail/broadcom-limited/HSMH-C150/637700</t>
  </si>
  <si>
    <t>Zener Diode</t>
  </si>
  <si>
    <t>SMCJ12A</t>
  </si>
  <si>
    <t>https://www.digikey.com/en/products/detail/littelfuse-inc/SMCJ12A/762376</t>
  </si>
  <si>
    <t>Relay Diode</t>
  </si>
  <si>
    <t>0 res</t>
  </si>
  <si>
    <t>RC0603FR-070RL</t>
  </si>
  <si>
    <t>https://www.digikey.com/en/products/detail/yageo/RC0603FR-070RL/1304008</t>
  </si>
  <si>
    <t>0.47uF cap</t>
  </si>
  <si>
    <t>CL10B474KA8NFNC</t>
  </si>
  <si>
    <t>https://www.digikey.com/en/products/detail/samsung-electro-mechanics/CL10B474KA8NFNC/3887740</t>
  </si>
  <si>
    <t>NCP1117</t>
  </si>
  <si>
    <t>REF3025AIDBZT</t>
  </si>
  <si>
    <t>2.5V Linear Reg</t>
  </si>
  <si>
    <t>https://www.digikey.com/en/products/detail/texas-instruments/REF3025AIDBZT/459290</t>
  </si>
  <si>
    <t>NMOS 30V 2.2A</t>
  </si>
  <si>
    <t>FDN337N</t>
  </si>
  <si>
    <t>https://www.digikey.com/en/products/detail/on-semiconductor/FDN337N/458847</t>
  </si>
  <si>
    <t>PMOS -20V -1A</t>
  </si>
  <si>
    <t>100k res</t>
  </si>
  <si>
    <t>RC0603FR-07100KL</t>
  </si>
  <si>
    <t>https://www.digikey.com/en/products/detail/yageo/RC0603FR-07100KL/726889</t>
  </si>
  <si>
    <t>100nF cap</t>
  </si>
  <si>
    <t>TAJR104K035RNJ</t>
  </si>
  <si>
    <t>https://www.digikey.com/en/products/detail/avx-corporation/TAJR104K035RNJ/1470303</t>
  </si>
  <si>
    <t>G5CA-1A-E DC12</t>
  </si>
  <si>
    <t>Relays</t>
  </si>
  <si>
    <t>https://www.digikey.com/en/products/detail/omron-electronics-inc-emc-div/G5CA-1A-E-DC12/699989</t>
  </si>
  <si>
    <t>High Side Switch</t>
  </si>
  <si>
    <t>BTS500601TEAAUMA2</t>
  </si>
  <si>
    <t>https://www.digikey.com/en/products/detail/BTS500601TEAAUMA2/BTS500601TEAAUMA2CT-ND/5824323?utm_campaign=buynow&amp;utm_medium=aggregator&amp;curr=usd&amp;utm_source=octopart</t>
  </si>
  <si>
    <t>2-Input AND</t>
  </si>
  <si>
    <t>SN74LVC1G08DBVR</t>
  </si>
  <si>
    <t>https://www.digikey.com/en/products/detail/texas-instruments/SN74LVC1G08DBVR/385718</t>
  </si>
  <si>
    <t>https://www.digikey.com/en/products/detail/molex/0039300020/930320?s=N4IgTCBcDaIAxwMwE5ELmOIC6BfIA</t>
  </si>
  <si>
    <t>https://www.digikey.com/en/products/detail/molex/0039301040/561079</t>
  </si>
  <si>
    <t xml:space="preserve">Total Cost: </t>
  </si>
  <si>
    <t>Cost(Per Part)</t>
  </si>
  <si>
    <t>oof</t>
  </si>
  <si>
    <t>sorry ashley</t>
  </si>
  <si>
    <t>Manufacturer Part Number</t>
  </si>
  <si>
    <t>Digikey Part Number</t>
  </si>
  <si>
    <t>MC14073BDGOS-ND</t>
  </si>
  <si>
    <t>296-4706-1-ND</t>
  </si>
  <si>
    <t>74AC00SCXCT-ND</t>
  </si>
  <si>
    <t>296-11601-1-ND</t>
  </si>
  <si>
    <t>WM11969-ND</t>
  </si>
  <si>
    <t>WM21351-ND</t>
  </si>
  <si>
    <t>WM1352-ND</t>
  </si>
  <si>
    <t>1N4001DICT-ND</t>
  </si>
  <si>
    <t>SMCJ12ALFCT-ND</t>
  </si>
  <si>
    <t>516-1439-1-ND</t>
  </si>
  <si>
    <t>Z2162-ND</t>
  </si>
  <si>
    <t>NCP1117DT50RKGOSCT-ND</t>
  </si>
  <si>
    <t>REF3025AIDBZTCT-ND</t>
  </si>
  <si>
    <t>BTS500601TEAAUMA2CT-ND</t>
  </si>
  <si>
    <t>IRLML6402PBFCT-ND</t>
  </si>
  <si>
    <t>MGSF1N03LT1GOSCT-ND</t>
  </si>
  <si>
    <t>FDN337NCT-ND</t>
  </si>
  <si>
    <t>MMBTA06LT1GOSCT-ND</t>
  </si>
  <si>
    <t>311-0.0HRCT-ND</t>
  </si>
  <si>
    <t>311-1.00KHRCT-ND</t>
  </si>
  <si>
    <t>311-10.0KHRCT-ND</t>
  </si>
  <si>
    <t>311-100KHRCT-ND</t>
  </si>
  <si>
    <t>732-7939-1-ND</t>
  </si>
  <si>
    <t>1276-1075-1-ND</t>
  </si>
  <si>
    <t>311-4054-1-ND</t>
  </si>
  <si>
    <t>1276-2082-1-ND</t>
  </si>
  <si>
    <t>478-8926-1-ND</t>
  </si>
  <si>
    <t>Label</t>
  </si>
  <si>
    <t>2-pin Megafit</t>
  </si>
  <si>
    <t>J1, J2, J4, J5</t>
  </si>
  <si>
    <t>J6, J7, J8, J9, J10, J11, J13, J15, J17</t>
  </si>
  <si>
    <t>J3, J12</t>
  </si>
  <si>
    <t>6-pin Minifit</t>
  </si>
  <si>
    <t>J14</t>
  </si>
  <si>
    <t>U5</t>
  </si>
  <si>
    <t>U3, U4</t>
  </si>
  <si>
    <t>U6</t>
  </si>
  <si>
    <t>U2, U12, U14</t>
  </si>
  <si>
    <t>Q1, Q2, Q3, Q4, Q5</t>
  </si>
  <si>
    <t>Q15, Q16</t>
  </si>
  <si>
    <t>Q7, Q8, Q14</t>
  </si>
  <si>
    <t>Q6, Q10, Q12</t>
  </si>
  <si>
    <t>Q9, Q11, Q13</t>
  </si>
  <si>
    <t>K1, K2, K3</t>
  </si>
  <si>
    <t>U8</t>
  </si>
  <si>
    <t>U9</t>
  </si>
  <si>
    <t>U7, U10, U11</t>
  </si>
  <si>
    <t>D2, D3, D4, D8, D9, D10</t>
  </si>
  <si>
    <t>D1</t>
  </si>
  <si>
    <t>Fault1</t>
  </si>
  <si>
    <t>FDD4141</t>
  </si>
  <si>
    <t>FDD4141CT-ND</t>
  </si>
  <si>
    <t>https://www.digikey.com/en/products/detail/on-semiconductor/FDD4141/1658354</t>
  </si>
  <si>
    <t>PMOS -40V -</t>
  </si>
  <si>
    <t>FDI4141</t>
  </si>
  <si>
    <t>FDD4141TR-ND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</si>
</sst>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Font="1"/>
    <xf numFmtId="0" fontId="2" fillId="0" borderId="0" xfId="1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si/Downloads/BPS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A8" t="str">
            <v>2-pin Minifit</v>
          </cell>
          <cell r="B8">
            <v>39300020</v>
          </cell>
        </row>
        <row r="9">
          <cell r="A9" t="str">
            <v>4-pin Minifit</v>
          </cell>
          <cell r="B9">
            <v>39301040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1N4001-T/601" TargetMode="External"/><Relationship Id="rId13" Type="http://schemas.openxmlformats.org/officeDocument/2006/relationships/hyperlink" Target="https://www.digikey.com/en/products/detail/infineon-technologies/IRLML6402TRPBF/811437" TargetMode="External"/><Relationship Id="rId18" Type="http://schemas.openxmlformats.org/officeDocument/2006/relationships/hyperlink" Target="https://www.digikey.com/en/products/detail/yageo/RC0603FR-071KL/726843" TargetMode="External"/><Relationship Id="rId26" Type="http://schemas.openxmlformats.org/officeDocument/2006/relationships/hyperlink" Target="https://www.digikey.com/en/products/detail/yageo/RC0603FR-0710KL/726880" TargetMode="External"/><Relationship Id="rId3" Type="http://schemas.openxmlformats.org/officeDocument/2006/relationships/hyperlink" Target="https://www.digikey.com/en/products/detail/texas-instruments/SN74AHCT1G04DCKR/376059" TargetMode="External"/><Relationship Id="rId21" Type="http://schemas.openxmlformats.org/officeDocument/2006/relationships/hyperlink" Target="https://www.digikey.com/en/products/detail/samsung-electro-mechanics/CL31A106KAHNNNE/3886733" TargetMode="External"/><Relationship Id="rId7" Type="http://schemas.openxmlformats.org/officeDocument/2006/relationships/hyperlink" Target="https://www.digikey.com/en/products/detail/molex/0039300020/930320?s=N4IgTCBcDaIAxwMwE5ELmOIC6BfIA" TargetMode="External"/><Relationship Id="rId12" Type="http://schemas.openxmlformats.org/officeDocument/2006/relationships/hyperlink" Target="https://www.digikey.com/en/products/detail/texas-instruments/REF3025AIDBZT/459290" TargetMode="External"/><Relationship Id="rId17" Type="http://schemas.openxmlformats.org/officeDocument/2006/relationships/hyperlink" Target="https://www.digikey.com/en/products/detail/yageo/RC0603FR-070RL/1304008" TargetMode="External"/><Relationship Id="rId25" Type="http://schemas.openxmlformats.org/officeDocument/2006/relationships/hyperlink" Target="https://www.digikey.com/en/products/detail/BTS500601TEAAUMA2/BTS500601TEAAUMA2CT-ND/5824323?utm_campaign=buynow&amp;utm_medium=aggregator&amp;curr=usd&amp;utm_source=octopart" TargetMode="External"/><Relationship Id="rId2" Type="http://schemas.openxmlformats.org/officeDocument/2006/relationships/hyperlink" Target="https://www.digikey.com/en/products/detail/on-semiconductor/MC14073BDG/1478796" TargetMode="External"/><Relationship Id="rId16" Type="http://schemas.openxmlformats.org/officeDocument/2006/relationships/hyperlink" Target="https://www.digikey.com/en/products/detail/on-semiconductor/MMBTA06LT1G/919624" TargetMode="External"/><Relationship Id="rId20" Type="http://schemas.openxmlformats.org/officeDocument/2006/relationships/hyperlink" Target="https://www.digikey.com/en/products/detail/w%C3%BCrth-elektronik/885012206020/5453794" TargetMode="External"/><Relationship Id="rId1" Type="http://schemas.openxmlformats.org/officeDocument/2006/relationships/hyperlink" Target="https://www.digikey.com/en/products/detail/molex/0039301040/561079" TargetMode="External"/><Relationship Id="rId6" Type="http://schemas.openxmlformats.org/officeDocument/2006/relationships/hyperlink" Target="https://www.digikey.lt/product-detail/en/molex/0768250002/WM11969-ND/5639611" TargetMode="External"/><Relationship Id="rId11" Type="http://schemas.openxmlformats.org/officeDocument/2006/relationships/hyperlink" Target="https://www.digikey.com/en/products/detail/on-semiconductor/NCP1117DT50RKG/661206" TargetMode="External"/><Relationship Id="rId24" Type="http://schemas.openxmlformats.org/officeDocument/2006/relationships/hyperlink" Target="https://www.digikey.com/en/products/detail/broadcom-limited/HSMH-C150/637700" TargetMode="External"/><Relationship Id="rId5" Type="http://schemas.openxmlformats.org/officeDocument/2006/relationships/hyperlink" Target="https://www.digikey.com/en/products/detail/texas-instruments/SN74LVC1G08DBVR/385718" TargetMode="External"/><Relationship Id="rId15" Type="http://schemas.openxmlformats.org/officeDocument/2006/relationships/hyperlink" Target="https://www.digikey.com/en/products/detail/on-semiconductor/FDN337N/458847" TargetMode="External"/><Relationship Id="rId23" Type="http://schemas.openxmlformats.org/officeDocument/2006/relationships/hyperlink" Target="https://www.digikey.com/en/products/detail/samsung-electro-mechanics/CL10B474KA8NFNC/388774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omron-electronics-inc-emc-div/G5CA-1A-E-DC12/699989" TargetMode="External"/><Relationship Id="rId19" Type="http://schemas.openxmlformats.org/officeDocument/2006/relationships/hyperlink" Target="https://www.digikey.com/en/products/detail/yageo/RC0603FR-07100KL/726889" TargetMode="External"/><Relationship Id="rId4" Type="http://schemas.openxmlformats.org/officeDocument/2006/relationships/hyperlink" Target="http://www.digikey.com/product-detail/en/fairchild-semiconductor/74AC00SCX/74AC00SCXCT-ND/1626130" TargetMode="External"/><Relationship Id="rId9" Type="http://schemas.openxmlformats.org/officeDocument/2006/relationships/hyperlink" Target="https://www.digikey.com/en/products/detail/littelfuse-inc/SMCJ12A/762376" TargetMode="External"/><Relationship Id="rId14" Type="http://schemas.openxmlformats.org/officeDocument/2006/relationships/hyperlink" Target="https://www.digikey.com/en/products/detail/on-semiconductor/MGSF1N03LT1G/919443" TargetMode="External"/><Relationship Id="rId22" Type="http://schemas.openxmlformats.org/officeDocument/2006/relationships/hyperlink" Target="https://www.digikey.com/en/products/detail/yageo/CC0603KRX7R6BB103/5883740" TargetMode="External"/><Relationship Id="rId27" Type="http://schemas.openxmlformats.org/officeDocument/2006/relationships/hyperlink" Target="https://www.digikey.com/en/products/detail/avx-corporation/TAJR104K035RNJ/1470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24B2-BABA-4AE7-B003-318FD63AB921}">
  <dimension ref="A1:I42"/>
  <sheetViews>
    <sheetView tabSelected="1" zoomScale="85" zoomScaleNormal="85" workbookViewId="0">
      <selection activeCell="I42" sqref="I42"/>
    </sheetView>
  </sheetViews>
  <sheetFormatPr defaultRowHeight="14.5" x14ac:dyDescent="0.35"/>
  <cols>
    <col min="1" max="1" width="18.453125" customWidth="1"/>
    <col min="2" max="2" width="33.453125" customWidth="1"/>
    <col min="3" max="3" width="28.7265625" customWidth="1"/>
    <col min="4" max="4" width="26" customWidth="1"/>
    <col min="5" max="5" width="25.7265625" customWidth="1"/>
    <col min="6" max="6" width="11.54296875" customWidth="1"/>
    <col min="7" max="7" width="14.1796875" customWidth="1"/>
    <col min="8" max="8" width="15.54296875" customWidth="1"/>
    <col min="9" max="9" width="15.7265625" customWidth="1"/>
  </cols>
  <sheetData>
    <row r="1" spans="1:8" x14ac:dyDescent="0.35">
      <c r="A1" s="1" t="s">
        <v>0</v>
      </c>
      <c r="B1" s="1" t="s">
        <v>113</v>
      </c>
      <c r="C1" s="1" t="s">
        <v>84</v>
      </c>
      <c r="D1" s="1" t="s">
        <v>85</v>
      </c>
      <c r="E1" s="1" t="s">
        <v>1</v>
      </c>
      <c r="F1" s="1" t="s">
        <v>2</v>
      </c>
      <c r="G1" s="1" t="s">
        <v>3</v>
      </c>
      <c r="H1" s="1" t="s">
        <v>81</v>
      </c>
    </row>
    <row r="2" spans="1:8" ht="15" customHeight="1" x14ac:dyDescent="0.35">
      <c r="A2" t="s">
        <v>8</v>
      </c>
      <c r="B2" t="s">
        <v>120</v>
      </c>
      <c r="C2" s="4" t="s">
        <v>9</v>
      </c>
      <c r="D2" s="8" t="s">
        <v>86</v>
      </c>
      <c r="E2" s="5" t="s">
        <v>10</v>
      </c>
      <c r="F2" s="4">
        <v>5</v>
      </c>
      <c r="G2" s="6">
        <v>0.46</v>
      </c>
      <c r="H2" s="2">
        <f>G2*F2</f>
        <v>2.3000000000000003</v>
      </c>
    </row>
    <row r="3" spans="1:8" x14ac:dyDescent="0.35">
      <c r="A3" t="s">
        <v>11</v>
      </c>
      <c r="B3" t="s">
        <v>122</v>
      </c>
      <c r="C3" s="4" t="s">
        <v>12</v>
      </c>
      <c r="D3" s="8" t="s">
        <v>87</v>
      </c>
      <c r="E3" s="5" t="s">
        <v>13</v>
      </c>
      <c r="F3" s="4">
        <v>5</v>
      </c>
      <c r="G3" s="6">
        <v>0.38</v>
      </c>
      <c r="H3" s="2">
        <f t="shared" ref="H3:H5" si="0">G3*F3</f>
        <v>1.9</v>
      </c>
    </row>
    <row r="4" spans="1:8" x14ac:dyDescent="0.35">
      <c r="A4" t="s">
        <v>14</v>
      </c>
      <c r="B4" t="s">
        <v>121</v>
      </c>
      <c r="C4" s="4" t="s">
        <v>5</v>
      </c>
      <c r="D4" s="8" t="s">
        <v>88</v>
      </c>
      <c r="E4" s="5" t="s">
        <v>4</v>
      </c>
      <c r="F4" s="4">
        <v>10</v>
      </c>
      <c r="G4" s="6">
        <v>0.63</v>
      </c>
      <c r="H4" s="2">
        <f t="shared" si="0"/>
        <v>6.3</v>
      </c>
    </row>
    <row r="5" spans="1:8" x14ac:dyDescent="0.35">
      <c r="A5" t="s">
        <v>75</v>
      </c>
      <c r="B5" t="s">
        <v>123</v>
      </c>
      <c r="C5" s="4" t="s">
        <v>76</v>
      </c>
      <c r="D5" s="8" t="s">
        <v>89</v>
      </c>
      <c r="E5" s="5" t="s">
        <v>77</v>
      </c>
      <c r="F5" s="4">
        <v>15</v>
      </c>
      <c r="G5" s="6">
        <v>0.32</v>
      </c>
      <c r="H5" s="2">
        <f t="shared" si="0"/>
        <v>4.8</v>
      </c>
    </row>
    <row r="6" spans="1:8" x14ac:dyDescent="0.35">
      <c r="C6" s="4"/>
      <c r="D6" s="4"/>
      <c r="E6" s="4"/>
      <c r="F6" s="4"/>
      <c r="G6" s="6"/>
    </row>
    <row r="7" spans="1:8" x14ac:dyDescent="0.35">
      <c r="A7" t="s">
        <v>114</v>
      </c>
      <c r="B7" t="s">
        <v>115</v>
      </c>
      <c r="C7" s="7">
        <v>768250002</v>
      </c>
      <c r="D7" s="8" t="s">
        <v>90</v>
      </c>
      <c r="E7" s="5" t="s">
        <v>26</v>
      </c>
      <c r="F7" s="4">
        <v>20</v>
      </c>
      <c r="G7" s="6">
        <v>1.1399999999999999</v>
      </c>
      <c r="H7" s="2">
        <f>G7*F7</f>
        <v>22.799999999999997</v>
      </c>
    </row>
    <row r="8" spans="1:8" x14ac:dyDescent="0.35">
      <c r="A8" t="str">
        <f>[1]Sheet1!A8</f>
        <v>2-pin Minifit</v>
      </c>
      <c r="B8" t="s">
        <v>116</v>
      </c>
      <c r="C8" s="7">
        <f>[1]Sheet1!B8</f>
        <v>39300020</v>
      </c>
      <c r="D8" s="8" t="s">
        <v>91</v>
      </c>
      <c r="E8" s="5" t="s">
        <v>78</v>
      </c>
      <c r="F8" s="4">
        <v>35</v>
      </c>
      <c r="G8" s="6">
        <v>0.66</v>
      </c>
      <c r="H8" s="2">
        <f t="shared" ref="H8:H15" si="1">G8*F8</f>
        <v>23.1</v>
      </c>
    </row>
    <row r="9" spans="1:8" x14ac:dyDescent="0.35">
      <c r="A9" t="str">
        <f>[1]Sheet1!A9</f>
        <v>4-pin Minifit</v>
      </c>
      <c r="B9" t="s">
        <v>117</v>
      </c>
      <c r="C9" s="7">
        <f>[1]Sheet1!B9</f>
        <v>39301040</v>
      </c>
      <c r="D9" s="8" t="s">
        <v>92</v>
      </c>
      <c r="E9" s="5" t="s">
        <v>79</v>
      </c>
      <c r="F9" s="4">
        <v>20</v>
      </c>
      <c r="G9" s="6">
        <v>0.75</v>
      </c>
      <c r="H9" s="2">
        <f t="shared" si="1"/>
        <v>15</v>
      </c>
    </row>
    <row r="10" spans="1:8" x14ac:dyDescent="0.35">
      <c r="A10" t="s">
        <v>118</v>
      </c>
      <c r="B10" t="s">
        <v>119</v>
      </c>
      <c r="C10" s="7"/>
      <c r="D10" s="8"/>
      <c r="E10" s="5"/>
      <c r="F10" s="4">
        <v>5</v>
      </c>
      <c r="G10" s="6"/>
      <c r="H10" s="2"/>
    </row>
    <row r="11" spans="1:8" x14ac:dyDescent="0.35">
      <c r="C11" s="7"/>
      <c r="D11" s="8"/>
      <c r="E11" s="5"/>
      <c r="F11" s="4"/>
      <c r="G11" s="6"/>
      <c r="H11" s="2"/>
    </row>
    <row r="12" spans="1:8" x14ac:dyDescent="0.35">
      <c r="A12" t="s">
        <v>48</v>
      </c>
      <c r="B12" t="s">
        <v>133</v>
      </c>
      <c r="C12" s="4" t="s">
        <v>27</v>
      </c>
      <c r="D12" s="8" t="s">
        <v>93</v>
      </c>
      <c r="E12" s="5" t="s">
        <v>28</v>
      </c>
      <c r="F12" s="4">
        <v>20</v>
      </c>
      <c r="G12" s="6">
        <v>0.2</v>
      </c>
      <c r="H12" s="2">
        <f t="shared" si="1"/>
        <v>4</v>
      </c>
    </row>
    <row r="13" spans="1:8" x14ac:dyDescent="0.35">
      <c r="A13" t="s">
        <v>45</v>
      </c>
      <c r="B13" t="s">
        <v>134</v>
      </c>
      <c r="C13" s="4" t="s">
        <v>46</v>
      </c>
      <c r="D13" s="8" t="s">
        <v>94</v>
      </c>
      <c r="E13" s="5" t="s">
        <v>47</v>
      </c>
      <c r="F13" s="4">
        <v>5</v>
      </c>
      <c r="G13" s="6">
        <v>0.57999999999999996</v>
      </c>
      <c r="H13" s="2">
        <f t="shared" si="1"/>
        <v>2.9</v>
      </c>
    </row>
    <row r="14" spans="1:8" x14ac:dyDescent="0.35">
      <c r="A14" t="s">
        <v>43</v>
      </c>
      <c r="B14" t="s">
        <v>135</v>
      </c>
      <c r="C14" s="4" t="s">
        <v>42</v>
      </c>
      <c r="D14" s="8" t="s">
        <v>95</v>
      </c>
      <c r="E14" s="5" t="s">
        <v>44</v>
      </c>
      <c r="F14" s="4">
        <v>5</v>
      </c>
      <c r="G14" s="6">
        <v>0.48</v>
      </c>
      <c r="H14" s="2">
        <f t="shared" si="1"/>
        <v>2.4</v>
      </c>
    </row>
    <row r="15" spans="1:8" x14ac:dyDescent="0.35">
      <c r="A15" t="s">
        <v>70</v>
      </c>
      <c r="B15" t="s">
        <v>129</v>
      </c>
      <c r="C15" s="4" t="s">
        <v>69</v>
      </c>
      <c r="D15" s="8" t="s">
        <v>96</v>
      </c>
      <c r="E15" s="5" t="s">
        <v>71</v>
      </c>
      <c r="F15" s="4">
        <v>10</v>
      </c>
      <c r="G15" s="6">
        <v>4.4000000000000004</v>
      </c>
      <c r="H15" s="2">
        <f t="shared" si="1"/>
        <v>44</v>
      </c>
    </row>
    <row r="16" spans="1:8" x14ac:dyDescent="0.35">
      <c r="C16" s="4"/>
      <c r="D16" s="4"/>
      <c r="E16" s="4"/>
      <c r="F16" s="4"/>
      <c r="G16" s="6"/>
    </row>
    <row r="17" spans="1:8" x14ac:dyDescent="0.35">
      <c r="A17" t="s">
        <v>6</v>
      </c>
      <c r="B17" t="s">
        <v>130</v>
      </c>
      <c r="C17" s="4" t="s">
        <v>55</v>
      </c>
      <c r="D17" s="8" t="s">
        <v>97</v>
      </c>
      <c r="E17" s="5" t="s">
        <v>7</v>
      </c>
      <c r="F17" s="4">
        <v>5</v>
      </c>
      <c r="G17" s="6">
        <v>0.56000000000000005</v>
      </c>
      <c r="H17" s="2">
        <f t="shared" ref="H17:H19" si="2">G17*F17</f>
        <v>2.8000000000000003</v>
      </c>
    </row>
    <row r="18" spans="1:8" x14ac:dyDescent="0.35">
      <c r="A18" t="s">
        <v>57</v>
      </c>
      <c r="B18" t="s">
        <v>131</v>
      </c>
      <c r="C18" s="4" t="s">
        <v>56</v>
      </c>
      <c r="D18" s="8" t="s">
        <v>98</v>
      </c>
      <c r="E18" s="5" t="s">
        <v>58</v>
      </c>
      <c r="F18" s="4">
        <v>5</v>
      </c>
      <c r="G18" s="6">
        <v>1.25</v>
      </c>
      <c r="H18" s="2">
        <f t="shared" si="2"/>
        <v>6.25</v>
      </c>
    </row>
    <row r="19" spans="1:8" x14ac:dyDescent="0.35">
      <c r="A19" t="s">
        <v>72</v>
      </c>
      <c r="B19" t="s">
        <v>132</v>
      </c>
      <c r="C19" s="4" t="s">
        <v>73</v>
      </c>
      <c r="D19" s="8" t="s">
        <v>99</v>
      </c>
      <c r="E19" s="3" t="s">
        <v>74</v>
      </c>
      <c r="F19" s="4">
        <v>10</v>
      </c>
      <c r="G19" s="6">
        <v>3.56</v>
      </c>
      <c r="H19" s="2">
        <f t="shared" si="2"/>
        <v>35.6</v>
      </c>
    </row>
    <row r="20" spans="1:8" x14ac:dyDescent="0.35">
      <c r="C20" s="4"/>
      <c r="D20" s="4"/>
      <c r="E20" s="4"/>
      <c r="F20" s="4"/>
      <c r="G20" s="6"/>
    </row>
    <row r="21" spans="1:8" x14ac:dyDescent="0.35">
      <c r="A21" t="s">
        <v>29</v>
      </c>
      <c r="B21" t="s">
        <v>125</v>
      </c>
      <c r="C21" s="4" t="s">
        <v>31</v>
      </c>
      <c r="D21" s="8" t="s">
        <v>100</v>
      </c>
      <c r="E21" s="5" t="s">
        <v>32</v>
      </c>
      <c r="F21" s="4">
        <v>10</v>
      </c>
      <c r="G21" s="6">
        <v>0.55000000000000004</v>
      </c>
      <c r="H21" s="2">
        <f t="shared" ref="H21:H26" si="3">G21*F21</f>
        <v>5.5</v>
      </c>
    </row>
    <row r="22" spans="1:8" x14ac:dyDescent="0.35">
      <c r="A22" t="s">
        <v>62</v>
      </c>
      <c r="B22" t="s">
        <v>128</v>
      </c>
      <c r="C22" s="4" t="s">
        <v>136</v>
      </c>
      <c r="D22" s="9" t="s">
        <v>137</v>
      </c>
      <c r="E22" s="5" t="s">
        <v>138</v>
      </c>
      <c r="F22" s="4">
        <v>15</v>
      </c>
      <c r="G22" s="6">
        <v>1.05</v>
      </c>
      <c r="H22" s="2">
        <f t="shared" si="3"/>
        <v>15.75</v>
      </c>
    </row>
    <row r="23" spans="1:8" x14ac:dyDescent="0.35">
      <c r="A23" t="s">
        <v>30</v>
      </c>
      <c r="B23" t="s">
        <v>124</v>
      </c>
      <c r="C23" s="4" t="s">
        <v>18</v>
      </c>
      <c r="D23" s="8" t="s">
        <v>101</v>
      </c>
      <c r="E23" s="5" t="s">
        <v>19</v>
      </c>
      <c r="F23" s="4">
        <v>25</v>
      </c>
      <c r="G23" s="6">
        <v>0.47</v>
      </c>
      <c r="H23" s="2">
        <f t="shared" si="3"/>
        <v>11.75</v>
      </c>
    </row>
    <row r="24" spans="1:8" x14ac:dyDescent="0.35">
      <c r="A24" t="s">
        <v>59</v>
      </c>
      <c r="B24" t="s">
        <v>127</v>
      </c>
      <c r="C24" s="4" t="s">
        <v>60</v>
      </c>
      <c r="D24" s="8" t="s">
        <v>102</v>
      </c>
      <c r="E24" s="5" t="s">
        <v>61</v>
      </c>
      <c r="F24" s="4">
        <v>15</v>
      </c>
      <c r="G24" s="6">
        <v>0.45</v>
      </c>
      <c r="H24" s="2">
        <f t="shared" si="3"/>
        <v>6.75</v>
      </c>
    </row>
    <row r="25" spans="1:8" x14ac:dyDescent="0.35">
      <c r="A25" t="s">
        <v>22</v>
      </c>
      <c r="B25" t="s">
        <v>126</v>
      </c>
      <c r="C25" s="4" t="s">
        <v>20</v>
      </c>
      <c r="D25" s="8" t="s">
        <v>103</v>
      </c>
      <c r="E25" s="5" t="s">
        <v>21</v>
      </c>
      <c r="F25" s="4">
        <v>15</v>
      </c>
      <c r="G25" s="6">
        <v>0.17</v>
      </c>
      <c r="H25" s="2">
        <f t="shared" si="3"/>
        <v>2.5500000000000003</v>
      </c>
    </row>
    <row r="26" spans="1:8" x14ac:dyDescent="0.35">
      <c r="A26" t="s">
        <v>139</v>
      </c>
      <c r="C26" s="4" t="s">
        <v>140</v>
      </c>
      <c r="D26" s="8" t="s">
        <v>141</v>
      </c>
      <c r="E26" s="5" t="s">
        <v>138</v>
      </c>
      <c r="F26" s="4">
        <v>20</v>
      </c>
      <c r="G26" s="6">
        <v>1.05</v>
      </c>
      <c r="H26" s="2">
        <f t="shared" si="3"/>
        <v>21</v>
      </c>
    </row>
    <row r="27" spans="1:8" x14ac:dyDescent="0.35">
      <c r="C27" s="4"/>
      <c r="D27" s="4"/>
      <c r="E27" s="4"/>
      <c r="F27" s="4"/>
      <c r="G27" s="6"/>
    </row>
    <row r="28" spans="1:8" ht="15" customHeight="1" x14ac:dyDescent="0.35">
      <c r="A28" t="s">
        <v>49</v>
      </c>
      <c r="C28" s="4" t="s">
        <v>50</v>
      </c>
      <c r="D28" s="8" t="s">
        <v>104</v>
      </c>
      <c r="E28" s="5" t="s">
        <v>51</v>
      </c>
      <c r="F28" s="4">
        <v>35</v>
      </c>
      <c r="G28" s="6">
        <v>0.1</v>
      </c>
      <c r="H28" s="2">
        <f t="shared" ref="H28:H31" si="4">G28*F28</f>
        <v>3.5</v>
      </c>
    </row>
    <row r="29" spans="1:8" x14ac:dyDescent="0.35">
      <c r="A29" t="s">
        <v>39</v>
      </c>
      <c r="C29" s="4" t="s">
        <v>40</v>
      </c>
      <c r="D29" s="8" t="s">
        <v>105</v>
      </c>
      <c r="E29" s="5" t="s">
        <v>41</v>
      </c>
      <c r="F29" s="4">
        <v>50</v>
      </c>
      <c r="G29" s="6">
        <v>0.1</v>
      </c>
      <c r="H29" s="2">
        <f t="shared" si="4"/>
        <v>5</v>
      </c>
    </row>
    <row r="30" spans="1:8" x14ac:dyDescent="0.35">
      <c r="A30" t="s">
        <v>15</v>
      </c>
      <c r="C30" s="4" t="s">
        <v>16</v>
      </c>
      <c r="D30" s="8" t="s">
        <v>106</v>
      </c>
      <c r="E30" s="5" t="s">
        <v>17</v>
      </c>
      <c r="F30" s="4">
        <v>100</v>
      </c>
      <c r="G30" s="6">
        <v>0.1</v>
      </c>
      <c r="H30" s="2">
        <f t="shared" si="4"/>
        <v>10</v>
      </c>
    </row>
    <row r="31" spans="1:8" x14ac:dyDescent="0.35">
      <c r="A31" t="s">
        <v>63</v>
      </c>
      <c r="C31" s="4" t="s">
        <v>64</v>
      </c>
      <c r="D31" s="8" t="s">
        <v>107</v>
      </c>
      <c r="E31" s="5" t="s">
        <v>65</v>
      </c>
      <c r="F31" s="4">
        <v>30</v>
      </c>
      <c r="G31" s="6">
        <v>0.1</v>
      </c>
      <c r="H31" s="2">
        <f t="shared" si="4"/>
        <v>3</v>
      </c>
    </row>
    <row r="32" spans="1:8" x14ac:dyDescent="0.35">
      <c r="C32" s="4"/>
      <c r="D32" s="4"/>
      <c r="E32" s="4"/>
      <c r="F32" s="4"/>
      <c r="G32" s="6"/>
    </row>
    <row r="33" spans="1:9" x14ac:dyDescent="0.35">
      <c r="A33" t="s">
        <v>23</v>
      </c>
      <c r="C33" s="4" t="s">
        <v>24</v>
      </c>
      <c r="D33" s="8" t="s">
        <v>108</v>
      </c>
      <c r="E33" s="5" t="s">
        <v>25</v>
      </c>
      <c r="F33" s="4">
        <v>20</v>
      </c>
      <c r="G33" s="6">
        <v>0.1</v>
      </c>
      <c r="H33" s="2">
        <f t="shared" ref="H33:H37" si="5">G33*F33</f>
        <v>2</v>
      </c>
    </row>
    <row r="34" spans="1:9" x14ac:dyDescent="0.35">
      <c r="A34" t="s">
        <v>33</v>
      </c>
      <c r="C34" s="4" t="s">
        <v>34</v>
      </c>
      <c r="D34" s="8" t="s">
        <v>109</v>
      </c>
      <c r="E34" s="5" t="s">
        <v>35</v>
      </c>
      <c r="F34" s="4">
        <v>20</v>
      </c>
      <c r="G34" s="6">
        <v>0.21</v>
      </c>
      <c r="H34" s="2">
        <f t="shared" si="5"/>
        <v>4.2</v>
      </c>
    </row>
    <row r="35" spans="1:9" x14ac:dyDescent="0.35">
      <c r="A35" t="s">
        <v>36</v>
      </c>
      <c r="C35" s="4" t="s">
        <v>37</v>
      </c>
      <c r="D35" s="8" t="s">
        <v>110</v>
      </c>
      <c r="E35" s="5" t="s">
        <v>38</v>
      </c>
      <c r="F35" s="4">
        <v>10</v>
      </c>
      <c r="G35" s="6">
        <v>0.1</v>
      </c>
      <c r="H35" s="2">
        <f t="shared" si="5"/>
        <v>1</v>
      </c>
    </row>
    <row r="36" spans="1:9" x14ac:dyDescent="0.35">
      <c r="A36" t="s">
        <v>52</v>
      </c>
      <c r="C36" s="4" t="s">
        <v>53</v>
      </c>
      <c r="D36" s="8" t="s">
        <v>111</v>
      </c>
      <c r="E36" s="5" t="s">
        <v>54</v>
      </c>
      <c r="F36" s="4">
        <v>5</v>
      </c>
      <c r="G36" s="6">
        <v>0.11</v>
      </c>
      <c r="H36" s="2">
        <f t="shared" si="5"/>
        <v>0.55000000000000004</v>
      </c>
    </row>
    <row r="37" spans="1:9" x14ac:dyDescent="0.35">
      <c r="A37" t="s">
        <v>66</v>
      </c>
      <c r="C37" s="4" t="s">
        <v>67</v>
      </c>
      <c r="D37" s="8" t="s">
        <v>112</v>
      </c>
      <c r="E37" s="5" t="s">
        <v>68</v>
      </c>
      <c r="F37" s="4">
        <v>15</v>
      </c>
      <c r="G37" s="6">
        <v>0.73</v>
      </c>
      <c r="H37" s="2">
        <f t="shared" si="5"/>
        <v>10.95</v>
      </c>
    </row>
    <row r="41" spans="1:9" x14ac:dyDescent="0.35">
      <c r="G41" t="s">
        <v>80</v>
      </c>
      <c r="H41" s="2">
        <f>SUM(H2:H37)</f>
        <v>277.65000000000003</v>
      </c>
      <c r="I41" t="s">
        <v>82</v>
      </c>
    </row>
    <row r="42" spans="1:9" x14ac:dyDescent="0.35">
      <c r="I42" t="s">
        <v>83</v>
      </c>
    </row>
  </sheetData>
  <hyperlinks>
    <hyperlink ref="E9" r:id="rId1" xr:uid="{C5D71267-C8C3-4D71-B88A-54AE25B6D717}"/>
    <hyperlink ref="E2" r:id="rId2" xr:uid="{CFB1BF41-3E4E-42F6-8466-88A889CEAA90}"/>
    <hyperlink ref="E3" r:id="rId3" xr:uid="{BABC2B72-E549-4CA5-83D3-88F0DE55F9A4}"/>
    <hyperlink ref="E4" r:id="rId4" xr:uid="{91B4427C-2581-405C-8039-39DF7DB286AC}"/>
    <hyperlink ref="E5" r:id="rId5" xr:uid="{CBBAFF2C-7286-44FB-8132-B18A694B629E}"/>
    <hyperlink ref="E7" r:id="rId6" xr:uid="{514617D1-E8D8-421B-9112-40E7C5A46AEB}"/>
    <hyperlink ref="E8" r:id="rId7" xr:uid="{2BEA95AC-8614-4D04-A626-A766F1493F25}"/>
    <hyperlink ref="E12" r:id="rId8" xr:uid="{671E136A-C42C-4AB4-A373-5B35CDC31B21}"/>
    <hyperlink ref="E13" r:id="rId9" xr:uid="{862005C4-CF67-4CE3-9FF8-5D23CB6B7723}"/>
    <hyperlink ref="E15" r:id="rId10" xr:uid="{AAC1EED3-8A3E-4435-8C18-88AE70FEAA29}"/>
    <hyperlink ref="E17" r:id="rId11" xr:uid="{FCF0B216-EC7D-40D8-AA2F-B064135268B5}"/>
    <hyperlink ref="E18" r:id="rId12" xr:uid="{771A320F-B750-4AB1-B825-E319AD348595}"/>
    <hyperlink ref="E21" r:id="rId13" xr:uid="{F4AC59F7-3D82-4F28-AEFF-9B077140E25B}"/>
    <hyperlink ref="E23" r:id="rId14" xr:uid="{0EC030AA-734B-4698-A662-763AD15C2655}"/>
    <hyperlink ref="E24" r:id="rId15" xr:uid="{D30AB0CA-35AB-4138-BE78-4089F354B8A4}"/>
    <hyperlink ref="E25" r:id="rId16" xr:uid="{EE22D565-61FD-48EE-818A-BCB742218425}"/>
    <hyperlink ref="E28" r:id="rId17" xr:uid="{B3B409FE-B87B-4CDD-9087-F2F5D4B0CC65}"/>
    <hyperlink ref="E29" r:id="rId18" xr:uid="{616232B7-6A4B-4437-9358-DE7751F9C6C6}"/>
    <hyperlink ref="E31" r:id="rId19" xr:uid="{788EB35B-2763-410C-BD87-E2E4BB96E051}"/>
    <hyperlink ref="E33" r:id="rId20" xr:uid="{103B9BB4-6AAC-4F99-97A4-535D0381991A}"/>
    <hyperlink ref="E34" r:id="rId21" xr:uid="{D814F75A-FE96-4CC6-B44A-967716377194}"/>
    <hyperlink ref="E35" r:id="rId22" xr:uid="{CD82C443-462D-4D8F-8FD4-276BB513F78F}"/>
    <hyperlink ref="E36" r:id="rId23" xr:uid="{D95CD9B6-14D1-4571-9C9D-044AB5D3CEA2}"/>
    <hyperlink ref="E14" r:id="rId24" xr:uid="{E33E4B47-53C5-4564-B7A9-22812344E2FE}"/>
    <hyperlink ref="E19" r:id="rId25" xr:uid="{1F15CA4F-6660-4663-BD5F-DE91FECB2731}"/>
    <hyperlink ref="E30" r:id="rId26" xr:uid="{2BBCC705-8F03-467D-B316-E290B1A10989}"/>
    <hyperlink ref="E37" r:id="rId27" xr:uid="{35C16297-E3CA-4C38-B2A5-3A6163714C98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Yuan Sim</dc:creator>
  <cp:lastModifiedBy>Si Yuan Sim</cp:lastModifiedBy>
  <dcterms:created xsi:type="dcterms:W3CDTF">2021-02-24T03:01:52Z</dcterms:created>
  <dcterms:modified xsi:type="dcterms:W3CDTF">2021-03-30T23:38:59Z</dcterms:modified>
</cp:coreProperties>
</file>