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jmoroney_bryant_edu/Documents/Module07/"/>
    </mc:Choice>
  </mc:AlternateContent>
  <xr:revisionPtr revIDLastSave="625" documentId="8_{A6EC5EB8-E94E-4163-AA74-2991C1EEB11A}" xr6:coauthVersionLast="47" xr6:coauthVersionMax="47" xr10:uidLastSave="{BFB102BF-211A-44C7-A95A-45DD4C1A6B8C}"/>
  <bookViews>
    <workbookView xWindow="-110" yWindow="-110" windowWidth="19420" windowHeight="10300" activeTab="2" xr2:uid="{36B1A0FA-0353-4AD8-9C55-2C1887C37C74}"/>
  </bookViews>
  <sheets>
    <sheet name="Module07 Locations" sheetId="2" r:id="rId1"/>
    <sheet name="Module07 Constraints " sheetId="1" r:id="rId2"/>
    <sheet name="Module07 Workbook" sheetId="3" r:id="rId3"/>
  </sheets>
  <definedNames>
    <definedName name="solver_adj" localSheetId="2" hidden="1">'Module07 Workbook'!$B$6:$B$23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'Module07 Workbook'!$B$6:$B$23</definedName>
    <definedName name="solver_lhs2" localSheetId="2" hidden="1">'Module07 Workbook'!$B$6:$B$23</definedName>
    <definedName name="solver_lhs3" localSheetId="2" hidden="1">'Module07 Workbook'!$M$6:$M$13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'Module07 Workbook'!$F$2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'Module07 Workbook'!$G$6:$G$23</definedName>
    <definedName name="solver_rhs2" localSheetId="2" hidden="1">0</definedName>
    <definedName name="solver_rhs3" localSheetId="2" hidden="1">'Module07 Workbook'!$N$6:$N$13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L7" i="3"/>
  <c r="L8" i="3"/>
  <c r="L9" i="3"/>
  <c r="L10" i="3"/>
  <c r="L11" i="3"/>
  <c r="L12" i="3"/>
  <c r="L13" i="3"/>
  <c r="L6" i="3"/>
  <c r="K13" i="3"/>
  <c r="F2" i="3"/>
  <c r="K7" i="3"/>
  <c r="K8" i="3"/>
  <c r="K9" i="3"/>
  <c r="K10" i="3"/>
  <c r="K11" i="3"/>
  <c r="K12" i="3"/>
  <c r="M7" i="3" l="1"/>
  <c r="M8" i="3"/>
  <c r="M11" i="3"/>
  <c r="M9" i="3"/>
  <c r="M12" i="3"/>
  <c r="M13" i="3"/>
  <c r="M10" i="3"/>
  <c r="M6" i="3"/>
</calcChain>
</file>

<file path=xl/sharedStrings.xml><?xml version="1.0" encoding="utf-8"?>
<sst xmlns="http://schemas.openxmlformats.org/spreadsheetml/2006/main" count="68" uniqueCount="24">
  <si>
    <t>to</t>
  </si>
  <si>
    <t>from</t>
  </si>
  <si>
    <t>capacity_of_molten_chocolate</t>
  </si>
  <si>
    <t>location_id</t>
  </si>
  <si>
    <t>location_name</t>
  </si>
  <si>
    <t>Bubble Pop Borough</t>
  </si>
  <si>
    <t>Chocolate Chip Cliffs</t>
  </si>
  <si>
    <t>Frozen Fudge Fjords</t>
  </si>
  <si>
    <t>Malted Milk Manor</t>
  </si>
  <si>
    <t>Peanut Butter Parlor</t>
  </si>
  <si>
    <t>Popping Candy Plains</t>
  </si>
  <si>
    <t>Smores Summit</t>
  </si>
  <si>
    <t>Twizzler Tunnels</t>
  </si>
  <si>
    <t>From</t>
  </si>
  <si>
    <t>To</t>
  </si>
  <si>
    <t>Nodes</t>
  </si>
  <si>
    <t>Inflow</t>
  </si>
  <si>
    <t>Outflow</t>
  </si>
  <si>
    <t>Net Flow</t>
  </si>
  <si>
    <t>Units of Flow</t>
  </si>
  <si>
    <t>Links</t>
  </si>
  <si>
    <t>Upper Bound</t>
  </si>
  <si>
    <t>Supply / Demand</t>
  </si>
  <si>
    <t>Maximal Flow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</si>
</sst>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F5D6"/>
        <bgColor indexed="64"/>
      </patternFill>
    </fill>
    <fill>
      <patternFill patternType="solid">
        <fgColor rgb="FFFFD3C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37" borderId="23" xfId="0" applyFill="1" applyBorder="1" applyAlignment="1">
      <alignment horizontal="center"/>
    </xf>
    <xf numFmtId="0" fontId="0" fillId="37" borderId="24" xfId="0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0" fillId="36" borderId="13" xfId="0" applyFill="1" applyBorder="1" applyAlignment="1">
      <alignment horizontal="right"/>
    </xf>
    <xf numFmtId="0" fontId="18" fillId="33" borderId="19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36" borderId="25" xfId="0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37" borderId="12" xfId="0" applyFill="1" applyBorder="1" applyAlignment="1">
      <alignment horizontal="center" wrapText="1"/>
    </xf>
    <xf numFmtId="0" fontId="0" fillId="37" borderId="18" xfId="0" applyFill="1" applyBorder="1" applyAlignment="1">
      <alignment horizontal="center" wrapText="1"/>
    </xf>
    <xf numFmtId="0" fontId="16" fillId="0" borderId="0" xfId="0" applyFont="1" applyAlignment="1">
      <alignment horizontal="right"/>
    </xf>
    <xf numFmtId="0" fontId="0" fillId="34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7" borderId="10" xfId="0" applyFill="1" applyBorder="1" applyAlignment="1">
      <alignment horizontal="center" wrapText="1"/>
    </xf>
    <xf numFmtId="0" fontId="0" fillId="37" borderId="17" xfId="0" applyFill="1" applyBorder="1" applyAlignment="1">
      <alignment horizontal="center" wrapText="1"/>
    </xf>
    <xf numFmtId="0" fontId="0" fillId="37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37467"/>
      <color rgb="FFF16051"/>
      <color rgb="FFF7B2A9"/>
      <color rgb="FFFAF5D6"/>
      <color rgb="FFFFD3C7"/>
      <color rgb="FFE4CEE1"/>
      <color rgb="FFFBDDCB"/>
      <color rgb="FFEFD6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5150-5AD8-4E57-8679-C8AF290BA9A0}">
  <dimension ref="A1:B9"/>
  <sheetViews>
    <sheetView workbookViewId="0">
      <selection activeCell="E12" sqref="E12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0</v>
      </c>
      <c r="B2" t="s">
        <v>5</v>
      </c>
    </row>
    <row r="3" spans="1:2" x14ac:dyDescent="0.35">
      <c r="A3">
        <v>1</v>
      </c>
      <c r="B3" t="s">
        <v>6</v>
      </c>
    </row>
    <row r="4" spans="1:2" x14ac:dyDescent="0.35">
      <c r="A4">
        <v>2</v>
      </c>
      <c r="B4" t="s">
        <v>7</v>
      </c>
    </row>
    <row r="5" spans="1:2" x14ac:dyDescent="0.35">
      <c r="A5">
        <v>3</v>
      </c>
      <c r="B5" t="s">
        <v>8</v>
      </c>
    </row>
    <row r="6" spans="1:2" x14ac:dyDescent="0.35">
      <c r="A6">
        <v>4</v>
      </c>
      <c r="B6" t="s">
        <v>9</v>
      </c>
    </row>
    <row r="7" spans="1:2" x14ac:dyDescent="0.35">
      <c r="A7">
        <v>5</v>
      </c>
      <c r="B7" t="s">
        <v>10</v>
      </c>
    </row>
    <row r="8" spans="1:2" x14ac:dyDescent="0.35">
      <c r="A8">
        <v>6</v>
      </c>
      <c r="B8" t="s">
        <v>11</v>
      </c>
    </row>
    <row r="9" spans="1:2" x14ac:dyDescent="0.35">
      <c r="A9">
        <v>7</v>
      </c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7957-4584-400B-AFAA-9D9157AC87A3}">
  <dimension ref="A1:C18"/>
  <sheetViews>
    <sheetView topLeftCell="A6" workbookViewId="0">
      <selection activeCell="F5" sqref="F5"/>
    </sheetView>
  </sheetViews>
  <sheetFormatPr defaultRowHeight="14.5" x14ac:dyDescent="0.35"/>
  <cols>
    <col min="3" max="3" width="25.8164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>
        <v>1</v>
      </c>
      <c r="C2">
        <v>339</v>
      </c>
    </row>
    <row r="3" spans="1:3" x14ac:dyDescent="0.35">
      <c r="A3">
        <v>0</v>
      </c>
      <c r="B3">
        <v>2</v>
      </c>
      <c r="C3">
        <v>430</v>
      </c>
    </row>
    <row r="4" spans="1:3" x14ac:dyDescent="0.35">
      <c r="A4">
        <v>0</v>
      </c>
      <c r="B4">
        <v>3</v>
      </c>
      <c r="C4">
        <v>334</v>
      </c>
    </row>
    <row r="5" spans="1:3" x14ac:dyDescent="0.35">
      <c r="A5">
        <v>1</v>
      </c>
      <c r="B5">
        <v>2</v>
      </c>
      <c r="C5">
        <v>137</v>
      </c>
    </row>
    <row r="6" spans="1:3" x14ac:dyDescent="0.35">
      <c r="A6">
        <v>1</v>
      </c>
      <c r="B6">
        <v>3</v>
      </c>
      <c r="C6">
        <v>99</v>
      </c>
    </row>
    <row r="7" spans="1:3" x14ac:dyDescent="0.35">
      <c r="A7">
        <v>1</v>
      </c>
      <c r="B7">
        <v>4</v>
      </c>
      <c r="C7">
        <v>231</v>
      </c>
    </row>
    <row r="8" spans="1:3" x14ac:dyDescent="0.35">
      <c r="A8">
        <v>1</v>
      </c>
      <c r="B8">
        <v>5</v>
      </c>
      <c r="C8">
        <v>124</v>
      </c>
    </row>
    <row r="9" spans="1:3" x14ac:dyDescent="0.35">
      <c r="A9">
        <v>1</v>
      </c>
      <c r="B9">
        <v>6</v>
      </c>
      <c r="C9">
        <v>226</v>
      </c>
    </row>
    <row r="10" spans="1:3" x14ac:dyDescent="0.35">
      <c r="A10">
        <v>2</v>
      </c>
      <c r="B10">
        <v>3</v>
      </c>
      <c r="C10">
        <v>115</v>
      </c>
    </row>
    <row r="11" spans="1:3" x14ac:dyDescent="0.35">
      <c r="A11">
        <v>2</v>
      </c>
      <c r="B11">
        <v>4</v>
      </c>
      <c r="C11">
        <v>61</v>
      </c>
    </row>
    <row r="12" spans="1:3" x14ac:dyDescent="0.35">
      <c r="A12">
        <v>2</v>
      </c>
      <c r="B12">
        <v>6</v>
      </c>
      <c r="C12">
        <v>266</v>
      </c>
    </row>
    <row r="13" spans="1:3" x14ac:dyDescent="0.35">
      <c r="A13">
        <v>3</v>
      </c>
      <c r="B13">
        <v>5</v>
      </c>
      <c r="C13">
        <v>102</v>
      </c>
    </row>
    <row r="14" spans="1:3" x14ac:dyDescent="0.35">
      <c r="A14">
        <v>4</v>
      </c>
      <c r="B14">
        <v>7</v>
      </c>
      <c r="C14">
        <v>377</v>
      </c>
    </row>
    <row r="15" spans="1:3" x14ac:dyDescent="0.35">
      <c r="A15">
        <v>4</v>
      </c>
      <c r="B15">
        <v>5</v>
      </c>
      <c r="C15">
        <v>266</v>
      </c>
    </row>
    <row r="16" spans="1:3" x14ac:dyDescent="0.35">
      <c r="A16">
        <v>4</v>
      </c>
      <c r="B16">
        <v>6</v>
      </c>
      <c r="C16">
        <v>243</v>
      </c>
    </row>
    <row r="17" spans="1:3" x14ac:dyDescent="0.35">
      <c r="A17">
        <v>5</v>
      </c>
      <c r="B17">
        <v>7</v>
      </c>
      <c r="C17">
        <v>393</v>
      </c>
    </row>
    <row r="18" spans="1:3" x14ac:dyDescent="0.35">
      <c r="A18">
        <v>6</v>
      </c>
      <c r="B18">
        <v>7</v>
      </c>
      <c r="C18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1225-1F22-4E9A-B3CE-3C085DFC233A}">
  <dimension ref="B1:N23"/>
  <sheetViews>
    <sheetView tabSelected="1" topLeftCell="A2" zoomScale="70" zoomScaleNormal="80" workbookViewId="0">
      <selection activeCell="K18" sqref="K18"/>
    </sheetView>
  </sheetViews>
  <sheetFormatPr defaultRowHeight="14.5" x14ac:dyDescent="0.35"/>
  <cols>
    <col min="3" max="3" width="3.453125" customWidth="1"/>
    <col min="4" max="4" width="18" bestFit="1" customWidth="1"/>
    <col min="5" max="5" width="3.54296875" customWidth="1"/>
    <col min="6" max="6" width="18" bestFit="1" customWidth="1"/>
    <col min="9" max="9" width="3.36328125" customWidth="1"/>
    <col min="10" max="10" width="18.6328125" bestFit="1" customWidth="1"/>
  </cols>
  <sheetData>
    <row r="1" spans="2:14" ht="15" thickBot="1" x14ac:dyDescent="0.4"/>
    <row r="2" spans="2:14" ht="15" thickBot="1" x14ac:dyDescent="0.4">
      <c r="C2" s="27" t="s">
        <v>23</v>
      </c>
      <c r="D2" s="27"/>
      <c r="E2" s="27"/>
      <c r="F2" s="18">
        <f>B23</f>
        <v>731</v>
      </c>
    </row>
    <row r="3" spans="2:14" ht="15" thickBot="1" x14ac:dyDescent="0.4"/>
    <row r="4" spans="2:14" x14ac:dyDescent="0.35">
      <c r="B4" s="32" t="s">
        <v>19</v>
      </c>
      <c r="C4" s="34" t="s">
        <v>20</v>
      </c>
      <c r="D4" s="34"/>
      <c r="E4" s="34"/>
      <c r="F4" s="34"/>
      <c r="G4" s="25" t="s">
        <v>21</v>
      </c>
      <c r="I4" s="9"/>
      <c r="J4" s="10"/>
      <c r="K4" s="10"/>
      <c r="L4" s="10"/>
      <c r="M4" s="10"/>
      <c r="N4" s="25" t="s">
        <v>22</v>
      </c>
    </row>
    <row r="5" spans="2:14" ht="15" thickBot="1" x14ac:dyDescent="0.4">
      <c r="B5" s="33"/>
      <c r="C5" s="28" t="s">
        <v>13</v>
      </c>
      <c r="D5" s="28"/>
      <c r="E5" s="29" t="s">
        <v>14</v>
      </c>
      <c r="F5" s="29"/>
      <c r="G5" s="26"/>
      <c r="I5" s="30" t="s">
        <v>15</v>
      </c>
      <c r="J5" s="31"/>
      <c r="K5" s="5" t="s">
        <v>16</v>
      </c>
      <c r="L5" s="6" t="s">
        <v>17</v>
      </c>
      <c r="M5" s="23" t="s">
        <v>18</v>
      </c>
      <c r="N5" s="26"/>
    </row>
    <row r="6" spans="2:14" x14ac:dyDescent="0.35">
      <c r="B6" s="19">
        <v>339</v>
      </c>
      <c r="C6" s="20">
        <v>0</v>
      </c>
      <c r="D6" s="3" t="s">
        <v>5</v>
      </c>
      <c r="E6" s="20">
        <v>1</v>
      </c>
      <c r="F6" s="3" t="s">
        <v>6</v>
      </c>
      <c r="G6" s="21">
        <v>339</v>
      </c>
      <c r="I6" s="22">
        <v>0</v>
      </c>
      <c r="J6" s="3" t="s">
        <v>5</v>
      </c>
      <c r="K6" s="4">
        <f>SUMIF($E$6:$E$23,I6,$B$6:$B$23)</f>
        <v>731</v>
      </c>
      <c r="L6" s="4">
        <f>SUMIF($C$6:$C$23,I6,$B$6:$B$23)</f>
        <v>731</v>
      </c>
      <c r="M6" s="4">
        <f>K6-L6</f>
        <v>0</v>
      </c>
      <c r="N6" s="21">
        <v>0</v>
      </c>
    </row>
    <row r="7" spans="2:14" x14ac:dyDescent="0.35">
      <c r="B7" s="16">
        <v>290</v>
      </c>
      <c r="C7" s="11">
        <v>0</v>
      </c>
      <c r="D7" s="1" t="s">
        <v>5</v>
      </c>
      <c r="E7" s="11">
        <v>2</v>
      </c>
      <c r="F7" s="1" t="s">
        <v>7</v>
      </c>
      <c r="G7" s="14">
        <v>430</v>
      </c>
      <c r="I7" s="12">
        <v>1</v>
      </c>
      <c r="J7" s="1" t="s">
        <v>6</v>
      </c>
      <c r="K7" s="4">
        <f t="shared" ref="K7:K12" si="0">SUMIF($E$6:$E$23,I7,$B$6:$B$23)</f>
        <v>339</v>
      </c>
      <c r="L7" s="4">
        <f t="shared" ref="L7:L13" si="1">SUMIF($C$6:$C$23,I7,$B$6:$B$23)</f>
        <v>339</v>
      </c>
      <c r="M7" s="2">
        <f t="shared" ref="M7:M13" si="2">K7-L7</f>
        <v>0</v>
      </c>
      <c r="N7" s="14">
        <v>0</v>
      </c>
    </row>
    <row r="8" spans="2:14" x14ac:dyDescent="0.35">
      <c r="B8" s="16">
        <v>102</v>
      </c>
      <c r="C8" s="11">
        <v>0</v>
      </c>
      <c r="D8" s="1" t="s">
        <v>5</v>
      </c>
      <c r="E8" s="11">
        <v>3</v>
      </c>
      <c r="F8" s="1" t="s">
        <v>8</v>
      </c>
      <c r="G8" s="14">
        <v>334</v>
      </c>
      <c r="I8" s="12">
        <v>2</v>
      </c>
      <c r="J8" s="1" t="s">
        <v>7</v>
      </c>
      <c r="K8" s="4">
        <f t="shared" si="0"/>
        <v>290</v>
      </c>
      <c r="L8" s="4">
        <f t="shared" si="1"/>
        <v>290</v>
      </c>
      <c r="M8" s="2">
        <f t="shared" si="2"/>
        <v>0</v>
      </c>
      <c r="N8" s="14">
        <v>0</v>
      </c>
    </row>
    <row r="9" spans="2:14" x14ac:dyDescent="0.35">
      <c r="B9" s="16">
        <v>0</v>
      </c>
      <c r="C9" s="11">
        <v>1</v>
      </c>
      <c r="D9" s="1" t="s">
        <v>6</v>
      </c>
      <c r="E9" s="11">
        <v>2</v>
      </c>
      <c r="F9" s="1" t="s">
        <v>7</v>
      </c>
      <c r="G9" s="14">
        <v>137</v>
      </c>
      <c r="I9" s="12">
        <v>3</v>
      </c>
      <c r="J9" s="1" t="s">
        <v>8</v>
      </c>
      <c r="K9" s="4">
        <f t="shared" si="0"/>
        <v>102</v>
      </c>
      <c r="L9" s="4">
        <f t="shared" si="1"/>
        <v>102</v>
      </c>
      <c r="M9" s="2">
        <f t="shared" si="2"/>
        <v>0</v>
      </c>
      <c r="N9" s="14">
        <v>0</v>
      </c>
    </row>
    <row r="10" spans="2:14" x14ac:dyDescent="0.35">
      <c r="B10" s="16">
        <v>0</v>
      </c>
      <c r="C10" s="11">
        <v>1</v>
      </c>
      <c r="D10" s="1" t="s">
        <v>6</v>
      </c>
      <c r="E10" s="11">
        <v>3</v>
      </c>
      <c r="F10" s="1" t="s">
        <v>8</v>
      </c>
      <c r="G10" s="14">
        <v>99</v>
      </c>
      <c r="I10" s="12">
        <v>4</v>
      </c>
      <c r="J10" s="1" t="s">
        <v>9</v>
      </c>
      <c r="K10" s="4">
        <f t="shared" si="0"/>
        <v>292</v>
      </c>
      <c r="L10" s="4">
        <f t="shared" si="1"/>
        <v>292</v>
      </c>
      <c r="M10" s="2">
        <f t="shared" si="2"/>
        <v>0</v>
      </c>
      <c r="N10" s="14">
        <v>0</v>
      </c>
    </row>
    <row r="11" spans="2:14" x14ac:dyDescent="0.35">
      <c r="B11" s="16">
        <v>231</v>
      </c>
      <c r="C11" s="11">
        <v>1</v>
      </c>
      <c r="D11" s="1" t="s">
        <v>6</v>
      </c>
      <c r="E11" s="11">
        <v>4</v>
      </c>
      <c r="F11" s="1" t="s">
        <v>9</v>
      </c>
      <c r="G11" s="14">
        <v>231</v>
      </c>
      <c r="I11" s="12">
        <v>5</v>
      </c>
      <c r="J11" s="1" t="s">
        <v>10</v>
      </c>
      <c r="K11" s="4">
        <f t="shared" si="0"/>
        <v>210</v>
      </c>
      <c r="L11" s="4">
        <f t="shared" si="1"/>
        <v>210</v>
      </c>
      <c r="M11" s="2">
        <f t="shared" si="2"/>
        <v>0</v>
      </c>
      <c r="N11" s="14">
        <v>0</v>
      </c>
    </row>
    <row r="12" spans="2:14" x14ac:dyDescent="0.35">
      <c r="B12" s="16">
        <v>108</v>
      </c>
      <c r="C12" s="11">
        <v>1</v>
      </c>
      <c r="D12" s="1" t="s">
        <v>6</v>
      </c>
      <c r="E12" s="11">
        <v>5</v>
      </c>
      <c r="F12" s="1" t="s">
        <v>10</v>
      </c>
      <c r="G12" s="14">
        <v>124</v>
      </c>
      <c r="I12" s="12">
        <v>6</v>
      </c>
      <c r="J12" s="1" t="s">
        <v>11</v>
      </c>
      <c r="K12" s="4">
        <f t="shared" si="0"/>
        <v>229</v>
      </c>
      <c r="L12" s="4">
        <f t="shared" si="1"/>
        <v>229</v>
      </c>
      <c r="M12" s="2">
        <f t="shared" si="2"/>
        <v>0</v>
      </c>
      <c r="N12" s="14">
        <v>0</v>
      </c>
    </row>
    <row r="13" spans="2:14" ht="15" thickBot="1" x14ac:dyDescent="0.4">
      <c r="B13" s="16">
        <v>0</v>
      </c>
      <c r="C13" s="11">
        <v>1</v>
      </c>
      <c r="D13" s="1" t="s">
        <v>6</v>
      </c>
      <c r="E13" s="11">
        <v>6</v>
      </c>
      <c r="F13" s="1" t="s">
        <v>11</v>
      </c>
      <c r="G13" s="14">
        <v>226</v>
      </c>
      <c r="I13" s="13">
        <v>7</v>
      </c>
      <c r="J13" s="8" t="s">
        <v>12</v>
      </c>
      <c r="K13" s="7">
        <f>SUMIF($E$6:$E$23,I13,$B$6:$B$23)</f>
        <v>731</v>
      </c>
      <c r="L13" s="7">
        <f t="shared" si="1"/>
        <v>731</v>
      </c>
      <c r="M13" s="7">
        <f t="shared" si="2"/>
        <v>0</v>
      </c>
      <c r="N13" s="15">
        <v>0</v>
      </c>
    </row>
    <row r="14" spans="2:14" x14ac:dyDescent="0.35">
      <c r="B14" s="16">
        <v>0</v>
      </c>
      <c r="C14" s="11">
        <v>2</v>
      </c>
      <c r="D14" s="1" t="s">
        <v>7</v>
      </c>
      <c r="E14" s="11">
        <v>3</v>
      </c>
      <c r="F14" s="1" t="s">
        <v>8</v>
      </c>
      <c r="G14" s="14">
        <v>115</v>
      </c>
    </row>
    <row r="15" spans="2:14" x14ac:dyDescent="0.35">
      <c r="B15" s="16">
        <v>61</v>
      </c>
      <c r="C15" s="11">
        <v>2</v>
      </c>
      <c r="D15" s="1" t="s">
        <v>7</v>
      </c>
      <c r="E15" s="11">
        <v>4</v>
      </c>
      <c r="F15" s="1" t="s">
        <v>9</v>
      </c>
      <c r="G15" s="14">
        <v>61</v>
      </c>
    </row>
    <row r="16" spans="2:14" x14ac:dyDescent="0.35">
      <c r="B16" s="16">
        <v>229</v>
      </c>
      <c r="C16" s="11">
        <v>2</v>
      </c>
      <c r="D16" s="1" t="s">
        <v>7</v>
      </c>
      <c r="E16" s="11">
        <v>6</v>
      </c>
      <c r="F16" s="1" t="s">
        <v>11</v>
      </c>
      <c r="G16" s="14">
        <v>266</v>
      </c>
    </row>
    <row r="17" spans="2:7" x14ac:dyDescent="0.35">
      <c r="B17" s="16">
        <v>102</v>
      </c>
      <c r="C17" s="11">
        <v>3</v>
      </c>
      <c r="D17" s="1" t="s">
        <v>8</v>
      </c>
      <c r="E17" s="11">
        <v>5</v>
      </c>
      <c r="F17" s="1" t="s">
        <v>10</v>
      </c>
      <c r="G17" s="14">
        <v>102</v>
      </c>
    </row>
    <row r="18" spans="2:7" x14ac:dyDescent="0.35">
      <c r="B18" s="16">
        <v>292</v>
      </c>
      <c r="C18" s="11">
        <v>4</v>
      </c>
      <c r="D18" s="1" t="s">
        <v>9</v>
      </c>
      <c r="E18" s="11">
        <v>7</v>
      </c>
      <c r="F18" s="1" t="s">
        <v>12</v>
      </c>
      <c r="G18" s="14">
        <v>377</v>
      </c>
    </row>
    <row r="19" spans="2:7" x14ac:dyDescent="0.35">
      <c r="B19" s="16">
        <v>0</v>
      </c>
      <c r="C19" s="11">
        <v>4</v>
      </c>
      <c r="D19" s="1" t="s">
        <v>9</v>
      </c>
      <c r="E19" s="11">
        <v>5</v>
      </c>
      <c r="F19" s="1" t="s">
        <v>10</v>
      </c>
      <c r="G19" s="14">
        <v>266</v>
      </c>
    </row>
    <row r="20" spans="2:7" x14ac:dyDescent="0.35">
      <c r="B20" s="16">
        <v>0</v>
      </c>
      <c r="C20" s="11">
        <v>4</v>
      </c>
      <c r="D20" s="1" t="s">
        <v>9</v>
      </c>
      <c r="E20" s="11">
        <v>6</v>
      </c>
      <c r="F20" s="1" t="s">
        <v>11</v>
      </c>
      <c r="G20" s="14">
        <v>243</v>
      </c>
    </row>
    <row r="21" spans="2:7" x14ac:dyDescent="0.35">
      <c r="B21" s="16">
        <v>210</v>
      </c>
      <c r="C21" s="11">
        <v>5</v>
      </c>
      <c r="D21" s="1" t="s">
        <v>10</v>
      </c>
      <c r="E21" s="11">
        <v>7</v>
      </c>
      <c r="F21" s="1" t="s">
        <v>12</v>
      </c>
      <c r="G21" s="14">
        <v>393</v>
      </c>
    </row>
    <row r="22" spans="2:7" x14ac:dyDescent="0.35">
      <c r="B22" s="16">
        <v>229</v>
      </c>
      <c r="C22" s="11">
        <v>6</v>
      </c>
      <c r="D22" s="1" t="s">
        <v>11</v>
      </c>
      <c r="E22" s="11">
        <v>7</v>
      </c>
      <c r="F22" s="1" t="s">
        <v>12</v>
      </c>
      <c r="G22" s="14">
        <v>229</v>
      </c>
    </row>
    <row r="23" spans="2:7" ht="15" thickBot="1" x14ac:dyDescent="0.4">
      <c r="B23" s="17">
        <v>731</v>
      </c>
      <c r="C23" s="24">
        <v>7</v>
      </c>
      <c r="D23" s="8" t="s">
        <v>12</v>
      </c>
      <c r="E23" s="24">
        <v>0</v>
      </c>
      <c r="F23" s="8" t="s">
        <v>5</v>
      </c>
      <c r="G23" s="15">
        <v>9999</v>
      </c>
    </row>
  </sheetData>
  <mergeCells count="8">
    <mergeCell ref="B4:B5"/>
    <mergeCell ref="C4:F4"/>
    <mergeCell ref="G4:G5"/>
    <mergeCell ref="N4:N5"/>
    <mergeCell ref="C2:E2"/>
    <mergeCell ref="C5:D5"/>
    <mergeCell ref="E5:F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Module07 Locations</vt:lpstr>
      <vt:lpstr>Module07 Constraints </vt:lpstr>
      <vt:lpstr>Module07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Jake Moroney</cp:lastModifiedBy>
  <dcterms:created xsi:type="dcterms:W3CDTF">2025-03-26T22:15:24Z</dcterms:created>
  <dcterms:modified xsi:type="dcterms:W3CDTF">2025-03-27T14:11:15Z</dcterms:modified>
</cp:coreProperties>
</file>