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19706f97b7b3c3f/Desktop/YCP/QBA330/Chapter 6/"/>
    </mc:Choice>
  </mc:AlternateContent>
  <xr:revisionPtr revIDLastSave="1114" documentId="11_A86EBF84DB8BDF80BC29C41023A143206BD90463" xr6:coauthVersionLast="47" xr6:coauthVersionMax="47" xr10:uidLastSave="{5A191114-F0E5-4175-AEA5-051A50DCCB39}"/>
  <bookViews>
    <workbookView xWindow="-110" yWindow="-110" windowWidth="22620" windowHeight="13500" xr2:uid="{00000000-000D-0000-FFFF-FFFF00000000}"/>
  </bookViews>
  <sheets>
    <sheet name="Model" sheetId="2" r:id="rId1"/>
  </sheets>
  <definedNames>
    <definedName name="Available">Model!$D$22:$D$23</definedName>
    <definedName name="Cloth__sq._yd.__unit">Model!$B$6:$F$6</definedName>
    <definedName name="Fixed_cost">Model!$B$28</definedName>
    <definedName name="Fixed_cost_for_equipment">Model!$B$10:$F$10</definedName>
    <definedName name="Labor_hours_unit">Model!$B$5:$F$5</definedName>
    <definedName name="Logical_upper_limit">Model!$B$18:$F$18</definedName>
    <definedName name="Profit">Model!$B$29</definedName>
    <definedName name="Rent_equipment">Model!$B$14:$F$14</definedName>
    <definedName name="Resource_used">Model!$B$22:$B$23</definedName>
    <definedName name="Revenue">Model!$B$26</definedName>
    <definedName name="Selling_price_unit">Model!$B$8:$F$8</definedName>
    <definedName name="solver_adj" localSheetId="0" hidden="1">Model!$B$14:$F$14,Model!$B$16:$F$16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Model!$B$14:$F$14</definedName>
    <definedName name="solver_lhs2" localSheetId="0" hidden="1">Model!$B$22:$B$23</definedName>
    <definedName name="solver_lhs3" localSheetId="0" hidden="1">Model!$B$16:$F$16</definedName>
    <definedName name="solver_lhs4" localSheetId="0" hidden="1">Model!$B$16:$F$16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Model!$B$29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4</definedName>
    <definedName name="solver_rhs1" localSheetId="0" hidden="1">"binary"</definedName>
    <definedName name="solver_rhs2" localSheetId="0" hidden="1">Available</definedName>
    <definedName name="solver_rhs3" localSheetId="0" hidden="1">Logical_upper_limit</definedName>
    <definedName name="solver_rhs4" localSheetId="0" hidden="1">"integer"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  <definedName name="Units_produced">Model!$B$16:$F$16</definedName>
    <definedName name="Variable_cost">Model!$B$27</definedName>
    <definedName name="Variable_cost_unit">Model!$B$9:$F$9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" l="1"/>
  <c r="D18" i="2"/>
  <c r="E18" i="2"/>
  <c r="F18" i="2"/>
  <c r="B18" i="2"/>
  <c r="B23" i="2"/>
  <c r="B22" i="2"/>
  <c r="B28" i="2"/>
  <c r="B27" i="2"/>
  <c r="B26" i="2"/>
  <c r="B29" i="2" l="1"/>
</calcChain>
</file>

<file path=xl/sharedStrings.xml><?xml version="1.0" encoding="utf-8"?>
<sst xmlns="http://schemas.openxmlformats.org/spreadsheetml/2006/main" count="38" uniqueCount="26">
  <si>
    <t>Great Threads fixed cost clothing model</t>
  </si>
  <si>
    <t>Input data on products</t>
  </si>
  <si>
    <t>Shirts</t>
  </si>
  <si>
    <t>Shorts</t>
  </si>
  <si>
    <t>Pants</t>
  </si>
  <si>
    <t>Skirts</t>
  </si>
  <si>
    <t>Jackets</t>
  </si>
  <si>
    <t>Labor hours/unit</t>
  </si>
  <si>
    <t>Cloth (sq. yd.)/unit</t>
  </si>
  <si>
    <t>Selling price/unit</t>
  </si>
  <si>
    <t>Variable cost/unit</t>
  </si>
  <si>
    <t>Fixed cost for equipment</t>
  </si>
  <si>
    <t>Production plan, constraints on capacity</t>
  </si>
  <si>
    <t>Units produced</t>
  </si>
  <si>
    <t>Logical upper limit</t>
  </si>
  <si>
    <t>Constraints on resources</t>
  </si>
  <si>
    <t>Resource used</t>
  </si>
  <si>
    <t>Available</t>
  </si>
  <si>
    <t>Labor hours</t>
  </si>
  <si>
    <t>Cloth</t>
  </si>
  <si>
    <t>Monetary outputs</t>
  </si>
  <si>
    <t>Revenue</t>
  </si>
  <si>
    <t>Variable cost</t>
  </si>
  <si>
    <t>Profit</t>
  </si>
  <si>
    <t>&lt;=</t>
  </si>
  <si>
    <t>Rent equipment (1=yes, 0=no)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</si>
</sst>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;\-&quot;$&quot;#,##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indexed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4" fillId="0" borderId="0" xfId="1" applyFont="1"/>
    <xf numFmtId="6" fontId="4" fillId="0" borderId="0" xfId="1" applyNumberFormat="1" applyFont="1"/>
    <xf numFmtId="2" fontId="4" fillId="0" borderId="0" xfId="1" applyNumberFormat="1" applyFont="1"/>
    <xf numFmtId="0" fontId="3" fillId="0" borderId="0" xfId="1" applyFont="1" applyAlignment="1">
      <alignment horizontal="left"/>
    </xf>
    <xf numFmtId="0" fontId="5" fillId="0" borderId="0" xfId="2" applyFont="1" applyFill="1" applyAlignment="1" applyProtection="1"/>
    <xf numFmtId="0" fontId="3" fillId="0" borderId="0" xfId="1" applyFont="1"/>
    <xf numFmtId="0" fontId="4" fillId="0" borderId="0" xfId="1" applyFont="1" applyAlignment="1">
      <alignment horizontal="right"/>
    </xf>
    <xf numFmtId="0" fontId="4" fillId="0" borderId="0" xfId="1" applyFont="1" applyAlignment="1">
      <alignment horizontal="center"/>
    </xf>
    <xf numFmtId="0" fontId="4" fillId="0" borderId="0" xfId="1" quotePrefix="1" applyFont="1" applyAlignment="1">
      <alignment horizontal="right"/>
    </xf>
    <xf numFmtId="0" fontId="4" fillId="0" borderId="0" xfId="1" quotePrefix="1" applyFont="1" applyAlignment="1">
      <alignment horizontal="center"/>
    </xf>
    <xf numFmtId="6" fontId="4" fillId="2" borderId="0" xfId="1" applyNumberFormat="1" applyFont="1" applyFill="1"/>
    <xf numFmtId="0" fontId="4" fillId="3" borderId="0" xfId="1" applyFont="1" applyFill="1"/>
    <xf numFmtId="164" fontId="4" fillId="3" borderId="0" xfId="1" applyNumberFormat="1" applyFont="1" applyFill="1"/>
    <xf numFmtId="6" fontId="4" fillId="3" borderId="0" xfId="1" applyNumberFormat="1" applyFont="1" applyFill="1"/>
    <xf numFmtId="1" fontId="4" fillId="4" borderId="0" xfId="1" applyNumberFormat="1" applyFont="1" applyFill="1"/>
    <xf numFmtId="2" fontId="4" fillId="4" borderId="0" xfId="1" applyNumberFormat="1" applyFont="1" applyFill="1"/>
    <xf numFmtId="0" fontId="4" fillId="4" borderId="0" xfId="1" applyFont="1" applyFill="1"/>
    <xf numFmtId="165" fontId="4" fillId="0" borderId="0" xfId="1" applyNumberFormat="1" applyFont="1"/>
  </cellXfs>
  <cellStyles count="3">
    <cellStyle name="Hyperlink" xfId="2" builtinId="8"/>
    <cellStyle name="Normal" xfId="0" builtinId="0" customBuiltin="1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QBA330">
      <a:dk1>
        <a:sysClr val="windowText" lastClr="000000"/>
      </a:dk1>
      <a:lt1>
        <a:sysClr val="window" lastClr="FFFFFF"/>
      </a:lt1>
      <a:dk2>
        <a:srgbClr val="1F497D"/>
      </a:dk2>
      <a:lt2>
        <a:srgbClr val="BFBFBF"/>
      </a:lt2>
      <a:accent1>
        <a:srgbClr val="8DB3E2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I31"/>
  <sheetViews>
    <sheetView tabSelected="1" workbookViewId="0">
      <selection activeCell="F15" sqref="F15"/>
    </sheetView>
  </sheetViews>
  <sheetFormatPr defaultRowHeight="14.5" x14ac:dyDescent="0.35"/>
  <cols>
    <col min="1" max="1" width="30.1796875" style="1" customWidth="1"/>
    <col min="2" max="2" width="13.54296875" style="1" bestFit="1" customWidth="1"/>
    <col min="3" max="3" width="12" style="1" customWidth="1"/>
    <col min="4" max="4" width="11.453125" style="1" customWidth="1"/>
    <col min="5" max="5" width="9.26953125" style="1" bestFit="1" customWidth="1"/>
    <col min="6" max="6" width="10.36328125" style="1" bestFit="1" customWidth="1"/>
    <col min="7" max="8" width="9.1796875" style="1"/>
    <col min="9" max="9" width="17.453125" style="1" customWidth="1"/>
    <col min="10" max="256" width="9.1796875" style="1"/>
    <col min="257" max="257" width="30.1796875" style="1" customWidth="1"/>
    <col min="258" max="258" width="13.54296875" style="1" bestFit="1" customWidth="1"/>
    <col min="259" max="259" width="12" style="1" customWidth="1"/>
    <col min="260" max="260" width="11.453125" style="1" customWidth="1"/>
    <col min="261" max="264" width="9.1796875" style="1"/>
    <col min="265" max="265" width="17.453125" style="1" customWidth="1"/>
    <col min="266" max="512" width="9.1796875" style="1"/>
    <col min="513" max="513" width="30.1796875" style="1" customWidth="1"/>
    <col min="514" max="514" width="13.54296875" style="1" bestFit="1" customWidth="1"/>
    <col min="515" max="515" width="12" style="1" customWidth="1"/>
    <col min="516" max="516" width="11.453125" style="1" customWidth="1"/>
    <col min="517" max="520" width="9.1796875" style="1"/>
    <col min="521" max="521" width="17.453125" style="1" customWidth="1"/>
    <col min="522" max="768" width="9.1796875" style="1"/>
    <col min="769" max="769" width="30.1796875" style="1" customWidth="1"/>
    <col min="770" max="770" width="13.54296875" style="1" bestFit="1" customWidth="1"/>
    <col min="771" max="771" width="12" style="1" customWidth="1"/>
    <col min="772" max="772" width="11.453125" style="1" customWidth="1"/>
    <col min="773" max="776" width="9.1796875" style="1"/>
    <col min="777" max="777" width="17.453125" style="1" customWidth="1"/>
    <col min="778" max="1024" width="9.1796875" style="1"/>
    <col min="1025" max="1025" width="30.1796875" style="1" customWidth="1"/>
    <col min="1026" max="1026" width="13.54296875" style="1" bestFit="1" customWidth="1"/>
    <col min="1027" max="1027" width="12" style="1" customWidth="1"/>
    <col min="1028" max="1028" width="11.453125" style="1" customWidth="1"/>
    <col min="1029" max="1032" width="9.1796875" style="1"/>
    <col min="1033" max="1033" width="17.453125" style="1" customWidth="1"/>
    <col min="1034" max="1280" width="9.1796875" style="1"/>
    <col min="1281" max="1281" width="30.1796875" style="1" customWidth="1"/>
    <col min="1282" max="1282" width="13.54296875" style="1" bestFit="1" customWidth="1"/>
    <col min="1283" max="1283" width="12" style="1" customWidth="1"/>
    <col min="1284" max="1284" width="11.453125" style="1" customWidth="1"/>
    <col min="1285" max="1288" width="9.1796875" style="1"/>
    <col min="1289" max="1289" width="17.453125" style="1" customWidth="1"/>
    <col min="1290" max="1536" width="9.1796875" style="1"/>
    <col min="1537" max="1537" width="30.1796875" style="1" customWidth="1"/>
    <col min="1538" max="1538" width="13.54296875" style="1" bestFit="1" customWidth="1"/>
    <col min="1539" max="1539" width="12" style="1" customWidth="1"/>
    <col min="1540" max="1540" width="11.453125" style="1" customWidth="1"/>
    <col min="1541" max="1544" width="9.1796875" style="1"/>
    <col min="1545" max="1545" width="17.453125" style="1" customWidth="1"/>
    <col min="1546" max="1792" width="9.1796875" style="1"/>
    <col min="1793" max="1793" width="30.1796875" style="1" customWidth="1"/>
    <col min="1794" max="1794" width="13.54296875" style="1" bestFit="1" customWidth="1"/>
    <col min="1795" max="1795" width="12" style="1" customWidth="1"/>
    <col min="1796" max="1796" width="11.453125" style="1" customWidth="1"/>
    <col min="1797" max="1800" width="9.1796875" style="1"/>
    <col min="1801" max="1801" width="17.453125" style="1" customWidth="1"/>
    <col min="1802" max="2048" width="9.1796875" style="1"/>
    <col min="2049" max="2049" width="30.1796875" style="1" customWidth="1"/>
    <col min="2050" max="2050" width="13.54296875" style="1" bestFit="1" customWidth="1"/>
    <col min="2051" max="2051" width="12" style="1" customWidth="1"/>
    <col min="2052" max="2052" width="11.453125" style="1" customWidth="1"/>
    <col min="2053" max="2056" width="9.1796875" style="1"/>
    <col min="2057" max="2057" width="17.453125" style="1" customWidth="1"/>
    <col min="2058" max="2304" width="9.1796875" style="1"/>
    <col min="2305" max="2305" width="30.1796875" style="1" customWidth="1"/>
    <col min="2306" max="2306" width="13.54296875" style="1" bestFit="1" customWidth="1"/>
    <col min="2307" max="2307" width="12" style="1" customWidth="1"/>
    <col min="2308" max="2308" width="11.453125" style="1" customWidth="1"/>
    <col min="2309" max="2312" width="9.1796875" style="1"/>
    <col min="2313" max="2313" width="17.453125" style="1" customWidth="1"/>
    <col min="2314" max="2560" width="9.1796875" style="1"/>
    <col min="2561" max="2561" width="30.1796875" style="1" customWidth="1"/>
    <col min="2562" max="2562" width="13.54296875" style="1" bestFit="1" customWidth="1"/>
    <col min="2563" max="2563" width="12" style="1" customWidth="1"/>
    <col min="2564" max="2564" width="11.453125" style="1" customWidth="1"/>
    <col min="2565" max="2568" width="9.1796875" style="1"/>
    <col min="2569" max="2569" width="17.453125" style="1" customWidth="1"/>
    <col min="2570" max="2816" width="9.1796875" style="1"/>
    <col min="2817" max="2817" width="30.1796875" style="1" customWidth="1"/>
    <col min="2818" max="2818" width="13.54296875" style="1" bestFit="1" customWidth="1"/>
    <col min="2819" max="2819" width="12" style="1" customWidth="1"/>
    <col min="2820" max="2820" width="11.453125" style="1" customWidth="1"/>
    <col min="2821" max="2824" width="9.1796875" style="1"/>
    <col min="2825" max="2825" width="17.453125" style="1" customWidth="1"/>
    <col min="2826" max="3072" width="9.1796875" style="1"/>
    <col min="3073" max="3073" width="30.1796875" style="1" customWidth="1"/>
    <col min="3074" max="3074" width="13.54296875" style="1" bestFit="1" customWidth="1"/>
    <col min="3075" max="3075" width="12" style="1" customWidth="1"/>
    <col min="3076" max="3076" width="11.453125" style="1" customWidth="1"/>
    <col min="3077" max="3080" width="9.1796875" style="1"/>
    <col min="3081" max="3081" width="17.453125" style="1" customWidth="1"/>
    <col min="3082" max="3328" width="9.1796875" style="1"/>
    <col min="3329" max="3329" width="30.1796875" style="1" customWidth="1"/>
    <col min="3330" max="3330" width="13.54296875" style="1" bestFit="1" customWidth="1"/>
    <col min="3331" max="3331" width="12" style="1" customWidth="1"/>
    <col min="3332" max="3332" width="11.453125" style="1" customWidth="1"/>
    <col min="3333" max="3336" width="9.1796875" style="1"/>
    <col min="3337" max="3337" width="17.453125" style="1" customWidth="1"/>
    <col min="3338" max="3584" width="9.1796875" style="1"/>
    <col min="3585" max="3585" width="30.1796875" style="1" customWidth="1"/>
    <col min="3586" max="3586" width="13.54296875" style="1" bestFit="1" customWidth="1"/>
    <col min="3587" max="3587" width="12" style="1" customWidth="1"/>
    <col min="3588" max="3588" width="11.453125" style="1" customWidth="1"/>
    <col min="3589" max="3592" width="9.1796875" style="1"/>
    <col min="3593" max="3593" width="17.453125" style="1" customWidth="1"/>
    <col min="3594" max="3840" width="9.1796875" style="1"/>
    <col min="3841" max="3841" width="30.1796875" style="1" customWidth="1"/>
    <col min="3842" max="3842" width="13.54296875" style="1" bestFit="1" customWidth="1"/>
    <col min="3843" max="3843" width="12" style="1" customWidth="1"/>
    <col min="3844" max="3844" width="11.453125" style="1" customWidth="1"/>
    <col min="3845" max="3848" width="9.1796875" style="1"/>
    <col min="3849" max="3849" width="17.453125" style="1" customWidth="1"/>
    <col min="3850" max="4096" width="9.1796875" style="1"/>
    <col min="4097" max="4097" width="30.1796875" style="1" customWidth="1"/>
    <col min="4098" max="4098" width="13.54296875" style="1" bestFit="1" customWidth="1"/>
    <col min="4099" max="4099" width="12" style="1" customWidth="1"/>
    <col min="4100" max="4100" width="11.453125" style="1" customWidth="1"/>
    <col min="4101" max="4104" width="9.1796875" style="1"/>
    <col min="4105" max="4105" width="17.453125" style="1" customWidth="1"/>
    <col min="4106" max="4352" width="9.1796875" style="1"/>
    <col min="4353" max="4353" width="30.1796875" style="1" customWidth="1"/>
    <col min="4354" max="4354" width="13.54296875" style="1" bestFit="1" customWidth="1"/>
    <col min="4355" max="4355" width="12" style="1" customWidth="1"/>
    <col min="4356" max="4356" width="11.453125" style="1" customWidth="1"/>
    <col min="4357" max="4360" width="9.1796875" style="1"/>
    <col min="4361" max="4361" width="17.453125" style="1" customWidth="1"/>
    <col min="4362" max="4608" width="9.1796875" style="1"/>
    <col min="4609" max="4609" width="30.1796875" style="1" customWidth="1"/>
    <col min="4610" max="4610" width="13.54296875" style="1" bestFit="1" customWidth="1"/>
    <col min="4611" max="4611" width="12" style="1" customWidth="1"/>
    <col min="4612" max="4612" width="11.453125" style="1" customWidth="1"/>
    <col min="4613" max="4616" width="9.1796875" style="1"/>
    <col min="4617" max="4617" width="17.453125" style="1" customWidth="1"/>
    <col min="4618" max="4864" width="9.1796875" style="1"/>
    <col min="4865" max="4865" width="30.1796875" style="1" customWidth="1"/>
    <col min="4866" max="4866" width="13.54296875" style="1" bestFit="1" customWidth="1"/>
    <col min="4867" max="4867" width="12" style="1" customWidth="1"/>
    <col min="4868" max="4868" width="11.453125" style="1" customWidth="1"/>
    <col min="4869" max="4872" width="9.1796875" style="1"/>
    <col min="4873" max="4873" width="17.453125" style="1" customWidth="1"/>
    <col min="4874" max="5120" width="9.1796875" style="1"/>
    <col min="5121" max="5121" width="30.1796875" style="1" customWidth="1"/>
    <col min="5122" max="5122" width="13.54296875" style="1" bestFit="1" customWidth="1"/>
    <col min="5123" max="5123" width="12" style="1" customWidth="1"/>
    <col min="5124" max="5124" width="11.453125" style="1" customWidth="1"/>
    <col min="5125" max="5128" width="9.1796875" style="1"/>
    <col min="5129" max="5129" width="17.453125" style="1" customWidth="1"/>
    <col min="5130" max="5376" width="9.1796875" style="1"/>
    <col min="5377" max="5377" width="30.1796875" style="1" customWidth="1"/>
    <col min="5378" max="5378" width="13.54296875" style="1" bestFit="1" customWidth="1"/>
    <col min="5379" max="5379" width="12" style="1" customWidth="1"/>
    <col min="5380" max="5380" width="11.453125" style="1" customWidth="1"/>
    <col min="5381" max="5384" width="9.1796875" style="1"/>
    <col min="5385" max="5385" width="17.453125" style="1" customWidth="1"/>
    <col min="5386" max="5632" width="9.1796875" style="1"/>
    <col min="5633" max="5633" width="30.1796875" style="1" customWidth="1"/>
    <col min="5634" max="5634" width="13.54296875" style="1" bestFit="1" customWidth="1"/>
    <col min="5635" max="5635" width="12" style="1" customWidth="1"/>
    <col min="5636" max="5636" width="11.453125" style="1" customWidth="1"/>
    <col min="5637" max="5640" width="9.1796875" style="1"/>
    <col min="5641" max="5641" width="17.453125" style="1" customWidth="1"/>
    <col min="5642" max="5888" width="9.1796875" style="1"/>
    <col min="5889" max="5889" width="30.1796875" style="1" customWidth="1"/>
    <col min="5890" max="5890" width="13.54296875" style="1" bestFit="1" customWidth="1"/>
    <col min="5891" max="5891" width="12" style="1" customWidth="1"/>
    <col min="5892" max="5892" width="11.453125" style="1" customWidth="1"/>
    <col min="5893" max="5896" width="9.1796875" style="1"/>
    <col min="5897" max="5897" width="17.453125" style="1" customWidth="1"/>
    <col min="5898" max="6144" width="9.1796875" style="1"/>
    <col min="6145" max="6145" width="30.1796875" style="1" customWidth="1"/>
    <col min="6146" max="6146" width="13.54296875" style="1" bestFit="1" customWidth="1"/>
    <col min="6147" max="6147" width="12" style="1" customWidth="1"/>
    <col min="6148" max="6148" width="11.453125" style="1" customWidth="1"/>
    <col min="6149" max="6152" width="9.1796875" style="1"/>
    <col min="6153" max="6153" width="17.453125" style="1" customWidth="1"/>
    <col min="6154" max="6400" width="9.1796875" style="1"/>
    <col min="6401" max="6401" width="30.1796875" style="1" customWidth="1"/>
    <col min="6402" max="6402" width="13.54296875" style="1" bestFit="1" customWidth="1"/>
    <col min="6403" max="6403" width="12" style="1" customWidth="1"/>
    <col min="6404" max="6404" width="11.453125" style="1" customWidth="1"/>
    <col min="6405" max="6408" width="9.1796875" style="1"/>
    <col min="6409" max="6409" width="17.453125" style="1" customWidth="1"/>
    <col min="6410" max="6656" width="9.1796875" style="1"/>
    <col min="6657" max="6657" width="30.1796875" style="1" customWidth="1"/>
    <col min="6658" max="6658" width="13.54296875" style="1" bestFit="1" customWidth="1"/>
    <col min="6659" max="6659" width="12" style="1" customWidth="1"/>
    <col min="6660" max="6660" width="11.453125" style="1" customWidth="1"/>
    <col min="6661" max="6664" width="9.1796875" style="1"/>
    <col min="6665" max="6665" width="17.453125" style="1" customWidth="1"/>
    <col min="6666" max="6912" width="9.1796875" style="1"/>
    <col min="6913" max="6913" width="30.1796875" style="1" customWidth="1"/>
    <col min="6914" max="6914" width="13.54296875" style="1" bestFit="1" customWidth="1"/>
    <col min="6915" max="6915" width="12" style="1" customWidth="1"/>
    <col min="6916" max="6916" width="11.453125" style="1" customWidth="1"/>
    <col min="6917" max="6920" width="9.1796875" style="1"/>
    <col min="6921" max="6921" width="17.453125" style="1" customWidth="1"/>
    <col min="6922" max="7168" width="9.1796875" style="1"/>
    <col min="7169" max="7169" width="30.1796875" style="1" customWidth="1"/>
    <col min="7170" max="7170" width="13.54296875" style="1" bestFit="1" customWidth="1"/>
    <col min="7171" max="7171" width="12" style="1" customWidth="1"/>
    <col min="7172" max="7172" width="11.453125" style="1" customWidth="1"/>
    <col min="7173" max="7176" width="9.1796875" style="1"/>
    <col min="7177" max="7177" width="17.453125" style="1" customWidth="1"/>
    <col min="7178" max="7424" width="9.1796875" style="1"/>
    <col min="7425" max="7425" width="30.1796875" style="1" customWidth="1"/>
    <col min="7426" max="7426" width="13.54296875" style="1" bestFit="1" customWidth="1"/>
    <col min="7427" max="7427" width="12" style="1" customWidth="1"/>
    <col min="7428" max="7428" width="11.453125" style="1" customWidth="1"/>
    <col min="7429" max="7432" width="9.1796875" style="1"/>
    <col min="7433" max="7433" width="17.453125" style="1" customWidth="1"/>
    <col min="7434" max="7680" width="9.1796875" style="1"/>
    <col min="7681" max="7681" width="30.1796875" style="1" customWidth="1"/>
    <col min="7682" max="7682" width="13.54296875" style="1" bestFit="1" customWidth="1"/>
    <col min="7683" max="7683" width="12" style="1" customWidth="1"/>
    <col min="7684" max="7684" width="11.453125" style="1" customWidth="1"/>
    <col min="7685" max="7688" width="9.1796875" style="1"/>
    <col min="7689" max="7689" width="17.453125" style="1" customWidth="1"/>
    <col min="7690" max="7936" width="9.1796875" style="1"/>
    <col min="7937" max="7937" width="30.1796875" style="1" customWidth="1"/>
    <col min="7938" max="7938" width="13.54296875" style="1" bestFit="1" customWidth="1"/>
    <col min="7939" max="7939" width="12" style="1" customWidth="1"/>
    <col min="7940" max="7940" width="11.453125" style="1" customWidth="1"/>
    <col min="7941" max="7944" width="9.1796875" style="1"/>
    <col min="7945" max="7945" width="17.453125" style="1" customWidth="1"/>
    <col min="7946" max="8192" width="9.1796875" style="1"/>
    <col min="8193" max="8193" width="30.1796875" style="1" customWidth="1"/>
    <col min="8194" max="8194" width="13.54296875" style="1" bestFit="1" customWidth="1"/>
    <col min="8195" max="8195" width="12" style="1" customWidth="1"/>
    <col min="8196" max="8196" width="11.453125" style="1" customWidth="1"/>
    <col min="8197" max="8200" width="9.1796875" style="1"/>
    <col min="8201" max="8201" width="17.453125" style="1" customWidth="1"/>
    <col min="8202" max="8448" width="9.1796875" style="1"/>
    <col min="8449" max="8449" width="30.1796875" style="1" customWidth="1"/>
    <col min="8450" max="8450" width="13.54296875" style="1" bestFit="1" customWidth="1"/>
    <col min="8451" max="8451" width="12" style="1" customWidth="1"/>
    <col min="8452" max="8452" width="11.453125" style="1" customWidth="1"/>
    <col min="8453" max="8456" width="9.1796875" style="1"/>
    <col min="8457" max="8457" width="17.453125" style="1" customWidth="1"/>
    <col min="8458" max="8704" width="9.1796875" style="1"/>
    <col min="8705" max="8705" width="30.1796875" style="1" customWidth="1"/>
    <col min="8706" max="8706" width="13.54296875" style="1" bestFit="1" customWidth="1"/>
    <col min="8707" max="8707" width="12" style="1" customWidth="1"/>
    <col min="8708" max="8708" width="11.453125" style="1" customWidth="1"/>
    <col min="8709" max="8712" width="9.1796875" style="1"/>
    <col min="8713" max="8713" width="17.453125" style="1" customWidth="1"/>
    <col min="8714" max="8960" width="9.1796875" style="1"/>
    <col min="8961" max="8961" width="30.1796875" style="1" customWidth="1"/>
    <col min="8962" max="8962" width="13.54296875" style="1" bestFit="1" customWidth="1"/>
    <col min="8963" max="8963" width="12" style="1" customWidth="1"/>
    <col min="8964" max="8964" width="11.453125" style="1" customWidth="1"/>
    <col min="8965" max="8968" width="9.1796875" style="1"/>
    <col min="8969" max="8969" width="17.453125" style="1" customWidth="1"/>
    <col min="8970" max="9216" width="9.1796875" style="1"/>
    <col min="9217" max="9217" width="30.1796875" style="1" customWidth="1"/>
    <col min="9218" max="9218" width="13.54296875" style="1" bestFit="1" customWidth="1"/>
    <col min="9219" max="9219" width="12" style="1" customWidth="1"/>
    <col min="9220" max="9220" width="11.453125" style="1" customWidth="1"/>
    <col min="9221" max="9224" width="9.1796875" style="1"/>
    <col min="9225" max="9225" width="17.453125" style="1" customWidth="1"/>
    <col min="9226" max="9472" width="9.1796875" style="1"/>
    <col min="9473" max="9473" width="30.1796875" style="1" customWidth="1"/>
    <col min="9474" max="9474" width="13.54296875" style="1" bestFit="1" customWidth="1"/>
    <col min="9475" max="9475" width="12" style="1" customWidth="1"/>
    <col min="9476" max="9476" width="11.453125" style="1" customWidth="1"/>
    <col min="9477" max="9480" width="9.1796875" style="1"/>
    <col min="9481" max="9481" width="17.453125" style="1" customWidth="1"/>
    <col min="9482" max="9728" width="9.1796875" style="1"/>
    <col min="9729" max="9729" width="30.1796875" style="1" customWidth="1"/>
    <col min="9730" max="9730" width="13.54296875" style="1" bestFit="1" customWidth="1"/>
    <col min="9731" max="9731" width="12" style="1" customWidth="1"/>
    <col min="9732" max="9732" width="11.453125" style="1" customWidth="1"/>
    <col min="9733" max="9736" width="9.1796875" style="1"/>
    <col min="9737" max="9737" width="17.453125" style="1" customWidth="1"/>
    <col min="9738" max="9984" width="9.1796875" style="1"/>
    <col min="9985" max="9985" width="30.1796875" style="1" customWidth="1"/>
    <col min="9986" max="9986" width="13.54296875" style="1" bestFit="1" customWidth="1"/>
    <col min="9987" max="9987" width="12" style="1" customWidth="1"/>
    <col min="9988" max="9988" width="11.453125" style="1" customWidth="1"/>
    <col min="9989" max="9992" width="9.1796875" style="1"/>
    <col min="9993" max="9993" width="17.453125" style="1" customWidth="1"/>
    <col min="9994" max="10240" width="9.1796875" style="1"/>
    <col min="10241" max="10241" width="30.1796875" style="1" customWidth="1"/>
    <col min="10242" max="10242" width="13.54296875" style="1" bestFit="1" customWidth="1"/>
    <col min="10243" max="10243" width="12" style="1" customWidth="1"/>
    <col min="10244" max="10244" width="11.453125" style="1" customWidth="1"/>
    <col min="10245" max="10248" width="9.1796875" style="1"/>
    <col min="10249" max="10249" width="17.453125" style="1" customWidth="1"/>
    <col min="10250" max="10496" width="9.1796875" style="1"/>
    <col min="10497" max="10497" width="30.1796875" style="1" customWidth="1"/>
    <col min="10498" max="10498" width="13.54296875" style="1" bestFit="1" customWidth="1"/>
    <col min="10499" max="10499" width="12" style="1" customWidth="1"/>
    <col min="10500" max="10500" width="11.453125" style="1" customWidth="1"/>
    <col min="10501" max="10504" width="9.1796875" style="1"/>
    <col min="10505" max="10505" width="17.453125" style="1" customWidth="1"/>
    <col min="10506" max="10752" width="9.1796875" style="1"/>
    <col min="10753" max="10753" width="30.1796875" style="1" customWidth="1"/>
    <col min="10754" max="10754" width="13.54296875" style="1" bestFit="1" customWidth="1"/>
    <col min="10755" max="10755" width="12" style="1" customWidth="1"/>
    <col min="10756" max="10756" width="11.453125" style="1" customWidth="1"/>
    <col min="10757" max="10760" width="9.1796875" style="1"/>
    <col min="10761" max="10761" width="17.453125" style="1" customWidth="1"/>
    <col min="10762" max="11008" width="9.1796875" style="1"/>
    <col min="11009" max="11009" width="30.1796875" style="1" customWidth="1"/>
    <col min="11010" max="11010" width="13.54296875" style="1" bestFit="1" customWidth="1"/>
    <col min="11011" max="11011" width="12" style="1" customWidth="1"/>
    <col min="11012" max="11012" width="11.453125" style="1" customWidth="1"/>
    <col min="11013" max="11016" width="9.1796875" style="1"/>
    <col min="11017" max="11017" width="17.453125" style="1" customWidth="1"/>
    <col min="11018" max="11264" width="9.1796875" style="1"/>
    <col min="11265" max="11265" width="30.1796875" style="1" customWidth="1"/>
    <col min="11266" max="11266" width="13.54296875" style="1" bestFit="1" customWidth="1"/>
    <col min="11267" max="11267" width="12" style="1" customWidth="1"/>
    <col min="11268" max="11268" width="11.453125" style="1" customWidth="1"/>
    <col min="11269" max="11272" width="9.1796875" style="1"/>
    <col min="11273" max="11273" width="17.453125" style="1" customWidth="1"/>
    <col min="11274" max="11520" width="9.1796875" style="1"/>
    <col min="11521" max="11521" width="30.1796875" style="1" customWidth="1"/>
    <col min="11522" max="11522" width="13.54296875" style="1" bestFit="1" customWidth="1"/>
    <col min="11523" max="11523" width="12" style="1" customWidth="1"/>
    <col min="11524" max="11524" width="11.453125" style="1" customWidth="1"/>
    <col min="11525" max="11528" width="9.1796875" style="1"/>
    <col min="11529" max="11529" width="17.453125" style="1" customWidth="1"/>
    <col min="11530" max="11776" width="9.1796875" style="1"/>
    <col min="11777" max="11777" width="30.1796875" style="1" customWidth="1"/>
    <col min="11778" max="11778" width="13.54296875" style="1" bestFit="1" customWidth="1"/>
    <col min="11779" max="11779" width="12" style="1" customWidth="1"/>
    <col min="11780" max="11780" width="11.453125" style="1" customWidth="1"/>
    <col min="11781" max="11784" width="9.1796875" style="1"/>
    <col min="11785" max="11785" width="17.453125" style="1" customWidth="1"/>
    <col min="11786" max="12032" width="9.1796875" style="1"/>
    <col min="12033" max="12033" width="30.1796875" style="1" customWidth="1"/>
    <col min="12034" max="12034" width="13.54296875" style="1" bestFit="1" customWidth="1"/>
    <col min="12035" max="12035" width="12" style="1" customWidth="1"/>
    <col min="12036" max="12036" width="11.453125" style="1" customWidth="1"/>
    <col min="12037" max="12040" width="9.1796875" style="1"/>
    <col min="12041" max="12041" width="17.453125" style="1" customWidth="1"/>
    <col min="12042" max="12288" width="9.1796875" style="1"/>
    <col min="12289" max="12289" width="30.1796875" style="1" customWidth="1"/>
    <col min="12290" max="12290" width="13.54296875" style="1" bestFit="1" customWidth="1"/>
    <col min="12291" max="12291" width="12" style="1" customWidth="1"/>
    <col min="12292" max="12292" width="11.453125" style="1" customWidth="1"/>
    <col min="12293" max="12296" width="9.1796875" style="1"/>
    <col min="12297" max="12297" width="17.453125" style="1" customWidth="1"/>
    <col min="12298" max="12544" width="9.1796875" style="1"/>
    <col min="12545" max="12545" width="30.1796875" style="1" customWidth="1"/>
    <col min="12546" max="12546" width="13.54296875" style="1" bestFit="1" customWidth="1"/>
    <col min="12547" max="12547" width="12" style="1" customWidth="1"/>
    <col min="12548" max="12548" width="11.453125" style="1" customWidth="1"/>
    <col min="12549" max="12552" width="9.1796875" style="1"/>
    <col min="12553" max="12553" width="17.453125" style="1" customWidth="1"/>
    <col min="12554" max="12800" width="9.1796875" style="1"/>
    <col min="12801" max="12801" width="30.1796875" style="1" customWidth="1"/>
    <col min="12802" max="12802" width="13.54296875" style="1" bestFit="1" customWidth="1"/>
    <col min="12803" max="12803" width="12" style="1" customWidth="1"/>
    <col min="12804" max="12804" width="11.453125" style="1" customWidth="1"/>
    <col min="12805" max="12808" width="9.1796875" style="1"/>
    <col min="12809" max="12809" width="17.453125" style="1" customWidth="1"/>
    <col min="12810" max="13056" width="9.1796875" style="1"/>
    <col min="13057" max="13057" width="30.1796875" style="1" customWidth="1"/>
    <col min="13058" max="13058" width="13.54296875" style="1" bestFit="1" customWidth="1"/>
    <col min="13059" max="13059" width="12" style="1" customWidth="1"/>
    <col min="13060" max="13060" width="11.453125" style="1" customWidth="1"/>
    <col min="13061" max="13064" width="9.1796875" style="1"/>
    <col min="13065" max="13065" width="17.453125" style="1" customWidth="1"/>
    <col min="13066" max="13312" width="9.1796875" style="1"/>
    <col min="13313" max="13313" width="30.1796875" style="1" customWidth="1"/>
    <col min="13314" max="13314" width="13.54296875" style="1" bestFit="1" customWidth="1"/>
    <col min="13315" max="13315" width="12" style="1" customWidth="1"/>
    <col min="13316" max="13316" width="11.453125" style="1" customWidth="1"/>
    <col min="13317" max="13320" width="9.1796875" style="1"/>
    <col min="13321" max="13321" width="17.453125" style="1" customWidth="1"/>
    <col min="13322" max="13568" width="9.1796875" style="1"/>
    <col min="13569" max="13569" width="30.1796875" style="1" customWidth="1"/>
    <col min="13570" max="13570" width="13.54296875" style="1" bestFit="1" customWidth="1"/>
    <col min="13571" max="13571" width="12" style="1" customWidth="1"/>
    <col min="13572" max="13572" width="11.453125" style="1" customWidth="1"/>
    <col min="13573" max="13576" width="9.1796875" style="1"/>
    <col min="13577" max="13577" width="17.453125" style="1" customWidth="1"/>
    <col min="13578" max="13824" width="9.1796875" style="1"/>
    <col min="13825" max="13825" width="30.1796875" style="1" customWidth="1"/>
    <col min="13826" max="13826" width="13.54296875" style="1" bestFit="1" customWidth="1"/>
    <col min="13827" max="13827" width="12" style="1" customWidth="1"/>
    <col min="13828" max="13828" width="11.453125" style="1" customWidth="1"/>
    <col min="13829" max="13832" width="9.1796875" style="1"/>
    <col min="13833" max="13833" width="17.453125" style="1" customWidth="1"/>
    <col min="13834" max="14080" width="9.1796875" style="1"/>
    <col min="14081" max="14081" width="30.1796875" style="1" customWidth="1"/>
    <col min="14082" max="14082" width="13.54296875" style="1" bestFit="1" customWidth="1"/>
    <col min="14083" max="14083" width="12" style="1" customWidth="1"/>
    <col min="14084" max="14084" width="11.453125" style="1" customWidth="1"/>
    <col min="14085" max="14088" width="9.1796875" style="1"/>
    <col min="14089" max="14089" width="17.453125" style="1" customWidth="1"/>
    <col min="14090" max="14336" width="9.1796875" style="1"/>
    <col min="14337" max="14337" width="30.1796875" style="1" customWidth="1"/>
    <col min="14338" max="14338" width="13.54296875" style="1" bestFit="1" customWidth="1"/>
    <col min="14339" max="14339" width="12" style="1" customWidth="1"/>
    <col min="14340" max="14340" width="11.453125" style="1" customWidth="1"/>
    <col min="14341" max="14344" width="9.1796875" style="1"/>
    <col min="14345" max="14345" width="17.453125" style="1" customWidth="1"/>
    <col min="14346" max="14592" width="9.1796875" style="1"/>
    <col min="14593" max="14593" width="30.1796875" style="1" customWidth="1"/>
    <col min="14594" max="14594" width="13.54296875" style="1" bestFit="1" customWidth="1"/>
    <col min="14595" max="14595" width="12" style="1" customWidth="1"/>
    <col min="14596" max="14596" width="11.453125" style="1" customWidth="1"/>
    <col min="14597" max="14600" width="9.1796875" style="1"/>
    <col min="14601" max="14601" width="17.453125" style="1" customWidth="1"/>
    <col min="14602" max="14848" width="9.1796875" style="1"/>
    <col min="14849" max="14849" width="30.1796875" style="1" customWidth="1"/>
    <col min="14850" max="14850" width="13.54296875" style="1" bestFit="1" customWidth="1"/>
    <col min="14851" max="14851" width="12" style="1" customWidth="1"/>
    <col min="14852" max="14852" width="11.453125" style="1" customWidth="1"/>
    <col min="14853" max="14856" width="9.1796875" style="1"/>
    <col min="14857" max="14857" width="17.453125" style="1" customWidth="1"/>
    <col min="14858" max="15104" width="9.1796875" style="1"/>
    <col min="15105" max="15105" width="30.1796875" style="1" customWidth="1"/>
    <col min="15106" max="15106" width="13.54296875" style="1" bestFit="1" customWidth="1"/>
    <col min="15107" max="15107" width="12" style="1" customWidth="1"/>
    <col min="15108" max="15108" width="11.453125" style="1" customWidth="1"/>
    <col min="15109" max="15112" width="9.1796875" style="1"/>
    <col min="15113" max="15113" width="17.453125" style="1" customWidth="1"/>
    <col min="15114" max="15360" width="9.1796875" style="1"/>
    <col min="15361" max="15361" width="30.1796875" style="1" customWidth="1"/>
    <col min="15362" max="15362" width="13.54296875" style="1" bestFit="1" customWidth="1"/>
    <col min="15363" max="15363" width="12" style="1" customWidth="1"/>
    <col min="15364" max="15364" width="11.453125" style="1" customWidth="1"/>
    <col min="15365" max="15368" width="9.1796875" style="1"/>
    <col min="15369" max="15369" width="17.453125" style="1" customWidth="1"/>
    <col min="15370" max="15616" width="9.1796875" style="1"/>
    <col min="15617" max="15617" width="30.1796875" style="1" customWidth="1"/>
    <col min="15618" max="15618" width="13.54296875" style="1" bestFit="1" customWidth="1"/>
    <col min="15619" max="15619" width="12" style="1" customWidth="1"/>
    <col min="15620" max="15620" width="11.453125" style="1" customWidth="1"/>
    <col min="15621" max="15624" width="9.1796875" style="1"/>
    <col min="15625" max="15625" width="17.453125" style="1" customWidth="1"/>
    <col min="15626" max="15872" width="9.1796875" style="1"/>
    <col min="15873" max="15873" width="30.1796875" style="1" customWidth="1"/>
    <col min="15874" max="15874" width="13.54296875" style="1" bestFit="1" customWidth="1"/>
    <col min="15875" max="15875" width="12" style="1" customWidth="1"/>
    <col min="15876" max="15876" width="11.453125" style="1" customWidth="1"/>
    <col min="15877" max="15880" width="9.1796875" style="1"/>
    <col min="15881" max="15881" width="17.453125" style="1" customWidth="1"/>
    <col min="15882" max="16128" width="9.1796875" style="1"/>
    <col min="16129" max="16129" width="30.1796875" style="1" customWidth="1"/>
    <col min="16130" max="16130" width="13.54296875" style="1" bestFit="1" customWidth="1"/>
    <col min="16131" max="16131" width="12" style="1" customWidth="1"/>
    <col min="16132" max="16132" width="11.453125" style="1" customWidth="1"/>
    <col min="16133" max="16136" width="9.1796875" style="1"/>
    <col min="16137" max="16137" width="17.453125" style="1" customWidth="1"/>
    <col min="16138" max="16384" width="9.1796875" style="1"/>
  </cols>
  <sheetData>
    <row r="1" spans="1:9" x14ac:dyDescent="0.35">
      <c r="A1" s="4" t="s">
        <v>0</v>
      </c>
      <c r="H1" s="5"/>
    </row>
    <row r="2" spans="1:9" x14ac:dyDescent="0.35">
      <c r="H2" s="5"/>
    </row>
    <row r="3" spans="1:9" x14ac:dyDescent="0.35">
      <c r="A3" s="6" t="s">
        <v>1</v>
      </c>
      <c r="I3" s="6"/>
    </row>
    <row r="4" spans="1:9" x14ac:dyDescent="0.35"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</row>
    <row r="5" spans="1:9" x14ac:dyDescent="0.35">
      <c r="A5" s="1" t="s">
        <v>7</v>
      </c>
      <c r="B5" s="12">
        <v>2</v>
      </c>
      <c r="C5" s="12">
        <v>1</v>
      </c>
      <c r="D5" s="12">
        <v>6</v>
      </c>
      <c r="E5" s="12">
        <v>4</v>
      </c>
      <c r="F5" s="12">
        <v>8</v>
      </c>
    </row>
    <row r="6" spans="1:9" x14ac:dyDescent="0.35">
      <c r="A6" s="1" t="s">
        <v>8</v>
      </c>
      <c r="B6" s="12">
        <v>3</v>
      </c>
      <c r="C6" s="12">
        <v>2.5</v>
      </c>
      <c r="D6" s="12">
        <v>4</v>
      </c>
      <c r="E6" s="12">
        <v>4.5</v>
      </c>
      <c r="F6" s="12">
        <v>5.5</v>
      </c>
    </row>
    <row r="8" spans="1:9" x14ac:dyDescent="0.35">
      <c r="A8" s="1" t="s">
        <v>9</v>
      </c>
      <c r="B8" s="13">
        <v>35</v>
      </c>
      <c r="C8" s="13">
        <v>40</v>
      </c>
      <c r="D8" s="13">
        <v>65</v>
      </c>
      <c r="E8" s="14">
        <v>70</v>
      </c>
      <c r="F8" s="14">
        <v>110</v>
      </c>
    </row>
    <row r="9" spans="1:9" x14ac:dyDescent="0.35">
      <c r="A9" s="1" t="s">
        <v>10</v>
      </c>
      <c r="B9" s="13">
        <v>20</v>
      </c>
      <c r="C9" s="13">
        <v>10</v>
      </c>
      <c r="D9" s="13">
        <v>25</v>
      </c>
      <c r="E9" s="14">
        <v>30</v>
      </c>
      <c r="F9" s="14">
        <v>35</v>
      </c>
    </row>
    <row r="10" spans="1:9" x14ac:dyDescent="0.35">
      <c r="A10" s="1" t="s">
        <v>11</v>
      </c>
      <c r="B10" s="13">
        <v>1500</v>
      </c>
      <c r="C10" s="13">
        <v>1200</v>
      </c>
      <c r="D10" s="13">
        <v>1600</v>
      </c>
      <c r="E10" s="13">
        <v>1500</v>
      </c>
      <c r="F10" s="13">
        <v>1600</v>
      </c>
    </row>
    <row r="11" spans="1:9" x14ac:dyDescent="0.35">
      <c r="D11" s="6"/>
    </row>
    <row r="12" spans="1:9" x14ac:dyDescent="0.35">
      <c r="A12" s="6" t="s">
        <v>12</v>
      </c>
      <c r="D12" s="6"/>
    </row>
    <row r="13" spans="1:9" x14ac:dyDescent="0.35">
      <c r="B13" s="7" t="s">
        <v>2</v>
      </c>
      <c r="C13" s="7" t="s">
        <v>3</v>
      </c>
      <c r="D13" s="7" t="s">
        <v>4</v>
      </c>
      <c r="E13" s="7" t="s">
        <v>5</v>
      </c>
      <c r="F13" s="7" t="s">
        <v>6</v>
      </c>
      <c r="G13" s="7"/>
      <c r="I13" s="7"/>
    </row>
    <row r="14" spans="1:9" x14ac:dyDescent="0.35">
      <c r="A14" s="1" t="s">
        <v>25</v>
      </c>
      <c r="B14" s="15">
        <v>0</v>
      </c>
      <c r="C14" s="15">
        <v>1</v>
      </c>
      <c r="D14" s="15">
        <v>0</v>
      </c>
      <c r="E14" s="15">
        <v>0</v>
      </c>
      <c r="F14" s="15">
        <v>1</v>
      </c>
      <c r="H14" s="8"/>
    </row>
    <row r="15" spans="1:9" x14ac:dyDescent="0.35">
      <c r="B15" s="7"/>
      <c r="C15" s="7"/>
      <c r="D15" s="7"/>
    </row>
    <row r="16" spans="1:9" x14ac:dyDescent="0.35">
      <c r="A16" s="1" t="s">
        <v>13</v>
      </c>
      <c r="B16" s="17">
        <v>0</v>
      </c>
      <c r="C16" s="16">
        <v>965.51724137931035</v>
      </c>
      <c r="D16" s="16">
        <v>0</v>
      </c>
      <c r="E16" s="16">
        <v>0</v>
      </c>
      <c r="F16" s="16">
        <v>379.31034482758622</v>
      </c>
    </row>
    <row r="17" spans="1:6" x14ac:dyDescent="0.35">
      <c r="B17" s="9" t="s">
        <v>24</v>
      </c>
      <c r="C17" s="9" t="s">
        <v>24</v>
      </c>
      <c r="D17" s="9" t="s">
        <v>24</v>
      </c>
      <c r="E17" s="9" t="s">
        <v>24</v>
      </c>
      <c r="F17" s="9" t="s">
        <v>24</v>
      </c>
    </row>
    <row r="18" spans="1:6" x14ac:dyDescent="0.35">
      <c r="A18" s="1" t="s">
        <v>14</v>
      </c>
      <c r="B18" s="3">
        <f>MIN($D$22/B5,$D$23/B6)*B14</f>
        <v>0</v>
      </c>
      <c r="C18" s="3">
        <f t="shared" ref="C18:F18" si="0">MIN($D$22/C5,$D$23/C6)*C14</f>
        <v>1800</v>
      </c>
      <c r="D18" s="3">
        <f t="shared" si="0"/>
        <v>0</v>
      </c>
      <c r="E18" s="3">
        <f t="shared" si="0"/>
        <v>0</v>
      </c>
      <c r="F18" s="3">
        <f t="shared" si="0"/>
        <v>500</v>
      </c>
    </row>
    <row r="20" spans="1:6" x14ac:dyDescent="0.35">
      <c r="A20" s="6" t="s">
        <v>15</v>
      </c>
    </row>
    <row r="21" spans="1:6" x14ac:dyDescent="0.35">
      <c r="B21" s="7" t="s">
        <v>16</v>
      </c>
      <c r="C21" s="7"/>
      <c r="D21" s="7" t="s">
        <v>17</v>
      </c>
    </row>
    <row r="22" spans="1:6" x14ac:dyDescent="0.35">
      <c r="A22" s="1" t="s">
        <v>18</v>
      </c>
      <c r="B22" s="18">
        <f>SUMPRODUCT(Units_produced,Labor_hours_unit)</f>
        <v>4000</v>
      </c>
      <c r="C22" s="10" t="s">
        <v>24</v>
      </c>
      <c r="D22" s="12">
        <v>4000</v>
      </c>
    </row>
    <row r="23" spans="1:6" x14ac:dyDescent="0.35">
      <c r="A23" s="1" t="s">
        <v>19</v>
      </c>
      <c r="B23" s="18">
        <f>SUMPRODUCT(Units_produced,Cloth__sq._yd.__unit)</f>
        <v>4500</v>
      </c>
      <c r="C23" s="10" t="s">
        <v>24</v>
      </c>
      <c r="D23" s="12">
        <v>4500</v>
      </c>
    </row>
    <row r="25" spans="1:6" x14ac:dyDescent="0.35">
      <c r="A25" s="6" t="s">
        <v>20</v>
      </c>
    </row>
    <row r="26" spans="1:6" x14ac:dyDescent="0.35">
      <c r="A26" s="1" t="s">
        <v>21</v>
      </c>
      <c r="B26" s="2">
        <f>SUMPRODUCT(Units_produced,Selling_price_unit)</f>
        <v>80344.827586206899</v>
      </c>
    </row>
    <row r="27" spans="1:6" x14ac:dyDescent="0.35">
      <c r="A27" s="1" t="s">
        <v>22</v>
      </c>
      <c r="B27" s="2">
        <f>SUMPRODUCT(Units_produced,Variable_cost_unit)</f>
        <v>22931.034482758623</v>
      </c>
    </row>
    <row r="28" spans="1:6" x14ac:dyDescent="0.35">
      <c r="A28" s="1" t="s">
        <v>11</v>
      </c>
      <c r="B28" s="2">
        <f>SUMPRODUCT(Rent_equipment,Fixed_cost_for_equipment)</f>
        <v>2800</v>
      </c>
    </row>
    <row r="29" spans="1:6" x14ac:dyDescent="0.35">
      <c r="A29" s="1" t="s">
        <v>23</v>
      </c>
      <c r="B29" s="11">
        <f>Revenue-Variable_cost-B28</f>
        <v>54613.793103448275</v>
      </c>
      <c r="D29" s="6"/>
    </row>
    <row r="31" spans="1:6" x14ac:dyDescent="0.35">
      <c r="A31" s="6"/>
    </row>
  </sheetData>
  <printOptions horizontalCentered="1" verticalCentered="1" headings="1" gridLines="1" gridLinesSet="0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Model</vt:lpstr>
      <vt:lpstr>Available</vt:lpstr>
      <vt:lpstr>Cloth__sq._yd.__unit</vt:lpstr>
      <vt:lpstr>Fixed_cost</vt:lpstr>
      <vt:lpstr>Fixed_cost_for_equipment</vt:lpstr>
      <vt:lpstr>Labor_hours_unit</vt:lpstr>
      <vt:lpstr>Logical_upper_limit</vt:lpstr>
      <vt:lpstr>Profit</vt:lpstr>
      <vt:lpstr>Rent_equipment</vt:lpstr>
      <vt:lpstr>Resource_used</vt:lpstr>
      <vt:lpstr>Revenue</vt:lpstr>
      <vt:lpstr>Selling_price_unit</vt:lpstr>
      <vt:lpstr>Units_produced</vt:lpstr>
      <vt:lpstr>Variable_cost</vt:lpstr>
      <vt:lpstr>Variable_cost_unit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cp:lastModifiedBy>Jake Machulcz</cp:lastModifiedBy>
  <dcterms:created xsi:type="dcterms:W3CDTF">2007-05-15T17:53:55Z</dcterms:created>
  <dcterms:modified xsi:type="dcterms:W3CDTF">2024-03-25T16:54:31Z</dcterms:modified>
</cp:coreProperties>
</file>