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.li\Desktop\"/>
    </mc:Choice>
  </mc:AlternateContent>
  <xr:revisionPtr revIDLastSave="0" documentId="13_ncr:1_{7B071CB4-698D-4569-B484-341DF8AF9CAF}" xr6:coauthVersionLast="45" xr6:coauthVersionMax="45" xr10:uidLastSave="{00000000-0000-0000-0000-000000000000}"/>
  <bookViews>
    <workbookView xWindow="-120" yWindow="-120" windowWidth="29040" windowHeight="17640" xr2:uid="{64A28B11-C8FC-4DBC-9891-A3C2D4A9D9B8}"/>
  </bookViews>
  <sheets>
    <sheet name="总览" sheetId="1" r:id="rId1"/>
    <sheet name="占点" sheetId="2" r:id="rId2"/>
    <sheet name="补给争夺" sheetId="11" r:id="rId3"/>
    <sheet name="死亡竞赛" sheetId="14" r:id="rId4"/>
    <sheet name="混战" sheetId="10" r:id="rId5"/>
    <sheet name="火力乱斗" sheetId="9" r:id="rId6"/>
    <sheet name="descTotal" sheetId="4" r:id="rId7"/>
    <sheet name="PercentilesTotal" sheetId="6" r:id="rId8"/>
    <sheet name="Sheet1" sheetId="15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3" i="1" l="1"/>
  <c r="K63" i="1"/>
  <c r="J63" i="1"/>
  <c r="I63" i="1"/>
  <c r="H63" i="1"/>
  <c r="G63" i="1"/>
  <c r="F63" i="1"/>
  <c r="E63" i="1"/>
  <c r="D63" i="1"/>
  <c r="C63" i="1"/>
  <c r="S62" i="1"/>
  <c r="R62" i="1"/>
  <c r="Q62" i="1"/>
  <c r="P62" i="1"/>
  <c r="O62" i="1"/>
  <c r="N62" i="1"/>
  <c r="S61" i="1"/>
  <c r="R61" i="1"/>
  <c r="Q61" i="1"/>
  <c r="P61" i="1"/>
  <c r="O61" i="1"/>
  <c r="N61" i="1"/>
  <c r="S60" i="1"/>
  <c r="R60" i="1"/>
  <c r="Q60" i="1"/>
  <c r="P60" i="1"/>
  <c r="O60" i="1"/>
  <c r="N60" i="1"/>
  <c r="S59" i="1"/>
  <c r="R59" i="1"/>
  <c r="Q59" i="1"/>
  <c r="P59" i="1"/>
  <c r="O59" i="1"/>
  <c r="N59" i="1"/>
  <c r="S58" i="1"/>
  <c r="R58" i="1"/>
  <c r="Q58" i="1"/>
  <c r="P58" i="1"/>
  <c r="O58" i="1"/>
  <c r="N58" i="1"/>
  <c r="S57" i="1"/>
  <c r="R57" i="1"/>
  <c r="Q57" i="1"/>
  <c r="P57" i="1"/>
  <c r="O57" i="1"/>
  <c r="N57" i="1"/>
  <c r="S56" i="1"/>
  <c r="R56" i="1"/>
  <c r="Q56" i="1"/>
  <c r="P56" i="1"/>
  <c r="O56" i="1"/>
  <c r="N56" i="1"/>
  <c r="S55" i="1"/>
  <c r="R55" i="1"/>
  <c r="Q55" i="1"/>
  <c r="P55" i="1"/>
  <c r="O55" i="1"/>
  <c r="N55" i="1"/>
  <c r="S54" i="1"/>
  <c r="R54" i="1"/>
  <c r="Q54" i="1"/>
  <c r="P54" i="1"/>
  <c r="O54" i="1"/>
  <c r="N54" i="1"/>
  <c r="R37" i="1"/>
  <c r="Q37" i="1"/>
  <c r="P37" i="1"/>
  <c r="O37" i="1"/>
  <c r="N37" i="1"/>
  <c r="R36" i="1"/>
  <c r="Q36" i="1"/>
  <c r="P36" i="1"/>
  <c r="O36" i="1"/>
  <c r="N36" i="1"/>
  <c r="R35" i="1"/>
  <c r="Q35" i="1"/>
  <c r="P35" i="1"/>
  <c r="O35" i="1"/>
  <c r="N35" i="1"/>
  <c r="R34" i="1"/>
  <c r="Q34" i="1"/>
  <c r="P34" i="1"/>
  <c r="O34" i="1"/>
  <c r="N34" i="1"/>
  <c r="R33" i="1"/>
  <c r="Q33" i="1"/>
  <c r="P33" i="1"/>
  <c r="O33" i="1"/>
  <c r="N33" i="1"/>
  <c r="R32" i="1"/>
  <c r="Q32" i="1"/>
  <c r="P32" i="1"/>
  <c r="O32" i="1"/>
  <c r="N32" i="1"/>
  <c r="R31" i="1"/>
  <c r="Q31" i="1"/>
  <c r="P31" i="1"/>
  <c r="O31" i="1"/>
  <c r="N31" i="1"/>
  <c r="R30" i="1"/>
  <c r="Q30" i="1"/>
  <c r="P30" i="1"/>
  <c r="O30" i="1"/>
  <c r="N30" i="1"/>
  <c r="R29" i="1"/>
  <c r="Q29" i="1"/>
  <c r="P29" i="1"/>
  <c r="O29" i="1"/>
  <c r="N29" i="1"/>
  <c r="K38" i="1"/>
  <c r="J38" i="1"/>
  <c r="I38" i="1"/>
  <c r="H38" i="1"/>
  <c r="G38" i="1"/>
  <c r="F38" i="1"/>
  <c r="E38" i="1"/>
  <c r="D38" i="1"/>
  <c r="C38" i="1"/>
  <c r="L26" i="1"/>
  <c r="K26" i="1"/>
  <c r="J26" i="1"/>
  <c r="I26" i="1"/>
  <c r="H26" i="1"/>
  <c r="G26" i="1"/>
  <c r="F26" i="1"/>
  <c r="E26" i="1"/>
  <c r="D26" i="1"/>
  <c r="C26" i="1"/>
  <c r="S25" i="1"/>
  <c r="R25" i="1"/>
  <c r="Q25" i="1"/>
  <c r="P25" i="1"/>
  <c r="O25" i="1"/>
  <c r="N25" i="1"/>
  <c r="S24" i="1"/>
  <c r="R24" i="1"/>
  <c r="Q24" i="1"/>
  <c r="P24" i="1"/>
  <c r="O24" i="1"/>
  <c r="N24" i="1"/>
  <c r="S23" i="1"/>
  <c r="R23" i="1"/>
  <c r="Q23" i="1"/>
  <c r="P23" i="1"/>
  <c r="O23" i="1"/>
  <c r="N23" i="1"/>
  <c r="S22" i="1"/>
  <c r="R22" i="1"/>
  <c r="Q22" i="1"/>
  <c r="P22" i="1"/>
  <c r="O22" i="1"/>
  <c r="N22" i="1"/>
  <c r="S21" i="1"/>
  <c r="R21" i="1"/>
  <c r="Q21" i="1"/>
  <c r="P21" i="1"/>
  <c r="O21" i="1"/>
  <c r="N21" i="1"/>
  <c r="S20" i="1"/>
  <c r="R20" i="1"/>
  <c r="Q20" i="1"/>
  <c r="P20" i="1"/>
  <c r="O20" i="1"/>
  <c r="N20" i="1"/>
  <c r="S19" i="1"/>
  <c r="R19" i="1"/>
  <c r="Q19" i="1"/>
  <c r="P19" i="1"/>
  <c r="O19" i="1"/>
  <c r="N19" i="1"/>
  <c r="S18" i="1"/>
  <c r="R18" i="1"/>
  <c r="Q18" i="1"/>
  <c r="P18" i="1"/>
  <c r="O18" i="1"/>
  <c r="N18" i="1"/>
  <c r="S17" i="1"/>
  <c r="R17" i="1"/>
  <c r="Q17" i="1"/>
  <c r="P17" i="1"/>
  <c r="O17" i="1"/>
  <c r="N17" i="1"/>
  <c r="R50" i="1"/>
  <c r="Q50" i="1"/>
  <c r="P50" i="1"/>
  <c r="O50" i="1"/>
  <c r="N50" i="1"/>
  <c r="R49" i="1"/>
  <c r="Q49" i="1"/>
  <c r="P49" i="1"/>
  <c r="O49" i="1"/>
  <c r="N49" i="1"/>
  <c r="R48" i="1"/>
  <c r="Q48" i="1"/>
  <c r="P48" i="1"/>
  <c r="O48" i="1"/>
  <c r="N48" i="1"/>
  <c r="R47" i="1"/>
  <c r="Q47" i="1"/>
  <c r="P47" i="1"/>
  <c r="O47" i="1"/>
  <c r="N47" i="1"/>
  <c r="R46" i="1"/>
  <c r="Q46" i="1"/>
  <c r="P46" i="1"/>
  <c r="O46" i="1"/>
  <c r="N46" i="1"/>
  <c r="R45" i="1"/>
  <c r="Q45" i="1"/>
  <c r="P45" i="1"/>
  <c r="O45" i="1"/>
  <c r="N45" i="1"/>
  <c r="R44" i="1"/>
  <c r="Q44" i="1"/>
  <c r="P44" i="1"/>
  <c r="O44" i="1"/>
  <c r="N44" i="1"/>
  <c r="R43" i="1"/>
  <c r="Q43" i="1"/>
  <c r="P43" i="1"/>
  <c r="O43" i="1"/>
  <c r="N43" i="1"/>
  <c r="R42" i="1"/>
  <c r="Q42" i="1"/>
  <c r="P42" i="1"/>
  <c r="O42" i="1"/>
  <c r="N42" i="1"/>
  <c r="R41" i="1"/>
  <c r="Q41" i="1"/>
  <c r="P41" i="1"/>
  <c r="O41" i="1"/>
  <c r="N41" i="1"/>
  <c r="K51" i="1"/>
  <c r="J51" i="1"/>
  <c r="I51" i="1"/>
  <c r="H51" i="1"/>
  <c r="G51" i="1"/>
  <c r="F51" i="1"/>
  <c r="E51" i="1"/>
  <c r="D51" i="1"/>
  <c r="C51" i="1"/>
  <c r="F14" i="1"/>
  <c r="G14" i="1"/>
  <c r="H14" i="1"/>
  <c r="I14" i="1"/>
  <c r="J14" i="1"/>
  <c r="K14" i="1"/>
  <c r="L14" i="1"/>
  <c r="E14" i="1"/>
  <c r="O4" i="1"/>
  <c r="P4" i="1"/>
  <c r="Q4" i="1"/>
  <c r="R4" i="1"/>
  <c r="S4" i="1"/>
  <c r="O5" i="1"/>
  <c r="P5" i="1"/>
  <c r="Q5" i="1"/>
  <c r="R5" i="1"/>
  <c r="S5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N5" i="1"/>
  <c r="N6" i="1"/>
  <c r="N7" i="1"/>
  <c r="N8" i="1"/>
  <c r="N9" i="1"/>
  <c r="N10" i="1"/>
  <c r="N11" i="1"/>
  <c r="N12" i="1"/>
  <c r="N13" i="1"/>
  <c r="N4" i="1"/>
  <c r="D14" i="1"/>
  <c r="C14" i="1"/>
  <c r="N51" i="1" l="1"/>
  <c r="O63" i="1"/>
  <c r="N63" i="1"/>
  <c r="S26" i="1"/>
  <c r="R38" i="1"/>
  <c r="S63" i="1"/>
  <c r="R63" i="1"/>
  <c r="Q63" i="1"/>
  <c r="P63" i="1"/>
  <c r="R26" i="1"/>
  <c r="N26" i="1"/>
  <c r="N14" i="1"/>
  <c r="Q14" i="1"/>
  <c r="Q51" i="1"/>
  <c r="O51" i="1"/>
  <c r="O26" i="1"/>
  <c r="N38" i="1"/>
  <c r="P14" i="1"/>
  <c r="R51" i="1"/>
  <c r="P51" i="1"/>
  <c r="P26" i="1"/>
  <c r="O38" i="1"/>
  <c r="S14" i="1"/>
  <c r="R14" i="1"/>
  <c r="O14" i="1"/>
  <c r="Q26" i="1"/>
  <c r="P38" i="1"/>
  <c r="Q38" i="1"/>
  <c r="L12" i="2"/>
  <c r="L11" i="2"/>
  <c r="L10" i="2"/>
  <c r="L9" i="2"/>
  <c r="L8" i="2"/>
  <c r="L7" i="2"/>
  <c r="L6" i="2"/>
  <c r="L5" i="2"/>
  <c r="L4" i="2"/>
  <c r="L3" i="2"/>
  <c r="L12" i="10"/>
  <c r="L11" i="10"/>
  <c r="L10" i="10"/>
  <c r="L9" i="10"/>
  <c r="L8" i="10"/>
  <c r="L7" i="10"/>
  <c r="L6" i="10"/>
  <c r="L5" i="10"/>
  <c r="L4" i="10"/>
  <c r="L3" i="10"/>
  <c r="L4" i="9"/>
  <c r="L5" i="9"/>
  <c r="L6" i="9"/>
  <c r="L7" i="9"/>
  <c r="L8" i="9"/>
  <c r="L9" i="9"/>
  <c r="L10" i="9"/>
  <c r="L11" i="9"/>
  <c r="L3" i="9"/>
  <c r="L4" i="11"/>
  <c r="L5" i="11"/>
  <c r="L6" i="11"/>
  <c r="L7" i="11"/>
  <c r="L8" i="11"/>
  <c r="L9" i="11"/>
  <c r="L10" i="11"/>
  <c r="L11" i="11"/>
  <c r="L3" i="11"/>
  <c r="L12" i="11" s="1"/>
  <c r="L4" i="14"/>
  <c r="L5" i="14"/>
  <c r="L6" i="14"/>
  <c r="L7" i="14"/>
  <c r="L8" i="14"/>
  <c r="L9" i="14"/>
  <c r="L10" i="14"/>
  <c r="L12" i="14" s="1"/>
  <c r="L11" i="14"/>
  <c r="L3" i="14"/>
  <c r="B12" i="14"/>
  <c r="C4" i="14" s="1"/>
  <c r="P11" i="14"/>
  <c r="O11" i="14"/>
  <c r="N11" i="14"/>
  <c r="M11" i="14"/>
  <c r="P10" i="14"/>
  <c r="O10" i="14"/>
  <c r="N10" i="14"/>
  <c r="M10" i="14"/>
  <c r="P9" i="14"/>
  <c r="O9" i="14"/>
  <c r="N9" i="14"/>
  <c r="M9" i="14"/>
  <c r="P8" i="14"/>
  <c r="O8" i="14"/>
  <c r="N8" i="14"/>
  <c r="M8" i="14"/>
  <c r="P7" i="14"/>
  <c r="O7" i="14"/>
  <c r="N7" i="14"/>
  <c r="M7" i="14"/>
  <c r="P6" i="14"/>
  <c r="O6" i="14"/>
  <c r="N6" i="14"/>
  <c r="M6" i="14"/>
  <c r="P5" i="14"/>
  <c r="O5" i="14"/>
  <c r="N5" i="14"/>
  <c r="M5" i="14"/>
  <c r="P4" i="14"/>
  <c r="O4" i="14"/>
  <c r="N4" i="14"/>
  <c r="M4" i="14"/>
  <c r="P3" i="14"/>
  <c r="O3" i="14"/>
  <c r="N3" i="14"/>
  <c r="N12" i="14" s="1"/>
  <c r="M3" i="14"/>
  <c r="M12" i="14" s="1"/>
  <c r="Q3" i="11"/>
  <c r="Q4" i="11"/>
  <c r="Q5" i="11"/>
  <c r="Q6" i="11"/>
  <c r="Q7" i="11"/>
  <c r="Q8" i="11"/>
  <c r="Q9" i="11"/>
  <c r="Q10" i="11"/>
  <c r="Q11" i="11"/>
  <c r="Q4" i="9"/>
  <c r="Q5" i="9"/>
  <c r="Q6" i="9"/>
  <c r="Q7" i="9"/>
  <c r="Q8" i="9"/>
  <c r="Q9" i="9"/>
  <c r="Q10" i="9"/>
  <c r="Q11" i="9"/>
  <c r="Q3" i="9"/>
  <c r="B12" i="11"/>
  <c r="C8" i="11" s="1"/>
  <c r="P11" i="11"/>
  <c r="O11" i="11"/>
  <c r="N11" i="11"/>
  <c r="M11" i="11"/>
  <c r="P10" i="11"/>
  <c r="O10" i="11"/>
  <c r="N10" i="11"/>
  <c r="M10" i="11"/>
  <c r="P9" i="11"/>
  <c r="O9" i="11"/>
  <c r="N9" i="11"/>
  <c r="M9" i="11"/>
  <c r="C9" i="11"/>
  <c r="P8" i="11"/>
  <c r="O8" i="11"/>
  <c r="N8" i="11"/>
  <c r="M8" i="11"/>
  <c r="P7" i="11"/>
  <c r="O7" i="11"/>
  <c r="N7" i="11"/>
  <c r="M7" i="11"/>
  <c r="P6" i="11"/>
  <c r="O6" i="11"/>
  <c r="N6" i="11"/>
  <c r="M6" i="11"/>
  <c r="P5" i="11"/>
  <c r="O5" i="11"/>
  <c r="N5" i="11"/>
  <c r="M5" i="11"/>
  <c r="C5" i="11"/>
  <c r="P4" i="11"/>
  <c r="O4" i="11"/>
  <c r="N4" i="11"/>
  <c r="M4" i="11"/>
  <c r="C4" i="11"/>
  <c r="P3" i="11"/>
  <c r="O3" i="11"/>
  <c r="O12" i="11" s="1"/>
  <c r="N3" i="11"/>
  <c r="N12" i="11" s="1"/>
  <c r="M3" i="11"/>
  <c r="N3" i="10"/>
  <c r="O3" i="10"/>
  <c r="P3" i="10"/>
  <c r="N4" i="10"/>
  <c r="O4" i="10"/>
  <c r="P4" i="10"/>
  <c r="N5" i="10"/>
  <c r="N13" i="10" s="1"/>
  <c r="O5" i="10"/>
  <c r="P5" i="10"/>
  <c r="N6" i="10"/>
  <c r="O6" i="10"/>
  <c r="P6" i="10"/>
  <c r="N7" i="10"/>
  <c r="O7" i="10"/>
  <c r="P7" i="10"/>
  <c r="N8" i="10"/>
  <c r="O8" i="10"/>
  <c r="P8" i="10"/>
  <c r="N9" i="10"/>
  <c r="O9" i="10"/>
  <c r="P9" i="10"/>
  <c r="N10" i="10"/>
  <c r="O10" i="10"/>
  <c r="P10" i="10"/>
  <c r="N11" i="10"/>
  <c r="O11" i="10"/>
  <c r="P11" i="10"/>
  <c r="N12" i="10"/>
  <c r="O12" i="10"/>
  <c r="P12" i="10"/>
  <c r="M4" i="10"/>
  <c r="M5" i="10"/>
  <c r="M6" i="10"/>
  <c r="M7" i="10"/>
  <c r="M8" i="10"/>
  <c r="M9" i="10"/>
  <c r="M10" i="10"/>
  <c r="M11" i="10"/>
  <c r="M12" i="10"/>
  <c r="M3" i="10"/>
  <c r="M13" i="10" s="1"/>
  <c r="B13" i="10"/>
  <c r="C9" i="10" s="1"/>
  <c r="Q13" i="2"/>
  <c r="L13" i="2"/>
  <c r="N3" i="2"/>
  <c r="O3" i="2"/>
  <c r="O13" i="2" s="1"/>
  <c r="P3" i="2"/>
  <c r="Q3" i="2"/>
  <c r="N4" i="2"/>
  <c r="N13" i="2" s="1"/>
  <c r="O4" i="2"/>
  <c r="P4" i="2"/>
  <c r="P13" i="2" s="1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M4" i="2"/>
  <c r="M5" i="2"/>
  <c r="M6" i="2"/>
  <c r="M7" i="2"/>
  <c r="M8" i="2"/>
  <c r="M9" i="2"/>
  <c r="M10" i="2"/>
  <c r="M11" i="2"/>
  <c r="M12" i="2"/>
  <c r="M3" i="2"/>
  <c r="M13" i="2" s="1"/>
  <c r="B13" i="2"/>
  <c r="C4" i="2" s="1"/>
  <c r="L13" i="10" l="1"/>
  <c r="O12" i="14"/>
  <c r="P12" i="14"/>
  <c r="C5" i="14"/>
  <c r="C9" i="14"/>
  <c r="C12" i="14"/>
  <c r="C3" i="14"/>
  <c r="C7" i="14"/>
  <c r="C11" i="14"/>
  <c r="C8" i="14"/>
  <c r="C6" i="14"/>
  <c r="C10" i="14"/>
  <c r="P12" i="11"/>
  <c r="Q12" i="11"/>
  <c r="M12" i="11"/>
  <c r="C12" i="11"/>
  <c r="C3" i="11"/>
  <c r="C7" i="11"/>
  <c r="C11" i="11"/>
  <c r="C6" i="11"/>
  <c r="C10" i="11"/>
  <c r="P13" i="10"/>
  <c r="C8" i="10"/>
  <c r="O13" i="10"/>
  <c r="C7" i="10"/>
  <c r="C6" i="10"/>
  <c r="C3" i="10"/>
  <c r="C5" i="10"/>
  <c r="C12" i="10"/>
  <c r="C4" i="10"/>
  <c r="C11" i="10"/>
  <c r="C13" i="10"/>
  <c r="C10" i="10"/>
  <c r="C6" i="2"/>
  <c r="C11" i="2"/>
  <c r="C10" i="2"/>
  <c r="C9" i="2"/>
  <c r="C8" i="2"/>
  <c r="C3" i="2"/>
  <c r="C13" i="2"/>
  <c r="C5" i="2"/>
  <c r="C7" i="2"/>
  <c r="C12" i="2"/>
  <c r="B12" i="9"/>
  <c r="C12" i="9" s="1"/>
  <c r="L12" i="9"/>
  <c r="N3" i="9"/>
  <c r="O3" i="9"/>
  <c r="P3" i="9"/>
  <c r="N4" i="9"/>
  <c r="O4" i="9"/>
  <c r="P4" i="9"/>
  <c r="N5" i="9"/>
  <c r="O5" i="9"/>
  <c r="P5" i="9"/>
  <c r="N6" i="9"/>
  <c r="O6" i="9"/>
  <c r="P6" i="9"/>
  <c r="N7" i="9"/>
  <c r="O7" i="9"/>
  <c r="P7" i="9"/>
  <c r="N8" i="9"/>
  <c r="O8" i="9"/>
  <c r="P8" i="9"/>
  <c r="N9" i="9"/>
  <c r="O9" i="9"/>
  <c r="P9" i="9"/>
  <c r="N10" i="9"/>
  <c r="O10" i="9"/>
  <c r="P10" i="9"/>
  <c r="N11" i="9"/>
  <c r="O11" i="9"/>
  <c r="P11" i="9"/>
  <c r="M4" i="9"/>
  <c r="M5" i="9"/>
  <c r="M6" i="9"/>
  <c r="M7" i="9"/>
  <c r="M8" i="9"/>
  <c r="M9" i="9"/>
  <c r="M10" i="9"/>
  <c r="M11" i="9"/>
  <c r="M3" i="9"/>
  <c r="P13" i="14" l="1"/>
  <c r="O13" i="14"/>
  <c r="N13" i="14"/>
  <c r="M13" i="14"/>
  <c r="L13" i="14"/>
  <c r="Q13" i="11"/>
  <c r="P13" i="11"/>
  <c r="M13" i="11"/>
  <c r="O13" i="11"/>
  <c r="N13" i="11"/>
  <c r="L13" i="11"/>
  <c r="P14" i="10"/>
  <c r="O14" i="10"/>
  <c r="N14" i="10"/>
  <c r="M14" i="10"/>
  <c r="L14" i="10"/>
  <c r="P14" i="2"/>
  <c r="Q14" i="2"/>
  <c r="L14" i="2"/>
  <c r="O14" i="2"/>
  <c r="M14" i="2"/>
  <c r="N14" i="2"/>
  <c r="P12" i="9"/>
  <c r="C11" i="9"/>
  <c r="M12" i="9"/>
  <c r="C10" i="9"/>
  <c r="C9" i="9"/>
  <c r="O12" i="9"/>
  <c r="N12" i="9"/>
  <c r="Q12" i="9"/>
  <c r="C8" i="9"/>
  <c r="C7" i="9"/>
  <c r="C4" i="9"/>
  <c r="C3" i="9"/>
  <c r="C6" i="9"/>
  <c r="P13" i="9" s="1"/>
  <c r="C5" i="9"/>
  <c r="O13" i="9" l="1"/>
  <c r="M13" i="9"/>
  <c r="N13" i="9"/>
  <c r="L13" i="9"/>
  <c r="Q13" i="9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6" i="4"/>
</calcChain>
</file>

<file path=xl/sharedStrings.xml><?xml version="1.0" encoding="utf-8"?>
<sst xmlns="http://schemas.openxmlformats.org/spreadsheetml/2006/main" count="781" uniqueCount="118">
  <si>
    <t>占领据点</t>
  </si>
  <si>
    <t>战场内首次击杀</t>
  </si>
  <si>
    <t>战场内复仇</t>
  </si>
  <si>
    <t>击杀</t>
  </si>
  <si>
    <t>二杀</t>
  </si>
  <si>
    <t>三杀</t>
  </si>
  <si>
    <t>四杀</t>
  </si>
  <si>
    <t>五杀</t>
  </si>
  <si>
    <t>火力乱斗拾取技能箱子</t>
  </si>
  <si>
    <t>补给争夺拾取箱子</t>
  </si>
  <si>
    <t>rank</t>
  </si>
  <si>
    <t>rank</t>
    <phoneticPr fontId="3" type="noConversion"/>
  </si>
  <si>
    <t>game_mode_id</t>
  </si>
  <si>
    <t>个案处理摘要</t>
  </si>
  <si>
    <t>1</t>
  </si>
  <si>
    <t>2</t>
  </si>
  <si>
    <t>3</t>
  </si>
  <si>
    <t>4</t>
  </si>
  <si>
    <t>5</t>
  </si>
  <si>
    <t>8</t>
  </si>
  <si>
    <t>11</t>
  </si>
  <si>
    <t>battle_score</t>
  </si>
  <si>
    <t>6</t>
  </si>
  <si>
    <t>7</t>
  </si>
  <si>
    <t>9</t>
  </si>
  <si>
    <t>10</t>
  </si>
  <si>
    <t>kills</t>
  </si>
  <si>
    <t>deaths</t>
  </si>
  <si>
    <t>team_kill_num</t>
  </si>
  <si>
    <t>double_kills_count</t>
  </si>
  <si>
    <t>triple_kills_count</t>
  </si>
  <si>
    <t>is_team_win</t>
  </si>
  <si>
    <t>有效个案数</t>
    <phoneticPr fontId="3" type="noConversion"/>
  </si>
  <si>
    <t>描述</t>
  </si>
  <si>
    <t>统计</t>
  </si>
  <si>
    <t>标准误差</t>
  </si>
  <si>
    <t>平均值</t>
  </si>
  <si>
    <t>平均值的 95% 置信区间</t>
  </si>
  <si>
    <t>5% 剪除后平均值</t>
  </si>
  <si>
    <t>中位数</t>
  </si>
  <si>
    <t>方差</t>
  </si>
  <si>
    <t>标准差</t>
  </si>
  <si>
    <t>最小值</t>
  </si>
  <si>
    <t>最大值</t>
  </si>
  <si>
    <t>全距</t>
  </si>
  <si>
    <t>四分位距</t>
  </si>
  <si>
    <t>偏度</t>
  </si>
  <si>
    <t>峰度</t>
  </si>
  <si>
    <t>下限</t>
  </si>
  <si>
    <t>上限</t>
  </si>
  <si>
    <t>百分位数</t>
  </si>
  <si>
    <t>25</t>
  </si>
  <si>
    <t>50</t>
  </si>
  <si>
    <t>75</t>
  </si>
  <si>
    <t>90</t>
  </si>
  <si>
    <t>95</t>
  </si>
  <si>
    <t>百分位数</t>
    <phoneticPr fontId="3" type="noConversion"/>
  </si>
  <si>
    <t>double/kill</t>
    <phoneticPr fontId="3" type="noConversion"/>
  </si>
  <si>
    <t>triple/kill</t>
    <phoneticPr fontId="3" type="noConversion"/>
  </si>
  <si>
    <t>attack_accuracy</t>
  </si>
  <si>
    <t>get_rankdom_skill</t>
  </si>
  <si>
    <t>killed</t>
  </si>
  <si>
    <t>kill_headshot</t>
  </si>
  <si>
    <t>dead</t>
  </si>
  <si>
    <t>爆头击杀</t>
  </si>
  <si>
    <t>爆头击杀</t>
    <phoneticPr fontId="3" type="noConversion"/>
  </si>
  <si>
    <t>occupy_resource</t>
  </si>
  <si>
    <t>Percentiles</t>
  </si>
  <si>
    <t>Descriptives</t>
  </si>
  <si>
    <t>Statistic</t>
  </si>
  <si>
    <t>Mean</t>
  </si>
  <si>
    <t>95% Confidence Interval for Mean</t>
  </si>
  <si>
    <t>Lower Bound</t>
  </si>
  <si>
    <t>Upper Bound</t>
  </si>
  <si>
    <t>5% Trimmed Mean</t>
  </si>
  <si>
    <t>Median</t>
  </si>
  <si>
    <t>Variance</t>
  </si>
  <si>
    <t>Std. Deviation</t>
  </si>
  <si>
    <t>Minimum</t>
  </si>
  <si>
    <t>Maximum</t>
  </si>
  <si>
    <t>Range</t>
  </si>
  <si>
    <t>Interquartile Range</t>
  </si>
  <si>
    <t>Skewness</t>
  </si>
  <si>
    <t>Kurtosis</t>
  </si>
  <si>
    <t>k2</t>
  </si>
  <si>
    <t>k3</t>
  </si>
  <si>
    <t>k4</t>
  </si>
  <si>
    <t>k5</t>
  </si>
  <si>
    <t>N</t>
  </si>
  <si>
    <t>系数</t>
    <phoneticPr fontId="3" type="noConversion"/>
  </si>
  <si>
    <t>avg.</t>
    <phoneticPr fontId="3" type="noConversion"/>
  </si>
  <si>
    <t>Cases</t>
  </si>
  <si>
    <t>Percent</t>
  </si>
  <si>
    <t>Total</t>
    <phoneticPr fontId="3" type="noConversion"/>
  </si>
  <si>
    <t>wavg.</t>
    <phoneticPr fontId="3" type="noConversion"/>
  </si>
  <si>
    <t>2020.8.14</t>
    <phoneticPr fontId="3" type="noConversion"/>
  </si>
  <si>
    <t>8.12-8.14</t>
    <phoneticPr fontId="3" type="noConversion"/>
  </si>
  <si>
    <t>2020.8.12</t>
    <phoneticPr fontId="3" type="noConversion"/>
  </si>
  <si>
    <t>apply_good</t>
  </si>
  <si>
    <t>补给争夺</t>
    <phoneticPr fontId="3" type="noConversion"/>
  </si>
  <si>
    <t>2020.8.13</t>
    <phoneticPr fontId="3" type="noConversion"/>
  </si>
  <si>
    <t>占点</t>
    <phoneticPr fontId="3" type="noConversion"/>
  </si>
  <si>
    <t>混战</t>
    <phoneticPr fontId="3" type="noConversion"/>
  </si>
  <si>
    <t>死亡竞赛</t>
    <phoneticPr fontId="3" type="noConversion"/>
  </si>
  <si>
    <t>火力乱斗</t>
    <phoneticPr fontId="3" type="noConversion"/>
  </si>
  <si>
    <t>击杀</t>
    <phoneticPr fontId="3" type="noConversion"/>
  </si>
  <si>
    <t>二杀</t>
    <phoneticPr fontId="3" type="noConversion"/>
  </si>
  <si>
    <t>总计</t>
    <phoneticPr fontId="3" type="noConversion"/>
  </si>
  <si>
    <t>5杀以后的连杀，均计为5杀</t>
    <phoneticPr fontId="3" type="noConversion"/>
  </si>
  <si>
    <t>占领据点</t>
    <phoneticPr fontId="3" type="noConversion"/>
  </si>
  <si>
    <t>战斗得分</t>
    <phoneticPr fontId="3" type="noConversion"/>
  </si>
  <si>
    <t>拾取箱子</t>
  </si>
  <si>
    <t>拾取箱子</t>
    <phoneticPr fontId="3" type="noConversion"/>
  </si>
  <si>
    <t>拾取技能</t>
  </si>
  <si>
    <t>拾取技能</t>
    <phoneticPr fontId="3" type="noConversion"/>
  </si>
  <si>
    <t>平均每人每场战斗得分&amp;行为发生次数</t>
    <phoneticPr fontId="3" type="noConversion"/>
  </si>
  <si>
    <t>平均每100次击杀发生某行为的次数</t>
    <phoneticPr fontId="3" type="noConversion"/>
  </si>
  <si>
    <t>8.3-8.16 battle_end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</si>
</sst>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##0"/>
    <numFmt numFmtId="177" formatCode="###0.00"/>
    <numFmt numFmtId="178" formatCode="###0.000"/>
    <numFmt numFmtId="179" formatCode="0.0"/>
    <numFmt numFmtId="180" formatCode="0.0%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111F2C"/>
      <name val="Segoe UI"/>
      <family val="2"/>
    </font>
    <font>
      <sz val="10"/>
      <name val="Arial"/>
      <family val="2"/>
    </font>
    <font>
      <b/>
      <sz val="11"/>
      <color indexed="60"/>
      <name val="PMingLiU"/>
      <family val="1"/>
      <charset val="136"/>
    </font>
    <font>
      <sz val="9"/>
      <color indexed="62"/>
      <name val="MingLiU"/>
      <family val="3"/>
      <charset val="136"/>
    </font>
    <font>
      <sz val="9"/>
      <color indexed="60"/>
      <name val="MingLiU"/>
      <family val="3"/>
      <charset val="136"/>
    </font>
    <font>
      <sz val="9"/>
      <color rgb="FF264A60"/>
      <name val="宋体"/>
      <family val="3"/>
      <charset val="134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rgb="FFFF0000"/>
      <name val="MingLiU"/>
      <family val="3"/>
      <charset val="136"/>
    </font>
    <font>
      <b/>
      <sz val="9"/>
      <color indexed="60"/>
      <name val="MingLiU"/>
      <family val="3"/>
      <charset val="136"/>
    </font>
    <font>
      <sz val="10"/>
      <color rgb="FF010205"/>
      <name val="Microsoft YaHei U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indexed="22"/>
      </bottom>
      <diagonal/>
    </border>
    <border>
      <left/>
      <right style="thin">
        <color indexed="63"/>
      </right>
      <top style="thin">
        <color auto="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auto="1"/>
      </top>
      <bottom style="thin">
        <color indexed="22"/>
      </bottom>
      <diagonal/>
    </border>
    <border>
      <left style="thin">
        <color indexed="63"/>
      </left>
      <right/>
      <top style="thin">
        <color auto="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auto="1"/>
      </bottom>
      <diagonal/>
    </border>
    <border>
      <left/>
      <right style="thin">
        <color indexed="63"/>
      </right>
      <top style="thin">
        <color indexed="22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auto="1"/>
      </bottom>
      <diagonal/>
    </border>
    <border>
      <left style="thin">
        <color indexed="63"/>
      </left>
      <right/>
      <top style="thin">
        <color indexed="22"/>
      </top>
      <bottom style="thin">
        <color auto="1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63"/>
      </right>
      <top style="thin">
        <color indexed="22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4"/>
      </bottom>
      <diagonal/>
    </border>
    <border>
      <left style="thin">
        <color indexed="63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63"/>
      </right>
      <top style="thin">
        <color indexed="64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22"/>
      </bottom>
      <diagonal/>
    </border>
    <border>
      <left style="thin">
        <color indexed="63"/>
      </left>
      <right/>
      <top style="thin">
        <color indexed="64"/>
      </top>
      <bottom style="thin">
        <color indexed="22"/>
      </bottom>
      <diagonal/>
    </border>
  </borders>
  <cellStyleXfs count="7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</cellStyleXfs>
  <cellXfs count="175">
    <xf numFmtId="0" fontId="0" fillId="0" borderId="0" xfId="0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0" fontId="5" fillId="0" borderId="0" xfId="3"/>
    <xf numFmtId="0" fontId="7" fillId="0" borderId="5" xfId="3" applyFont="1" applyBorder="1" applyAlignment="1">
      <alignment horizontal="center" wrapText="1"/>
    </xf>
    <xf numFmtId="0" fontId="7" fillId="0" borderId="6" xfId="3" applyFont="1" applyBorder="1" applyAlignment="1">
      <alignment horizontal="center" wrapText="1"/>
    </xf>
    <xf numFmtId="0" fontId="7" fillId="0" borderId="7" xfId="3" applyFont="1" applyBorder="1" applyAlignment="1">
      <alignment horizontal="center" wrapText="1"/>
    </xf>
    <xf numFmtId="0" fontId="7" fillId="3" borderId="9" xfId="3" applyFont="1" applyFill="1" applyBorder="1" applyAlignment="1">
      <alignment horizontal="left" vertical="top" wrapText="1"/>
    </xf>
    <xf numFmtId="176" fontId="8" fillId="0" borderId="10" xfId="3" applyNumberFormat="1" applyFont="1" applyBorder="1" applyAlignment="1">
      <alignment horizontal="right" vertical="top"/>
    </xf>
    <xf numFmtId="0" fontId="8" fillId="0" borderId="11" xfId="3" applyFont="1" applyBorder="1" applyAlignment="1">
      <alignment horizontal="left" vertical="top" wrapText="1"/>
    </xf>
    <xf numFmtId="176" fontId="8" fillId="0" borderId="11" xfId="3" applyNumberFormat="1" applyFont="1" applyBorder="1" applyAlignment="1">
      <alignment horizontal="right" vertical="top"/>
    </xf>
    <xf numFmtId="0" fontId="8" fillId="0" borderId="12" xfId="3" applyFont="1" applyBorder="1" applyAlignment="1">
      <alignment horizontal="left" vertical="top" wrapText="1"/>
    </xf>
    <xf numFmtId="0" fontId="7" fillId="3" borderId="13" xfId="3" applyFont="1" applyFill="1" applyBorder="1" applyAlignment="1">
      <alignment horizontal="left" vertical="top" wrapText="1"/>
    </xf>
    <xf numFmtId="176" fontId="8" fillId="0" borderId="14" xfId="3" applyNumberFormat="1" applyFont="1" applyBorder="1" applyAlignment="1">
      <alignment horizontal="right" vertical="top"/>
    </xf>
    <xf numFmtId="176" fontId="8" fillId="0" borderId="15" xfId="3" applyNumberFormat="1" applyFont="1" applyBorder="1" applyAlignment="1">
      <alignment horizontal="right" vertical="top"/>
    </xf>
    <xf numFmtId="176" fontId="8" fillId="0" borderId="16" xfId="3" applyNumberFormat="1" applyFont="1" applyBorder="1" applyAlignment="1">
      <alignment horizontal="right" vertical="top"/>
    </xf>
    <xf numFmtId="0" fontId="7" fillId="3" borderId="17" xfId="3" applyFont="1" applyFill="1" applyBorder="1" applyAlignment="1">
      <alignment horizontal="left" vertical="top" wrapText="1"/>
    </xf>
    <xf numFmtId="176" fontId="8" fillId="0" borderId="18" xfId="3" applyNumberFormat="1" applyFont="1" applyBorder="1" applyAlignment="1">
      <alignment horizontal="right" vertical="top"/>
    </xf>
    <xf numFmtId="176" fontId="8" fillId="0" borderId="19" xfId="3" applyNumberFormat="1" applyFont="1" applyBorder="1" applyAlignment="1">
      <alignment horizontal="right" vertical="top"/>
    </xf>
    <xf numFmtId="176" fontId="8" fillId="0" borderId="20" xfId="3" applyNumberFormat="1" applyFont="1" applyBorder="1" applyAlignment="1">
      <alignment horizontal="right" vertical="top"/>
    </xf>
    <xf numFmtId="0" fontId="7" fillId="0" borderId="0" xfId="3" applyFont="1" applyBorder="1" applyAlignment="1">
      <alignment wrapText="1"/>
    </xf>
    <xf numFmtId="0" fontId="7" fillId="0" borderId="4" xfId="3" applyFont="1" applyBorder="1" applyAlignment="1">
      <alignment wrapText="1"/>
    </xf>
    <xf numFmtId="0" fontId="9" fillId="0" borderId="4" xfId="3" applyFont="1" applyBorder="1" applyAlignment="1">
      <alignment wrapText="1"/>
    </xf>
    <xf numFmtId="0" fontId="5" fillId="0" borderId="0" xfId="4"/>
    <xf numFmtId="0" fontId="7" fillId="0" borderId="5" xfId="4" applyFont="1" applyBorder="1" applyAlignment="1">
      <alignment horizontal="center" wrapText="1"/>
    </xf>
    <xf numFmtId="0" fontId="7" fillId="0" borderId="6" xfId="4" applyFont="1" applyBorder="1" applyAlignment="1">
      <alignment horizontal="center" wrapText="1"/>
    </xf>
    <xf numFmtId="0" fontId="7" fillId="0" borderId="7" xfId="4" applyFont="1" applyBorder="1" applyAlignment="1">
      <alignment horizontal="center" wrapText="1"/>
    </xf>
    <xf numFmtId="0" fontId="7" fillId="3" borderId="9" xfId="4" applyFont="1" applyFill="1" applyBorder="1" applyAlignment="1">
      <alignment horizontal="left" vertical="top" wrapText="1"/>
    </xf>
    <xf numFmtId="177" fontId="8" fillId="0" borderId="11" xfId="4" applyNumberFormat="1" applyFont="1" applyBorder="1" applyAlignment="1">
      <alignment horizontal="right" vertical="top"/>
    </xf>
    <xf numFmtId="177" fontId="8" fillId="0" borderId="12" xfId="4" applyNumberFormat="1" applyFont="1" applyBorder="1" applyAlignment="1">
      <alignment horizontal="right" vertical="top"/>
    </xf>
    <xf numFmtId="178" fontId="8" fillId="0" borderId="11" xfId="4" applyNumberFormat="1" applyFont="1" applyBorder="1" applyAlignment="1">
      <alignment horizontal="right" vertical="top"/>
    </xf>
    <xf numFmtId="178" fontId="8" fillId="0" borderId="12" xfId="4" applyNumberFormat="1" applyFont="1" applyBorder="1" applyAlignment="1">
      <alignment horizontal="right" vertical="top"/>
    </xf>
    <xf numFmtId="176" fontId="8" fillId="0" borderId="11" xfId="4" applyNumberFormat="1" applyFont="1" applyBorder="1" applyAlignment="1">
      <alignment horizontal="right" vertical="top"/>
    </xf>
    <xf numFmtId="176" fontId="8" fillId="0" borderId="12" xfId="4" applyNumberFormat="1" applyFont="1" applyBorder="1" applyAlignment="1">
      <alignment horizontal="right" vertical="top"/>
    </xf>
    <xf numFmtId="0" fontId="7" fillId="3" borderId="13" xfId="4" applyFont="1" applyFill="1" applyBorder="1" applyAlignment="1">
      <alignment horizontal="left" vertical="top" wrapText="1"/>
    </xf>
    <xf numFmtId="177" fontId="8" fillId="0" borderId="15" xfId="4" applyNumberFormat="1" applyFont="1" applyBorder="1" applyAlignment="1">
      <alignment horizontal="right" vertical="top"/>
    </xf>
    <xf numFmtId="177" fontId="8" fillId="0" borderId="16" xfId="4" applyNumberFormat="1" applyFont="1" applyBorder="1" applyAlignment="1">
      <alignment horizontal="right" vertical="top"/>
    </xf>
    <xf numFmtId="178" fontId="8" fillId="0" borderId="15" xfId="4" applyNumberFormat="1" applyFont="1" applyBorder="1" applyAlignment="1">
      <alignment horizontal="right" vertical="top"/>
    </xf>
    <xf numFmtId="178" fontId="8" fillId="0" borderId="16" xfId="4" applyNumberFormat="1" applyFont="1" applyBorder="1" applyAlignment="1">
      <alignment horizontal="right" vertical="top"/>
    </xf>
    <xf numFmtId="176" fontId="8" fillId="0" borderId="15" xfId="4" applyNumberFormat="1" applyFont="1" applyBorder="1" applyAlignment="1">
      <alignment horizontal="right" vertical="top"/>
    </xf>
    <xf numFmtId="176" fontId="8" fillId="0" borderId="16" xfId="4" applyNumberFormat="1" applyFont="1" applyBorder="1" applyAlignment="1">
      <alignment horizontal="right" vertical="top"/>
    </xf>
    <xf numFmtId="0" fontId="7" fillId="3" borderId="17" xfId="4" applyFont="1" applyFill="1" applyBorder="1" applyAlignment="1">
      <alignment horizontal="left" vertical="top" wrapText="1"/>
    </xf>
    <xf numFmtId="177" fontId="8" fillId="0" borderId="19" xfId="4" applyNumberFormat="1" applyFont="1" applyBorder="1" applyAlignment="1">
      <alignment horizontal="right" vertical="top"/>
    </xf>
    <xf numFmtId="177" fontId="8" fillId="0" borderId="20" xfId="4" applyNumberFormat="1" applyFont="1" applyBorder="1" applyAlignment="1">
      <alignment horizontal="right" vertical="top"/>
    </xf>
    <xf numFmtId="178" fontId="8" fillId="0" borderId="19" xfId="4" applyNumberFormat="1" applyFont="1" applyBorder="1" applyAlignment="1">
      <alignment horizontal="right" vertical="top"/>
    </xf>
    <xf numFmtId="178" fontId="8" fillId="0" borderId="20" xfId="4" applyNumberFormat="1" applyFont="1" applyBorder="1" applyAlignment="1">
      <alignment horizontal="right" vertical="top"/>
    </xf>
    <xf numFmtId="176" fontId="8" fillId="0" borderId="19" xfId="4" applyNumberFormat="1" applyFont="1" applyBorder="1" applyAlignment="1">
      <alignment horizontal="right" vertical="top"/>
    </xf>
    <xf numFmtId="176" fontId="8" fillId="0" borderId="20" xfId="4" applyNumberFormat="1" applyFont="1" applyBorder="1" applyAlignment="1">
      <alignment horizontal="right" vertical="top"/>
    </xf>
    <xf numFmtId="0" fontId="7" fillId="3" borderId="21" xfId="4" applyFont="1" applyFill="1" applyBorder="1" applyAlignment="1">
      <alignment horizontal="left" vertical="top" wrapText="1"/>
    </xf>
    <xf numFmtId="177" fontId="8" fillId="0" borderId="23" xfId="4" applyNumberFormat="1" applyFont="1" applyBorder="1" applyAlignment="1">
      <alignment horizontal="right" vertical="top"/>
    </xf>
    <xf numFmtId="177" fontId="8" fillId="0" borderId="24" xfId="4" applyNumberFormat="1" applyFont="1" applyBorder="1" applyAlignment="1">
      <alignment horizontal="right" vertical="top"/>
    </xf>
    <xf numFmtId="178" fontId="8" fillId="0" borderId="23" xfId="4" applyNumberFormat="1" applyFont="1" applyBorder="1" applyAlignment="1">
      <alignment horizontal="right" vertical="top"/>
    </xf>
    <xf numFmtId="178" fontId="8" fillId="0" borderId="24" xfId="4" applyNumberFormat="1" applyFont="1" applyBorder="1" applyAlignment="1">
      <alignment horizontal="right" vertical="top"/>
    </xf>
    <xf numFmtId="176" fontId="8" fillId="0" borderId="23" xfId="4" applyNumberFormat="1" applyFont="1" applyBorder="1" applyAlignment="1">
      <alignment horizontal="right" vertical="top"/>
    </xf>
    <xf numFmtId="176" fontId="8" fillId="0" borderId="24" xfId="4" applyNumberFormat="1" applyFont="1" applyBorder="1" applyAlignment="1">
      <alignment horizontal="right" vertical="top"/>
    </xf>
    <xf numFmtId="0" fontId="7" fillId="0" borderId="5" xfId="5" applyFont="1" applyBorder="1" applyAlignment="1">
      <alignment horizontal="center" wrapText="1"/>
    </xf>
    <xf numFmtId="176" fontId="8" fillId="0" borderId="10" xfId="5" applyNumberFormat="1" applyFont="1" applyBorder="1" applyAlignment="1">
      <alignment horizontal="right" vertical="top"/>
    </xf>
    <xf numFmtId="176" fontId="8" fillId="0" borderId="14" xfId="5" applyNumberFormat="1" applyFont="1" applyBorder="1" applyAlignment="1">
      <alignment horizontal="right" vertical="top"/>
    </xf>
    <xf numFmtId="176" fontId="8" fillId="0" borderId="18" xfId="5" applyNumberFormat="1" applyFont="1" applyBorder="1" applyAlignment="1">
      <alignment horizontal="right" vertical="top"/>
    </xf>
    <xf numFmtId="0" fontId="7" fillId="0" borderId="0" xfId="4" applyFont="1" applyBorder="1" applyAlignment="1">
      <alignment wrapText="1"/>
    </xf>
    <xf numFmtId="0" fontId="9" fillId="0" borderId="4" xfId="4" applyFont="1" applyBorder="1" applyAlignment="1">
      <alignment wrapText="1"/>
    </xf>
    <xf numFmtId="0" fontId="6" fillId="0" borderId="0" xfId="4" applyFont="1" applyBorder="1" applyAlignment="1">
      <alignment vertical="center" wrapText="1"/>
    </xf>
    <xf numFmtId="0" fontId="5" fillId="0" borderId="0" xfId="6"/>
    <xf numFmtId="0" fontId="7" fillId="0" borderId="0" xfId="6" applyFont="1" applyBorder="1" applyAlignment="1">
      <alignment wrapText="1"/>
    </xf>
    <xf numFmtId="0" fontId="9" fillId="0" borderId="6" xfId="4" applyFont="1" applyBorder="1" applyAlignment="1">
      <alignment horizontal="center" wrapText="1"/>
    </xf>
    <xf numFmtId="0" fontId="9" fillId="0" borderId="7" xfId="4" applyFont="1" applyBorder="1" applyAlignment="1">
      <alignment horizontal="center" wrapText="1"/>
    </xf>
    <xf numFmtId="0" fontId="10" fillId="0" borderId="0" xfId="0" applyFont="1">
      <alignment vertical="center"/>
    </xf>
    <xf numFmtId="0" fontId="0" fillId="0" borderId="25" xfId="0" applyBorder="1">
      <alignment vertical="center"/>
    </xf>
    <xf numFmtId="0" fontId="11" fillId="0" borderId="0" xfId="0" applyFont="1">
      <alignment vertical="center"/>
    </xf>
    <xf numFmtId="0" fontId="0" fillId="0" borderId="26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5" borderId="0" xfId="0" applyFill="1">
      <alignment vertical="center"/>
    </xf>
    <xf numFmtId="0" fontId="11" fillId="5" borderId="0" xfId="0" applyFont="1" applyFill="1">
      <alignment vertical="center"/>
    </xf>
    <xf numFmtId="0" fontId="11" fillId="5" borderId="26" xfId="0" applyFont="1" applyFill="1" applyBorder="1">
      <alignment vertical="center"/>
    </xf>
    <xf numFmtId="0" fontId="11" fillId="5" borderId="0" xfId="0" applyFont="1" applyFill="1" applyBorder="1">
      <alignment vertical="center"/>
    </xf>
    <xf numFmtId="0" fontId="11" fillId="5" borderId="27" xfId="0" applyFont="1" applyFill="1" applyBorder="1">
      <alignment vertical="center"/>
    </xf>
    <xf numFmtId="0" fontId="0" fillId="0" borderId="29" xfId="0" applyBorder="1">
      <alignment vertical="center"/>
    </xf>
    <xf numFmtId="179" fontId="0" fillId="0" borderId="25" xfId="0" applyNumberFormat="1" applyBorder="1">
      <alignment vertical="center"/>
    </xf>
    <xf numFmtId="0" fontId="11" fillId="0" borderId="25" xfId="0" applyFont="1" applyBorder="1">
      <alignment vertical="center"/>
    </xf>
    <xf numFmtId="10" fontId="0" fillId="0" borderId="0" xfId="0" applyNumberFormat="1">
      <alignment vertical="center"/>
    </xf>
    <xf numFmtId="0" fontId="11" fillId="4" borderId="25" xfId="0" applyFont="1" applyFill="1" applyBorder="1">
      <alignment vertical="center"/>
    </xf>
    <xf numFmtId="1" fontId="0" fillId="0" borderId="25" xfId="0" applyNumberFormat="1" applyFill="1" applyBorder="1">
      <alignment vertical="center"/>
    </xf>
    <xf numFmtId="180" fontId="0" fillId="0" borderId="0" xfId="1" applyNumberFormat="1" applyFont="1">
      <alignment vertical="center"/>
    </xf>
    <xf numFmtId="0" fontId="0" fillId="0" borderId="28" xfId="0" applyBorder="1">
      <alignment vertical="center"/>
    </xf>
    <xf numFmtId="0" fontId="11" fillId="0" borderId="28" xfId="0" applyFont="1" applyBorder="1">
      <alignment vertical="center"/>
    </xf>
    <xf numFmtId="0" fontId="11" fillId="4" borderId="28" xfId="0" applyFont="1" applyFill="1" applyBorder="1">
      <alignment vertical="center"/>
    </xf>
    <xf numFmtId="179" fontId="0" fillId="0" borderId="28" xfId="0" applyNumberFormat="1" applyBorder="1">
      <alignment vertical="center"/>
    </xf>
    <xf numFmtId="179" fontId="11" fillId="5" borderId="0" xfId="0" applyNumberFormat="1" applyFont="1" applyFill="1">
      <alignment vertical="center"/>
    </xf>
    <xf numFmtId="2" fontId="0" fillId="0" borderId="28" xfId="0" applyNumberFormat="1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1" fontId="11" fillId="5" borderId="0" xfId="0" applyNumberFormat="1" applyFont="1" applyFill="1">
      <alignment vertical="center"/>
    </xf>
    <xf numFmtId="2" fontId="0" fillId="0" borderId="25" xfId="0" applyNumberFormat="1" applyBorder="1">
      <alignment vertical="center"/>
    </xf>
    <xf numFmtId="1" fontId="0" fillId="0" borderId="0" xfId="0" applyNumberFormat="1" applyBorder="1">
      <alignment vertical="center"/>
    </xf>
    <xf numFmtId="0" fontId="11" fillId="5" borderId="32" xfId="0" applyFont="1" applyFill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32" xfId="0" applyBorder="1">
      <alignment vertical="center"/>
    </xf>
    <xf numFmtId="180" fontId="0" fillId="0" borderId="32" xfId="1" applyNumberFormat="1" applyFont="1" applyBorder="1">
      <alignment vertical="center"/>
    </xf>
    <xf numFmtId="1" fontId="0" fillId="0" borderId="32" xfId="0" applyNumberFormat="1" applyBorder="1">
      <alignment vertical="center"/>
    </xf>
    <xf numFmtId="2" fontId="0" fillId="0" borderId="32" xfId="0" applyNumberFormat="1" applyBorder="1">
      <alignment vertical="center"/>
    </xf>
    <xf numFmtId="0" fontId="11" fillId="5" borderId="32" xfId="0" applyFont="1" applyFill="1" applyBorder="1">
      <alignment vertical="center"/>
    </xf>
    <xf numFmtId="180" fontId="11" fillId="5" borderId="32" xfId="0" applyNumberFormat="1" applyFont="1" applyFill="1" applyBorder="1">
      <alignment vertical="center"/>
    </xf>
    <xf numFmtId="1" fontId="11" fillId="5" borderId="32" xfId="0" applyNumberFormat="1" applyFont="1" applyFill="1" applyBorder="1">
      <alignment vertical="center"/>
    </xf>
    <xf numFmtId="2" fontId="11" fillId="5" borderId="32" xfId="0" applyNumberFormat="1" applyFont="1" applyFill="1" applyBorder="1">
      <alignment vertical="center"/>
    </xf>
    <xf numFmtId="0" fontId="11" fillId="4" borderId="32" xfId="0" applyFont="1" applyFill="1" applyBorder="1" applyAlignment="1">
      <alignment horizontal="center" vertical="center"/>
    </xf>
    <xf numFmtId="179" fontId="0" fillId="0" borderId="32" xfId="0" applyNumberFormat="1" applyBorder="1">
      <alignment vertical="center"/>
    </xf>
    <xf numFmtId="179" fontId="11" fillId="4" borderId="32" xfId="0" applyNumberFormat="1" applyFont="1" applyFill="1" applyBorder="1">
      <alignment vertical="center"/>
    </xf>
    <xf numFmtId="179" fontId="11" fillId="5" borderId="32" xfId="0" applyNumberFormat="1" applyFont="1" applyFill="1" applyBorder="1">
      <alignment vertical="center"/>
    </xf>
    <xf numFmtId="1" fontId="11" fillId="4" borderId="32" xfId="0" applyNumberFormat="1" applyFont="1" applyFill="1" applyBorder="1">
      <alignment vertical="center"/>
    </xf>
    <xf numFmtId="179" fontId="2" fillId="2" borderId="32" xfId="2" applyNumberFormat="1" applyBorder="1">
      <alignment vertical="center"/>
    </xf>
    <xf numFmtId="0" fontId="12" fillId="3" borderId="13" xfId="4" applyFont="1" applyFill="1" applyBorder="1" applyAlignment="1">
      <alignment horizontal="left" vertical="top" wrapText="1"/>
    </xf>
    <xf numFmtId="177" fontId="13" fillId="0" borderId="15" xfId="4" applyNumberFormat="1" applyFont="1" applyBorder="1" applyAlignment="1">
      <alignment horizontal="right" vertical="top"/>
    </xf>
    <xf numFmtId="0" fontId="14" fillId="0" borderId="0" xfId="4" applyFont="1" applyBorder="1" applyAlignment="1">
      <alignment vertical="center"/>
    </xf>
    <xf numFmtId="176" fontId="8" fillId="0" borderId="10" xfId="4" applyNumberFormat="1" applyFont="1" applyBorder="1" applyAlignment="1">
      <alignment horizontal="right" vertical="top"/>
    </xf>
    <xf numFmtId="176" fontId="8" fillId="0" borderId="14" xfId="4" applyNumberFormat="1" applyFont="1" applyBorder="1" applyAlignment="1">
      <alignment horizontal="right" vertical="top"/>
    </xf>
    <xf numFmtId="176" fontId="8" fillId="0" borderId="18" xfId="4" applyNumberFormat="1" applyFont="1" applyBorder="1" applyAlignment="1">
      <alignment horizontal="right" vertical="top"/>
    </xf>
    <xf numFmtId="176" fontId="8" fillId="0" borderId="22" xfId="4" applyNumberFormat="1" applyFont="1" applyBorder="1" applyAlignment="1">
      <alignment horizontal="right" vertical="top"/>
    </xf>
    <xf numFmtId="0" fontId="7" fillId="0" borderId="1" xfId="6" applyFont="1" applyBorder="1" applyAlignment="1">
      <alignment horizontal="center"/>
    </xf>
    <xf numFmtId="0" fontId="7" fillId="0" borderId="2" xfId="6" applyFont="1" applyBorder="1" applyAlignment="1">
      <alignment horizontal="center"/>
    </xf>
    <xf numFmtId="0" fontId="7" fillId="0" borderId="3" xfId="6" applyFont="1" applyBorder="1" applyAlignment="1">
      <alignment horizontal="center"/>
    </xf>
    <xf numFmtId="0" fontId="7" fillId="3" borderId="33" xfId="6" applyFont="1" applyFill="1" applyBorder="1" applyAlignment="1">
      <alignment horizontal="left" vertical="top" wrapText="1"/>
    </xf>
    <xf numFmtId="176" fontId="8" fillId="0" borderId="34" xfId="6" applyNumberFormat="1" applyFont="1" applyBorder="1" applyAlignment="1">
      <alignment horizontal="right" vertical="top"/>
    </xf>
    <xf numFmtId="176" fontId="8" fillId="0" borderId="35" xfId="6" applyNumberFormat="1" applyFont="1" applyBorder="1" applyAlignment="1">
      <alignment horizontal="right" vertical="top"/>
    </xf>
    <xf numFmtId="176" fontId="8" fillId="0" borderId="36" xfId="6" applyNumberFormat="1" applyFont="1" applyBorder="1" applyAlignment="1">
      <alignment horizontal="right" vertical="top"/>
    </xf>
    <xf numFmtId="176" fontId="8" fillId="0" borderId="35" xfId="6" applyNumberFormat="1" applyFont="1" applyBorder="1" applyAlignment="1">
      <alignment horizontal="left" vertical="top" wrapText="1"/>
    </xf>
    <xf numFmtId="176" fontId="8" fillId="0" borderId="36" xfId="6" applyNumberFormat="1" applyFont="1" applyBorder="1" applyAlignment="1">
      <alignment horizontal="left" vertical="top" wrapText="1"/>
    </xf>
    <xf numFmtId="0" fontId="7" fillId="3" borderId="37" xfId="6" applyFont="1" applyFill="1" applyBorder="1" applyAlignment="1">
      <alignment horizontal="left" vertical="top" wrapText="1"/>
    </xf>
    <xf numFmtId="176" fontId="8" fillId="0" borderId="38" xfId="6" applyNumberFormat="1" applyFont="1" applyBorder="1" applyAlignment="1">
      <alignment horizontal="right" vertical="top"/>
    </xf>
    <xf numFmtId="176" fontId="8" fillId="0" borderId="39" xfId="6" applyNumberFormat="1" applyFont="1" applyBorder="1" applyAlignment="1">
      <alignment horizontal="right" vertical="top"/>
    </xf>
    <xf numFmtId="176" fontId="8" fillId="0" borderId="40" xfId="6" applyNumberFormat="1" applyFont="1" applyBorder="1" applyAlignment="1">
      <alignment horizontal="right" vertical="top"/>
    </xf>
    <xf numFmtId="0" fontId="7" fillId="3" borderId="41" xfId="6" applyFont="1" applyFill="1" applyBorder="1" applyAlignment="1">
      <alignment horizontal="left" vertical="top" wrapText="1"/>
    </xf>
    <xf numFmtId="176" fontId="8" fillId="0" borderId="42" xfId="6" applyNumberFormat="1" applyFont="1" applyBorder="1" applyAlignment="1">
      <alignment horizontal="right" vertical="top"/>
    </xf>
    <xf numFmtId="176" fontId="8" fillId="0" borderId="43" xfId="6" applyNumberFormat="1" applyFont="1" applyBorder="1" applyAlignment="1">
      <alignment horizontal="right" vertical="top"/>
    </xf>
    <xf numFmtId="176" fontId="8" fillId="0" borderId="44" xfId="6" applyNumberFormat="1" applyFont="1" applyBorder="1" applyAlignment="1">
      <alignment horizontal="right" vertical="top"/>
    </xf>
    <xf numFmtId="0" fontId="7" fillId="3" borderId="45" xfId="6" applyFont="1" applyFill="1" applyBorder="1" applyAlignment="1">
      <alignment horizontal="left" vertical="top" wrapText="1"/>
    </xf>
    <xf numFmtId="176" fontId="8" fillId="0" borderId="46" xfId="6" applyNumberFormat="1" applyFont="1" applyBorder="1" applyAlignment="1">
      <alignment horizontal="right" vertical="top"/>
    </xf>
    <xf numFmtId="176" fontId="8" fillId="0" borderId="47" xfId="6" applyNumberFormat="1" applyFont="1" applyBorder="1" applyAlignment="1">
      <alignment horizontal="right" vertical="top"/>
    </xf>
    <xf numFmtId="176" fontId="8" fillId="0" borderId="48" xfId="6" applyNumberFormat="1" applyFont="1" applyBorder="1" applyAlignment="1">
      <alignment horizontal="right" vertical="top"/>
    </xf>
    <xf numFmtId="0" fontId="7" fillId="3" borderId="50" xfId="6" applyFont="1" applyFill="1" applyBorder="1" applyAlignment="1">
      <alignment horizontal="left" vertical="top" wrapText="1"/>
    </xf>
    <xf numFmtId="176" fontId="8" fillId="0" borderId="51" xfId="6" applyNumberFormat="1" applyFont="1" applyBorder="1" applyAlignment="1">
      <alignment horizontal="right" vertical="top"/>
    </xf>
    <xf numFmtId="176" fontId="8" fillId="0" borderId="52" xfId="6" applyNumberFormat="1" applyFont="1" applyBorder="1" applyAlignment="1">
      <alignment horizontal="right" vertical="top"/>
    </xf>
    <xf numFmtId="176" fontId="8" fillId="0" borderId="53" xfId="6" applyNumberFormat="1" applyFont="1" applyBorder="1" applyAlignment="1">
      <alignment horizontal="right" vertical="top"/>
    </xf>
    <xf numFmtId="176" fontId="8" fillId="0" borderId="52" xfId="6" applyNumberFormat="1" applyFont="1" applyBorder="1" applyAlignment="1">
      <alignment horizontal="left" vertical="top" wrapText="1"/>
    </xf>
    <xf numFmtId="176" fontId="8" fillId="0" borderId="53" xfId="6" applyNumberFormat="1" applyFont="1" applyBorder="1" applyAlignment="1">
      <alignment horizontal="left" vertical="top" wrapText="1"/>
    </xf>
    <xf numFmtId="0" fontId="7" fillId="0" borderId="0" xfId="6" applyFont="1" applyBorder="1" applyAlignment="1"/>
    <xf numFmtId="0" fontId="7" fillId="3" borderId="8" xfId="3" applyFont="1" applyFill="1" applyBorder="1" applyAlignment="1">
      <alignment horizontal="left" vertical="top" wrapText="1"/>
    </xf>
    <xf numFmtId="0" fontId="7" fillId="3" borderId="13" xfId="3" applyFont="1" applyFill="1" applyBorder="1" applyAlignment="1">
      <alignment horizontal="left" vertical="top" wrapText="1"/>
    </xf>
    <xf numFmtId="0" fontId="7" fillId="3" borderId="17" xfId="3" applyFont="1" applyFill="1" applyBorder="1" applyAlignment="1">
      <alignment horizontal="left" vertical="top" wrapText="1"/>
    </xf>
    <xf numFmtId="0" fontId="7" fillId="0" borderId="1" xfId="3" applyFont="1" applyBorder="1" applyAlignment="1">
      <alignment horizontal="center" wrapText="1"/>
    </xf>
    <xf numFmtId="0" fontId="7" fillId="0" borderId="2" xfId="3" applyFont="1" applyBorder="1" applyAlignment="1">
      <alignment horizontal="center" wrapText="1"/>
    </xf>
    <xf numFmtId="0" fontId="7" fillId="0" borderId="3" xfId="3" applyFont="1" applyBorder="1" applyAlignment="1">
      <alignment horizontal="center" wrapText="1"/>
    </xf>
    <xf numFmtId="0" fontId="6" fillId="0" borderId="0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center" wrapText="1"/>
    </xf>
    <xf numFmtId="0" fontId="7" fillId="0" borderId="0" xfId="4" applyFont="1" applyBorder="1" applyAlignment="1">
      <alignment horizontal="center" wrapText="1"/>
    </xf>
    <xf numFmtId="0" fontId="7" fillId="0" borderId="1" xfId="4" applyFont="1" applyBorder="1" applyAlignment="1">
      <alignment horizontal="center" wrapText="1"/>
    </xf>
    <xf numFmtId="0" fontId="7" fillId="0" borderId="3" xfId="4" applyFont="1" applyBorder="1" applyAlignment="1">
      <alignment horizontal="center" wrapText="1"/>
    </xf>
    <xf numFmtId="0" fontId="7" fillId="0" borderId="2" xfId="4" applyFont="1" applyBorder="1" applyAlignment="1">
      <alignment horizontal="center" wrapText="1"/>
    </xf>
    <xf numFmtId="0" fontId="7" fillId="3" borderId="17" xfId="4" applyFont="1" applyFill="1" applyBorder="1" applyAlignment="1">
      <alignment horizontal="left" vertical="top" wrapText="1"/>
    </xf>
    <xf numFmtId="0" fontId="7" fillId="3" borderId="13" xfId="4" applyFont="1" applyFill="1" applyBorder="1" applyAlignment="1">
      <alignment horizontal="left" vertical="top" wrapText="1"/>
    </xf>
    <xf numFmtId="0" fontId="7" fillId="3" borderId="21" xfId="4" applyFont="1" applyFill="1" applyBorder="1" applyAlignment="1">
      <alignment horizontal="left" vertical="top" wrapText="1"/>
    </xf>
    <xf numFmtId="0" fontId="7" fillId="3" borderId="8" xfId="4" applyFont="1" applyFill="1" applyBorder="1" applyAlignment="1">
      <alignment horizontal="left" vertical="top" wrapText="1"/>
    </xf>
    <xf numFmtId="0" fontId="6" fillId="0" borderId="0" xfId="6" applyFont="1" applyBorder="1" applyAlignment="1">
      <alignment horizontal="center" vertical="center" wrapText="1"/>
    </xf>
    <xf numFmtId="0" fontId="7" fillId="0" borderId="0" xfId="6" applyFont="1" applyBorder="1" applyAlignment="1">
      <alignment horizontal="center" wrapText="1"/>
    </xf>
    <xf numFmtId="0" fontId="7" fillId="0" borderId="2" xfId="6" applyFont="1" applyBorder="1" applyAlignment="1">
      <alignment horizontal="center" wrapText="1"/>
    </xf>
    <xf numFmtId="0" fontId="7" fillId="0" borderId="3" xfId="6" applyFont="1" applyBorder="1" applyAlignment="1">
      <alignment horizontal="center" wrapText="1"/>
    </xf>
    <xf numFmtId="0" fontId="7" fillId="3" borderId="49" xfId="6" applyFont="1" applyFill="1" applyBorder="1" applyAlignment="1">
      <alignment horizontal="left" vertical="top" wrapText="1"/>
    </xf>
    <xf numFmtId="0" fontId="7" fillId="3" borderId="37" xfId="6" applyFont="1" applyFill="1" applyBorder="1" applyAlignment="1">
      <alignment horizontal="left" vertical="top" wrapText="1"/>
    </xf>
    <xf numFmtId="0" fontId="7" fillId="3" borderId="45" xfId="6" applyFont="1" applyFill="1" applyBorder="1" applyAlignment="1">
      <alignment horizontal="left" vertical="top" wrapText="1"/>
    </xf>
    <xf numFmtId="0" fontId="7" fillId="0" borderId="1" xfId="6" applyFont="1" applyBorder="1" applyAlignment="1">
      <alignment horizontal="center" wrapText="1"/>
    </xf>
    <xf numFmtId="0" fontId="7" fillId="3" borderId="26" xfId="6" applyFont="1" applyFill="1" applyBorder="1" applyAlignment="1">
      <alignment horizontal="left" vertical="top" wrapText="1"/>
    </xf>
    <xf numFmtId="0" fontId="7" fillId="3" borderId="41" xfId="6" applyFont="1" applyFill="1" applyBorder="1" applyAlignment="1">
      <alignment horizontal="left" vertical="top" wrapText="1"/>
    </xf>
    <xf numFmtId="0" fontId="7" fillId="3" borderId="0" xfId="6" applyFont="1" applyFill="1" applyBorder="1" applyAlignment="1">
      <alignment horizontal="left" vertical="top" wrapText="1"/>
    </xf>
    <xf numFmtId="0" fontId="7" fillId="3" borderId="29" xfId="6" applyFont="1" applyFill="1" applyBorder="1" applyAlignment="1">
      <alignment horizontal="left" vertical="top" wrapText="1"/>
    </xf>
    <xf numFmtId="0" fontId="4" fillId="4" borderId="0" xfId="0" applyFont="1" applyFill="1">
      <alignment vertical="center"/>
    </xf>
  </cellXfs>
  <cellStyles count="7">
    <cellStyle name="百分比" xfId="1" builtinId="5"/>
    <cellStyle name="差" xfId="2" builtinId="27"/>
    <cellStyle name="常规" xfId="0" builtinId="0"/>
    <cellStyle name="常规_desc" xfId="4" xr:uid="{FE6E8E2C-543D-458C-B632-3BED7D1306C0}"/>
    <cellStyle name="常规_Sheet4" xfId="3" xr:uid="{B40877C7-3434-4F80-B061-B9B538927DF4}"/>
    <cellStyle name="常规_Sheet5" xfId="5" xr:uid="{FE2846DC-D335-4A03-96D8-89CDE3FFE7FA}"/>
    <cellStyle name="常规_Sheet6" xfId="6" xr:uid="{6EC72C9C-3C94-4A85-A79F-C5F0229C6E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2C61-C0FD-4690-9149-A47A7E3BD42C}">
  <sheetPr>
    <tabColor rgb="FF0070C0"/>
  </sheetPr>
  <dimension ref="A2:S63"/>
  <sheetViews>
    <sheetView tabSelected="1" workbookViewId="0">
      <pane ySplit="2" topLeftCell="A3" activePane="bottomLeft" state="frozen"/>
      <selection pane="bottomLeft" activeCell="W37" sqref="W37"/>
    </sheetView>
  </sheetViews>
  <sheetFormatPr defaultRowHeight="14.25" x14ac:dyDescent="0.2"/>
  <cols>
    <col min="13" max="13" width="1.25" customWidth="1"/>
  </cols>
  <sheetData>
    <row r="2" spans="1:19" x14ac:dyDescent="0.2">
      <c r="E2" s="68" t="s">
        <v>115</v>
      </c>
      <c r="N2" s="68" t="s">
        <v>116</v>
      </c>
    </row>
    <row r="3" spans="1:19" x14ac:dyDescent="0.2">
      <c r="B3" s="95" t="s">
        <v>10</v>
      </c>
      <c r="C3" s="95" t="s">
        <v>88</v>
      </c>
      <c r="D3" s="95" t="s">
        <v>92</v>
      </c>
      <c r="E3" s="95" t="s">
        <v>110</v>
      </c>
      <c r="F3" s="95" t="s">
        <v>105</v>
      </c>
      <c r="G3" s="95" t="s">
        <v>65</v>
      </c>
      <c r="H3" s="95" t="s">
        <v>106</v>
      </c>
      <c r="I3" s="95" t="s">
        <v>5</v>
      </c>
      <c r="J3" s="95" t="s">
        <v>6</v>
      </c>
      <c r="K3" s="95" t="s">
        <v>7</v>
      </c>
      <c r="L3" s="95" t="s">
        <v>109</v>
      </c>
      <c r="N3" s="105" t="s">
        <v>64</v>
      </c>
      <c r="O3" s="105" t="s">
        <v>4</v>
      </c>
      <c r="P3" s="105" t="s">
        <v>5</v>
      </c>
      <c r="Q3" s="105" t="s">
        <v>6</v>
      </c>
      <c r="R3" s="105" t="s">
        <v>7</v>
      </c>
      <c r="S3" s="105" t="s">
        <v>0</v>
      </c>
    </row>
    <row r="4" spans="1:19" x14ac:dyDescent="0.2">
      <c r="A4" s="68" t="s">
        <v>101</v>
      </c>
      <c r="B4" s="96">
        <v>1</v>
      </c>
      <c r="C4" s="97">
        <v>458</v>
      </c>
      <c r="D4" s="98">
        <v>2.0738057505093953E-2</v>
      </c>
      <c r="E4" s="99">
        <v>258.97000000000003</v>
      </c>
      <c r="F4" s="100">
        <v>4.07</v>
      </c>
      <c r="G4" s="100">
        <v>0.65</v>
      </c>
      <c r="H4" s="100">
        <v>0.84</v>
      </c>
      <c r="I4" s="100">
        <v>0.71</v>
      </c>
      <c r="J4" s="100">
        <v>0.56000000000000005</v>
      </c>
      <c r="K4" s="100">
        <v>0.94</v>
      </c>
      <c r="L4" s="100">
        <v>0.68</v>
      </c>
      <c r="N4" s="106">
        <f>G4/$F4*100</f>
        <v>15.970515970515969</v>
      </c>
      <c r="O4" s="106">
        <f t="shared" ref="O4:S13" si="0">H4/$F4*100</f>
        <v>20.638820638820636</v>
      </c>
      <c r="P4" s="106">
        <f t="shared" si="0"/>
        <v>17.44471744471744</v>
      </c>
      <c r="Q4" s="106">
        <f t="shared" si="0"/>
        <v>13.759213759213759</v>
      </c>
      <c r="R4" s="106">
        <f t="shared" si="0"/>
        <v>23.095823095823093</v>
      </c>
      <c r="S4" s="106">
        <f t="shared" si="0"/>
        <v>16.707616707616708</v>
      </c>
    </row>
    <row r="5" spans="1:19" x14ac:dyDescent="0.2">
      <c r="B5" s="96">
        <v>2</v>
      </c>
      <c r="C5" s="97">
        <v>889</v>
      </c>
      <c r="D5" s="98">
        <v>4.0253565768621234E-2</v>
      </c>
      <c r="E5" s="99">
        <v>263.27</v>
      </c>
      <c r="F5" s="100">
        <v>4.04</v>
      </c>
      <c r="G5" s="100">
        <v>0.7</v>
      </c>
      <c r="H5" s="100">
        <v>0.84</v>
      </c>
      <c r="I5" s="100">
        <v>0.67</v>
      </c>
      <c r="J5" s="100">
        <v>0.5</v>
      </c>
      <c r="K5" s="100">
        <v>0.93</v>
      </c>
      <c r="L5" s="100">
        <v>0.77</v>
      </c>
      <c r="N5" s="106">
        <f t="shared" ref="N5:N13" si="1">G5/$F5*100</f>
        <v>17.326732673267326</v>
      </c>
      <c r="O5" s="106">
        <f t="shared" si="0"/>
        <v>20.792079207920793</v>
      </c>
      <c r="P5" s="106">
        <f t="shared" si="0"/>
        <v>16.584158415841586</v>
      </c>
      <c r="Q5" s="106">
        <f t="shared" si="0"/>
        <v>12.376237623762377</v>
      </c>
      <c r="R5" s="106">
        <f t="shared" si="0"/>
        <v>23.019801980198022</v>
      </c>
      <c r="S5" s="106">
        <f t="shared" si="0"/>
        <v>19.059405940594061</v>
      </c>
    </row>
    <row r="6" spans="1:19" x14ac:dyDescent="0.2">
      <c r="B6" s="96">
        <v>3</v>
      </c>
      <c r="C6" s="97">
        <v>465</v>
      </c>
      <c r="D6" s="98">
        <v>2.1055014715870499E-2</v>
      </c>
      <c r="E6" s="99">
        <v>288.16000000000003</v>
      </c>
      <c r="F6" s="100">
        <v>4.3899999999999997</v>
      </c>
      <c r="G6" s="100">
        <v>0.78</v>
      </c>
      <c r="H6" s="100">
        <v>0.95</v>
      </c>
      <c r="I6" s="100">
        <v>0.73</v>
      </c>
      <c r="J6" s="100">
        <v>0.52</v>
      </c>
      <c r="K6" s="100">
        <v>0.81</v>
      </c>
      <c r="L6" s="100">
        <v>0.94</v>
      </c>
      <c r="N6" s="106">
        <f t="shared" si="1"/>
        <v>17.767653758542142</v>
      </c>
      <c r="O6" s="106">
        <f t="shared" si="0"/>
        <v>21.640091116173121</v>
      </c>
      <c r="P6" s="106">
        <f t="shared" si="0"/>
        <v>16.62870159453303</v>
      </c>
      <c r="Q6" s="106">
        <f t="shared" si="0"/>
        <v>11.845102505694761</v>
      </c>
      <c r="R6" s="106">
        <f t="shared" si="0"/>
        <v>18.451025056947611</v>
      </c>
      <c r="S6" s="106">
        <f t="shared" si="0"/>
        <v>21.412300683371299</v>
      </c>
    </row>
    <row r="7" spans="1:19" x14ac:dyDescent="0.2">
      <c r="B7" s="96">
        <v>4</v>
      </c>
      <c r="C7" s="97">
        <v>1294</v>
      </c>
      <c r="D7" s="98">
        <v>5.8591804392121347E-2</v>
      </c>
      <c r="E7" s="99">
        <v>211.6</v>
      </c>
      <c r="F7" s="100">
        <v>3.41</v>
      </c>
      <c r="G7" s="100">
        <v>0.57999999999999996</v>
      </c>
      <c r="H7" s="100">
        <v>0.87</v>
      </c>
      <c r="I7" s="100">
        <v>0.51</v>
      </c>
      <c r="J7" s="100">
        <v>0.28999999999999998</v>
      </c>
      <c r="K7" s="100">
        <v>0.28000000000000003</v>
      </c>
      <c r="L7" s="100">
        <v>0.79</v>
      </c>
      <c r="N7" s="106">
        <f t="shared" si="1"/>
        <v>17.008797653958943</v>
      </c>
      <c r="O7" s="106">
        <f t="shared" si="0"/>
        <v>25.513196480938415</v>
      </c>
      <c r="P7" s="106">
        <f t="shared" si="0"/>
        <v>14.95601173020528</v>
      </c>
      <c r="Q7" s="106">
        <f t="shared" si="0"/>
        <v>8.5043988269794717</v>
      </c>
      <c r="R7" s="106">
        <f t="shared" si="0"/>
        <v>8.2111436950146643</v>
      </c>
      <c r="S7" s="106">
        <f t="shared" si="0"/>
        <v>23.167155425219939</v>
      </c>
    </row>
    <row r="8" spans="1:19" x14ac:dyDescent="0.2">
      <c r="B8" s="105">
        <v>5</v>
      </c>
      <c r="C8" s="97">
        <v>718</v>
      </c>
      <c r="D8" s="98">
        <v>3.2510753905365633E-2</v>
      </c>
      <c r="E8" s="99">
        <v>181.69</v>
      </c>
      <c r="F8" s="100">
        <v>2.8</v>
      </c>
      <c r="G8" s="100">
        <v>0.45</v>
      </c>
      <c r="H8" s="100">
        <v>0.72</v>
      </c>
      <c r="I8" s="100">
        <v>0.34</v>
      </c>
      <c r="J8" s="100">
        <v>0.17</v>
      </c>
      <c r="K8" s="100">
        <v>0.13</v>
      </c>
      <c r="L8" s="100">
        <v>0.84</v>
      </c>
      <c r="N8" s="106">
        <f t="shared" si="1"/>
        <v>16.071428571428573</v>
      </c>
      <c r="O8" s="106">
        <f t="shared" si="0"/>
        <v>25.714285714285719</v>
      </c>
      <c r="P8" s="106">
        <f t="shared" si="0"/>
        <v>12.142857142857144</v>
      </c>
      <c r="Q8" s="106">
        <f t="shared" si="0"/>
        <v>6.0714285714285721</v>
      </c>
      <c r="R8" s="106">
        <f t="shared" si="0"/>
        <v>4.6428571428571432</v>
      </c>
      <c r="S8" s="106">
        <f t="shared" si="0"/>
        <v>30</v>
      </c>
    </row>
    <row r="9" spans="1:19" x14ac:dyDescent="0.2">
      <c r="B9" s="105">
        <v>6</v>
      </c>
      <c r="C9" s="97">
        <v>560</v>
      </c>
      <c r="D9" s="98">
        <v>2.5356576862123614E-2</v>
      </c>
      <c r="E9" s="99">
        <v>175.97</v>
      </c>
      <c r="F9" s="100">
        <v>2.68</v>
      </c>
      <c r="G9" s="100">
        <v>0.43</v>
      </c>
      <c r="H9" s="100">
        <v>0.71</v>
      </c>
      <c r="I9" s="100">
        <v>0.31</v>
      </c>
      <c r="J9" s="100">
        <v>0.13</v>
      </c>
      <c r="K9" s="100">
        <v>0.05</v>
      </c>
      <c r="L9" s="100">
        <v>0.82</v>
      </c>
      <c r="N9" s="106">
        <f t="shared" si="1"/>
        <v>16.044776119402986</v>
      </c>
      <c r="O9" s="106">
        <f t="shared" si="0"/>
        <v>26.492537313432834</v>
      </c>
      <c r="P9" s="106">
        <f t="shared" si="0"/>
        <v>11.567164179104477</v>
      </c>
      <c r="Q9" s="106">
        <f t="shared" si="0"/>
        <v>4.8507462686567164</v>
      </c>
      <c r="R9" s="106">
        <f t="shared" si="0"/>
        <v>1.8656716417910446</v>
      </c>
      <c r="S9" s="106">
        <f t="shared" si="0"/>
        <v>30.597014925373127</v>
      </c>
    </row>
    <row r="10" spans="1:19" x14ac:dyDescent="0.2">
      <c r="B10" s="96">
        <v>7</v>
      </c>
      <c r="C10" s="97">
        <v>327</v>
      </c>
      <c r="D10" s="98">
        <v>1.4806429703418609E-2</v>
      </c>
      <c r="E10" s="99">
        <v>243.29</v>
      </c>
      <c r="F10" s="100">
        <v>3.89</v>
      </c>
      <c r="G10" s="100">
        <v>0.77</v>
      </c>
      <c r="H10" s="100">
        <v>0.98</v>
      </c>
      <c r="I10" s="100">
        <v>0.55000000000000004</v>
      </c>
      <c r="J10" s="100">
        <v>0.28999999999999998</v>
      </c>
      <c r="K10" s="100">
        <v>0.24</v>
      </c>
      <c r="L10" s="100">
        <v>1.05</v>
      </c>
      <c r="N10" s="106">
        <f t="shared" si="1"/>
        <v>19.794344473007712</v>
      </c>
      <c r="O10" s="106">
        <f t="shared" si="0"/>
        <v>25.192802056555269</v>
      </c>
      <c r="P10" s="106">
        <f t="shared" si="0"/>
        <v>14.138817480719796</v>
      </c>
      <c r="Q10" s="106">
        <f t="shared" si="0"/>
        <v>7.4550128534704356</v>
      </c>
      <c r="R10" s="106">
        <f t="shared" si="0"/>
        <v>6.1696658097686372</v>
      </c>
      <c r="S10" s="106">
        <f t="shared" si="0"/>
        <v>26.992287917737791</v>
      </c>
    </row>
    <row r="11" spans="1:19" x14ac:dyDescent="0.2">
      <c r="B11" s="96">
        <v>8</v>
      </c>
      <c r="C11" s="97">
        <v>3281</v>
      </c>
      <c r="D11" s="98">
        <v>0.14856237265112068</v>
      </c>
      <c r="E11" s="99">
        <v>221.86</v>
      </c>
      <c r="F11" s="100">
        <v>3.3</v>
      </c>
      <c r="G11" s="100">
        <v>0.6</v>
      </c>
      <c r="H11" s="100">
        <v>0.79</v>
      </c>
      <c r="I11" s="100">
        <v>0.43</v>
      </c>
      <c r="J11" s="100">
        <v>0.24</v>
      </c>
      <c r="K11" s="100">
        <v>0.26</v>
      </c>
      <c r="L11" s="100">
        <v>1.1000000000000001</v>
      </c>
      <c r="N11" s="106">
        <f t="shared" si="1"/>
        <v>18.181818181818183</v>
      </c>
      <c r="O11" s="106">
        <f t="shared" si="0"/>
        <v>23.939393939393941</v>
      </c>
      <c r="P11" s="106">
        <f t="shared" si="0"/>
        <v>13.030303030303031</v>
      </c>
      <c r="Q11" s="106">
        <f t="shared" si="0"/>
        <v>7.2727272727272725</v>
      </c>
      <c r="R11" s="106">
        <f t="shared" si="0"/>
        <v>7.8787878787878798</v>
      </c>
      <c r="S11" s="106">
        <f t="shared" si="0"/>
        <v>33.333333333333336</v>
      </c>
    </row>
    <row r="12" spans="1:19" x14ac:dyDescent="0.2">
      <c r="B12" s="96">
        <v>9</v>
      </c>
      <c r="C12" s="97">
        <v>2456</v>
      </c>
      <c r="D12" s="98">
        <v>0.11120670138102785</v>
      </c>
      <c r="E12" s="99">
        <v>241.46</v>
      </c>
      <c r="F12" s="100">
        <v>3.52</v>
      </c>
      <c r="G12" s="100">
        <v>0.69</v>
      </c>
      <c r="H12" s="100">
        <v>0.84</v>
      </c>
      <c r="I12" s="100">
        <v>0.47</v>
      </c>
      <c r="J12" s="100">
        <v>0.28999999999999998</v>
      </c>
      <c r="K12" s="100">
        <v>0.33</v>
      </c>
      <c r="L12" s="100">
        <v>1.25</v>
      </c>
      <c r="N12" s="106">
        <f t="shared" si="1"/>
        <v>19.602272727272727</v>
      </c>
      <c r="O12" s="106">
        <f t="shared" si="0"/>
        <v>23.863636363636363</v>
      </c>
      <c r="P12" s="106">
        <f t="shared" si="0"/>
        <v>13.352272727272727</v>
      </c>
      <c r="Q12" s="106">
        <f t="shared" si="0"/>
        <v>8.2386363636363633</v>
      </c>
      <c r="R12" s="106">
        <f t="shared" si="0"/>
        <v>9.375</v>
      </c>
      <c r="S12" s="106">
        <f t="shared" si="0"/>
        <v>35.511363636363633</v>
      </c>
    </row>
    <row r="13" spans="1:19" x14ac:dyDescent="0.2">
      <c r="B13" s="96">
        <v>10</v>
      </c>
      <c r="C13" s="97">
        <v>11637</v>
      </c>
      <c r="D13" s="98">
        <v>0.52691872311523658</v>
      </c>
      <c r="E13" s="99">
        <v>230.8</v>
      </c>
      <c r="F13" s="100">
        <v>3.35</v>
      </c>
      <c r="G13" s="100">
        <v>0.74</v>
      </c>
      <c r="H13" s="100">
        <v>0.82</v>
      </c>
      <c r="I13" s="100">
        <v>0.5</v>
      </c>
      <c r="J13" s="100">
        <v>0.3</v>
      </c>
      <c r="K13" s="100">
        <v>0.35</v>
      </c>
      <c r="L13" s="100">
        <v>1.05</v>
      </c>
      <c r="N13" s="106">
        <f t="shared" si="1"/>
        <v>22.089552238805972</v>
      </c>
      <c r="O13" s="106">
        <f t="shared" si="0"/>
        <v>24.477611940298505</v>
      </c>
      <c r="P13" s="106">
        <f t="shared" si="0"/>
        <v>14.925373134328357</v>
      </c>
      <c r="Q13" s="106">
        <f t="shared" si="0"/>
        <v>8.9552238805970141</v>
      </c>
      <c r="R13" s="106">
        <f t="shared" si="0"/>
        <v>10.44776119402985</v>
      </c>
      <c r="S13" s="106">
        <f t="shared" si="0"/>
        <v>31.343283582089555</v>
      </c>
    </row>
    <row r="14" spans="1:19" x14ac:dyDescent="0.2">
      <c r="B14" s="95" t="s">
        <v>107</v>
      </c>
      <c r="C14" s="101">
        <f>SUM(C4:C13)</f>
        <v>22085</v>
      </c>
      <c r="D14" s="102">
        <f>SUM(D4:D13)</f>
        <v>1</v>
      </c>
      <c r="E14" s="103">
        <f>SUMPRODUCT($D4:$D13,E4:E13)</f>
        <v>229.82932125877295</v>
      </c>
      <c r="F14" s="104">
        <f t="shared" ref="F14:S14" si="2">SUMPRODUCT($D4:$D13,F4:F13)</f>
        <v>3.4027217568485399</v>
      </c>
      <c r="G14" s="104">
        <f t="shared" si="2"/>
        <v>0.684787412270772</v>
      </c>
      <c r="H14" s="104">
        <f t="shared" si="2"/>
        <v>0.82098256735340724</v>
      </c>
      <c r="I14" s="104">
        <f t="shared" si="2"/>
        <v>0.49361195381480644</v>
      </c>
      <c r="J14" s="104">
        <f t="shared" si="2"/>
        <v>0.29877790355444872</v>
      </c>
      <c r="K14" s="104">
        <f t="shared" si="2"/>
        <v>0.35918360878424271</v>
      </c>
      <c r="L14" s="104">
        <f t="shared" si="2"/>
        <v>1.0305161874575504</v>
      </c>
      <c r="N14" s="107">
        <f t="shared" si="2"/>
        <v>20.14218983393766</v>
      </c>
      <c r="O14" s="107">
        <f t="shared" si="2"/>
        <v>24.204228832607903</v>
      </c>
      <c r="P14" s="107">
        <f t="shared" si="2"/>
        <v>14.438314365024121</v>
      </c>
      <c r="Q14" s="107">
        <f t="shared" si="2"/>
        <v>8.6773014314575043</v>
      </c>
      <c r="R14" s="107">
        <f t="shared" si="2"/>
        <v>10.282959739375585</v>
      </c>
      <c r="S14" s="107">
        <f t="shared" si="2"/>
        <v>30.489295566263976</v>
      </c>
    </row>
    <row r="15" spans="1:19" x14ac:dyDescent="0.2">
      <c r="B15" s="70"/>
      <c r="C15" s="70"/>
      <c r="D15" s="70"/>
      <c r="E15" s="94"/>
      <c r="F15" s="70"/>
      <c r="G15" s="70"/>
      <c r="H15" s="70"/>
      <c r="I15" s="70"/>
      <c r="J15" s="70"/>
      <c r="K15" s="70"/>
      <c r="L15" s="70"/>
    </row>
    <row r="16" spans="1:19" x14ac:dyDescent="0.2">
      <c r="B16" s="95" t="s">
        <v>10</v>
      </c>
      <c r="C16" s="95" t="s">
        <v>88</v>
      </c>
      <c r="D16" s="95" t="s">
        <v>92</v>
      </c>
      <c r="E16" s="95" t="s">
        <v>110</v>
      </c>
      <c r="F16" s="95" t="s">
        <v>105</v>
      </c>
      <c r="G16" s="95" t="s">
        <v>65</v>
      </c>
      <c r="H16" s="95" t="s">
        <v>106</v>
      </c>
      <c r="I16" s="95" t="s">
        <v>5</v>
      </c>
      <c r="J16" s="95" t="s">
        <v>6</v>
      </c>
      <c r="K16" s="95" t="s">
        <v>7</v>
      </c>
      <c r="L16" s="95" t="s">
        <v>112</v>
      </c>
      <c r="N16" s="105" t="s">
        <v>64</v>
      </c>
      <c r="O16" s="105" t="s">
        <v>4</v>
      </c>
      <c r="P16" s="105" t="s">
        <v>5</v>
      </c>
      <c r="Q16" s="105" t="s">
        <v>6</v>
      </c>
      <c r="R16" s="105" t="s">
        <v>7</v>
      </c>
      <c r="S16" s="105" t="s">
        <v>111</v>
      </c>
    </row>
    <row r="17" spans="1:19" x14ac:dyDescent="0.2">
      <c r="A17" s="68" t="s">
        <v>99</v>
      </c>
      <c r="B17" s="96">
        <v>2</v>
      </c>
      <c r="C17" s="97">
        <v>234</v>
      </c>
      <c r="D17" s="98">
        <v>5.9225512528473807E-2</v>
      </c>
      <c r="E17" s="99">
        <v>371.82</v>
      </c>
      <c r="F17" s="100">
        <v>4.55</v>
      </c>
      <c r="G17" s="100">
        <v>0.79</v>
      </c>
      <c r="H17" s="100">
        <v>0.93</v>
      </c>
      <c r="I17" s="100">
        <v>0.72</v>
      </c>
      <c r="J17" s="100">
        <v>0.55000000000000004</v>
      </c>
      <c r="K17" s="100">
        <v>1.1399999999999999</v>
      </c>
      <c r="L17" s="106">
        <v>7.68</v>
      </c>
      <c r="N17" s="106">
        <f>G17/$F17*100</f>
        <v>17.362637362637365</v>
      </c>
      <c r="O17" s="106">
        <f t="shared" ref="O17:O25" si="3">H17/$F17*100</f>
        <v>20.439560439560442</v>
      </c>
      <c r="P17" s="106">
        <f t="shared" ref="P17:P25" si="4">I17/$F17*100</f>
        <v>15.824175824175823</v>
      </c>
      <c r="Q17" s="106">
        <f t="shared" ref="Q17:Q25" si="5">J17/$F17*100</f>
        <v>12.087912087912089</v>
      </c>
      <c r="R17" s="106">
        <f t="shared" ref="R17:R25" si="6">K17/$F17*100</f>
        <v>25.054945054945055</v>
      </c>
      <c r="S17" s="99">
        <f t="shared" ref="S17:S25" si="7">L17/$F17*100</f>
        <v>168.79120879120879</v>
      </c>
    </row>
    <row r="18" spans="1:19" x14ac:dyDescent="0.2">
      <c r="B18" s="96">
        <v>3</v>
      </c>
      <c r="C18" s="97">
        <v>235</v>
      </c>
      <c r="D18" s="98">
        <v>5.9478613009364717E-2</v>
      </c>
      <c r="E18" s="99">
        <v>380.19</v>
      </c>
      <c r="F18" s="100">
        <v>4.4400000000000004</v>
      </c>
      <c r="G18" s="100">
        <v>0.66</v>
      </c>
      <c r="H18" s="100">
        <v>0.94</v>
      </c>
      <c r="I18" s="100">
        <v>0.69</v>
      </c>
      <c r="J18" s="100">
        <v>0.49</v>
      </c>
      <c r="K18" s="100">
        <v>0.98</v>
      </c>
      <c r="L18" s="106">
        <v>9.3800000000000008</v>
      </c>
      <c r="N18" s="106">
        <f t="shared" ref="N18:N25" si="8">G18/$F18*100</f>
        <v>14.864864864864863</v>
      </c>
      <c r="O18" s="106">
        <f t="shared" si="3"/>
        <v>21.171171171171167</v>
      </c>
      <c r="P18" s="106">
        <f t="shared" si="4"/>
        <v>15.540540540540537</v>
      </c>
      <c r="Q18" s="106">
        <f t="shared" si="5"/>
        <v>11.036036036036034</v>
      </c>
      <c r="R18" s="106">
        <f t="shared" si="6"/>
        <v>22.072072072072068</v>
      </c>
      <c r="S18" s="99">
        <f t="shared" si="7"/>
        <v>211.26126126126127</v>
      </c>
    </row>
    <row r="19" spans="1:19" x14ac:dyDescent="0.2">
      <c r="B19" s="96">
        <v>4</v>
      </c>
      <c r="C19" s="97">
        <v>240</v>
      </c>
      <c r="D19" s="98">
        <v>6.0744115413819286E-2</v>
      </c>
      <c r="E19" s="99">
        <v>387.63</v>
      </c>
      <c r="F19" s="100">
        <v>4.22</v>
      </c>
      <c r="G19" s="100">
        <v>0.7</v>
      </c>
      <c r="H19" s="100">
        <v>1.03</v>
      </c>
      <c r="I19" s="100">
        <v>0.64</v>
      </c>
      <c r="J19" s="100">
        <v>0.38</v>
      </c>
      <c r="K19" s="100">
        <v>0.5</v>
      </c>
      <c r="L19" s="106">
        <v>10.77</v>
      </c>
      <c r="N19" s="106">
        <f t="shared" si="8"/>
        <v>16.587677725118482</v>
      </c>
      <c r="O19" s="106">
        <f t="shared" si="3"/>
        <v>24.407582938388629</v>
      </c>
      <c r="P19" s="106">
        <f t="shared" si="4"/>
        <v>15.165876777251185</v>
      </c>
      <c r="Q19" s="106">
        <f t="shared" si="5"/>
        <v>9.0047393364928912</v>
      </c>
      <c r="R19" s="106">
        <f t="shared" si="6"/>
        <v>11.848341232227488</v>
      </c>
      <c r="S19" s="99">
        <f t="shared" si="7"/>
        <v>255.21327014218008</v>
      </c>
    </row>
    <row r="20" spans="1:19" x14ac:dyDescent="0.2">
      <c r="B20" s="96">
        <v>5</v>
      </c>
      <c r="C20" s="97">
        <v>229</v>
      </c>
      <c r="D20" s="98">
        <v>5.7960010124019239E-2</v>
      </c>
      <c r="E20" s="99">
        <v>325.33</v>
      </c>
      <c r="F20" s="100">
        <v>3.02</v>
      </c>
      <c r="G20" s="100">
        <v>0.5</v>
      </c>
      <c r="H20" s="100">
        <v>0.64</v>
      </c>
      <c r="I20" s="100">
        <v>0.36</v>
      </c>
      <c r="J20" s="100">
        <v>0.19</v>
      </c>
      <c r="K20" s="100">
        <v>0.35</v>
      </c>
      <c r="L20" s="106">
        <v>10.93</v>
      </c>
      <c r="N20" s="106">
        <f t="shared" si="8"/>
        <v>16.556291390728479</v>
      </c>
      <c r="O20" s="106">
        <f t="shared" si="3"/>
        <v>21.192052980132452</v>
      </c>
      <c r="P20" s="106">
        <f t="shared" si="4"/>
        <v>11.920529801324504</v>
      </c>
      <c r="Q20" s="106">
        <f t="shared" si="5"/>
        <v>6.2913907284768218</v>
      </c>
      <c r="R20" s="106">
        <f t="shared" si="6"/>
        <v>11.589403973509933</v>
      </c>
      <c r="S20" s="99">
        <f t="shared" si="7"/>
        <v>361.92052980132445</v>
      </c>
    </row>
    <row r="21" spans="1:19" x14ac:dyDescent="0.2">
      <c r="B21" s="105">
        <v>6</v>
      </c>
      <c r="C21" s="97">
        <v>126</v>
      </c>
      <c r="D21" s="98">
        <v>3.1890660592255128E-2</v>
      </c>
      <c r="E21" s="99">
        <v>330.67</v>
      </c>
      <c r="F21" s="100">
        <v>3.09</v>
      </c>
      <c r="G21" s="100">
        <v>0.41</v>
      </c>
      <c r="H21" s="100">
        <v>0.73</v>
      </c>
      <c r="I21" s="100">
        <v>0.39</v>
      </c>
      <c r="J21" s="100">
        <v>0.21</v>
      </c>
      <c r="K21" s="100">
        <v>0.22</v>
      </c>
      <c r="L21" s="106">
        <v>10.7</v>
      </c>
      <c r="N21" s="106">
        <f t="shared" si="8"/>
        <v>13.268608414239482</v>
      </c>
      <c r="O21" s="106">
        <f t="shared" si="3"/>
        <v>23.624595469255663</v>
      </c>
      <c r="P21" s="106">
        <f t="shared" si="4"/>
        <v>12.621359223300971</v>
      </c>
      <c r="Q21" s="106">
        <f t="shared" si="5"/>
        <v>6.7961165048543686</v>
      </c>
      <c r="R21" s="106">
        <f t="shared" si="6"/>
        <v>7.1197411003236244</v>
      </c>
      <c r="S21" s="99">
        <f t="shared" si="7"/>
        <v>346.27831715210357</v>
      </c>
    </row>
    <row r="22" spans="1:19" x14ac:dyDescent="0.2">
      <c r="B22" s="96">
        <v>7</v>
      </c>
      <c r="C22" s="97">
        <v>84</v>
      </c>
      <c r="D22" s="98">
        <v>2.1260440394836749E-2</v>
      </c>
      <c r="E22" s="99">
        <v>400.95</v>
      </c>
      <c r="F22" s="100">
        <v>4.04</v>
      </c>
      <c r="G22" s="100">
        <v>0.62</v>
      </c>
      <c r="H22" s="100">
        <v>1.06</v>
      </c>
      <c r="I22" s="100">
        <v>0.52</v>
      </c>
      <c r="J22" s="100">
        <v>0.31</v>
      </c>
      <c r="K22" s="100">
        <v>0.28999999999999998</v>
      </c>
      <c r="L22" s="106">
        <v>13.31</v>
      </c>
      <c r="N22" s="106">
        <f t="shared" si="8"/>
        <v>15.346534653465346</v>
      </c>
      <c r="O22" s="106">
        <f t="shared" si="3"/>
        <v>26.237623762376238</v>
      </c>
      <c r="P22" s="106">
        <f t="shared" si="4"/>
        <v>12.871287128712872</v>
      </c>
      <c r="Q22" s="106">
        <f t="shared" si="5"/>
        <v>7.673267326732673</v>
      </c>
      <c r="R22" s="106">
        <f t="shared" si="6"/>
        <v>7.1782178217821775</v>
      </c>
      <c r="S22" s="99">
        <f t="shared" si="7"/>
        <v>329.45544554455444</v>
      </c>
    </row>
    <row r="23" spans="1:19" x14ac:dyDescent="0.2">
      <c r="B23" s="105">
        <v>8</v>
      </c>
      <c r="C23" s="97">
        <v>891</v>
      </c>
      <c r="D23" s="98">
        <v>0.2255125284738041</v>
      </c>
      <c r="E23" s="99">
        <v>324.10000000000002</v>
      </c>
      <c r="F23" s="100">
        <v>2.72</v>
      </c>
      <c r="G23" s="100">
        <v>0.45</v>
      </c>
      <c r="H23" s="100">
        <v>0.64</v>
      </c>
      <c r="I23" s="100">
        <v>0.3</v>
      </c>
      <c r="J23" s="100">
        <v>0.14000000000000001</v>
      </c>
      <c r="K23" s="100">
        <v>0.16</v>
      </c>
      <c r="L23" s="106">
        <v>12.14</v>
      </c>
      <c r="N23" s="106">
        <f t="shared" si="8"/>
        <v>16.544117647058822</v>
      </c>
      <c r="O23" s="106">
        <f t="shared" si="3"/>
        <v>23.52941176470588</v>
      </c>
      <c r="P23" s="106">
        <f t="shared" si="4"/>
        <v>11.02941176470588</v>
      </c>
      <c r="Q23" s="106">
        <f t="shared" si="5"/>
        <v>5.1470588235294121</v>
      </c>
      <c r="R23" s="106">
        <f t="shared" si="6"/>
        <v>5.8823529411764701</v>
      </c>
      <c r="S23" s="99">
        <f t="shared" si="7"/>
        <v>446.3235294117647</v>
      </c>
    </row>
    <row r="24" spans="1:19" x14ac:dyDescent="0.2">
      <c r="B24" s="96">
        <v>9</v>
      </c>
      <c r="C24" s="97">
        <v>668</v>
      </c>
      <c r="D24" s="98">
        <v>0.16907112123513035</v>
      </c>
      <c r="E24" s="99">
        <v>352.6</v>
      </c>
      <c r="F24" s="100">
        <v>3.24</v>
      </c>
      <c r="G24" s="100">
        <v>0.6</v>
      </c>
      <c r="H24" s="100">
        <v>0.79</v>
      </c>
      <c r="I24" s="100">
        <v>0.43</v>
      </c>
      <c r="J24" s="100">
        <v>0.21</v>
      </c>
      <c r="K24" s="100">
        <v>0.23</v>
      </c>
      <c r="L24" s="106">
        <v>12.34</v>
      </c>
      <c r="N24" s="106">
        <f t="shared" si="8"/>
        <v>18.518518518518519</v>
      </c>
      <c r="O24" s="106">
        <f t="shared" si="3"/>
        <v>24.382716049382715</v>
      </c>
      <c r="P24" s="106">
        <f t="shared" si="4"/>
        <v>13.271604938271603</v>
      </c>
      <c r="Q24" s="106">
        <f t="shared" si="5"/>
        <v>6.481481481481481</v>
      </c>
      <c r="R24" s="106">
        <f t="shared" si="6"/>
        <v>7.098765432098765</v>
      </c>
      <c r="S24" s="99">
        <f t="shared" si="7"/>
        <v>380.86419753086415</v>
      </c>
    </row>
    <row r="25" spans="1:19" x14ac:dyDescent="0.2">
      <c r="B25" s="96">
        <v>10</v>
      </c>
      <c r="C25" s="97">
        <v>1244</v>
      </c>
      <c r="D25" s="98">
        <v>0.31485699822829666</v>
      </c>
      <c r="E25" s="99">
        <v>387.56</v>
      </c>
      <c r="F25" s="100">
        <v>3.64</v>
      </c>
      <c r="G25" s="100">
        <v>0.68</v>
      </c>
      <c r="H25" s="100">
        <v>0.9</v>
      </c>
      <c r="I25" s="100">
        <v>0.5</v>
      </c>
      <c r="J25" s="100">
        <v>0.28000000000000003</v>
      </c>
      <c r="K25" s="100">
        <v>0.34</v>
      </c>
      <c r="L25" s="106">
        <v>13.09</v>
      </c>
      <c r="N25" s="106">
        <f t="shared" si="8"/>
        <v>18.681318681318682</v>
      </c>
      <c r="O25" s="106">
        <f t="shared" si="3"/>
        <v>24.725274725274726</v>
      </c>
      <c r="P25" s="106">
        <f t="shared" si="4"/>
        <v>13.736263736263735</v>
      </c>
      <c r="Q25" s="106">
        <f t="shared" si="5"/>
        <v>7.6923076923076925</v>
      </c>
      <c r="R25" s="106">
        <f t="shared" si="6"/>
        <v>9.3406593406593412</v>
      </c>
      <c r="S25" s="99">
        <f t="shared" si="7"/>
        <v>359.61538461538458</v>
      </c>
    </row>
    <row r="26" spans="1:19" x14ac:dyDescent="0.2">
      <c r="B26" s="95" t="s">
        <v>107</v>
      </c>
      <c r="C26" s="101">
        <f>SUM(C16:C25)</f>
        <v>3951</v>
      </c>
      <c r="D26" s="102">
        <f>SUM(D16:D25)</f>
        <v>1</v>
      </c>
      <c r="E26" s="103">
        <f>SUMPRODUCT($D16:$D25,E16:E25)</f>
        <v>360.83549987344981</v>
      </c>
      <c r="F26" s="104">
        <f t="shared" ref="F26" si="9">SUMPRODUCT($D16:$D25,F16:F25)</f>
        <v>3.4566388256137683</v>
      </c>
      <c r="G26" s="104">
        <f t="shared" ref="G26" si="10">SUMPRODUCT($D16:$D25,G16:G25)</f>
        <v>0.60082763857251331</v>
      </c>
      <c r="H26" s="104">
        <f t="shared" ref="H26" si="11">SUMPRODUCT($D16:$D25,H16:H25)</f>
        <v>0.81773221969121734</v>
      </c>
      <c r="I26" s="104">
        <f t="shared" ref="I26" si="12">SUMPRODUCT($D16:$D25,I16:I25)</f>
        <v>0.46470007593014429</v>
      </c>
      <c r="J26" s="104">
        <f t="shared" ref="J26" si="13">SUMPRODUCT($D16:$D25,J16:J25)</f>
        <v>0.26433814224247032</v>
      </c>
      <c r="K26" s="104">
        <f t="shared" ref="K26:L26" si="14">SUMPRODUCT($D16:$D25,K16:K25)</f>
        <v>0.37166540116426222</v>
      </c>
      <c r="L26" s="108">
        <f t="shared" si="14"/>
        <v>11.870222728423183</v>
      </c>
      <c r="N26" s="107">
        <f t="shared" ref="N26" si="15">SUMPRODUCT($D16:$D25,N16:N25)</f>
        <v>17.372874455366016</v>
      </c>
      <c r="O26" s="107">
        <f t="shared" ref="O26" si="16">SUMPRODUCT($D16:$D25,O16:O25)</f>
        <v>23.705427434192394</v>
      </c>
      <c r="P26" s="107">
        <f t="shared" ref="P26" si="17">SUMPRODUCT($D16:$D25,P16:P25)</f>
        <v>13.205903662593272</v>
      </c>
      <c r="Q26" s="107">
        <f t="shared" ref="Q26" si="18">SUMPRODUCT($D16:$D25,Q16:Q25)</f>
        <v>7.3423590889146251</v>
      </c>
      <c r="R26" s="107">
        <f t="shared" ref="R26" si="19">SUMPRODUCT($D16:$D25,R16:R25)</f>
        <v>10.03552497092973</v>
      </c>
      <c r="S26" s="109">
        <f t="shared" ref="S26" si="20">SUMPRODUCT($D16:$D25,S16:S25)</f>
        <v>355.36141177350328</v>
      </c>
    </row>
    <row r="28" spans="1:19" x14ac:dyDescent="0.2">
      <c r="B28" s="95" t="s">
        <v>10</v>
      </c>
      <c r="C28" s="95" t="s">
        <v>88</v>
      </c>
      <c r="D28" s="95" t="s">
        <v>92</v>
      </c>
      <c r="E28" s="95" t="s">
        <v>110</v>
      </c>
      <c r="F28" s="95" t="s">
        <v>105</v>
      </c>
      <c r="G28" s="95" t="s">
        <v>65</v>
      </c>
      <c r="H28" s="95" t="s">
        <v>106</v>
      </c>
      <c r="I28" s="95" t="s">
        <v>5</v>
      </c>
      <c r="J28" s="95" t="s">
        <v>6</v>
      </c>
      <c r="K28" s="95" t="s">
        <v>7</v>
      </c>
      <c r="N28" s="105" t="s">
        <v>64</v>
      </c>
      <c r="O28" s="105" t="s">
        <v>4</v>
      </c>
      <c r="P28" s="105" t="s">
        <v>5</v>
      </c>
      <c r="Q28" s="105" t="s">
        <v>6</v>
      </c>
      <c r="R28" s="105" t="s">
        <v>7</v>
      </c>
    </row>
    <row r="29" spans="1:19" x14ac:dyDescent="0.2">
      <c r="A29" s="68" t="s">
        <v>103</v>
      </c>
      <c r="B29" s="96">
        <v>2</v>
      </c>
      <c r="C29" s="97">
        <v>171</v>
      </c>
      <c r="D29" s="98">
        <v>3.8583032490974729E-2</v>
      </c>
      <c r="E29" s="99">
        <v>349.74</v>
      </c>
      <c r="F29" s="100">
        <v>6.05</v>
      </c>
      <c r="G29" s="100">
        <v>1.05</v>
      </c>
      <c r="H29" s="100">
        <v>0.99</v>
      </c>
      <c r="I29" s="100">
        <v>0.89</v>
      </c>
      <c r="J29" s="100">
        <v>0.76</v>
      </c>
      <c r="K29" s="100">
        <v>2.2000000000000002</v>
      </c>
      <c r="N29" s="106">
        <f>G29/$F29*100</f>
        <v>17.355371900826448</v>
      </c>
      <c r="O29" s="106">
        <f t="shared" ref="O29:O37" si="21">H29/$F29*100</f>
        <v>16.363636363636363</v>
      </c>
      <c r="P29" s="106">
        <f t="shared" ref="P29:P37" si="22">I29/$F29*100</f>
        <v>14.710743801652892</v>
      </c>
      <c r="Q29" s="106">
        <f t="shared" ref="Q29:Q37" si="23">J29/$F29*100</f>
        <v>12.561983471074381</v>
      </c>
      <c r="R29" s="106">
        <f t="shared" ref="R29:R37" si="24">K29/$F29*100</f>
        <v>36.363636363636367</v>
      </c>
    </row>
    <row r="30" spans="1:19" x14ac:dyDescent="0.2">
      <c r="B30" s="96">
        <v>3</v>
      </c>
      <c r="C30" s="97">
        <v>196</v>
      </c>
      <c r="D30" s="98">
        <v>4.4223826714801441E-2</v>
      </c>
      <c r="E30" s="99">
        <v>207.04</v>
      </c>
      <c r="F30" s="100">
        <v>4.38</v>
      </c>
      <c r="G30" s="100">
        <v>0.65</v>
      </c>
      <c r="H30" s="100">
        <v>0.93</v>
      </c>
      <c r="I30" s="100">
        <v>0.69</v>
      </c>
      <c r="J30" s="100">
        <v>0.53</v>
      </c>
      <c r="K30" s="100">
        <v>0.96</v>
      </c>
      <c r="N30" s="106">
        <f t="shared" ref="N30:N37" si="25">G30/$F30*100</f>
        <v>14.840182648401829</v>
      </c>
      <c r="O30" s="106">
        <f t="shared" si="21"/>
        <v>21.232876712328768</v>
      </c>
      <c r="P30" s="106">
        <f t="shared" si="22"/>
        <v>15.753424657534246</v>
      </c>
      <c r="Q30" s="106">
        <f t="shared" si="23"/>
        <v>12.100456621004566</v>
      </c>
      <c r="R30" s="106">
        <f t="shared" si="24"/>
        <v>21.917808219178081</v>
      </c>
    </row>
    <row r="31" spans="1:19" x14ac:dyDescent="0.2">
      <c r="B31" s="96">
        <v>4</v>
      </c>
      <c r="C31" s="97">
        <v>354</v>
      </c>
      <c r="D31" s="98">
        <v>7.9873646209386279E-2</v>
      </c>
      <c r="E31" s="99">
        <v>194</v>
      </c>
      <c r="F31" s="100">
        <v>4.07</v>
      </c>
      <c r="G31" s="100">
        <v>0.71</v>
      </c>
      <c r="H31" s="100">
        <v>0.96</v>
      </c>
      <c r="I31" s="100">
        <v>0.68</v>
      </c>
      <c r="J31" s="100">
        <v>0.46</v>
      </c>
      <c r="K31" s="100">
        <v>0.55000000000000004</v>
      </c>
      <c r="N31" s="106">
        <f t="shared" si="25"/>
        <v>17.44471744471744</v>
      </c>
      <c r="O31" s="106">
        <f t="shared" si="21"/>
        <v>23.587223587223587</v>
      </c>
      <c r="P31" s="106">
        <f t="shared" si="22"/>
        <v>16.707616707616708</v>
      </c>
      <c r="Q31" s="106">
        <f t="shared" si="23"/>
        <v>11.302211302211301</v>
      </c>
      <c r="R31" s="106">
        <f t="shared" si="24"/>
        <v>13.513513513513514</v>
      </c>
    </row>
    <row r="32" spans="1:19" x14ac:dyDescent="0.2">
      <c r="B32" s="96">
        <v>5</v>
      </c>
      <c r="C32" s="97">
        <v>226</v>
      </c>
      <c r="D32" s="98">
        <v>5.0992779783393505E-2</v>
      </c>
      <c r="E32" s="99">
        <v>121.22</v>
      </c>
      <c r="F32" s="100">
        <v>2.81</v>
      </c>
      <c r="G32" s="100">
        <v>0.42</v>
      </c>
      <c r="H32" s="100">
        <v>0.67</v>
      </c>
      <c r="I32" s="100">
        <v>0.33</v>
      </c>
      <c r="J32" s="100">
        <v>0.17</v>
      </c>
      <c r="K32" s="100">
        <v>0.23</v>
      </c>
      <c r="N32" s="106">
        <f t="shared" si="25"/>
        <v>14.946619217081849</v>
      </c>
      <c r="O32" s="106">
        <f t="shared" si="21"/>
        <v>23.843416370106763</v>
      </c>
      <c r="P32" s="106">
        <f t="shared" si="22"/>
        <v>11.743772241992882</v>
      </c>
      <c r="Q32" s="106">
        <f t="shared" si="23"/>
        <v>6.04982206405694</v>
      </c>
      <c r="R32" s="106">
        <f t="shared" si="24"/>
        <v>8.185053380782918</v>
      </c>
    </row>
    <row r="33" spans="1:18" x14ac:dyDescent="0.2">
      <c r="B33" s="105">
        <v>6</v>
      </c>
      <c r="C33" s="97">
        <v>122</v>
      </c>
      <c r="D33" s="98">
        <v>2.7527075812274367E-2</v>
      </c>
      <c r="E33" s="99">
        <v>93.16</v>
      </c>
      <c r="F33" s="100">
        <v>2.2000000000000002</v>
      </c>
      <c r="G33" s="100">
        <v>0.28000000000000003</v>
      </c>
      <c r="H33" s="100">
        <v>0.48</v>
      </c>
      <c r="I33" s="100">
        <v>0.23</v>
      </c>
      <c r="J33" s="100">
        <v>0.12</v>
      </c>
      <c r="K33" s="100">
        <v>7.0000000000000007E-2</v>
      </c>
      <c r="N33" s="106">
        <f t="shared" si="25"/>
        <v>12.727272727272728</v>
      </c>
      <c r="O33" s="106">
        <f t="shared" si="21"/>
        <v>21.818181818181813</v>
      </c>
      <c r="P33" s="106">
        <f t="shared" si="22"/>
        <v>10.454545454545453</v>
      </c>
      <c r="Q33" s="106">
        <f t="shared" si="23"/>
        <v>5.4545454545454533</v>
      </c>
      <c r="R33" s="106">
        <f t="shared" si="24"/>
        <v>3.1818181818181821</v>
      </c>
    </row>
    <row r="34" spans="1:18" x14ac:dyDescent="0.2">
      <c r="B34" s="96">
        <v>7</v>
      </c>
      <c r="C34" s="97">
        <v>90</v>
      </c>
      <c r="D34" s="98">
        <v>2.0306859205776174E-2</v>
      </c>
      <c r="E34" s="99">
        <v>122.83</v>
      </c>
      <c r="F34" s="100">
        <v>2.87</v>
      </c>
      <c r="G34" s="100">
        <v>0.5</v>
      </c>
      <c r="H34" s="100">
        <v>0.84</v>
      </c>
      <c r="I34" s="100">
        <v>0.4</v>
      </c>
      <c r="J34" s="100">
        <v>0.24</v>
      </c>
      <c r="K34" s="100">
        <v>0.12</v>
      </c>
      <c r="N34" s="106">
        <f t="shared" si="25"/>
        <v>17.421602787456443</v>
      </c>
      <c r="O34" s="106">
        <f t="shared" si="21"/>
        <v>29.268292682926827</v>
      </c>
      <c r="P34" s="106">
        <f t="shared" si="22"/>
        <v>13.937282229965156</v>
      </c>
      <c r="Q34" s="106">
        <f t="shared" si="23"/>
        <v>8.3623693379790929</v>
      </c>
      <c r="R34" s="106">
        <f t="shared" si="24"/>
        <v>4.1811846689895464</v>
      </c>
    </row>
    <row r="35" spans="1:18" x14ac:dyDescent="0.2">
      <c r="B35" s="105">
        <v>8</v>
      </c>
      <c r="C35" s="97">
        <v>1135</v>
      </c>
      <c r="D35" s="98">
        <v>0.25609205776173283</v>
      </c>
      <c r="E35" s="99">
        <v>99.1</v>
      </c>
      <c r="F35" s="100">
        <v>2.38</v>
      </c>
      <c r="G35" s="100">
        <v>0.42</v>
      </c>
      <c r="H35" s="100">
        <v>0.61</v>
      </c>
      <c r="I35" s="100">
        <v>0.28000000000000003</v>
      </c>
      <c r="J35" s="100">
        <v>0.13</v>
      </c>
      <c r="K35" s="100">
        <v>0.09</v>
      </c>
      <c r="N35" s="106">
        <f t="shared" si="25"/>
        <v>17.647058823529413</v>
      </c>
      <c r="O35" s="106">
        <f t="shared" si="21"/>
        <v>25.630252100840341</v>
      </c>
      <c r="P35" s="106">
        <f t="shared" si="22"/>
        <v>11.764705882352942</v>
      </c>
      <c r="Q35" s="106">
        <f t="shared" si="23"/>
        <v>5.4621848739495809</v>
      </c>
      <c r="R35" s="106">
        <f t="shared" si="24"/>
        <v>3.7815126050420167</v>
      </c>
    </row>
    <row r="36" spans="1:18" x14ac:dyDescent="0.2">
      <c r="B36" s="96">
        <v>9</v>
      </c>
      <c r="C36" s="97">
        <v>819</v>
      </c>
      <c r="D36" s="98">
        <v>0.18479241877256317</v>
      </c>
      <c r="E36" s="99">
        <v>133.05000000000001</v>
      </c>
      <c r="F36" s="100">
        <v>3.05</v>
      </c>
      <c r="G36" s="100">
        <v>0.57999999999999996</v>
      </c>
      <c r="H36" s="100">
        <v>0.76</v>
      </c>
      <c r="I36" s="100">
        <v>0.43</v>
      </c>
      <c r="J36" s="100">
        <v>0.26</v>
      </c>
      <c r="K36" s="100">
        <v>0.24</v>
      </c>
      <c r="N36" s="106">
        <f t="shared" si="25"/>
        <v>19.016393442622949</v>
      </c>
      <c r="O36" s="106">
        <f t="shared" si="21"/>
        <v>24.918032786885249</v>
      </c>
      <c r="P36" s="106">
        <f t="shared" si="22"/>
        <v>14.098360655737704</v>
      </c>
      <c r="Q36" s="106">
        <f t="shared" si="23"/>
        <v>8.5245901639344268</v>
      </c>
      <c r="R36" s="106">
        <f t="shared" si="24"/>
        <v>7.8688524590163942</v>
      </c>
    </row>
    <row r="37" spans="1:18" x14ac:dyDescent="0.2">
      <c r="B37" s="96">
        <v>10</v>
      </c>
      <c r="C37" s="97">
        <v>1319</v>
      </c>
      <c r="D37" s="98">
        <v>0.29760830324909748</v>
      </c>
      <c r="E37" s="99">
        <v>137.02000000000001</v>
      </c>
      <c r="F37" s="100">
        <v>3.13</v>
      </c>
      <c r="G37" s="100">
        <v>0.55000000000000004</v>
      </c>
      <c r="H37" s="100">
        <v>0.78</v>
      </c>
      <c r="I37" s="100">
        <v>0.48</v>
      </c>
      <c r="J37" s="100">
        <v>0.27</v>
      </c>
      <c r="K37" s="100">
        <v>0.27</v>
      </c>
      <c r="N37" s="106">
        <f t="shared" si="25"/>
        <v>17.571884984025559</v>
      </c>
      <c r="O37" s="106">
        <f t="shared" si="21"/>
        <v>24.920127795527158</v>
      </c>
      <c r="P37" s="106">
        <f t="shared" si="22"/>
        <v>15.335463258785943</v>
      </c>
      <c r="Q37" s="106">
        <f t="shared" si="23"/>
        <v>8.6261980830670932</v>
      </c>
      <c r="R37" s="106">
        <f t="shared" si="24"/>
        <v>8.6261980830670932</v>
      </c>
    </row>
    <row r="38" spans="1:18" x14ac:dyDescent="0.2">
      <c r="B38" s="95" t="s">
        <v>107</v>
      </c>
      <c r="C38" s="101">
        <f>SUM(C28:C37)</f>
        <v>4432</v>
      </c>
      <c r="D38" s="102">
        <f>SUM(D28:D37)</f>
        <v>1</v>
      </c>
      <c r="E38" s="103">
        <f>SUMPRODUCT($D28:$D37,E28:E37)</f>
        <v>140.12932084837547</v>
      </c>
      <c r="F38" s="104">
        <f t="shared" ref="F38" si="26">SUMPRODUCT($D28:$D37,F28:F37)</f>
        <v>3.1189733754512634</v>
      </c>
      <c r="G38" s="104">
        <f t="shared" ref="G38" si="27">SUMPRODUCT($D28:$D37,G28:G37)</f>
        <v>0.54366877256317692</v>
      </c>
      <c r="H38" s="104">
        <f t="shared" ref="H38" si="28">SUMPRODUCT($D28:$D37,H28:H37)</f>
        <v>0.74923285198555956</v>
      </c>
      <c r="I38" s="104">
        <f t="shared" ref="I38" si="29">SUMPRODUCT($D28:$D37,I28:I37)</f>
        <v>0.44446750902527077</v>
      </c>
      <c r="J38" s="104">
        <f t="shared" ref="J38" si="30">SUMPRODUCT($D28:$D37,J28:J37)</f>
        <v>0.26804151624548739</v>
      </c>
      <c r="K38" s="104">
        <f t="shared" ref="K38" si="31">SUMPRODUCT($D28:$D37,K28:K37)</f>
        <v>0.33511281588447656</v>
      </c>
      <c r="N38" s="107">
        <f t="shared" ref="N38" si="32">SUMPRODUCT($D28:$D37,N28:N37)</f>
        <v>17.448473854774527</v>
      </c>
      <c r="O38" s="107">
        <f t="shared" ref="O38" si="33">SUMPRODUCT($D28:$D37,O28:O37)</f>
        <v>24.449939750860615</v>
      </c>
      <c r="P38" s="107">
        <f t="shared" ref="P38" si="34">SUMPRODUCT($D28:$D37,P28:P37)</f>
        <v>13.950492283879942</v>
      </c>
      <c r="Q38" s="107">
        <f t="shared" ref="Q38" si="35">SUMPRODUCT($D28:$D37,Q28:Q37)</f>
        <v>8.0923451020675792</v>
      </c>
      <c r="R38" s="107">
        <f t="shared" ref="R38" si="36">SUMPRODUCT($D28:$D37,R28:R37)</f>
        <v>9.0313016149808067</v>
      </c>
    </row>
    <row r="40" spans="1:18" x14ac:dyDescent="0.2">
      <c r="B40" s="95" t="s">
        <v>10</v>
      </c>
      <c r="C40" s="95" t="s">
        <v>88</v>
      </c>
      <c r="D40" s="95" t="s">
        <v>92</v>
      </c>
      <c r="E40" s="95" t="s">
        <v>110</v>
      </c>
      <c r="F40" s="95" t="s">
        <v>105</v>
      </c>
      <c r="G40" s="95" t="s">
        <v>65</v>
      </c>
      <c r="H40" s="95" t="s">
        <v>106</v>
      </c>
      <c r="I40" s="95" t="s">
        <v>5</v>
      </c>
      <c r="J40" s="95" t="s">
        <v>6</v>
      </c>
      <c r="K40" s="95" t="s">
        <v>7</v>
      </c>
      <c r="N40" s="105" t="s">
        <v>64</v>
      </c>
      <c r="O40" s="105" t="s">
        <v>4</v>
      </c>
      <c r="P40" s="105" t="s">
        <v>5</v>
      </c>
      <c r="Q40" s="105" t="s">
        <v>6</v>
      </c>
      <c r="R40" s="105" t="s">
        <v>7</v>
      </c>
    </row>
    <row r="41" spans="1:18" x14ac:dyDescent="0.2">
      <c r="A41" s="68" t="s">
        <v>102</v>
      </c>
      <c r="B41" s="96">
        <v>1</v>
      </c>
      <c r="C41" s="97">
        <v>2682</v>
      </c>
      <c r="D41" s="98">
        <v>0.29060569942572329</v>
      </c>
      <c r="E41" s="99">
        <v>316.8</v>
      </c>
      <c r="F41" s="100">
        <v>6.31</v>
      </c>
      <c r="G41" s="100">
        <v>0.66</v>
      </c>
      <c r="H41" s="100">
        <v>1.01</v>
      </c>
      <c r="I41" s="100">
        <v>0.87</v>
      </c>
      <c r="J41" s="100">
        <v>0.75</v>
      </c>
      <c r="K41" s="100">
        <v>2.52</v>
      </c>
      <c r="N41" s="106">
        <f t="shared" ref="N41:N50" si="37">G41/$F41*100</f>
        <v>10.459587955625992</v>
      </c>
      <c r="O41" s="106">
        <f t="shared" ref="O41:O50" si="38">H41/$F41*100</f>
        <v>16.006339144215531</v>
      </c>
      <c r="P41" s="106">
        <f t="shared" ref="P41:P50" si="39">I41/$F41*100</f>
        <v>13.787638668779714</v>
      </c>
      <c r="Q41" s="106">
        <f t="shared" ref="Q41:Q50" si="40">J41/$F41*100</f>
        <v>11.885895404120445</v>
      </c>
      <c r="R41" s="106">
        <f t="shared" ref="R41:R50" si="41">K41/$F41*100</f>
        <v>39.936608557844693</v>
      </c>
    </row>
    <row r="42" spans="1:18" x14ac:dyDescent="0.2">
      <c r="B42" s="96">
        <v>2</v>
      </c>
      <c r="C42" s="97">
        <v>724</v>
      </c>
      <c r="D42" s="98">
        <v>7.8448369270776905E-2</v>
      </c>
      <c r="E42" s="99">
        <v>446.67</v>
      </c>
      <c r="F42" s="100">
        <v>7.63</v>
      </c>
      <c r="G42" s="100">
        <v>1.03</v>
      </c>
      <c r="H42" s="100">
        <v>1.08</v>
      </c>
      <c r="I42" s="100">
        <v>0.97</v>
      </c>
      <c r="J42" s="100">
        <v>0.86</v>
      </c>
      <c r="K42" s="100">
        <v>3.49</v>
      </c>
      <c r="N42" s="106">
        <f t="shared" si="37"/>
        <v>13.499344692005245</v>
      </c>
      <c r="O42" s="106">
        <f t="shared" si="38"/>
        <v>14.15465268676278</v>
      </c>
      <c r="P42" s="106">
        <f t="shared" si="39"/>
        <v>12.7129750982962</v>
      </c>
      <c r="Q42" s="106">
        <f t="shared" si="40"/>
        <v>11.271297509829619</v>
      </c>
      <c r="R42" s="106">
        <f t="shared" si="41"/>
        <v>45.740498034076019</v>
      </c>
    </row>
    <row r="43" spans="1:18" x14ac:dyDescent="0.2">
      <c r="B43" s="96">
        <v>3</v>
      </c>
      <c r="C43" s="97">
        <v>358</v>
      </c>
      <c r="D43" s="98">
        <v>3.8790768230577526E-2</v>
      </c>
      <c r="E43" s="99">
        <v>341.61</v>
      </c>
      <c r="F43" s="100">
        <v>6.55</v>
      </c>
      <c r="G43" s="100">
        <v>0.82</v>
      </c>
      <c r="H43" s="100">
        <v>1.1599999999999999</v>
      </c>
      <c r="I43" s="100">
        <v>0.94</v>
      </c>
      <c r="J43" s="100">
        <v>0.78</v>
      </c>
      <c r="K43" s="100">
        <v>2.2000000000000002</v>
      </c>
      <c r="N43" s="106">
        <f t="shared" si="37"/>
        <v>12.519083969465649</v>
      </c>
      <c r="O43" s="106">
        <f t="shared" si="38"/>
        <v>17.709923664122137</v>
      </c>
      <c r="P43" s="106">
        <f t="shared" si="39"/>
        <v>14.351145038167939</v>
      </c>
      <c r="Q43" s="106">
        <f t="shared" si="40"/>
        <v>11.908396946564887</v>
      </c>
      <c r="R43" s="106">
        <f t="shared" si="41"/>
        <v>33.587786259541993</v>
      </c>
    </row>
    <row r="44" spans="1:18" x14ac:dyDescent="0.2">
      <c r="B44" s="96">
        <v>4</v>
      </c>
      <c r="C44" s="97">
        <v>508</v>
      </c>
      <c r="D44" s="98">
        <v>5.5043883410987107E-2</v>
      </c>
      <c r="E44" s="99">
        <v>288.63</v>
      </c>
      <c r="F44" s="100">
        <v>5.83</v>
      </c>
      <c r="G44" s="100">
        <v>0.86</v>
      </c>
      <c r="H44" s="100">
        <v>1.3</v>
      </c>
      <c r="I44" s="100">
        <v>0.85</v>
      </c>
      <c r="J44" s="100">
        <v>0.56000000000000005</v>
      </c>
      <c r="K44" s="100">
        <v>1.2</v>
      </c>
      <c r="N44" s="106">
        <f t="shared" si="37"/>
        <v>14.751286449399656</v>
      </c>
      <c r="O44" s="106">
        <f t="shared" si="38"/>
        <v>22.29845626072041</v>
      </c>
      <c r="P44" s="106">
        <f t="shared" si="39"/>
        <v>14.579759862778729</v>
      </c>
      <c r="Q44" s="106">
        <f t="shared" si="40"/>
        <v>9.6054888507718701</v>
      </c>
      <c r="R44" s="106">
        <f t="shared" si="41"/>
        <v>20.583190394511146</v>
      </c>
    </row>
    <row r="45" spans="1:18" x14ac:dyDescent="0.2">
      <c r="B45" s="96">
        <v>5</v>
      </c>
      <c r="C45" s="97">
        <v>296</v>
      </c>
      <c r="D45" s="98">
        <v>3.2072813956008236E-2</v>
      </c>
      <c r="E45" s="99">
        <v>220.91</v>
      </c>
      <c r="F45" s="100">
        <v>5.13</v>
      </c>
      <c r="G45" s="100">
        <v>0.81</v>
      </c>
      <c r="H45" s="100">
        <v>1.17</v>
      </c>
      <c r="I45" s="100">
        <v>0.66</v>
      </c>
      <c r="J45" s="100">
        <v>0.39</v>
      </c>
      <c r="K45" s="100">
        <v>0.7</v>
      </c>
      <c r="N45" s="106">
        <f t="shared" si="37"/>
        <v>15.789473684210527</v>
      </c>
      <c r="O45" s="106">
        <f t="shared" si="38"/>
        <v>22.807017543859647</v>
      </c>
      <c r="P45" s="106">
        <f t="shared" si="39"/>
        <v>12.865497076023393</v>
      </c>
      <c r="Q45" s="106">
        <f t="shared" si="40"/>
        <v>7.6023391812865508</v>
      </c>
      <c r="R45" s="106">
        <f t="shared" si="41"/>
        <v>13.64522417153996</v>
      </c>
    </row>
    <row r="46" spans="1:18" x14ac:dyDescent="0.2">
      <c r="B46" s="96">
        <v>6</v>
      </c>
      <c r="C46" s="97">
        <v>214</v>
      </c>
      <c r="D46" s="98">
        <v>2.3187777657384331E-2</v>
      </c>
      <c r="E46" s="99">
        <v>300.39999999999998</v>
      </c>
      <c r="F46" s="100">
        <v>6</v>
      </c>
      <c r="G46" s="100">
        <v>0.89</v>
      </c>
      <c r="H46" s="100">
        <v>0.97</v>
      </c>
      <c r="I46" s="100">
        <v>0.65</v>
      </c>
      <c r="J46" s="100">
        <v>0.56000000000000005</v>
      </c>
      <c r="K46" s="100">
        <v>2.14</v>
      </c>
      <c r="N46" s="106">
        <f t="shared" si="37"/>
        <v>14.833333333333334</v>
      </c>
      <c r="O46" s="106">
        <f t="shared" si="38"/>
        <v>16.166666666666664</v>
      </c>
      <c r="P46" s="106">
        <f t="shared" si="39"/>
        <v>10.833333333333334</v>
      </c>
      <c r="Q46" s="106">
        <f t="shared" si="40"/>
        <v>9.3333333333333339</v>
      </c>
      <c r="R46" s="106">
        <f t="shared" si="41"/>
        <v>35.666666666666671</v>
      </c>
    </row>
    <row r="47" spans="1:18" x14ac:dyDescent="0.2">
      <c r="B47" s="105">
        <v>7</v>
      </c>
      <c r="C47" s="97">
        <v>88</v>
      </c>
      <c r="D47" s="98">
        <v>9.5351609058402856E-3</v>
      </c>
      <c r="E47" s="99">
        <v>239.03</v>
      </c>
      <c r="F47" s="100">
        <v>5.78</v>
      </c>
      <c r="G47" s="100">
        <v>0.75</v>
      </c>
      <c r="H47" s="100">
        <v>1.38</v>
      </c>
      <c r="I47" s="100">
        <v>0.8</v>
      </c>
      <c r="J47" s="100">
        <v>0.45</v>
      </c>
      <c r="K47" s="100">
        <v>0.53</v>
      </c>
      <c r="N47" s="106">
        <f t="shared" si="37"/>
        <v>12.975778546712801</v>
      </c>
      <c r="O47" s="106">
        <f t="shared" si="38"/>
        <v>23.875432525951553</v>
      </c>
      <c r="P47" s="106">
        <f t="shared" si="39"/>
        <v>13.84083044982699</v>
      </c>
      <c r="Q47" s="106">
        <f t="shared" si="40"/>
        <v>7.7854671280276815</v>
      </c>
      <c r="R47" s="110">
        <f t="shared" si="41"/>
        <v>9.1695501730103803</v>
      </c>
    </row>
    <row r="48" spans="1:18" x14ac:dyDescent="0.2">
      <c r="B48" s="105">
        <v>8</v>
      </c>
      <c r="C48" s="97">
        <v>1054</v>
      </c>
      <c r="D48" s="98">
        <v>0.11420522266767798</v>
      </c>
      <c r="E48" s="99">
        <v>170.04</v>
      </c>
      <c r="F48" s="100">
        <v>4.38</v>
      </c>
      <c r="G48" s="100">
        <v>0.71</v>
      </c>
      <c r="H48" s="100">
        <v>1.06</v>
      </c>
      <c r="I48" s="100">
        <v>0.47</v>
      </c>
      <c r="J48" s="100">
        <v>0.22</v>
      </c>
      <c r="K48" s="100">
        <v>0.21</v>
      </c>
      <c r="N48" s="106">
        <f t="shared" si="37"/>
        <v>16.210045662100455</v>
      </c>
      <c r="O48" s="106">
        <f t="shared" si="38"/>
        <v>24.200913242009133</v>
      </c>
      <c r="P48" s="106">
        <f t="shared" si="39"/>
        <v>10.730593607305936</v>
      </c>
      <c r="Q48" s="106">
        <f t="shared" si="40"/>
        <v>5.0228310502283113</v>
      </c>
      <c r="R48" s="110">
        <f t="shared" si="41"/>
        <v>4.7945205479452051</v>
      </c>
    </row>
    <row r="49" spans="1:19" x14ac:dyDescent="0.2">
      <c r="B49" s="105">
        <v>9</v>
      </c>
      <c r="C49" s="97">
        <v>931</v>
      </c>
      <c r="D49" s="98">
        <v>0.10087766821974212</v>
      </c>
      <c r="E49" s="99">
        <v>203.93</v>
      </c>
      <c r="F49" s="100">
        <v>4.99</v>
      </c>
      <c r="G49" s="100">
        <v>0.88</v>
      </c>
      <c r="H49" s="100">
        <v>1.23</v>
      </c>
      <c r="I49" s="100">
        <v>0.59</v>
      </c>
      <c r="J49" s="100">
        <v>0.32</v>
      </c>
      <c r="K49" s="100">
        <v>0.41</v>
      </c>
      <c r="N49" s="106">
        <f t="shared" si="37"/>
        <v>17.635270541082164</v>
      </c>
      <c r="O49" s="106">
        <f t="shared" si="38"/>
        <v>24.649298597194388</v>
      </c>
      <c r="P49" s="106">
        <f t="shared" si="39"/>
        <v>11.823647294589177</v>
      </c>
      <c r="Q49" s="106">
        <f t="shared" si="40"/>
        <v>6.4128256513026045</v>
      </c>
      <c r="R49" s="110">
        <f t="shared" si="41"/>
        <v>8.2164328657314609</v>
      </c>
    </row>
    <row r="50" spans="1:19" x14ac:dyDescent="0.2">
      <c r="B50" s="96">
        <v>10</v>
      </c>
      <c r="C50" s="97">
        <v>2374</v>
      </c>
      <c r="D50" s="98">
        <v>0.25723263625528225</v>
      </c>
      <c r="E50" s="99">
        <v>302.14</v>
      </c>
      <c r="F50" s="100">
        <v>7.1</v>
      </c>
      <c r="G50" s="100">
        <v>1.21</v>
      </c>
      <c r="H50" s="100">
        <v>1.72</v>
      </c>
      <c r="I50" s="100">
        <v>1.04</v>
      </c>
      <c r="J50" s="100">
        <v>0.63</v>
      </c>
      <c r="K50" s="100">
        <v>1.03</v>
      </c>
      <c r="N50" s="106">
        <f t="shared" si="37"/>
        <v>17.04225352112676</v>
      </c>
      <c r="O50" s="106">
        <f t="shared" si="38"/>
        <v>24.225352112676056</v>
      </c>
      <c r="P50" s="106">
        <f t="shared" si="39"/>
        <v>14.647887323943662</v>
      </c>
      <c r="Q50" s="106">
        <f t="shared" si="40"/>
        <v>8.8732394366197198</v>
      </c>
      <c r="R50" s="106">
        <f t="shared" si="41"/>
        <v>14.507042253521126</v>
      </c>
    </row>
    <row r="51" spans="1:19" x14ac:dyDescent="0.2">
      <c r="B51" s="95" t="s">
        <v>107</v>
      </c>
      <c r="C51" s="101">
        <f>SUM(C41:C50)</f>
        <v>9229</v>
      </c>
      <c r="D51" s="102">
        <f>SUM(D41:D50)</f>
        <v>1</v>
      </c>
      <c r="E51" s="103">
        <f t="shared" ref="E51:K51" si="42">SUMPRODUCT($D41:$D50,E41:E50)</f>
        <v>290.28475999566587</v>
      </c>
      <c r="F51" s="104">
        <f t="shared" si="42"/>
        <v>6.1959919817965101</v>
      </c>
      <c r="G51" s="104">
        <f t="shared" si="42"/>
        <v>0.8866247697475349</v>
      </c>
      <c r="H51" s="104">
        <f t="shared" si="42"/>
        <v>1.2555433958175315</v>
      </c>
      <c r="I51" s="104">
        <f t="shared" si="42"/>
        <v>0.83675696175100223</v>
      </c>
      <c r="J51" s="104">
        <f t="shared" si="42"/>
        <v>0.59574818506880489</v>
      </c>
      <c r="K51" s="104">
        <f t="shared" si="42"/>
        <v>1.5649225268176399</v>
      </c>
      <c r="N51" s="107">
        <f>SUMPRODUCT($D41:$D50,N41:N50)</f>
        <v>14.384402096445022</v>
      </c>
      <c r="O51" s="107">
        <f>SUMPRODUCT($D41:$D50,O41:O50)</f>
        <v>20.492314007010016</v>
      </c>
      <c r="P51" s="107">
        <f>SUMPRODUCT($D41:$D50,P41:P50)</f>
        <v>13.345251724197164</v>
      </c>
      <c r="Q51" s="107">
        <f>SUMPRODUCT($D41:$D50,Q41:Q50)</f>
        <v>9.3664976902296218</v>
      </c>
      <c r="R51" s="107">
        <f>SUMPRODUCT($D41:$D50,R41:R50)</f>
        <v>24.090151515028175</v>
      </c>
    </row>
    <row r="53" spans="1:19" x14ac:dyDescent="0.2">
      <c r="B53" s="95" t="s">
        <v>10</v>
      </c>
      <c r="C53" s="95" t="s">
        <v>88</v>
      </c>
      <c r="D53" s="95" t="s">
        <v>92</v>
      </c>
      <c r="E53" s="95" t="s">
        <v>110</v>
      </c>
      <c r="F53" s="95" t="s">
        <v>105</v>
      </c>
      <c r="G53" s="95" t="s">
        <v>65</v>
      </c>
      <c r="H53" s="95" t="s">
        <v>106</v>
      </c>
      <c r="I53" s="95" t="s">
        <v>5</v>
      </c>
      <c r="J53" s="95" t="s">
        <v>6</v>
      </c>
      <c r="K53" s="95" t="s">
        <v>7</v>
      </c>
      <c r="L53" s="95" t="s">
        <v>114</v>
      </c>
      <c r="N53" s="105" t="s">
        <v>64</v>
      </c>
      <c r="O53" s="105" t="s">
        <v>4</v>
      </c>
      <c r="P53" s="105" t="s">
        <v>5</v>
      </c>
      <c r="Q53" s="105" t="s">
        <v>6</v>
      </c>
      <c r="R53" s="105" t="s">
        <v>7</v>
      </c>
      <c r="S53" s="105" t="s">
        <v>113</v>
      </c>
    </row>
    <row r="54" spans="1:19" x14ac:dyDescent="0.2">
      <c r="A54" s="68" t="s">
        <v>104</v>
      </c>
      <c r="B54" s="96">
        <v>2</v>
      </c>
      <c r="C54" s="97">
        <v>293</v>
      </c>
      <c r="D54" s="98">
        <v>8.8386123680241332E-2</v>
      </c>
      <c r="E54" s="99">
        <v>374.1</v>
      </c>
      <c r="F54" s="97">
        <v>5.72</v>
      </c>
      <c r="G54" s="100">
        <v>1.1599999999999999</v>
      </c>
      <c r="H54" s="100">
        <v>1.02</v>
      </c>
      <c r="I54" s="100">
        <v>0.81</v>
      </c>
      <c r="J54" s="100">
        <v>0.63</v>
      </c>
      <c r="K54" s="100">
        <v>1.99</v>
      </c>
      <c r="L54" s="106">
        <v>8.14</v>
      </c>
      <c r="N54" s="106">
        <f>G54/$F54*100</f>
        <v>20.27972027972028</v>
      </c>
      <c r="O54" s="106">
        <f t="shared" ref="O54:O62" si="43">H54/$F54*100</f>
        <v>17.832167832167833</v>
      </c>
      <c r="P54" s="106">
        <f t="shared" ref="P54:P62" si="44">I54/$F54*100</f>
        <v>14.160839160839162</v>
      </c>
      <c r="Q54" s="106">
        <f t="shared" ref="Q54:Q62" si="45">J54/$F54*100</f>
        <v>11.013986013986015</v>
      </c>
      <c r="R54" s="106">
        <f t="shared" ref="R54:R62" si="46">K54/$F54*100</f>
        <v>34.790209790209794</v>
      </c>
      <c r="S54" s="99">
        <f t="shared" ref="S54:S62" si="47">L54/$F54*100</f>
        <v>142.30769230769232</v>
      </c>
    </row>
    <row r="55" spans="1:19" x14ac:dyDescent="0.2">
      <c r="B55" s="96">
        <v>3</v>
      </c>
      <c r="C55" s="97">
        <v>140</v>
      </c>
      <c r="D55" s="98">
        <v>4.2232277526395176E-2</v>
      </c>
      <c r="E55" s="99">
        <v>321.82</v>
      </c>
      <c r="F55" s="97">
        <v>5.29</v>
      </c>
      <c r="G55" s="100">
        <v>1.02</v>
      </c>
      <c r="H55" s="100">
        <v>1.1399999999999999</v>
      </c>
      <c r="I55" s="100">
        <v>0.76</v>
      </c>
      <c r="J55" s="100">
        <v>0.56000000000000005</v>
      </c>
      <c r="K55" s="100">
        <v>1.1599999999999999</v>
      </c>
      <c r="L55" s="106">
        <v>8.8699999999999992</v>
      </c>
      <c r="N55" s="106">
        <f t="shared" ref="N55:N62" si="48">G55/$F55*100</f>
        <v>19.281663516068054</v>
      </c>
      <c r="O55" s="106">
        <f t="shared" si="43"/>
        <v>21.55009451795841</v>
      </c>
      <c r="P55" s="106">
        <f t="shared" si="44"/>
        <v>14.366729678638942</v>
      </c>
      <c r="Q55" s="106">
        <f t="shared" si="45"/>
        <v>10.586011342155011</v>
      </c>
      <c r="R55" s="106">
        <f t="shared" si="46"/>
        <v>21.928166351606805</v>
      </c>
      <c r="S55" s="99">
        <f t="shared" si="47"/>
        <v>167.67485822306236</v>
      </c>
    </row>
    <row r="56" spans="1:19" x14ac:dyDescent="0.2">
      <c r="B56" s="96">
        <v>4</v>
      </c>
      <c r="C56" s="97">
        <v>327</v>
      </c>
      <c r="D56" s="98">
        <v>9.864253393665158E-2</v>
      </c>
      <c r="E56" s="99">
        <v>305.7</v>
      </c>
      <c r="F56" s="97">
        <v>5.25</v>
      </c>
      <c r="G56" s="100">
        <v>1.02</v>
      </c>
      <c r="H56" s="100">
        <v>1.35</v>
      </c>
      <c r="I56" s="100">
        <v>0.76</v>
      </c>
      <c r="J56" s="100">
        <v>0.44</v>
      </c>
      <c r="K56" s="100">
        <v>0.67</v>
      </c>
      <c r="L56" s="106">
        <v>9.01</v>
      </c>
      <c r="N56" s="106">
        <f t="shared" si="48"/>
        <v>19.428571428571427</v>
      </c>
      <c r="O56" s="106">
        <f t="shared" si="43"/>
        <v>25.714285714285719</v>
      </c>
      <c r="P56" s="106">
        <f t="shared" si="44"/>
        <v>14.476190476190476</v>
      </c>
      <c r="Q56" s="106">
        <f t="shared" si="45"/>
        <v>8.3809523809523814</v>
      </c>
      <c r="R56" s="106">
        <f t="shared" si="46"/>
        <v>12.761904761904763</v>
      </c>
      <c r="S56" s="99">
        <f t="shared" si="47"/>
        <v>171.61904761904759</v>
      </c>
    </row>
    <row r="57" spans="1:19" x14ac:dyDescent="0.2">
      <c r="B57" s="96">
        <v>5</v>
      </c>
      <c r="C57" s="97">
        <v>222</v>
      </c>
      <c r="D57" s="98">
        <v>6.6968325791855202E-2</v>
      </c>
      <c r="E57" s="99">
        <v>223.42</v>
      </c>
      <c r="F57" s="97">
        <v>3.81</v>
      </c>
      <c r="G57" s="100">
        <v>0.73</v>
      </c>
      <c r="H57" s="100">
        <v>0.97</v>
      </c>
      <c r="I57" s="100">
        <v>0.39</v>
      </c>
      <c r="J57" s="100">
        <v>0.17</v>
      </c>
      <c r="K57" s="100">
        <v>0.27</v>
      </c>
      <c r="L57" s="106">
        <v>8.59</v>
      </c>
      <c r="N57" s="106">
        <f t="shared" si="48"/>
        <v>19.16010498687664</v>
      </c>
      <c r="O57" s="106">
        <f t="shared" si="43"/>
        <v>25.459317585301839</v>
      </c>
      <c r="P57" s="106">
        <f t="shared" si="44"/>
        <v>10.236220472440944</v>
      </c>
      <c r="Q57" s="106">
        <f t="shared" si="45"/>
        <v>4.4619422572178475</v>
      </c>
      <c r="R57" s="106">
        <f t="shared" si="46"/>
        <v>7.0866141732283463</v>
      </c>
      <c r="S57" s="99">
        <f t="shared" si="47"/>
        <v>225.45931758530182</v>
      </c>
    </row>
    <row r="58" spans="1:19" x14ac:dyDescent="0.2">
      <c r="B58" s="105">
        <v>6</v>
      </c>
      <c r="C58" s="97">
        <v>146</v>
      </c>
      <c r="D58" s="98">
        <v>4.4042232277526398E-2</v>
      </c>
      <c r="E58" s="99">
        <v>214.14</v>
      </c>
      <c r="F58" s="97">
        <v>3.52</v>
      </c>
      <c r="G58" s="100">
        <v>0.65</v>
      </c>
      <c r="H58" s="100">
        <v>0.9</v>
      </c>
      <c r="I58" s="100">
        <v>0.31</v>
      </c>
      <c r="J58" s="100">
        <v>0.1</v>
      </c>
      <c r="K58" s="100">
        <v>0.04</v>
      </c>
      <c r="L58" s="106">
        <v>8.69</v>
      </c>
      <c r="N58" s="106">
        <f t="shared" si="48"/>
        <v>18.46590909090909</v>
      </c>
      <c r="O58" s="106">
        <f t="shared" si="43"/>
        <v>25.568181818181817</v>
      </c>
      <c r="P58" s="106">
        <f t="shared" si="44"/>
        <v>8.8068181818181817</v>
      </c>
      <c r="Q58" s="106">
        <f t="shared" si="45"/>
        <v>2.8409090909090913</v>
      </c>
      <c r="R58" s="106">
        <f t="shared" si="46"/>
        <v>1.1363636363636365</v>
      </c>
      <c r="S58" s="99">
        <f t="shared" si="47"/>
        <v>246.875</v>
      </c>
    </row>
    <row r="59" spans="1:19" x14ac:dyDescent="0.2">
      <c r="B59" s="96">
        <v>7</v>
      </c>
      <c r="C59" s="97">
        <v>51</v>
      </c>
      <c r="D59" s="98">
        <v>1.5384615384615385E-2</v>
      </c>
      <c r="E59" s="99">
        <v>327.16000000000003</v>
      </c>
      <c r="F59" s="97">
        <v>5.69</v>
      </c>
      <c r="G59" s="100">
        <v>0.71</v>
      </c>
      <c r="H59" s="100">
        <v>1.49</v>
      </c>
      <c r="I59" s="100">
        <v>0.76</v>
      </c>
      <c r="J59" s="100">
        <v>0.39</v>
      </c>
      <c r="K59" s="100">
        <v>0.22</v>
      </c>
      <c r="L59" s="106">
        <v>11.63</v>
      </c>
      <c r="N59" s="106">
        <f t="shared" si="48"/>
        <v>12.478031634446396</v>
      </c>
      <c r="O59" s="106">
        <f t="shared" si="43"/>
        <v>26.18629173989455</v>
      </c>
      <c r="P59" s="106">
        <f t="shared" si="44"/>
        <v>13.356766256590507</v>
      </c>
      <c r="Q59" s="106">
        <f t="shared" si="45"/>
        <v>6.8541300527240763</v>
      </c>
      <c r="R59" s="106">
        <f t="shared" si="46"/>
        <v>3.8664323374340945</v>
      </c>
      <c r="S59" s="99">
        <f t="shared" si="47"/>
        <v>204.39367311072056</v>
      </c>
    </row>
    <row r="60" spans="1:19" x14ac:dyDescent="0.2">
      <c r="B60" s="96">
        <v>8</v>
      </c>
      <c r="C60" s="97">
        <v>853</v>
      </c>
      <c r="D60" s="98">
        <v>0.257315233785822</v>
      </c>
      <c r="E60" s="99">
        <v>252.94</v>
      </c>
      <c r="F60" s="97">
        <v>4.29</v>
      </c>
      <c r="G60" s="100">
        <v>0.81</v>
      </c>
      <c r="H60" s="100">
        <v>1.08</v>
      </c>
      <c r="I60" s="100">
        <v>0.45</v>
      </c>
      <c r="J60" s="100">
        <v>0.18</v>
      </c>
      <c r="K60" s="100">
        <v>0.14000000000000001</v>
      </c>
      <c r="L60" s="106">
        <v>9.6300000000000008</v>
      </c>
      <c r="N60" s="106">
        <f t="shared" si="48"/>
        <v>18.881118881118883</v>
      </c>
      <c r="O60" s="106">
        <f t="shared" si="43"/>
        <v>25.174825174825177</v>
      </c>
      <c r="P60" s="106">
        <f t="shared" si="44"/>
        <v>10.48951048951049</v>
      </c>
      <c r="Q60" s="106">
        <f t="shared" si="45"/>
        <v>4.1958041958041949</v>
      </c>
      <c r="R60" s="106">
        <f t="shared" si="46"/>
        <v>3.2634032634032639</v>
      </c>
      <c r="S60" s="99">
        <f t="shared" si="47"/>
        <v>224.47552447552451</v>
      </c>
    </row>
    <row r="61" spans="1:19" x14ac:dyDescent="0.2">
      <c r="B61" s="96">
        <v>9</v>
      </c>
      <c r="C61" s="97">
        <v>500</v>
      </c>
      <c r="D61" s="98">
        <v>0.15082956259426847</v>
      </c>
      <c r="E61" s="99">
        <v>272.39</v>
      </c>
      <c r="F61" s="97">
        <v>4.67</v>
      </c>
      <c r="G61" s="100">
        <v>1.01</v>
      </c>
      <c r="H61" s="100">
        <v>1.22</v>
      </c>
      <c r="I61" s="100">
        <v>0.49</v>
      </c>
      <c r="J61" s="100">
        <v>0.22</v>
      </c>
      <c r="K61" s="100">
        <v>0.16</v>
      </c>
      <c r="L61" s="106">
        <v>10.52</v>
      </c>
      <c r="N61" s="106">
        <f t="shared" si="48"/>
        <v>21.627408993576015</v>
      </c>
      <c r="O61" s="106">
        <f t="shared" si="43"/>
        <v>26.124197002141326</v>
      </c>
      <c r="P61" s="106">
        <f t="shared" si="44"/>
        <v>10.492505353319057</v>
      </c>
      <c r="Q61" s="106">
        <f t="shared" si="45"/>
        <v>4.7109207708779444</v>
      </c>
      <c r="R61" s="106">
        <f t="shared" si="46"/>
        <v>3.4261241970021414</v>
      </c>
      <c r="S61" s="99">
        <f t="shared" si="47"/>
        <v>225.26766595289081</v>
      </c>
    </row>
    <row r="62" spans="1:19" x14ac:dyDescent="0.2">
      <c r="B62" s="96">
        <v>10</v>
      </c>
      <c r="C62" s="97">
        <v>783</v>
      </c>
      <c r="D62" s="98">
        <v>0.23619909502262443</v>
      </c>
      <c r="E62" s="99">
        <v>334.67</v>
      </c>
      <c r="F62" s="97">
        <v>6.05</v>
      </c>
      <c r="G62" s="100">
        <v>1.3</v>
      </c>
      <c r="H62" s="100">
        <v>1.66</v>
      </c>
      <c r="I62" s="100">
        <v>0.82</v>
      </c>
      <c r="J62" s="100">
        <v>0.36</v>
      </c>
      <c r="K62" s="100">
        <v>0.34</v>
      </c>
      <c r="L62" s="106">
        <v>11.33</v>
      </c>
      <c r="N62" s="106">
        <f t="shared" si="48"/>
        <v>21.487603305785125</v>
      </c>
      <c r="O62" s="106">
        <f t="shared" si="43"/>
        <v>27.438016528925619</v>
      </c>
      <c r="P62" s="106">
        <f t="shared" si="44"/>
        <v>13.553719008264462</v>
      </c>
      <c r="Q62" s="106">
        <f t="shared" si="45"/>
        <v>5.9504132231404956</v>
      </c>
      <c r="R62" s="106">
        <f t="shared" si="46"/>
        <v>5.6198347107438016</v>
      </c>
      <c r="S62" s="99">
        <f t="shared" si="47"/>
        <v>187.27272727272728</v>
      </c>
    </row>
    <row r="63" spans="1:19" x14ac:dyDescent="0.2">
      <c r="B63" s="95" t="s">
        <v>107</v>
      </c>
      <c r="C63" s="101">
        <f>SUM(C53:C62)</f>
        <v>3315</v>
      </c>
      <c r="D63" s="102">
        <f>SUM(D53:D62)</f>
        <v>1</v>
      </c>
      <c r="E63" s="103">
        <f>SUMPRODUCT($D53:$D62,E53:E62)</f>
        <v>291.45649170437406</v>
      </c>
      <c r="F63" s="104">
        <f t="shared" ref="F63" si="49">SUMPRODUCT($D53:$D62,F53:F62)</f>
        <v>4.9818280542986431</v>
      </c>
      <c r="G63" s="104">
        <f t="shared" ref="G63" si="50">SUMPRODUCT($D53:$D62,G53:G62)</f>
        <v>1.0024796380090497</v>
      </c>
      <c r="H63" s="104">
        <f t="shared" ref="H63" si="51">SUMPRODUCT($D53:$D62,H53:H62)</f>
        <v>1.2529894419306185</v>
      </c>
      <c r="I63" s="104">
        <f t="shared" ref="I63" si="52">SUMPRODUCT($D53:$D62,I53:I62)</f>
        <v>0.61350226244343897</v>
      </c>
      <c r="J63" s="104">
        <f t="shared" ref="J63" si="53">SUMPRODUCT($D53:$D62,J53:J62)</f>
        <v>0.30905580693815987</v>
      </c>
      <c r="K63" s="104">
        <f t="shared" ref="K63" si="54">SUMPRODUCT($D53:$D62,K53:K62)</f>
        <v>0.45466063348416286</v>
      </c>
      <c r="L63" s="108">
        <f t="shared" ref="L63" si="55">SUMPRODUCT($D53:$D62,L53:L62)</f>
        <v>9.8605490196078431</v>
      </c>
      <c r="N63" s="107">
        <f t="shared" ref="N63" si="56">SUMPRODUCT($D53:$D62,N53:N62)</f>
        <v>20.007412286539576</v>
      </c>
      <c r="O63" s="107">
        <f t="shared" ref="O63" si="57">SUMPRODUCT($D53:$D62,O53:O62)</f>
        <v>25.155663674625114</v>
      </c>
      <c r="P63" s="107">
        <f t="shared" ref="P63" si="58">SUMPRODUCT($D53:$D62,P53:P62)</f>
        <v>12.048259698656446</v>
      </c>
      <c r="Q63" s="107">
        <f t="shared" ref="Q63" si="59">SUMPRODUCT($D53:$D62,Q53:Q62)</f>
        <v>5.9723228892349951</v>
      </c>
      <c r="R63" s="107">
        <f t="shared" ref="R63" si="60">SUMPRODUCT($D53:$D62,R53:R62)</f>
        <v>8.5279091288599265</v>
      </c>
      <c r="S63" s="109">
        <f t="shared" ref="S63" si="61">SUMPRODUCT($D53:$D62,S53:S62)</f>
        <v>201.67597562896174</v>
      </c>
    </row>
  </sheetData>
  <phoneticPr fontId="3" type="noConversion"/>
  <conditionalFormatting sqref="D4:D13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{9B304D05-B280-4CDE-A2B8-923BAE35DBDC}</x14:id>
        </ext>
      </extLst>
    </cfRule>
  </conditionalFormatting>
  <conditionalFormatting sqref="D41:D50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{B0F5C119-9A3E-4D71-86B2-198D89904FA1}</x14:id>
        </ext>
      </extLst>
    </cfRule>
  </conditionalFormatting>
  <conditionalFormatting sqref="D17:D25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{5CC1B1A0-88A3-403A-831D-E0641C7FBA29}</x14:id>
        </ext>
      </extLst>
    </cfRule>
  </conditionalFormatting>
  <conditionalFormatting sqref="D29:D37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{C06445CF-4DA0-45F3-B3CA-536889C9EB91}</x14:id>
        </ext>
      </extLst>
    </cfRule>
  </conditionalFormatting>
  <conditionalFormatting sqref="D54:D6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{A87B13AE-437B-4004-ACA4-388023EBEA9D}</x14:id>
        </ext>
      </extLst>
    </cfRule>
  </conditionalFormatting>
  <conditionalFormatting sqref="F29:F3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2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:F6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5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5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5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5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5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5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E2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G2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:H2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I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:J2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:K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:L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:E3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G3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:H3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:I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:J3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:K3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:E6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4:G6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4:H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4:I6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4:J6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4:K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4:L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304D05-B280-4CDE-A2B8-923BAE35DB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D4:D13</xm:sqref>
        </x14:conditionalFormatting>
        <x14:conditionalFormatting xmlns:xm="http://schemas.microsoft.com/office/excel/2006/main">
          <x14:cfRule type="dataBar" id="{B0F5C119-9A3E-4D71-86B2-198D89904F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D41:D50</xm:sqref>
        </x14:conditionalFormatting>
        <x14:conditionalFormatting xmlns:xm="http://schemas.microsoft.com/office/excel/2006/main">
          <x14:cfRule type="dataBar" id="{5CC1B1A0-88A3-403A-831D-E0641C7FBA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D17:D25</xm:sqref>
        </x14:conditionalFormatting>
        <x14:conditionalFormatting xmlns:xm="http://schemas.microsoft.com/office/excel/2006/main">
          <x14:cfRule type="dataBar" id="{C06445CF-4DA0-45F3-B3CA-536889C9EB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D29:D37</xm:sqref>
        </x14:conditionalFormatting>
        <x14:conditionalFormatting xmlns:xm="http://schemas.microsoft.com/office/excel/2006/main">
          <x14:cfRule type="dataBar" id="{A87B13AE-437B-4004-ACA4-388023EBE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D54:D62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4C63-4665-4BE7-A7FB-284A3358C376}">
  <sheetPr>
    <tabColor rgb="FFFFFF00"/>
  </sheetPr>
  <dimension ref="A1:AB158"/>
  <sheetViews>
    <sheetView workbookViewId="0">
      <pane ySplit="18" topLeftCell="A19" activePane="bottomLeft" state="frozen"/>
      <selection pane="bottomLeft" activeCell="V12" sqref="V12"/>
    </sheetView>
  </sheetViews>
  <sheetFormatPr defaultRowHeight="14.25" x14ac:dyDescent="0.2"/>
  <cols>
    <col min="9" max="9" width="9" customWidth="1"/>
    <col min="11" max="11" width="11.125" customWidth="1"/>
    <col min="20" max="20" width="12.375" customWidth="1"/>
  </cols>
  <sheetData>
    <row r="1" spans="1:20" x14ac:dyDescent="0.2">
      <c r="A1" t="s">
        <v>95</v>
      </c>
      <c r="B1" t="s">
        <v>91</v>
      </c>
      <c r="M1" t="s">
        <v>89</v>
      </c>
    </row>
    <row r="2" spans="1:20" x14ac:dyDescent="0.2">
      <c r="A2" t="s">
        <v>10</v>
      </c>
      <c r="B2" t="s">
        <v>88</v>
      </c>
      <c r="C2" t="s">
        <v>92</v>
      </c>
      <c r="F2" s="2"/>
      <c r="K2" s="81" t="s">
        <v>10</v>
      </c>
      <c r="L2" s="81" t="s">
        <v>61</v>
      </c>
      <c r="M2" s="81" t="s">
        <v>84</v>
      </c>
      <c r="N2" s="81" t="s">
        <v>85</v>
      </c>
      <c r="O2" s="81" t="s">
        <v>86</v>
      </c>
      <c r="P2" s="81" t="s">
        <v>87</v>
      </c>
      <c r="Q2" s="81" t="s">
        <v>66</v>
      </c>
    </row>
    <row r="3" spans="1:20" x14ac:dyDescent="0.2">
      <c r="A3">
        <v>1</v>
      </c>
      <c r="B3">
        <v>458</v>
      </c>
      <c r="C3" s="80">
        <f>B3/$B$13</f>
        <v>2.0738057505093953E-2</v>
      </c>
      <c r="F3" s="2"/>
      <c r="K3" s="85">
        <v>1</v>
      </c>
      <c r="L3" s="89">
        <f>L19</f>
        <v>4.07</v>
      </c>
      <c r="M3" s="87">
        <f t="shared" ref="M3:Q12" si="0">M19/$L19*100</f>
        <v>20.638820638820636</v>
      </c>
      <c r="N3" s="87">
        <f t="shared" si="0"/>
        <v>17.44471744471744</v>
      </c>
      <c r="O3" s="87">
        <f t="shared" si="0"/>
        <v>13.759213759213759</v>
      </c>
      <c r="P3" s="87">
        <f t="shared" si="0"/>
        <v>23.095823095823093</v>
      </c>
      <c r="Q3" s="87">
        <f t="shared" si="0"/>
        <v>16.707616707616708</v>
      </c>
    </row>
    <row r="4" spans="1:20" x14ac:dyDescent="0.2">
      <c r="A4">
        <v>2</v>
      </c>
      <c r="B4">
        <v>889</v>
      </c>
      <c r="C4" s="80">
        <f t="shared" ref="C4:C13" si="1">B4/$B$13</f>
        <v>4.0253565768621234E-2</v>
      </c>
      <c r="F4" s="2"/>
      <c r="K4" s="85">
        <v>2</v>
      </c>
      <c r="L4" s="89">
        <f t="shared" ref="L4:L12" si="2">L20</f>
        <v>4.04</v>
      </c>
      <c r="M4" s="87">
        <f t="shared" si="0"/>
        <v>20.792079207920793</v>
      </c>
      <c r="N4" s="87">
        <f t="shared" si="0"/>
        <v>16.584158415841586</v>
      </c>
      <c r="O4" s="87">
        <f t="shared" si="0"/>
        <v>12.376237623762377</v>
      </c>
      <c r="P4" s="87">
        <f t="shared" si="0"/>
        <v>23.019801980198022</v>
      </c>
      <c r="Q4" s="87">
        <f t="shared" si="0"/>
        <v>19.059405940594061</v>
      </c>
    </row>
    <row r="5" spans="1:20" x14ac:dyDescent="0.2">
      <c r="A5">
        <v>3</v>
      </c>
      <c r="B5">
        <v>465</v>
      </c>
      <c r="C5" s="80">
        <f t="shared" si="1"/>
        <v>2.1055014715870499E-2</v>
      </c>
      <c r="F5" s="2"/>
      <c r="K5" s="85">
        <v>3</v>
      </c>
      <c r="L5" s="89">
        <f t="shared" si="2"/>
        <v>4.3899999999999997</v>
      </c>
      <c r="M5" s="87">
        <f t="shared" si="0"/>
        <v>21.640091116173121</v>
      </c>
      <c r="N5" s="87">
        <f t="shared" si="0"/>
        <v>16.62870159453303</v>
      </c>
      <c r="O5" s="87">
        <f t="shared" si="0"/>
        <v>11.845102505694761</v>
      </c>
      <c r="P5" s="87">
        <f t="shared" si="0"/>
        <v>18.451025056947611</v>
      </c>
      <c r="Q5" s="87">
        <f t="shared" si="0"/>
        <v>21.412300683371299</v>
      </c>
    </row>
    <row r="6" spans="1:20" x14ac:dyDescent="0.2">
      <c r="A6">
        <v>4</v>
      </c>
      <c r="B6">
        <v>1294</v>
      </c>
      <c r="C6" s="80">
        <f t="shared" si="1"/>
        <v>5.8591804392121347E-2</v>
      </c>
      <c r="F6" s="2"/>
      <c r="K6" s="85">
        <v>4</v>
      </c>
      <c r="L6" s="89">
        <f t="shared" si="2"/>
        <v>3.41</v>
      </c>
      <c r="M6" s="87">
        <f t="shared" si="0"/>
        <v>25.513196480938415</v>
      </c>
      <c r="N6" s="87">
        <f t="shared" si="0"/>
        <v>14.95601173020528</v>
      </c>
      <c r="O6" s="87">
        <f t="shared" si="0"/>
        <v>8.5043988269794717</v>
      </c>
      <c r="P6" s="87">
        <f t="shared" si="0"/>
        <v>8.2111436950146643</v>
      </c>
      <c r="Q6" s="87">
        <f t="shared" si="0"/>
        <v>23.167155425219939</v>
      </c>
    </row>
    <row r="7" spans="1:20" x14ac:dyDescent="0.2">
      <c r="A7">
        <v>5</v>
      </c>
      <c r="B7">
        <v>718</v>
      </c>
      <c r="C7" s="80">
        <f t="shared" si="1"/>
        <v>3.2510753905365633E-2</v>
      </c>
      <c r="F7" s="2"/>
      <c r="K7" s="85">
        <v>5</v>
      </c>
      <c r="L7" s="89">
        <f t="shared" si="2"/>
        <v>2.8</v>
      </c>
      <c r="M7" s="87">
        <f t="shared" si="0"/>
        <v>25.714285714285719</v>
      </c>
      <c r="N7" s="87">
        <f t="shared" si="0"/>
        <v>12.142857142857144</v>
      </c>
      <c r="O7" s="87">
        <f t="shared" si="0"/>
        <v>6.0714285714285721</v>
      </c>
      <c r="P7" s="87">
        <f t="shared" si="0"/>
        <v>4.6428571428571432</v>
      </c>
      <c r="Q7" s="87">
        <f t="shared" si="0"/>
        <v>30</v>
      </c>
    </row>
    <row r="8" spans="1:20" x14ac:dyDescent="0.2">
      <c r="A8">
        <v>6</v>
      </c>
      <c r="B8">
        <v>560</v>
      </c>
      <c r="C8" s="80">
        <f t="shared" si="1"/>
        <v>2.5356576862123614E-2</v>
      </c>
      <c r="F8" s="2"/>
      <c r="K8" s="85">
        <v>6</v>
      </c>
      <c r="L8" s="89">
        <f t="shared" si="2"/>
        <v>2.68</v>
      </c>
      <c r="M8" s="87">
        <f t="shared" si="0"/>
        <v>26.492537313432834</v>
      </c>
      <c r="N8" s="87">
        <f t="shared" si="0"/>
        <v>11.567164179104477</v>
      </c>
      <c r="O8" s="87">
        <f t="shared" si="0"/>
        <v>4.8507462686567164</v>
      </c>
      <c r="P8" s="87">
        <f t="shared" si="0"/>
        <v>1.8656716417910446</v>
      </c>
      <c r="Q8" s="87">
        <f t="shared" si="0"/>
        <v>30.597014925373127</v>
      </c>
    </row>
    <row r="9" spans="1:20" x14ac:dyDescent="0.2">
      <c r="A9">
        <v>7</v>
      </c>
      <c r="B9">
        <v>327</v>
      </c>
      <c r="C9" s="80">
        <f t="shared" si="1"/>
        <v>1.4806429703418609E-2</v>
      </c>
      <c r="F9" s="2"/>
      <c r="K9" s="85">
        <v>7</v>
      </c>
      <c r="L9" s="89">
        <f t="shared" si="2"/>
        <v>3.89</v>
      </c>
      <c r="M9" s="87">
        <f t="shared" si="0"/>
        <v>25.192802056555269</v>
      </c>
      <c r="N9" s="87">
        <f t="shared" si="0"/>
        <v>14.138817480719796</v>
      </c>
      <c r="O9" s="87">
        <f t="shared" si="0"/>
        <v>7.4550128534704356</v>
      </c>
      <c r="P9" s="87">
        <f t="shared" si="0"/>
        <v>6.1696658097686372</v>
      </c>
      <c r="Q9" s="87">
        <f t="shared" si="0"/>
        <v>26.992287917737791</v>
      </c>
    </row>
    <row r="10" spans="1:20" x14ac:dyDescent="0.2">
      <c r="A10">
        <v>8</v>
      </c>
      <c r="B10">
        <v>3281</v>
      </c>
      <c r="C10" s="80">
        <f t="shared" si="1"/>
        <v>0.14856237265112068</v>
      </c>
      <c r="F10" s="2"/>
      <c r="K10" s="85">
        <v>8</v>
      </c>
      <c r="L10" s="89">
        <f t="shared" si="2"/>
        <v>3.3</v>
      </c>
      <c r="M10" s="87">
        <f t="shared" si="0"/>
        <v>23.939393939393941</v>
      </c>
      <c r="N10" s="87">
        <f t="shared" si="0"/>
        <v>13.030303030303031</v>
      </c>
      <c r="O10" s="87">
        <f t="shared" si="0"/>
        <v>7.2727272727272725</v>
      </c>
      <c r="P10" s="87">
        <f t="shared" si="0"/>
        <v>7.8787878787878798</v>
      </c>
      <c r="Q10" s="87">
        <f t="shared" si="0"/>
        <v>33.333333333333336</v>
      </c>
    </row>
    <row r="11" spans="1:20" x14ac:dyDescent="0.2">
      <c r="A11">
        <v>9</v>
      </c>
      <c r="B11">
        <v>2456</v>
      </c>
      <c r="C11" s="80">
        <f t="shared" si="1"/>
        <v>0.11120670138102785</v>
      </c>
      <c r="K11" s="85">
        <v>9</v>
      </c>
      <c r="L11" s="89">
        <f t="shared" si="2"/>
        <v>3.52</v>
      </c>
      <c r="M11" s="87">
        <f t="shared" si="0"/>
        <v>23.863636363636363</v>
      </c>
      <c r="N11" s="87">
        <f t="shared" si="0"/>
        <v>13.352272727272727</v>
      </c>
      <c r="O11" s="87">
        <f t="shared" si="0"/>
        <v>8.2386363636363633</v>
      </c>
      <c r="P11" s="87">
        <f t="shared" si="0"/>
        <v>9.375</v>
      </c>
      <c r="Q11" s="87">
        <f t="shared" si="0"/>
        <v>35.511363636363633</v>
      </c>
    </row>
    <row r="12" spans="1:20" x14ac:dyDescent="0.2">
      <c r="A12">
        <v>10</v>
      </c>
      <c r="B12">
        <v>11637</v>
      </c>
      <c r="C12" s="80">
        <f t="shared" si="1"/>
        <v>0.52691872311523658</v>
      </c>
      <c r="K12" s="85">
        <v>10</v>
      </c>
      <c r="L12" s="89">
        <f t="shared" si="2"/>
        <v>3.35</v>
      </c>
      <c r="M12" s="87">
        <f t="shared" si="0"/>
        <v>24.477611940298505</v>
      </c>
      <c r="N12" s="87">
        <f t="shared" si="0"/>
        <v>14.925373134328357</v>
      </c>
      <c r="O12" s="87">
        <f t="shared" si="0"/>
        <v>8.9552238805970141</v>
      </c>
      <c r="P12" s="87">
        <f t="shared" si="0"/>
        <v>10.44776119402985</v>
      </c>
      <c r="Q12" s="87">
        <f t="shared" si="0"/>
        <v>31.343283582089555</v>
      </c>
    </row>
    <row r="13" spans="1:20" x14ac:dyDescent="0.2">
      <c r="A13" t="s">
        <v>93</v>
      </c>
      <c r="B13">
        <f>SUM(B3:B12)</f>
        <v>22085</v>
      </c>
      <c r="C13" s="80">
        <f t="shared" si="1"/>
        <v>1</v>
      </c>
      <c r="K13" s="73" t="s">
        <v>90</v>
      </c>
      <c r="L13" s="88">
        <f>AVERAGE(L3:L12)</f>
        <v>3.5450000000000004</v>
      </c>
      <c r="M13" s="88">
        <f t="shared" ref="M13:Q13" si="3">AVERAGE(M3:M12)</f>
        <v>23.826445477145562</v>
      </c>
      <c r="N13" s="88">
        <f t="shared" si="3"/>
        <v>14.477037687988286</v>
      </c>
      <c r="O13" s="88">
        <f t="shared" si="3"/>
        <v>8.9328727926166742</v>
      </c>
      <c r="P13" s="88">
        <f t="shared" si="3"/>
        <v>11.315753749521793</v>
      </c>
      <c r="Q13" s="88">
        <f t="shared" si="3"/>
        <v>26.812376215169945</v>
      </c>
    </row>
    <row r="14" spans="1:20" x14ac:dyDescent="0.2">
      <c r="K14" s="73" t="s">
        <v>94</v>
      </c>
      <c r="L14" s="88">
        <f>SUMPRODUCT($C$3:$C$12,L3:L12)</f>
        <v>3.4027217568485399</v>
      </c>
      <c r="M14" s="88">
        <f t="shared" ref="M14:Q14" si="4">SUMPRODUCT($C$3:$C$12,M3:M12)</f>
        <v>24.204228832607903</v>
      </c>
      <c r="N14" s="88">
        <f t="shared" si="4"/>
        <v>14.438314365024121</v>
      </c>
      <c r="O14" s="88">
        <f t="shared" si="4"/>
        <v>8.6773014314575043</v>
      </c>
      <c r="P14" s="88">
        <f t="shared" si="4"/>
        <v>10.282959739375585</v>
      </c>
      <c r="Q14" s="88">
        <f t="shared" si="4"/>
        <v>30.489295566263976</v>
      </c>
    </row>
    <row r="16" spans="1:20" x14ac:dyDescent="0.2">
      <c r="A16" t="s">
        <v>68</v>
      </c>
      <c r="T16" t="s">
        <v>67</v>
      </c>
    </row>
    <row r="17" spans="1:28" x14ac:dyDescent="0.2">
      <c r="D17" t="s">
        <v>69</v>
      </c>
      <c r="T17" s="72"/>
      <c r="U17" s="72"/>
      <c r="V17" s="72" t="s">
        <v>67</v>
      </c>
      <c r="W17" s="72"/>
      <c r="X17" s="72"/>
      <c r="Y17" s="72"/>
      <c r="Z17" s="72"/>
      <c r="AA17" s="72"/>
      <c r="AB17" s="72"/>
    </row>
    <row r="18" spans="1:28" x14ac:dyDescent="0.2">
      <c r="C18" s="85" t="s">
        <v>10</v>
      </c>
      <c r="D18" s="85" t="s">
        <v>21</v>
      </c>
      <c r="E18" s="85" t="s">
        <v>26</v>
      </c>
      <c r="F18" s="85" t="s">
        <v>27</v>
      </c>
      <c r="G18" s="85" t="s">
        <v>29</v>
      </c>
      <c r="H18" s="85" t="s">
        <v>30</v>
      </c>
      <c r="I18" s="85" t="s">
        <v>59</v>
      </c>
      <c r="J18" s="85" t="s">
        <v>63</v>
      </c>
      <c r="K18" s="85" t="s">
        <v>62</v>
      </c>
      <c r="L18" s="86" t="s">
        <v>61</v>
      </c>
      <c r="M18" s="86" t="s">
        <v>84</v>
      </c>
      <c r="N18" s="86" t="s">
        <v>85</v>
      </c>
      <c r="O18" s="86" t="s">
        <v>86</v>
      </c>
      <c r="P18" s="86" t="s">
        <v>87</v>
      </c>
      <c r="Q18" s="86" t="s">
        <v>66</v>
      </c>
      <c r="T18" s="72"/>
      <c r="U18" s="73" t="s">
        <v>10</v>
      </c>
      <c r="V18" s="73">
        <v>5</v>
      </c>
      <c r="W18" s="73">
        <v>10</v>
      </c>
      <c r="X18" s="73">
        <v>25</v>
      </c>
      <c r="Y18" s="73">
        <v>50</v>
      </c>
      <c r="Z18" s="73">
        <v>75</v>
      </c>
      <c r="AA18" s="73">
        <v>90</v>
      </c>
      <c r="AB18" s="73">
        <v>95</v>
      </c>
    </row>
    <row r="19" spans="1:28" x14ac:dyDescent="0.2">
      <c r="A19" s="68" t="s">
        <v>70</v>
      </c>
      <c r="C19" s="84">
        <v>1</v>
      </c>
      <c r="D19" s="84">
        <v>258.97000000000003</v>
      </c>
      <c r="E19" s="84">
        <v>4.17</v>
      </c>
      <c r="F19" s="84">
        <v>0.15</v>
      </c>
      <c r="G19" s="84">
        <v>0.87</v>
      </c>
      <c r="H19" s="84">
        <v>0.74</v>
      </c>
      <c r="I19" s="84">
        <v>16.38</v>
      </c>
      <c r="J19" s="84">
        <v>0.15</v>
      </c>
      <c r="K19" s="84">
        <v>0.65</v>
      </c>
      <c r="L19" s="84">
        <v>4.07</v>
      </c>
      <c r="M19" s="84">
        <v>0.84</v>
      </c>
      <c r="N19" s="84">
        <v>0.71</v>
      </c>
      <c r="O19" s="84">
        <v>0.56000000000000005</v>
      </c>
      <c r="P19" s="84">
        <v>0.94</v>
      </c>
      <c r="Q19" s="84">
        <v>0.68</v>
      </c>
      <c r="T19" s="74" t="s">
        <v>21</v>
      </c>
      <c r="U19" s="74">
        <v>1</v>
      </c>
      <c r="V19" s="69">
        <v>40</v>
      </c>
      <c r="W19" s="69">
        <v>70</v>
      </c>
      <c r="X19" s="69">
        <v>130</v>
      </c>
      <c r="Y19" s="69">
        <v>232.5</v>
      </c>
      <c r="Z19" s="69">
        <v>366.25</v>
      </c>
      <c r="AA19" s="69">
        <v>490</v>
      </c>
      <c r="AB19" s="69">
        <v>560.5</v>
      </c>
    </row>
    <row r="20" spans="1:28" x14ac:dyDescent="0.2">
      <c r="C20" s="84">
        <v>2</v>
      </c>
      <c r="D20" s="84">
        <v>263.27</v>
      </c>
      <c r="E20" s="84">
        <v>4.0999999999999996</v>
      </c>
      <c r="F20" s="84">
        <v>0.44</v>
      </c>
      <c r="G20" s="84">
        <v>0.86</v>
      </c>
      <c r="H20" s="84">
        <v>0.68</v>
      </c>
      <c r="I20" s="84">
        <v>22.21</v>
      </c>
      <c r="J20" s="84">
        <v>0.42</v>
      </c>
      <c r="K20" s="84">
        <v>0.7</v>
      </c>
      <c r="L20" s="84">
        <v>4.04</v>
      </c>
      <c r="M20" s="84">
        <v>0.84</v>
      </c>
      <c r="N20" s="84">
        <v>0.67</v>
      </c>
      <c r="O20" s="84">
        <v>0.5</v>
      </c>
      <c r="P20" s="84">
        <v>0.93</v>
      </c>
      <c r="Q20" s="84">
        <v>0.77</v>
      </c>
      <c r="T20" s="75"/>
      <c r="U20" s="75">
        <v>2</v>
      </c>
      <c r="V20" s="70">
        <v>20</v>
      </c>
      <c r="W20" s="70">
        <v>50</v>
      </c>
      <c r="X20" s="70">
        <v>115</v>
      </c>
      <c r="Y20" s="70">
        <v>225</v>
      </c>
      <c r="Z20" s="70">
        <v>365</v>
      </c>
      <c r="AA20" s="70">
        <v>510</v>
      </c>
      <c r="AB20" s="70">
        <v>625</v>
      </c>
    </row>
    <row r="21" spans="1:28" x14ac:dyDescent="0.2">
      <c r="C21" s="84">
        <v>3</v>
      </c>
      <c r="D21" s="84">
        <v>288.16000000000003</v>
      </c>
      <c r="E21" s="84">
        <v>4.45</v>
      </c>
      <c r="F21" s="84">
        <v>1</v>
      </c>
      <c r="G21" s="84">
        <v>0.97</v>
      </c>
      <c r="H21" s="84">
        <v>0.74</v>
      </c>
      <c r="I21" s="84">
        <v>29.67</v>
      </c>
      <c r="J21" s="84">
        <v>0.95</v>
      </c>
      <c r="K21" s="84">
        <v>0.78</v>
      </c>
      <c r="L21" s="84">
        <v>4.3899999999999997</v>
      </c>
      <c r="M21" s="84">
        <v>0.95</v>
      </c>
      <c r="N21" s="84">
        <v>0.73</v>
      </c>
      <c r="O21" s="84">
        <v>0.52</v>
      </c>
      <c r="P21" s="84">
        <v>0.81</v>
      </c>
      <c r="Q21" s="84">
        <v>0.94</v>
      </c>
      <c r="T21" s="75"/>
      <c r="U21" s="75">
        <v>3</v>
      </c>
      <c r="V21" s="70">
        <v>50</v>
      </c>
      <c r="W21" s="70">
        <v>80</v>
      </c>
      <c r="X21" s="70">
        <v>160</v>
      </c>
      <c r="Y21" s="70">
        <v>265</v>
      </c>
      <c r="Z21" s="70">
        <v>387.5</v>
      </c>
      <c r="AA21" s="70">
        <v>525</v>
      </c>
      <c r="AB21" s="70">
        <v>638.5</v>
      </c>
    </row>
    <row r="22" spans="1:28" x14ac:dyDescent="0.2">
      <c r="C22" s="84">
        <v>4</v>
      </c>
      <c r="D22" s="84">
        <v>211.6</v>
      </c>
      <c r="E22" s="84">
        <v>3.46</v>
      </c>
      <c r="F22" s="84">
        <v>1.5</v>
      </c>
      <c r="G22" s="84">
        <v>0.88</v>
      </c>
      <c r="H22" s="84">
        <v>0.52</v>
      </c>
      <c r="I22" s="84">
        <v>28.26</v>
      </c>
      <c r="J22" s="84">
        <v>1.46</v>
      </c>
      <c r="K22" s="84">
        <v>0.57999999999999996</v>
      </c>
      <c r="L22" s="84">
        <v>3.41</v>
      </c>
      <c r="M22" s="84">
        <v>0.87</v>
      </c>
      <c r="N22" s="84">
        <v>0.51</v>
      </c>
      <c r="O22" s="84">
        <v>0.28999999999999998</v>
      </c>
      <c r="P22" s="84">
        <v>0.28000000000000003</v>
      </c>
      <c r="Q22" s="84">
        <v>0.79</v>
      </c>
      <c r="T22" s="75"/>
      <c r="U22" s="75">
        <v>4</v>
      </c>
      <c r="V22" s="70">
        <v>45</v>
      </c>
      <c r="W22" s="70">
        <v>70</v>
      </c>
      <c r="X22" s="70">
        <v>120</v>
      </c>
      <c r="Y22" s="70">
        <v>190</v>
      </c>
      <c r="Z22" s="70">
        <v>280</v>
      </c>
      <c r="AA22" s="70">
        <v>385</v>
      </c>
      <c r="AB22" s="70">
        <v>455</v>
      </c>
    </row>
    <row r="23" spans="1:28" x14ac:dyDescent="0.2">
      <c r="C23" s="84">
        <v>5</v>
      </c>
      <c r="D23" s="84">
        <v>181.69</v>
      </c>
      <c r="E23" s="84">
        <v>2.83</v>
      </c>
      <c r="F23" s="84">
        <v>1.9</v>
      </c>
      <c r="G23" s="84">
        <v>0.73</v>
      </c>
      <c r="H23" s="84">
        <v>0.34</v>
      </c>
      <c r="I23" s="84">
        <v>31.25</v>
      </c>
      <c r="J23" s="84">
        <v>1.87</v>
      </c>
      <c r="K23" s="84">
        <v>0.45</v>
      </c>
      <c r="L23" s="84">
        <v>2.8</v>
      </c>
      <c r="M23" s="84">
        <v>0.72</v>
      </c>
      <c r="N23" s="84">
        <v>0.34</v>
      </c>
      <c r="O23" s="84">
        <v>0.17</v>
      </c>
      <c r="P23" s="84">
        <v>0.13</v>
      </c>
      <c r="Q23" s="84">
        <v>0.84</v>
      </c>
      <c r="T23" s="75"/>
      <c r="U23" s="75">
        <v>5</v>
      </c>
      <c r="V23" s="70">
        <v>25</v>
      </c>
      <c r="W23" s="70">
        <v>49.5</v>
      </c>
      <c r="X23" s="70">
        <v>95</v>
      </c>
      <c r="Y23" s="70">
        <v>160</v>
      </c>
      <c r="Z23" s="70">
        <v>250</v>
      </c>
      <c r="AA23" s="70">
        <v>335</v>
      </c>
      <c r="AB23" s="70">
        <v>410</v>
      </c>
    </row>
    <row r="24" spans="1:28" x14ac:dyDescent="0.2">
      <c r="C24" s="84">
        <v>6</v>
      </c>
      <c r="D24" s="84">
        <v>175.97</v>
      </c>
      <c r="E24" s="84">
        <v>2.7</v>
      </c>
      <c r="F24" s="84">
        <v>2.13</v>
      </c>
      <c r="G24" s="84">
        <v>0.72</v>
      </c>
      <c r="H24" s="84">
        <v>0.32</v>
      </c>
      <c r="I24" s="84">
        <v>35.97</v>
      </c>
      <c r="J24" s="84">
        <v>2.11</v>
      </c>
      <c r="K24" s="84">
        <v>0.43</v>
      </c>
      <c r="L24" s="84">
        <v>2.68</v>
      </c>
      <c r="M24" s="84">
        <v>0.71</v>
      </c>
      <c r="N24" s="84">
        <v>0.31</v>
      </c>
      <c r="O24" s="84">
        <v>0.13</v>
      </c>
      <c r="P24" s="84">
        <v>0.05</v>
      </c>
      <c r="Q24" s="84">
        <v>0.82</v>
      </c>
      <c r="T24" s="75"/>
      <c r="U24" s="75">
        <v>6</v>
      </c>
      <c r="V24" s="70">
        <v>40</v>
      </c>
      <c r="W24" s="70">
        <v>60</v>
      </c>
      <c r="X24" s="70">
        <v>105</v>
      </c>
      <c r="Y24" s="70">
        <v>165</v>
      </c>
      <c r="Z24" s="70">
        <v>233.75</v>
      </c>
      <c r="AA24" s="70">
        <v>305</v>
      </c>
      <c r="AB24" s="70">
        <v>359.75</v>
      </c>
    </row>
    <row r="25" spans="1:28" x14ac:dyDescent="0.2">
      <c r="C25" s="84">
        <v>7</v>
      </c>
      <c r="D25" s="84">
        <v>243.29</v>
      </c>
      <c r="E25" s="84">
        <v>3.92</v>
      </c>
      <c r="F25" s="84">
        <v>1.96</v>
      </c>
      <c r="G25" s="84">
        <v>0.98</v>
      </c>
      <c r="H25" s="84">
        <v>0.55000000000000004</v>
      </c>
      <c r="I25" s="84">
        <v>30.02</v>
      </c>
      <c r="J25" s="84">
        <v>1.93</v>
      </c>
      <c r="K25" s="84">
        <v>0.77</v>
      </c>
      <c r="L25" s="84">
        <v>3.89</v>
      </c>
      <c r="M25" s="84">
        <v>0.98</v>
      </c>
      <c r="N25" s="84">
        <v>0.55000000000000004</v>
      </c>
      <c r="O25" s="84">
        <v>0.28999999999999998</v>
      </c>
      <c r="P25" s="84">
        <v>0.24</v>
      </c>
      <c r="Q25" s="84">
        <v>1.05</v>
      </c>
      <c r="T25" s="75"/>
      <c r="U25" s="75">
        <v>7</v>
      </c>
      <c r="V25" s="70">
        <v>80</v>
      </c>
      <c r="W25" s="70">
        <v>110</v>
      </c>
      <c r="X25" s="70">
        <v>155</v>
      </c>
      <c r="Y25" s="70">
        <v>225</v>
      </c>
      <c r="Z25" s="70">
        <v>305</v>
      </c>
      <c r="AA25" s="70">
        <v>410</v>
      </c>
      <c r="AB25" s="70">
        <v>468</v>
      </c>
    </row>
    <row r="26" spans="1:28" x14ac:dyDescent="0.2">
      <c r="C26" s="84">
        <v>8</v>
      </c>
      <c r="D26" s="84">
        <v>221.86</v>
      </c>
      <c r="E26" s="84">
        <v>3.32</v>
      </c>
      <c r="F26" s="84">
        <v>1.98</v>
      </c>
      <c r="G26" s="84">
        <v>0.79</v>
      </c>
      <c r="H26" s="84">
        <v>0.43</v>
      </c>
      <c r="I26" s="84">
        <v>36.78</v>
      </c>
      <c r="J26" s="84">
        <v>1.95</v>
      </c>
      <c r="K26" s="84">
        <v>0.6</v>
      </c>
      <c r="L26" s="84">
        <v>3.3</v>
      </c>
      <c r="M26" s="84">
        <v>0.79</v>
      </c>
      <c r="N26" s="84">
        <v>0.43</v>
      </c>
      <c r="O26" s="84">
        <v>0.24</v>
      </c>
      <c r="P26" s="84">
        <v>0.26</v>
      </c>
      <c r="Q26" s="84">
        <v>1.1000000000000001</v>
      </c>
      <c r="T26" s="75"/>
      <c r="U26" s="75">
        <v>8</v>
      </c>
      <c r="V26" s="70">
        <v>50</v>
      </c>
      <c r="W26" s="70">
        <v>75</v>
      </c>
      <c r="X26" s="70">
        <v>130</v>
      </c>
      <c r="Y26" s="70">
        <v>200</v>
      </c>
      <c r="Z26" s="70">
        <v>290</v>
      </c>
      <c r="AA26" s="70">
        <v>395</v>
      </c>
      <c r="AB26" s="70">
        <v>465</v>
      </c>
    </row>
    <row r="27" spans="1:28" x14ac:dyDescent="0.2">
      <c r="C27" s="84">
        <v>9</v>
      </c>
      <c r="D27" s="84">
        <v>241.46</v>
      </c>
      <c r="E27" s="84">
        <v>3.53</v>
      </c>
      <c r="F27" s="84">
        <v>1.85</v>
      </c>
      <c r="G27" s="84">
        <v>0.85</v>
      </c>
      <c r="H27" s="84">
        <v>0.48</v>
      </c>
      <c r="I27" s="84">
        <v>38.74</v>
      </c>
      <c r="J27" s="84">
        <v>1.83</v>
      </c>
      <c r="K27" s="84">
        <v>0.69</v>
      </c>
      <c r="L27" s="84">
        <v>3.52</v>
      </c>
      <c r="M27" s="84">
        <v>0.84</v>
      </c>
      <c r="N27" s="84">
        <v>0.47</v>
      </c>
      <c r="O27" s="84">
        <v>0.28999999999999998</v>
      </c>
      <c r="P27" s="84">
        <v>0.33</v>
      </c>
      <c r="Q27" s="84">
        <v>1.25</v>
      </c>
      <c r="T27" s="75"/>
      <c r="U27" s="75">
        <v>9</v>
      </c>
      <c r="V27" s="70">
        <v>60</v>
      </c>
      <c r="W27" s="70">
        <v>90</v>
      </c>
      <c r="X27" s="70">
        <v>145</v>
      </c>
      <c r="Y27" s="70">
        <v>217.5</v>
      </c>
      <c r="Z27" s="70">
        <v>315</v>
      </c>
      <c r="AA27" s="70">
        <v>425</v>
      </c>
      <c r="AB27" s="70">
        <v>500</v>
      </c>
    </row>
    <row r="28" spans="1:28" x14ac:dyDescent="0.2">
      <c r="C28" s="90">
        <v>10</v>
      </c>
      <c r="D28" s="90">
        <v>230.8</v>
      </c>
      <c r="E28" s="90">
        <v>3.36</v>
      </c>
      <c r="F28" s="90">
        <v>1.36</v>
      </c>
      <c r="G28" s="90">
        <v>0.82</v>
      </c>
      <c r="H28" s="90">
        <v>0.5</v>
      </c>
      <c r="I28" s="90">
        <v>30.34</v>
      </c>
      <c r="J28" s="90">
        <v>1.35</v>
      </c>
      <c r="K28" s="90">
        <v>0.74</v>
      </c>
      <c r="L28" s="90">
        <v>3.35</v>
      </c>
      <c r="M28" s="90">
        <v>0.82</v>
      </c>
      <c r="N28" s="90">
        <v>0.5</v>
      </c>
      <c r="O28" s="90">
        <v>0.3</v>
      </c>
      <c r="P28" s="90">
        <v>0.35</v>
      </c>
      <c r="Q28" s="90">
        <v>1.05</v>
      </c>
      <c r="T28" s="76"/>
      <c r="U28" s="76">
        <v>10</v>
      </c>
      <c r="V28" s="71">
        <v>70</v>
      </c>
      <c r="W28" s="71">
        <v>95</v>
      </c>
      <c r="X28" s="71">
        <v>145</v>
      </c>
      <c r="Y28" s="71">
        <v>205</v>
      </c>
      <c r="Z28" s="71">
        <v>290</v>
      </c>
      <c r="AA28" s="71">
        <v>395</v>
      </c>
      <c r="AB28" s="71">
        <v>475</v>
      </c>
    </row>
    <row r="29" spans="1:28" x14ac:dyDescent="0.2">
      <c r="A29" s="69" t="s">
        <v>71</v>
      </c>
      <c r="B29" s="69" t="s">
        <v>72</v>
      </c>
      <c r="C29" s="69">
        <v>1</v>
      </c>
      <c r="D29" s="69">
        <v>243.82</v>
      </c>
      <c r="E29" s="69">
        <v>3.96</v>
      </c>
      <c r="F29" s="69">
        <v>0.11</v>
      </c>
      <c r="G29" s="69">
        <v>0.83</v>
      </c>
      <c r="H29" s="69">
        <v>0.7</v>
      </c>
      <c r="I29" s="69">
        <v>14.86</v>
      </c>
      <c r="J29" s="69">
        <v>0.11</v>
      </c>
      <c r="K29" s="69">
        <v>0.56999999999999995</v>
      </c>
      <c r="L29" s="69">
        <v>3.86</v>
      </c>
      <c r="M29" s="69">
        <v>0.81</v>
      </c>
      <c r="N29" s="69">
        <v>0.67</v>
      </c>
      <c r="O29" s="69">
        <v>0.52</v>
      </c>
      <c r="P29" s="69">
        <v>0.81</v>
      </c>
      <c r="Q29" s="69">
        <v>0.61</v>
      </c>
      <c r="T29" s="74" t="s">
        <v>26</v>
      </c>
      <c r="U29" s="74">
        <v>1</v>
      </c>
      <c r="V29" s="69">
        <v>1</v>
      </c>
      <c r="W29" s="69">
        <v>1</v>
      </c>
      <c r="X29" s="69">
        <v>3</v>
      </c>
      <c r="Y29" s="69">
        <v>4</v>
      </c>
      <c r="Z29" s="69">
        <v>6</v>
      </c>
      <c r="AA29" s="69">
        <v>7</v>
      </c>
      <c r="AB29" s="69">
        <v>8</v>
      </c>
    </row>
    <row r="30" spans="1:28" x14ac:dyDescent="0.2">
      <c r="A30" s="70"/>
      <c r="B30" s="70"/>
      <c r="C30" s="70">
        <v>2</v>
      </c>
      <c r="D30" s="70">
        <v>250.66</v>
      </c>
      <c r="E30" s="70">
        <v>3.93</v>
      </c>
      <c r="F30" s="70">
        <v>0.39</v>
      </c>
      <c r="G30" s="70">
        <v>0.83</v>
      </c>
      <c r="H30" s="70">
        <v>0.65</v>
      </c>
      <c r="I30" s="70">
        <v>20.86</v>
      </c>
      <c r="J30" s="70">
        <v>0.38</v>
      </c>
      <c r="K30" s="70">
        <v>0.64</v>
      </c>
      <c r="L30" s="70">
        <v>3.87</v>
      </c>
      <c r="M30" s="70">
        <v>0.81</v>
      </c>
      <c r="N30" s="70">
        <v>0.64</v>
      </c>
      <c r="O30" s="70">
        <v>0.47</v>
      </c>
      <c r="P30" s="70">
        <v>0.83</v>
      </c>
      <c r="Q30" s="70">
        <v>0.71</v>
      </c>
      <c r="T30" s="75"/>
      <c r="U30" s="75">
        <v>2</v>
      </c>
      <c r="V30" s="70">
        <v>0</v>
      </c>
      <c r="W30" s="70">
        <v>1</v>
      </c>
      <c r="X30" s="70">
        <v>2</v>
      </c>
      <c r="Y30" s="70">
        <v>4</v>
      </c>
      <c r="Z30" s="70">
        <v>6</v>
      </c>
      <c r="AA30" s="70">
        <v>7</v>
      </c>
      <c r="AB30" s="70">
        <v>8</v>
      </c>
    </row>
    <row r="31" spans="1:28" x14ac:dyDescent="0.2">
      <c r="A31" s="70"/>
      <c r="B31" s="70"/>
      <c r="C31" s="70">
        <v>3</v>
      </c>
      <c r="D31" s="70">
        <v>272.04000000000002</v>
      </c>
      <c r="E31" s="70">
        <v>4.24</v>
      </c>
      <c r="F31" s="70">
        <v>0.92</v>
      </c>
      <c r="G31" s="70">
        <v>0.93</v>
      </c>
      <c r="H31" s="70">
        <v>0.69</v>
      </c>
      <c r="I31" s="70">
        <v>27.76</v>
      </c>
      <c r="J31" s="70">
        <v>0.88</v>
      </c>
      <c r="K31" s="70">
        <v>0.7</v>
      </c>
      <c r="L31" s="70">
        <v>4.17</v>
      </c>
      <c r="M31" s="70">
        <v>0.91</v>
      </c>
      <c r="N31" s="70">
        <v>0.68</v>
      </c>
      <c r="O31" s="70">
        <v>0.47</v>
      </c>
      <c r="P31" s="70">
        <v>0.68</v>
      </c>
      <c r="Q31" s="70">
        <v>0.85</v>
      </c>
      <c r="T31" s="75"/>
      <c r="U31" s="75">
        <v>3</v>
      </c>
      <c r="V31" s="70">
        <v>1</v>
      </c>
      <c r="W31" s="70">
        <v>1</v>
      </c>
      <c r="X31" s="70">
        <v>3</v>
      </c>
      <c r="Y31" s="70">
        <v>5</v>
      </c>
      <c r="Z31" s="70">
        <v>6</v>
      </c>
      <c r="AA31" s="70">
        <v>8</v>
      </c>
      <c r="AB31" s="70">
        <v>9</v>
      </c>
    </row>
    <row r="32" spans="1:28" x14ac:dyDescent="0.2">
      <c r="A32" s="70"/>
      <c r="B32" s="70"/>
      <c r="C32" s="70">
        <v>4</v>
      </c>
      <c r="D32" s="70">
        <v>204.66</v>
      </c>
      <c r="E32" s="70">
        <v>3.35</v>
      </c>
      <c r="F32" s="70">
        <v>1.44</v>
      </c>
      <c r="G32" s="70">
        <v>0.85</v>
      </c>
      <c r="H32" s="70">
        <v>0.49</v>
      </c>
      <c r="I32" s="70">
        <v>27.3</v>
      </c>
      <c r="J32" s="70">
        <v>1.41</v>
      </c>
      <c r="K32" s="70">
        <v>0.53</v>
      </c>
      <c r="L32" s="70">
        <v>3.3</v>
      </c>
      <c r="M32" s="70">
        <v>0.84</v>
      </c>
      <c r="N32" s="70">
        <v>0.48</v>
      </c>
      <c r="O32" s="70">
        <v>0.27</v>
      </c>
      <c r="P32" s="70">
        <v>0.24</v>
      </c>
      <c r="Q32" s="70">
        <v>0.74</v>
      </c>
      <c r="T32" s="75"/>
      <c r="U32" s="75">
        <v>4</v>
      </c>
      <c r="V32" s="70">
        <v>0</v>
      </c>
      <c r="W32" s="70">
        <v>1</v>
      </c>
      <c r="X32" s="70">
        <v>2</v>
      </c>
      <c r="Y32" s="70">
        <v>3</v>
      </c>
      <c r="Z32" s="70">
        <v>5</v>
      </c>
      <c r="AA32" s="70">
        <v>6</v>
      </c>
      <c r="AB32" s="70">
        <v>7</v>
      </c>
    </row>
    <row r="33" spans="1:28" x14ac:dyDescent="0.2">
      <c r="A33" s="70"/>
      <c r="B33" s="70"/>
      <c r="C33" s="70">
        <v>5</v>
      </c>
      <c r="D33" s="70">
        <v>173.17</v>
      </c>
      <c r="E33" s="70">
        <v>2.69</v>
      </c>
      <c r="F33" s="70">
        <v>1.82</v>
      </c>
      <c r="G33" s="70">
        <v>0.68</v>
      </c>
      <c r="H33" s="70">
        <v>0.31</v>
      </c>
      <c r="I33" s="70">
        <v>30.04</v>
      </c>
      <c r="J33" s="70">
        <v>1.79</v>
      </c>
      <c r="K33" s="70">
        <v>0.4</v>
      </c>
      <c r="L33" s="70">
        <v>2.66</v>
      </c>
      <c r="M33" s="70">
        <v>0.67</v>
      </c>
      <c r="N33" s="70">
        <v>0.31</v>
      </c>
      <c r="O33" s="70">
        <v>0.15</v>
      </c>
      <c r="P33" s="70">
        <v>0.09</v>
      </c>
      <c r="Q33" s="70">
        <v>0.77</v>
      </c>
      <c r="T33" s="75"/>
      <c r="U33" s="75">
        <v>5</v>
      </c>
      <c r="V33" s="70">
        <v>0</v>
      </c>
      <c r="W33" s="70">
        <v>0</v>
      </c>
      <c r="X33" s="70">
        <v>1</v>
      </c>
      <c r="Y33" s="70">
        <v>3</v>
      </c>
      <c r="Z33" s="70">
        <v>4</v>
      </c>
      <c r="AA33" s="70">
        <v>5</v>
      </c>
      <c r="AB33" s="70">
        <v>6</v>
      </c>
    </row>
    <row r="34" spans="1:28" x14ac:dyDescent="0.2">
      <c r="A34" s="70"/>
      <c r="B34" s="70"/>
      <c r="C34" s="70">
        <v>6</v>
      </c>
      <c r="D34" s="70">
        <v>167.88</v>
      </c>
      <c r="E34" s="70">
        <v>2.57</v>
      </c>
      <c r="F34" s="70">
        <v>2.0499999999999998</v>
      </c>
      <c r="G34" s="70">
        <v>0.67</v>
      </c>
      <c r="H34" s="70">
        <v>0.28000000000000003</v>
      </c>
      <c r="I34" s="70">
        <v>34.64</v>
      </c>
      <c r="J34" s="70">
        <v>2.02</v>
      </c>
      <c r="K34" s="70">
        <v>0.37</v>
      </c>
      <c r="L34" s="70">
        <v>2.54</v>
      </c>
      <c r="M34" s="70">
        <v>0.66</v>
      </c>
      <c r="N34" s="70">
        <v>0.27</v>
      </c>
      <c r="O34" s="70">
        <v>0.1</v>
      </c>
      <c r="P34" s="70">
        <v>0.03</v>
      </c>
      <c r="Q34" s="70">
        <v>0.74</v>
      </c>
      <c r="T34" s="75"/>
      <c r="U34" s="75">
        <v>6</v>
      </c>
      <c r="V34" s="70">
        <v>0</v>
      </c>
      <c r="W34" s="70">
        <v>1</v>
      </c>
      <c r="X34" s="70">
        <v>1</v>
      </c>
      <c r="Y34" s="70">
        <v>3</v>
      </c>
      <c r="Z34" s="70">
        <v>4</v>
      </c>
      <c r="AA34" s="70">
        <v>5</v>
      </c>
      <c r="AB34" s="70">
        <v>6</v>
      </c>
    </row>
    <row r="35" spans="1:28" x14ac:dyDescent="0.2">
      <c r="A35" s="70"/>
      <c r="B35" s="70"/>
      <c r="C35" s="70">
        <v>7</v>
      </c>
      <c r="D35" s="70">
        <v>230.61</v>
      </c>
      <c r="E35" s="70">
        <v>3.71</v>
      </c>
      <c r="F35" s="70">
        <v>1.84</v>
      </c>
      <c r="G35" s="70">
        <v>0.91</v>
      </c>
      <c r="H35" s="70">
        <v>0.49</v>
      </c>
      <c r="I35" s="70">
        <v>28.39</v>
      </c>
      <c r="J35" s="70">
        <v>1.81</v>
      </c>
      <c r="K35" s="70">
        <v>0.67</v>
      </c>
      <c r="L35" s="70">
        <v>3.67</v>
      </c>
      <c r="M35" s="70">
        <v>0.9</v>
      </c>
      <c r="N35" s="70">
        <v>0.49</v>
      </c>
      <c r="O35" s="70">
        <v>0.24</v>
      </c>
      <c r="P35" s="70">
        <v>0.16</v>
      </c>
      <c r="Q35" s="70">
        <v>0.94</v>
      </c>
      <c r="T35" s="75"/>
      <c r="U35" s="75">
        <v>7</v>
      </c>
      <c r="V35" s="70">
        <v>1</v>
      </c>
      <c r="W35" s="70">
        <v>2</v>
      </c>
      <c r="X35" s="70">
        <v>2</v>
      </c>
      <c r="Y35" s="70">
        <v>4</v>
      </c>
      <c r="Z35" s="70">
        <v>5</v>
      </c>
      <c r="AA35" s="70">
        <v>7</v>
      </c>
      <c r="AB35" s="70">
        <v>7</v>
      </c>
    </row>
    <row r="36" spans="1:28" x14ac:dyDescent="0.2">
      <c r="A36" s="70"/>
      <c r="B36" s="70"/>
      <c r="C36" s="70">
        <v>8</v>
      </c>
      <c r="D36" s="70">
        <v>217.45</v>
      </c>
      <c r="E36" s="70">
        <v>3.25</v>
      </c>
      <c r="F36" s="70">
        <v>1.93</v>
      </c>
      <c r="G36" s="70">
        <v>0.77</v>
      </c>
      <c r="H36" s="70">
        <v>0.42</v>
      </c>
      <c r="I36" s="70">
        <v>36.229999999999997</v>
      </c>
      <c r="J36" s="70">
        <v>1.91</v>
      </c>
      <c r="K36" s="70">
        <v>0.56999999999999995</v>
      </c>
      <c r="L36" s="70">
        <v>3.23</v>
      </c>
      <c r="M36" s="70">
        <v>0.77</v>
      </c>
      <c r="N36" s="70">
        <v>0.41</v>
      </c>
      <c r="O36" s="70">
        <v>0.22</v>
      </c>
      <c r="P36" s="70">
        <v>0.23</v>
      </c>
      <c r="Q36" s="70">
        <v>1.06</v>
      </c>
      <c r="T36" s="75"/>
      <c r="U36" s="75">
        <v>8</v>
      </c>
      <c r="V36" s="70">
        <v>0</v>
      </c>
      <c r="W36" s="70">
        <v>1</v>
      </c>
      <c r="X36" s="70">
        <v>2</v>
      </c>
      <c r="Y36" s="70">
        <v>3</v>
      </c>
      <c r="Z36" s="70">
        <v>5</v>
      </c>
      <c r="AA36" s="70">
        <v>6</v>
      </c>
      <c r="AB36" s="70">
        <v>7</v>
      </c>
    </row>
    <row r="37" spans="1:28" x14ac:dyDescent="0.2">
      <c r="A37" s="70"/>
      <c r="B37" s="70"/>
      <c r="C37" s="70">
        <v>9</v>
      </c>
      <c r="D37" s="70">
        <v>236.14</v>
      </c>
      <c r="E37" s="70">
        <v>3.45</v>
      </c>
      <c r="F37" s="70">
        <v>1.8</v>
      </c>
      <c r="G37" s="70">
        <v>0.82</v>
      </c>
      <c r="H37" s="70">
        <v>0.45</v>
      </c>
      <c r="I37" s="70">
        <v>38.1</v>
      </c>
      <c r="J37" s="70">
        <v>1.78</v>
      </c>
      <c r="K37" s="70">
        <v>0.65</v>
      </c>
      <c r="L37" s="70">
        <v>3.43</v>
      </c>
      <c r="M37" s="70">
        <v>0.82</v>
      </c>
      <c r="N37" s="70">
        <v>0.45</v>
      </c>
      <c r="O37" s="70">
        <v>0.27</v>
      </c>
      <c r="P37" s="70">
        <v>0.28999999999999998</v>
      </c>
      <c r="Q37" s="70">
        <v>1.21</v>
      </c>
      <c r="T37" s="75"/>
      <c r="U37" s="75">
        <v>9</v>
      </c>
      <c r="V37" s="70">
        <v>0</v>
      </c>
      <c r="W37" s="70">
        <v>1</v>
      </c>
      <c r="X37" s="70">
        <v>2</v>
      </c>
      <c r="Y37" s="70">
        <v>3</v>
      </c>
      <c r="Z37" s="70">
        <v>5</v>
      </c>
      <c r="AA37" s="70">
        <v>6</v>
      </c>
      <c r="AB37" s="70">
        <v>8</v>
      </c>
    </row>
    <row r="38" spans="1:28" x14ac:dyDescent="0.2">
      <c r="A38" s="70"/>
      <c r="B38" s="71"/>
      <c r="C38" s="71">
        <v>10</v>
      </c>
      <c r="D38" s="71">
        <v>228.48</v>
      </c>
      <c r="E38" s="71">
        <v>3.33</v>
      </c>
      <c r="F38" s="71">
        <v>1.34</v>
      </c>
      <c r="G38" s="71">
        <v>0.81</v>
      </c>
      <c r="H38" s="71">
        <v>0.49</v>
      </c>
      <c r="I38" s="71">
        <v>30.1</v>
      </c>
      <c r="J38" s="71">
        <v>1.32</v>
      </c>
      <c r="K38" s="71">
        <v>0.72</v>
      </c>
      <c r="L38" s="71">
        <v>3.32</v>
      </c>
      <c r="M38" s="71">
        <v>0.81</v>
      </c>
      <c r="N38" s="71">
        <v>0.49</v>
      </c>
      <c r="O38" s="71">
        <v>0.28999999999999998</v>
      </c>
      <c r="P38" s="71">
        <v>0.33</v>
      </c>
      <c r="Q38" s="71">
        <v>1.04</v>
      </c>
      <c r="T38" s="76"/>
      <c r="U38" s="76">
        <v>10</v>
      </c>
      <c r="V38" s="71">
        <v>0</v>
      </c>
      <c r="W38" s="71">
        <v>1</v>
      </c>
      <c r="X38" s="71">
        <v>2</v>
      </c>
      <c r="Y38" s="71">
        <v>3</v>
      </c>
      <c r="Z38" s="71">
        <v>5</v>
      </c>
      <c r="AA38" s="71">
        <v>6</v>
      </c>
      <c r="AB38" s="71">
        <v>7</v>
      </c>
    </row>
    <row r="39" spans="1:28" x14ac:dyDescent="0.2">
      <c r="B39" t="s">
        <v>73</v>
      </c>
      <c r="C39">
        <v>1</v>
      </c>
      <c r="D39">
        <v>274.13</v>
      </c>
      <c r="E39">
        <v>4.38</v>
      </c>
      <c r="F39">
        <v>0.19</v>
      </c>
      <c r="G39">
        <v>0.9</v>
      </c>
      <c r="H39">
        <v>0.78</v>
      </c>
      <c r="I39">
        <v>17.899999999999999</v>
      </c>
      <c r="J39">
        <v>0.19</v>
      </c>
      <c r="K39">
        <v>0.73</v>
      </c>
      <c r="L39">
        <v>4.28</v>
      </c>
      <c r="M39">
        <v>0.88</v>
      </c>
      <c r="N39">
        <v>0.75</v>
      </c>
      <c r="O39">
        <v>0.61</v>
      </c>
      <c r="P39">
        <v>1.07</v>
      </c>
      <c r="Q39">
        <v>0.76</v>
      </c>
      <c r="T39" s="74" t="s">
        <v>27</v>
      </c>
      <c r="U39" s="74">
        <v>1</v>
      </c>
      <c r="V39" s="69">
        <v>0</v>
      </c>
      <c r="W39" s="69">
        <v>0</v>
      </c>
      <c r="X39" s="69">
        <v>0</v>
      </c>
      <c r="Y39" s="69">
        <v>0</v>
      </c>
      <c r="Z39" s="69">
        <v>0</v>
      </c>
      <c r="AA39" s="69">
        <v>1</v>
      </c>
      <c r="AB39" s="69">
        <v>1</v>
      </c>
    </row>
    <row r="40" spans="1:28" x14ac:dyDescent="0.2">
      <c r="C40">
        <v>2</v>
      </c>
      <c r="D40">
        <v>275.88</v>
      </c>
      <c r="E40">
        <v>4.26</v>
      </c>
      <c r="F40">
        <v>0.48</v>
      </c>
      <c r="G40">
        <v>0.89</v>
      </c>
      <c r="H40">
        <v>0.72</v>
      </c>
      <c r="I40">
        <v>23.56</v>
      </c>
      <c r="J40">
        <v>0.46</v>
      </c>
      <c r="K40">
        <v>0.76</v>
      </c>
      <c r="L40">
        <v>4.21</v>
      </c>
      <c r="M40">
        <v>0.88</v>
      </c>
      <c r="N40">
        <v>0.7</v>
      </c>
      <c r="O40">
        <v>0.53</v>
      </c>
      <c r="P40">
        <v>1.04</v>
      </c>
      <c r="Q40">
        <v>0.82</v>
      </c>
      <c r="T40" s="75"/>
      <c r="U40" s="75">
        <v>2</v>
      </c>
      <c r="V40" s="70">
        <v>0</v>
      </c>
      <c r="W40" s="70">
        <v>0</v>
      </c>
      <c r="X40" s="70">
        <v>0</v>
      </c>
      <c r="Y40" s="70">
        <v>0</v>
      </c>
      <c r="Z40" s="70">
        <v>1</v>
      </c>
      <c r="AA40" s="70">
        <v>1</v>
      </c>
      <c r="AB40" s="70">
        <v>2</v>
      </c>
    </row>
    <row r="41" spans="1:28" x14ac:dyDescent="0.2">
      <c r="C41">
        <v>3</v>
      </c>
      <c r="D41">
        <v>304.29000000000002</v>
      </c>
      <c r="E41">
        <v>4.67</v>
      </c>
      <c r="F41">
        <v>1.07</v>
      </c>
      <c r="G41">
        <v>1.02</v>
      </c>
      <c r="H41">
        <v>0.79</v>
      </c>
      <c r="I41">
        <v>31.58</v>
      </c>
      <c r="J41">
        <v>1.03</v>
      </c>
      <c r="K41">
        <v>0.87</v>
      </c>
      <c r="L41">
        <v>4.6100000000000003</v>
      </c>
      <c r="M41">
        <v>1</v>
      </c>
      <c r="N41">
        <v>0.78</v>
      </c>
      <c r="O41">
        <v>0.56000000000000005</v>
      </c>
      <c r="P41">
        <v>0.93</v>
      </c>
      <c r="Q41">
        <v>1.03</v>
      </c>
      <c r="T41" s="75"/>
      <c r="U41" s="75">
        <v>3</v>
      </c>
      <c r="V41" s="70">
        <v>0</v>
      </c>
      <c r="W41" s="70">
        <v>0</v>
      </c>
      <c r="X41" s="70">
        <v>0</v>
      </c>
      <c r="Y41" s="70">
        <v>1</v>
      </c>
      <c r="Z41" s="70">
        <v>2</v>
      </c>
      <c r="AA41" s="70">
        <v>2</v>
      </c>
      <c r="AB41" s="70">
        <v>2</v>
      </c>
    </row>
    <row r="42" spans="1:28" x14ac:dyDescent="0.2">
      <c r="C42">
        <v>4</v>
      </c>
      <c r="D42">
        <v>218.54</v>
      </c>
      <c r="E42">
        <v>3.56</v>
      </c>
      <c r="F42">
        <v>1.55</v>
      </c>
      <c r="G42">
        <v>0.92</v>
      </c>
      <c r="H42">
        <v>0.55000000000000004</v>
      </c>
      <c r="I42">
        <v>29.23</v>
      </c>
      <c r="J42">
        <v>1.52</v>
      </c>
      <c r="K42">
        <v>0.62</v>
      </c>
      <c r="L42">
        <v>3.52</v>
      </c>
      <c r="M42">
        <v>0.91</v>
      </c>
      <c r="N42">
        <v>0.54</v>
      </c>
      <c r="O42">
        <v>0.32</v>
      </c>
      <c r="P42">
        <v>0.33</v>
      </c>
      <c r="Q42">
        <v>0.84</v>
      </c>
      <c r="T42" s="75"/>
      <c r="U42" s="75">
        <v>4</v>
      </c>
      <c r="V42" s="70">
        <v>0</v>
      </c>
      <c r="W42" s="70">
        <v>0</v>
      </c>
      <c r="X42" s="70">
        <v>1</v>
      </c>
      <c r="Y42" s="70">
        <v>1</v>
      </c>
      <c r="Z42" s="70">
        <v>2</v>
      </c>
      <c r="AA42" s="70">
        <v>3</v>
      </c>
      <c r="AB42" s="70">
        <v>3</v>
      </c>
    </row>
    <row r="43" spans="1:28" x14ac:dyDescent="0.2">
      <c r="C43">
        <v>5</v>
      </c>
      <c r="D43">
        <v>190.22</v>
      </c>
      <c r="E43">
        <v>2.97</v>
      </c>
      <c r="F43">
        <v>1.97</v>
      </c>
      <c r="G43">
        <v>0.77</v>
      </c>
      <c r="H43">
        <v>0.38</v>
      </c>
      <c r="I43">
        <v>32.450000000000003</v>
      </c>
      <c r="J43">
        <v>1.94</v>
      </c>
      <c r="K43">
        <v>0.5</v>
      </c>
      <c r="L43">
        <v>2.94</v>
      </c>
      <c r="M43">
        <v>0.77</v>
      </c>
      <c r="N43">
        <v>0.38</v>
      </c>
      <c r="O43">
        <v>0.2</v>
      </c>
      <c r="P43">
        <v>0.17</v>
      </c>
      <c r="Q43">
        <v>0.91</v>
      </c>
      <c r="T43" s="75"/>
      <c r="U43" s="75">
        <v>5</v>
      </c>
      <c r="V43" s="70">
        <v>0</v>
      </c>
      <c r="W43" s="70">
        <v>1</v>
      </c>
      <c r="X43" s="70">
        <v>1</v>
      </c>
      <c r="Y43" s="70">
        <v>2</v>
      </c>
      <c r="Z43" s="70">
        <v>3</v>
      </c>
      <c r="AA43" s="70">
        <v>3</v>
      </c>
      <c r="AB43" s="70">
        <v>3.05</v>
      </c>
    </row>
    <row r="44" spans="1:28" x14ac:dyDescent="0.2">
      <c r="C44">
        <v>6</v>
      </c>
      <c r="D44">
        <v>184.07</v>
      </c>
      <c r="E44">
        <v>2.84</v>
      </c>
      <c r="F44">
        <v>2.2200000000000002</v>
      </c>
      <c r="G44">
        <v>0.77</v>
      </c>
      <c r="H44">
        <v>0.36</v>
      </c>
      <c r="I44">
        <v>37.29</v>
      </c>
      <c r="J44">
        <v>2.2000000000000002</v>
      </c>
      <c r="K44">
        <v>0.48</v>
      </c>
      <c r="L44">
        <v>2.81</v>
      </c>
      <c r="M44">
        <v>0.76</v>
      </c>
      <c r="N44">
        <v>0.35</v>
      </c>
      <c r="O44">
        <v>0.16</v>
      </c>
      <c r="P44">
        <v>0.08</v>
      </c>
      <c r="Q44">
        <v>0.9</v>
      </c>
      <c r="T44" s="75"/>
      <c r="U44" s="75">
        <v>6</v>
      </c>
      <c r="V44" s="70">
        <v>0</v>
      </c>
      <c r="W44" s="70">
        <v>1</v>
      </c>
      <c r="X44" s="70">
        <v>1</v>
      </c>
      <c r="Y44" s="70">
        <v>2</v>
      </c>
      <c r="Z44" s="70">
        <v>3</v>
      </c>
      <c r="AA44" s="70">
        <v>3</v>
      </c>
      <c r="AB44" s="70">
        <v>4</v>
      </c>
    </row>
    <row r="45" spans="1:28" x14ac:dyDescent="0.2">
      <c r="C45">
        <v>7</v>
      </c>
      <c r="D45">
        <v>255.97</v>
      </c>
      <c r="E45">
        <v>4.13</v>
      </c>
      <c r="F45">
        <v>2.08</v>
      </c>
      <c r="G45">
        <v>1.06</v>
      </c>
      <c r="H45">
        <v>0.61</v>
      </c>
      <c r="I45">
        <v>31.65</v>
      </c>
      <c r="J45">
        <v>2.0499999999999998</v>
      </c>
      <c r="K45">
        <v>0.87</v>
      </c>
      <c r="L45">
        <v>4.0999999999999996</v>
      </c>
      <c r="M45">
        <v>1.05</v>
      </c>
      <c r="N45">
        <v>0.61</v>
      </c>
      <c r="O45">
        <v>0.34</v>
      </c>
      <c r="P45">
        <v>0.31</v>
      </c>
      <c r="Q45">
        <v>1.1499999999999999</v>
      </c>
      <c r="T45" s="75"/>
      <c r="U45" s="75">
        <v>7</v>
      </c>
      <c r="V45" s="70">
        <v>0</v>
      </c>
      <c r="W45" s="70">
        <v>1</v>
      </c>
      <c r="X45" s="70">
        <v>1</v>
      </c>
      <c r="Y45" s="70">
        <v>2</v>
      </c>
      <c r="Z45" s="70">
        <v>3</v>
      </c>
      <c r="AA45" s="70">
        <v>3</v>
      </c>
      <c r="AB45" s="70">
        <v>4</v>
      </c>
    </row>
    <row r="46" spans="1:28" x14ac:dyDescent="0.2">
      <c r="C46">
        <v>8</v>
      </c>
      <c r="D46">
        <v>226.27</v>
      </c>
      <c r="E46">
        <v>3.39</v>
      </c>
      <c r="F46">
        <v>2.02</v>
      </c>
      <c r="G46">
        <v>0.82</v>
      </c>
      <c r="H46">
        <v>0.45</v>
      </c>
      <c r="I46">
        <v>37.33</v>
      </c>
      <c r="J46">
        <v>1.99</v>
      </c>
      <c r="K46">
        <v>0.62</v>
      </c>
      <c r="L46">
        <v>3.37</v>
      </c>
      <c r="M46">
        <v>0.81</v>
      </c>
      <c r="N46">
        <v>0.45</v>
      </c>
      <c r="O46">
        <v>0.25</v>
      </c>
      <c r="P46">
        <v>0.28999999999999998</v>
      </c>
      <c r="Q46">
        <v>1.1299999999999999</v>
      </c>
      <c r="T46" s="75"/>
      <c r="U46" s="75">
        <v>8</v>
      </c>
      <c r="V46" s="70">
        <v>0</v>
      </c>
      <c r="W46" s="70">
        <v>0</v>
      </c>
      <c r="X46" s="70">
        <v>1</v>
      </c>
      <c r="Y46" s="70">
        <v>2</v>
      </c>
      <c r="Z46" s="70">
        <v>3</v>
      </c>
      <c r="AA46" s="70">
        <v>4</v>
      </c>
      <c r="AB46" s="70">
        <v>4</v>
      </c>
    </row>
    <row r="47" spans="1:28" x14ac:dyDescent="0.2">
      <c r="C47">
        <v>9</v>
      </c>
      <c r="D47">
        <v>246.77</v>
      </c>
      <c r="E47">
        <v>3.62</v>
      </c>
      <c r="F47">
        <v>1.9</v>
      </c>
      <c r="G47">
        <v>0.87</v>
      </c>
      <c r="H47">
        <v>0.5</v>
      </c>
      <c r="I47">
        <v>39.369999999999997</v>
      </c>
      <c r="J47">
        <v>1.88</v>
      </c>
      <c r="K47">
        <v>0.72</v>
      </c>
      <c r="L47">
        <v>3.61</v>
      </c>
      <c r="M47">
        <v>0.87</v>
      </c>
      <c r="N47">
        <v>0.5</v>
      </c>
      <c r="O47">
        <v>0.3</v>
      </c>
      <c r="P47">
        <v>0.37</v>
      </c>
      <c r="Q47">
        <v>1.29</v>
      </c>
      <c r="T47" s="75"/>
      <c r="U47" s="75">
        <v>9</v>
      </c>
      <c r="V47" s="70">
        <v>0</v>
      </c>
      <c r="W47" s="70">
        <v>0</v>
      </c>
      <c r="X47" s="70">
        <v>1</v>
      </c>
      <c r="Y47" s="70">
        <v>2</v>
      </c>
      <c r="Z47" s="70">
        <v>3</v>
      </c>
      <c r="AA47" s="70">
        <v>3</v>
      </c>
      <c r="AB47" s="70">
        <v>4</v>
      </c>
    </row>
    <row r="48" spans="1:28" x14ac:dyDescent="0.2">
      <c r="C48">
        <v>10</v>
      </c>
      <c r="D48">
        <v>233.13</v>
      </c>
      <c r="E48">
        <v>3.4</v>
      </c>
      <c r="F48">
        <v>1.39</v>
      </c>
      <c r="G48">
        <v>0.83</v>
      </c>
      <c r="H48">
        <v>0.51</v>
      </c>
      <c r="I48">
        <v>30.59</v>
      </c>
      <c r="J48">
        <v>1.37</v>
      </c>
      <c r="K48">
        <v>0.76</v>
      </c>
      <c r="L48">
        <v>3.39</v>
      </c>
      <c r="M48">
        <v>0.83</v>
      </c>
      <c r="N48">
        <v>0.51</v>
      </c>
      <c r="O48">
        <v>0.31</v>
      </c>
      <c r="P48">
        <v>0.37</v>
      </c>
      <c r="Q48">
        <v>1.07</v>
      </c>
      <c r="T48" s="76"/>
      <c r="U48" s="76">
        <v>10</v>
      </c>
      <c r="V48" s="71">
        <v>0</v>
      </c>
      <c r="W48" s="71">
        <v>0</v>
      </c>
      <c r="X48" s="71">
        <v>0</v>
      </c>
      <c r="Y48" s="71">
        <v>1</v>
      </c>
      <c r="Z48" s="71">
        <v>2</v>
      </c>
      <c r="AA48" s="71">
        <v>4</v>
      </c>
      <c r="AB48" s="71">
        <v>4</v>
      </c>
    </row>
    <row r="49" spans="1:28" x14ac:dyDescent="0.2">
      <c r="A49" s="69" t="s">
        <v>74</v>
      </c>
      <c r="B49" s="69"/>
      <c r="C49" s="69">
        <v>1</v>
      </c>
      <c r="D49" s="69">
        <v>249.78</v>
      </c>
      <c r="E49" s="69">
        <v>4.1100000000000003</v>
      </c>
      <c r="F49" s="69">
        <v>0.09</v>
      </c>
      <c r="G49" s="69">
        <v>0.89</v>
      </c>
      <c r="H49" s="69">
        <v>0.76</v>
      </c>
      <c r="I49" s="69">
        <v>14.42</v>
      </c>
      <c r="J49" s="69">
        <v>0.09</v>
      </c>
      <c r="K49" s="69">
        <v>0.54</v>
      </c>
      <c r="L49" s="69">
        <v>4.01</v>
      </c>
      <c r="M49" s="69">
        <v>0.86</v>
      </c>
      <c r="N49" s="69">
        <v>0.73</v>
      </c>
      <c r="O49" s="69">
        <v>0.56999999999999995</v>
      </c>
      <c r="P49" s="69">
        <v>0.76</v>
      </c>
      <c r="Q49" s="69">
        <v>0.61</v>
      </c>
      <c r="T49" s="74" t="s">
        <v>29</v>
      </c>
      <c r="U49" s="74">
        <v>1</v>
      </c>
      <c r="V49" s="69">
        <v>0</v>
      </c>
      <c r="W49" s="69">
        <v>0</v>
      </c>
      <c r="X49" s="69">
        <v>1</v>
      </c>
      <c r="Y49" s="69">
        <v>1</v>
      </c>
      <c r="Z49" s="69">
        <v>1</v>
      </c>
      <c r="AA49" s="69">
        <v>1</v>
      </c>
      <c r="AB49" s="69">
        <v>1</v>
      </c>
    </row>
    <row r="50" spans="1:28" x14ac:dyDescent="0.2">
      <c r="A50" s="70"/>
      <c r="B50" s="70"/>
      <c r="C50" s="70">
        <v>2</v>
      </c>
      <c r="D50" s="70">
        <v>249.53</v>
      </c>
      <c r="E50" s="70">
        <v>4.0199999999999996</v>
      </c>
      <c r="F50" s="70">
        <v>0.36</v>
      </c>
      <c r="G50" s="70">
        <v>0.84</v>
      </c>
      <c r="H50" s="70">
        <v>0.69</v>
      </c>
      <c r="I50" s="70">
        <v>20.14</v>
      </c>
      <c r="J50" s="70">
        <v>0.34</v>
      </c>
      <c r="K50" s="70">
        <v>0.59</v>
      </c>
      <c r="L50" s="70">
        <v>3.95</v>
      </c>
      <c r="M50" s="70">
        <v>0.83</v>
      </c>
      <c r="N50" s="70">
        <v>0.67</v>
      </c>
      <c r="O50" s="70">
        <v>0.5</v>
      </c>
      <c r="P50" s="70">
        <v>0.73</v>
      </c>
      <c r="Q50" s="70">
        <v>0.68</v>
      </c>
      <c r="T50" s="75"/>
      <c r="U50" s="75">
        <v>2</v>
      </c>
      <c r="V50" s="70">
        <v>0</v>
      </c>
      <c r="W50" s="70">
        <v>0</v>
      </c>
      <c r="X50" s="70">
        <v>1</v>
      </c>
      <c r="Y50" s="70">
        <v>1</v>
      </c>
      <c r="Z50" s="70">
        <v>1</v>
      </c>
      <c r="AA50" s="70">
        <v>1</v>
      </c>
      <c r="AB50" s="70">
        <v>2</v>
      </c>
    </row>
    <row r="51" spans="1:28" x14ac:dyDescent="0.2">
      <c r="A51" s="70"/>
      <c r="B51" s="70"/>
      <c r="C51" s="70">
        <v>3</v>
      </c>
      <c r="D51" s="70">
        <v>277.82</v>
      </c>
      <c r="E51" s="70">
        <v>4.41</v>
      </c>
      <c r="F51" s="70">
        <v>0.94</v>
      </c>
      <c r="G51" s="70">
        <v>0.97</v>
      </c>
      <c r="H51" s="70">
        <v>0.72</v>
      </c>
      <c r="I51" s="70">
        <v>28.31</v>
      </c>
      <c r="J51" s="70">
        <v>0.9</v>
      </c>
      <c r="K51" s="70">
        <v>0.69</v>
      </c>
      <c r="L51" s="70">
        <v>4.3499999999999996</v>
      </c>
      <c r="M51" s="70">
        <v>0.95</v>
      </c>
      <c r="N51" s="70">
        <v>0.72</v>
      </c>
      <c r="O51" s="70">
        <v>0.51</v>
      </c>
      <c r="P51" s="70">
        <v>0.62</v>
      </c>
      <c r="Q51" s="70">
        <v>0.85</v>
      </c>
      <c r="T51" s="75"/>
      <c r="U51" s="75">
        <v>3</v>
      </c>
      <c r="V51" s="70">
        <v>0</v>
      </c>
      <c r="W51" s="70">
        <v>0</v>
      </c>
      <c r="X51" s="70">
        <v>1</v>
      </c>
      <c r="Y51" s="70">
        <v>1</v>
      </c>
      <c r="Z51" s="70">
        <v>1</v>
      </c>
      <c r="AA51" s="70">
        <v>2</v>
      </c>
      <c r="AB51" s="70">
        <v>2</v>
      </c>
    </row>
    <row r="52" spans="1:28" x14ac:dyDescent="0.2">
      <c r="A52" s="70"/>
      <c r="B52" s="70"/>
      <c r="C52" s="70">
        <v>4</v>
      </c>
      <c r="D52" s="70">
        <v>203.53</v>
      </c>
      <c r="E52" s="70">
        <v>3.41</v>
      </c>
      <c r="F52" s="70">
        <v>1.47</v>
      </c>
      <c r="G52" s="70">
        <v>0.87</v>
      </c>
      <c r="H52" s="70">
        <v>0.49</v>
      </c>
      <c r="I52" s="70">
        <v>27.31</v>
      </c>
      <c r="J52" s="70">
        <v>1.44</v>
      </c>
      <c r="K52" s="70">
        <v>0.49</v>
      </c>
      <c r="L52" s="70">
        <v>3.35</v>
      </c>
      <c r="M52" s="70">
        <v>0.85</v>
      </c>
      <c r="N52" s="70">
        <v>0.48</v>
      </c>
      <c r="O52" s="70">
        <v>0.26</v>
      </c>
      <c r="P52" s="70">
        <v>0.15</v>
      </c>
      <c r="Q52" s="70">
        <v>0.7</v>
      </c>
      <c r="T52" s="75"/>
      <c r="U52" s="75">
        <v>4</v>
      </c>
      <c r="V52" s="70">
        <v>0</v>
      </c>
      <c r="W52" s="70">
        <v>0</v>
      </c>
      <c r="X52" s="70">
        <v>0</v>
      </c>
      <c r="Y52" s="70">
        <v>1</v>
      </c>
      <c r="Z52" s="70">
        <v>1</v>
      </c>
      <c r="AA52" s="70">
        <v>2</v>
      </c>
      <c r="AB52" s="70">
        <v>2</v>
      </c>
    </row>
    <row r="53" spans="1:28" x14ac:dyDescent="0.2">
      <c r="A53" s="70"/>
      <c r="B53" s="70"/>
      <c r="C53" s="70">
        <v>5</v>
      </c>
      <c r="D53" s="70">
        <v>174.37</v>
      </c>
      <c r="E53" s="70">
        <v>2.74</v>
      </c>
      <c r="F53" s="70">
        <v>1.89</v>
      </c>
      <c r="G53" s="70">
        <v>0.69</v>
      </c>
      <c r="H53" s="70">
        <v>0.31</v>
      </c>
      <c r="I53" s="70">
        <v>30.8</v>
      </c>
      <c r="J53" s="70">
        <v>1.86</v>
      </c>
      <c r="K53" s="70">
        <v>0.36</v>
      </c>
      <c r="L53" s="70">
        <v>2.71</v>
      </c>
      <c r="M53" s="70">
        <v>0.68</v>
      </c>
      <c r="N53" s="70">
        <v>0.31</v>
      </c>
      <c r="O53" s="70">
        <v>0.14000000000000001</v>
      </c>
      <c r="P53" s="70">
        <v>0.03</v>
      </c>
      <c r="Q53" s="70">
        <v>0.74</v>
      </c>
      <c r="T53" s="75"/>
      <c r="U53" s="75">
        <v>5</v>
      </c>
      <c r="V53" s="70">
        <v>0</v>
      </c>
      <c r="W53" s="70">
        <v>0</v>
      </c>
      <c r="X53" s="70">
        <v>0</v>
      </c>
      <c r="Y53" s="70">
        <v>1</v>
      </c>
      <c r="Z53" s="70">
        <v>1</v>
      </c>
      <c r="AA53" s="70">
        <v>2</v>
      </c>
      <c r="AB53" s="70">
        <v>2</v>
      </c>
    </row>
    <row r="54" spans="1:28" x14ac:dyDescent="0.2">
      <c r="A54" s="70"/>
      <c r="B54" s="70"/>
      <c r="C54" s="70">
        <v>6</v>
      </c>
      <c r="D54" s="70">
        <v>170.98</v>
      </c>
      <c r="E54" s="70">
        <v>2.65</v>
      </c>
      <c r="F54" s="70">
        <v>2.14</v>
      </c>
      <c r="G54" s="70">
        <v>0.69</v>
      </c>
      <c r="H54" s="70">
        <v>0.28000000000000003</v>
      </c>
      <c r="I54" s="70">
        <v>35.82</v>
      </c>
      <c r="J54" s="70">
        <v>2.12</v>
      </c>
      <c r="K54" s="70">
        <v>0.35</v>
      </c>
      <c r="L54" s="70">
        <v>2.62</v>
      </c>
      <c r="M54" s="70">
        <v>0.68</v>
      </c>
      <c r="N54" s="70">
        <v>0.27</v>
      </c>
      <c r="O54" s="70">
        <v>0.09</v>
      </c>
      <c r="P54" s="70">
        <v>0</v>
      </c>
      <c r="Q54" s="70">
        <v>0.72</v>
      </c>
      <c r="T54" s="75"/>
      <c r="U54" s="75">
        <v>6</v>
      </c>
      <c r="V54" s="70">
        <v>0</v>
      </c>
      <c r="W54" s="70">
        <v>0</v>
      </c>
      <c r="X54" s="70">
        <v>0</v>
      </c>
      <c r="Y54" s="70">
        <v>1</v>
      </c>
      <c r="Z54" s="70">
        <v>1</v>
      </c>
      <c r="AA54" s="70">
        <v>1</v>
      </c>
      <c r="AB54" s="70">
        <v>2</v>
      </c>
    </row>
    <row r="55" spans="1:28" x14ac:dyDescent="0.2">
      <c r="A55" s="70"/>
      <c r="B55" s="70"/>
      <c r="C55" s="70">
        <v>7</v>
      </c>
      <c r="D55" s="70">
        <v>238.99</v>
      </c>
      <c r="E55" s="70">
        <v>3.9</v>
      </c>
      <c r="F55" s="70">
        <v>1.95</v>
      </c>
      <c r="G55" s="70">
        <v>0.98</v>
      </c>
      <c r="H55" s="70">
        <v>0.51</v>
      </c>
      <c r="I55" s="70">
        <v>29.45</v>
      </c>
      <c r="J55" s="70">
        <v>1.92</v>
      </c>
      <c r="K55" s="70">
        <v>0.69</v>
      </c>
      <c r="L55" s="70">
        <v>3.86</v>
      </c>
      <c r="M55" s="70">
        <v>0.97</v>
      </c>
      <c r="N55" s="70">
        <v>0.51</v>
      </c>
      <c r="O55" s="70">
        <v>0.27</v>
      </c>
      <c r="P55" s="70">
        <v>0.12</v>
      </c>
      <c r="Q55" s="70">
        <v>0.99</v>
      </c>
      <c r="T55" s="75"/>
      <c r="U55" s="75">
        <v>7</v>
      </c>
      <c r="V55" s="70">
        <v>0</v>
      </c>
      <c r="W55" s="70">
        <v>0</v>
      </c>
      <c r="X55" s="70">
        <v>1</v>
      </c>
      <c r="Y55" s="70">
        <v>1</v>
      </c>
      <c r="Z55" s="70">
        <v>1</v>
      </c>
      <c r="AA55" s="70">
        <v>2</v>
      </c>
      <c r="AB55" s="70">
        <v>2</v>
      </c>
    </row>
    <row r="56" spans="1:28" x14ac:dyDescent="0.2">
      <c r="A56" s="70"/>
      <c r="B56" s="70"/>
      <c r="C56" s="70">
        <v>8</v>
      </c>
      <c r="D56" s="70">
        <v>213.71</v>
      </c>
      <c r="E56" s="70">
        <v>3.24</v>
      </c>
      <c r="F56" s="70">
        <v>1.96</v>
      </c>
      <c r="G56" s="70">
        <v>0.76</v>
      </c>
      <c r="H56" s="70">
        <v>0.4</v>
      </c>
      <c r="I56" s="70">
        <v>36.51</v>
      </c>
      <c r="J56" s="70">
        <v>1.93</v>
      </c>
      <c r="K56" s="70">
        <v>0.51</v>
      </c>
      <c r="L56" s="70">
        <v>3.22</v>
      </c>
      <c r="M56" s="70">
        <v>0.76</v>
      </c>
      <c r="N56" s="70">
        <v>0.4</v>
      </c>
      <c r="O56" s="70">
        <v>0.21</v>
      </c>
      <c r="P56" s="70">
        <v>0.11</v>
      </c>
      <c r="Q56" s="70">
        <v>1.03</v>
      </c>
      <c r="T56" s="75"/>
      <c r="U56" s="75">
        <v>8</v>
      </c>
      <c r="V56" s="70">
        <v>0</v>
      </c>
      <c r="W56" s="70">
        <v>0</v>
      </c>
      <c r="X56" s="70">
        <v>0</v>
      </c>
      <c r="Y56" s="70">
        <v>1</v>
      </c>
      <c r="Z56" s="70">
        <v>1</v>
      </c>
      <c r="AA56" s="70">
        <v>2</v>
      </c>
      <c r="AB56" s="70">
        <v>2</v>
      </c>
    </row>
    <row r="57" spans="1:28" x14ac:dyDescent="0.2">
      <c r="A57" s="70"/>
      <c r="B57" s="70"/>
      <c r="C57" s="70">
        <v>9</v>
      </c>
      <c r="D57" s="70">
        <v>233.55</v>
      </c>
      <c r="E57" s="70">
        <v>3.44</v>
      </c>
      <c r="F57" s="70">
        <v>1.82</v>
      </c>
      <c r="G57" s="70">
        <v>0.82</v>
      </c>
      <c r="H57" s="70">
        <v>0.45</v>
      </c>
      <c r="I57" s="70">
        <v>38.520000000000003</v>
      </c>
      <c r="J57" s="70">
        <v>1.8</v>
      </c>
      <c r="K57" s="70">
        <v>0.6</v>
      </c>
      <c r="L57" s="70">
        <v>3.43</v>
      </c>
      <c r="M57" s="70">
        <v>0.82</v>
      </c>
      <c r="N57" s="70">
        <v>0.44</v>
      </c>
      <c r="O57" s="70">
        <v>0.26</v>
      </c>
      <c r="P57" s="70">
        <v>0.17</v>
      </c>
      <c r="Q57" s="70">
        <v>1.19</v>
      </c>
      <c r="T57" s="75"/>
      <c r="U57" s="75">
        <v>9</v>
      </c>
      <c r="V57" s="70">
        <v>0</v>
      </c>
      <c r="W57" s="70">
        <v>0</v>
      </c>
      <c r="X57" s="70">
        <v>0</v>
      </c>
      <c r="Y57" s="70">
        <v>1</v>
      </c>
      <c r="Z57" s="70">
        <v>1</v>
      </c>
      <c r="AA57" s="70">
        <v>2</v>
      </c>
      <c r="AB57" s="70">
        <v>2</v>
      </c>
    </row>
    <row r="58" spans="1:28" x14ac:dyDescent="0.2">
      <c r="A58" s="71"/>
      <c r="B58" s="71"/>
      <c r="C58" s="71">
        <v>10</v>
      </c>
      <c r="D58" s="71">
        <v>221.48</v>
      </c>
      <c r="E58" s="71">
        <v>3.27</v>
      </c>
      <c r="F58" s="71">
        <v>1.26</v>
      </c>
      <c r="G58" s="71">
        <v>0.79</v>
      </c>
      <c r="H58" s="71">
        <v>0.48</v>
      </c>
      <c r="I58" s="71">
        <v>29.94</v>
      </c>
      <c r="J58" s="71">
        <v>1.25</v>
      </c>
      <c r="K58" s="71">
        <v>0.65</v>
      </c>
      <c r="L58" s="71">
        <v>3.26</v>
      </c>
      <c r="M58" s="71">
        <v>0.79</v>
      </c>
      <c r="N58" s="71">
        <v>0.48</v>
      </c>
      <c r="O58" s="71">
        <v>0.27</v>
      </c>
      <c r="P58" s="71">
        <v>0.18</v>
      </c>
      <c r="Q58" s="71">
        <v>0.98</v>
      </c>
      <c r="T58" s="76"/>
      <c r="U58" s="76">
        <v>10</v>
      </c>
      <c r="V58" s="71">
        <v>0</v>
      </c>
      <c r="W58" s="71">
        <v>0</v>
      </c>
      <c r="X58" s="71">
        <v>0</v>
      </c>
      <c r="Y58" s="71">
        <v>1</v>
      </c>
      <c r="Z58" s="71">
        <v>1</v>
      </c>
      <c r="AA58" s="71">
        <v>1</v>
      </c>
      <c r="AB58" s="71">
        <v>2</v>
      </c>
    </row>
    <row r="59" spans="1:28" x14ac:dyDescent="0.2">
      <c r="A59" s="69" t="s">
        <v>75</v>
      </c>
      <c r="B59" s="69"/>
      <c r="C59" s="69">
        <v>1</v>
      </c>
      <c r="D59" s="69">
        <v>232.5</v>
      </c>
      <c r="E59" s="69">
        <v>4</v>
      </c>
      <c r="F59" s="69">
        <v>0</v>
      </c>
      <c r="G59" s="69">
        <v>1</v>
      </c>
      <c r="H59" s="69">
        <v>1</v>
      </c>
      <c r="I59" s="69">
        <v>10</v>
      </c>
      <c r="J59" s="69">
        <v>0</v>
      </c>
      <c r="K59" s="69">
        <v>0</v>
      </c>
      <c r="L59" s="69">
        <v>4</v>
      </c>
      <c r="M59" s="69">
        <v>1</v>
      </c>
      <c r="N59" s="69">
        <v>1</v>
      </c>
      <c r="O59" s="69">
        <v>1</v>
      </c>
      <c r="P59" s="69">
        <v>0</v>
      </c>
      <c r="Q59" s="69">
        <v>0.5</v>
      </c>
      <c r="T59" s="74" t="s">
        <v>30</v>
      </c>
      <c r="U59" s="74">
        <v>1</v>
      </c>
      <c r="V59" s="69">
        <v>0</v>
      </c>
      <c r="W59" s="69">
        <v>0</v>
      </c>
      <c r="X59" s="69">
        <v>0</v>
      </c>
      <c r="Y59" s="69">
        <v>1</v>
      </c>
      <c r="Z59" s="69">
        <v>1</v>
      </c>
      <c r="AA59" s="69">
        <v>1</v>
      </c>
      <c r="AB59" s="69">
        <v>1</v>
      </c>
    </row>
    <row r="60" spans="1:28" x14ac:dyDescent="0.2">
      <c r="A60" s="70"/>
      <c r="B60" s="70"/>
      <c r="C60" s="70">
        <v>2</v>
      </c>
      <c r="D60" s="70">
        <v>225</v>
      </c>
      <c r="E60" s="70">
        <v>4</v>
      </c>
      <c r="F60" s="70">
        <v>0</v>
      </c>
      <c r="G60" s="70">
        <v>1</v>
      </c>
      <c r="H60" s="70">
        <v>1</v>
      </c>
      <c r="I60" s="70">
        <v>14</v>
      </c>
      <c r="J60" s="70">
        <v>0</v>
      </c>
      <c r="K60" s="70">
        <v>0</v>
      </c>
      <c r="L60" s="70">
        <v>4</v>
      </c>
      <c r="M60" s="70">
        <v>1</v>
      </c>
      <c r="N60" s="70">
        <v>1</v>
      </c>
      <c r="O60" s="70">
        <v>1</v>
      </c>
      <c r="P60" s="70">
        <v>0</v>
      </c>
      <c r="Q60" s="70">
        <v>1</v>
      </c>
      <c r="T60" s="75"/>
      <c r="U60" s="75">
        <v>2</v>
      </c>
      <c r="V60" s="70">
        <v>0</v>
      </c>
      <c r="W60" s="70">
        <v>0</v>
      </c>
      <c r="X60" s="70">
        <v>0</v>
      </c>
      <c r="Y60" s="70">
        <v>1</v>
      </c>
      <c r="Z60" s="70">
        <v>1</v>
      </c>
      <c r="AA60" s="70">
        <v>1</v>
      </c>
      <c r="AB60" s="70">
        <v>1</v>
      </c>
    </row>
    <row r="61" spans="1:28" x14ac:dyDescent="0.2">
      <c r="A61" s="70"/>
      <c r="B61" s="70"/>
      <c r="C61" s="70">
        <v>3</v>
      </c>
      <c r="D61" s="70">
        <v>265</v>
      </c>
      <c r="E61" s="70">
        <v>5</v>
      </c>
      <c r="F61" s="70">
        <v>1</v>
      </c>
      <c r="G61" s="70">
        <v>1</v>
      </c>
      <c r="H61" s="70">
        <v>1</v>
      </c>
      <c r="I61" s="70">
        <v>26</v>
      </c>
      <c r="J61" s="70">
        <v>1</v>
      </c>
      <c r="K61" s="70">
        <v>1</v>
      </c>
      <c r="L61" s="70">
        <v>5</v>
      </c>
      <c r="M61" s="70">
        <v>1</v>
      </c>
      <c r="N61" s="70">
        <v>1</v>
      </c>
      <c r="O61" s="70">
        <v>1</v>
      </c>
      <c r="P61" s="70">
        <v>0</v>
      </c>
      <c r="Q61" s="70">
        <v>1</v>
      </c>
      <c r="T61" s="75"/>
      <c r="U61" s="75">
        <v>3</v>
      </c>
      <c r="V61" s="70">
        <v>0</v>
      </c>
      <c r="W61" s="70">
        <v>0</v>
      </c>
      <c r="X61" s="70">
        <v>0</v>
      </c>
      <c r="Y61" s="70">
        <v>1</v>
      </c>
      <c r="Z61" s="70">
        <v>1</v>
      </c>
      <c r="AA61" s="70">
        <v>1</v>
      </c>
      <c r="AB61" s="70">
        <v>1</v>
      </c>
    </row>
    <row r="62" spans="1:28" x14ac:dyDescent="0.2">
      <c r="A62" s="70"/>
      <c r="B62" s="70"/>
      <c r="C62" s="70">
        <v>4</v>
      </c>
      <c r="D62" s="70">
        <v>190</v>
      </c>
      <c r="E62" s="70">
        <v>3</v>
      </c>
      <c r="F62" s="70">
        <v>1</v>
      </c>
      <c r="G62" s="70">
        <v>1</v>
      </c>
      <c r="H62" s="70">
        <v>0</v>
      </c>
      <c r="I62" s="70">
        <v>26</v>
      </c>
      <c r="J62" s="70">
        <v>1</v>
      </c>
      <c r="K62" s="70">
        <v>0</v>
      </c>
      <c r="L62" s="70">
        <v>3</v>
      </c>
      <c r="M62" s="70">
        <v>1</v>
      </c>
      <c r="N62" s="70">
        <v>0</v>
      </c>
      <c r="O62" s="70">
        <v>0</v>
      </c>
      <c r="P62" s="70">
        <v>0</v>
      </c>
      <c r="Q62" s="70">
        <v>1</v>
      </c>
      <c r="T62" s="75"/>
      <c r="U62" s="75">
        <v>4</v>
      </c>
      <c r="V62" s="70">
        <v>0</v>
      </c>
      <c r="W62" s="70">
        <v>0</v>
      </c>
      <c r="X62" s="70">
        <v>0</v>
      </c>
      <c r="Y62" s="70">
        <v>0</v>
      </c>
      <c r="Z62" s="70">
        <v>1</v>
      </c>
      <c r="AA62" s="70">
        <v>1</v>
      </c>
      <c r="AB62" s="70">
        <v>1</v>
      </c>
    </row>
    <row r="63" spans="1:28" x14ac:dyDescent="0.2">
      <c r="A63" s="70"/>
      <c r="B63" s="70"/>
      <c r="C63" s="70">
        <v>5</v>
      </c>
      <c r="D63" s="70">
        <v>160</v>
      </c>
      <c r="E63" s="70">
        <v>3</v>
      </c>
      <c r="F63" s="70">
        <v>2</v>
      </c>
      <c r="G63" s="70">
        <v>1</v>
      </c>
      <c r="H63" s="70">
        <v>0</v>
      </c>
      <c r="I63" s="70">
        <v>30</v>
      </c>
      <c r="J63" s="70">
        <v>2</v>
      </c>
      <c r="K63" s="70">
        <v>0</v>
      </c>
      <c r="L63" s="70">
        <v>3</v>
      </c>
      <c r="M63" s="70">
        <v>1</v>
      </c>
      <c r="N63" s="70">
        <v>0</v>
      </c>
      <c r="O63" s="70">
        <v>0</v>
      </c>
      <c r="P63" s="70">
        <v>0</v>
      </c>
      <c r="Q63" s="70">
        <v>1</v>
      </c>
      <c r="T63" s="75"/>
      <c r="U63" s="75">
        <v>5</v>
      </c>
      <c r="V63" s="70">
        <v>0</v>
      </c>
      <c r="W63" s="70">
        <v>0</v>
      </c>
      <c r="X63" s="70">
        <v>0</v>
      </c>
      <c r="Y63" s="70">
        <v>0</v>
      </c>
      <c r="Z63" s="70">
        <v>1</v>
      </c>
      <c r="AA63" s="70">
        <v>1</v>
      </c>
      <c r="AB63" s="70">
        <v>1</v>
      </c>
    </row>
    <row r="64" spans="1:28" x14ac:dyDescent="0.2">
      <c r="A64" s="70"/>
      <c r="B64" s="70"/>
      <c r="C64" s="70">
        <v>6</v>
      </c>
      <c r="D64" s="70">
        <v>165</v>
      </c>
      <c r="E64" s="70">
        <v>3</v>
      </c>
      <c r="F64" s="70">
        <v>2</v>
      </c>
      <c r="G64" s="70">
        <v>1</v>
      </c>
      <c r="H64" s="70">
        <v>0</v>
      </c>
      <c r="I64" s="70">
        <v>36</v>
      </c>
      <c r="J64" s="70">
        <v>2</v>
      </c>
      <c r="K64" s="70">
        <v>0</v>
      </c>
      <c r="L64" s="70">
        <v>3</v>
      </c>
      <c r="M64" s="70">
        <v>1</v>
      </c>
      <c r="N64" s="70">
        <v>0</v>
      </c>
      <c r="O64" s="70">
        <v>0</v>
      </c>
      <c r="P64" s="70">
        <v>0</v>
      </c>
      <c r="Q64" s="70">
        <v>1</v>
      </c>
      <c r="T64" s="75"/>
      <c r="U64" s="75">
        <v>6</v>
      </c>
      <c r="V64" s="70">
        <v>0</v>
      </c>
      <c r="W64" s="70">
        <v>0</v>
      </c>
      <c r="X64" s="70">
        <v>0</v>
      </c>
      <c r="Y64" s="70">
        <v>0</v>
      </c>
      <c r="Z64" s="70">
        <v>1</v>
      </c>
      <c r="AA64" s="70">
        <v>1</v>
      </c>
      <c r="AB64" s="70">
        <v>1</v>
      </c>
    </row>
    <row r="65" spans="1:28" x14ac:dyDescent="0.2">
      <c r="A65" s="70"/>
      <c r="B65" s="70"/>
      <c r="C65" s="70">
        <v>7</v>
      </c>
      <c r="D65" s="70">
        <v>225</v>
      </c>
      <c r="E65" s="70">
        <v>4</v>
      </c>
      <c r="F65" s="70">
        <v>2</v>
      </c>
      <c r="G65" s="70">
        <v>1</v>
      </c>
      <c r="H65" s="70">
        <v>1</v>
      </c>
      <c r="I65" s="70">
        <v>29</v>
      </c>
      <c r="J65" s="70">
        <v>2</v>
      </c>
      <c r="K65" s="70">
        <v>1</v>
      </c>
      <c r="L65" s="70">
        <v>4</v>
      </c>
      <c r="M65" s="70">
        <v>1</v>
      </c>
      <c r="N65" s="70">
        <v>1</v>
      </c>
      <c r="O65" s="70">
        <v>0</v>
      </c>
      <c r="P65" s="70">
        <v>0</v>
      </c>
      <c r="Q65" s="70">
        <v>1</v>
      </c>
      <c r="T65" s="75"/>
      <c r="U65" s="75">
        <v>7</v>
      </c>
      <c r="V65" s="70">
        <v>0</v>
      </c>
      <c r="W65" s="70">
        <v>0</v>
      </c>
      <c r="X65" s="70">
        <v>0</v>
      </c>
      <c r="Y65" s="70">
        <v>1</v>
      </c>
      <c r="Z65" s="70">
        <v>1</v>
      </c>
      <c r="AA65" s="70">
        <v>1</v>
      </c>
      <c r="AB65" s="70">
        <v>1</v>
      </c>
    </row>
    <row r="66" spans="1:28" x14ac:dyDescent="0.2">
      <c r="A66" s="70"/>
      <c r="B66" s="70"/>
      <c r="C66" s="70">
        <v>8</v>
      </c>
      <c r="D66" s="70">
        <v>200</v>
      </c>
      <c r="E66" s="70">
        <v>3</v>
      </c>
      <c r="F66" s="70">
        <v>2</v>
      </c>
      <c r="G66" s="70">
        <v>1</v>
      </c>
      <c r="H66" s="70">
        <v>0</v>
      </c>
      <c r="I66" s="70">
        <v>36</v>
      </c>
      <c r="J66" s="70">
        <v>2</v>
      </c>
      <c r="K66" s="70">
        <v>0</v>
      </c>
      <c r="L66" s="70">
        <v>3</v>
      </c>
      <c r="M66" s="70">
        <v>1</v>
      </c>
      <c r="N66" s="70">
        <v>0</v>
      </c>
      <c r="O66" s="70">
        <v>0</v>
      </c>
      <c r="P66" s="70">
        <v>0</v>
      </c>
      <c r="Q66" s="70">
        <v>1</v>
      </c>
      <c r="T66" s="75"/>
      <c r="U66" s="75">
        <v>8</v>
      </c>
      <c r="V66" s="70">
        <v>0</v>
      </c>
      <c r="W66" s="70">
        <v>0</v>
      </c>
      <c r="X66" s="70">
        <v>0</v>
      </c>
      <c r="Y66" s="70">
        <v>0</v>
      </c>
      <c r="Z66" s="70">
        <v>1</v>
      </c>
      <c r="AA66" s="70">
        <v>1</v>
      </c>
      <c r="AB66" s="70">
        <v>1</v>
      </c>
    </row>
    <row r="67" spans="1:28" x14ac:dyDescent="0.2">
      <c r="A67" s="70"/>
      <c r="B67" s="70"/>
      <c r="C67" s="70">
        <v>9</v>
      </c>
      <c r="D67" s="70">
        <v>217.5</v>
      </c>
      <c r="E67" s="70">
        <v>3</v>
      </c>
      <c r="F67" s="70">
        <v>2</v>
      </c>
      <c r="G67" s="70">
        <v>1</v>
      </c>
      <c r="H67" s="70">
        <v>0</v>
      </c>
      <c r="I67" s="70">
        <v>38</v>
      </c>
      <c r="J67" s="70">
        <v>2</v>
      </c>
      <c r="K67" s="70">
        <v>0</v>
      </c>
      <c r="L67" s="70">
        <v>3</v>
      </c>
      <c r="M67" s="70">
        <v>1</v>
      </c>
      <c r="N67" s="70">
        <v>0</v>
      </c>
      <c r="O67" s="70">
        <v>0</v>
      </c>
      <c r="P67" s="70">
        <v>0</v>
      </c>
      <c r="Q67" s="70">
        <v>1</v>
      </c>
      <c r="T67" s="75"/>
      <c r="U67" s="75">
        <v>9</v>
      </c>
      <c r="V67" s="70">
        <v>0</v>
      </c>
      <c r="W67" s="70">
        <v>0</v>
      </c>
      <c r="X67" s="70">
        <v>0</v>
      </c>
      <c r="Y67" s="70">
        <v>0</v>
      </c>
      <c r="Z67" s="70">
        <v>1</v>
      </c>
      <c r="AA67" s="70">
        <v>1</v>
      </c>
      <c r="AB67" s="70">
        <v>1</v>
      </c>
    </row>
    <row r="68" spans="1:28" x14ac:dyDescent="0.2">
      <c r="A68" s="71"/>
      <c r="B68" s="71"/>
      <c r="C68" s="71">
        <v>10</v>
      </c>
      <c r="D68" s="71">
        <v>205</v>
      </c>
      <c r="E68" s="71">
        <v>3</v>
      </c>
      <c r="F68" s="71">
        <v>1</v>
      </c>
      <c r="G68" s="71">
        <v>1</v>
      </c>
      <c r="H68" s="71">
        <v>0</v>
      </c>
      <c r="I68" s="71">
        <v>29</v>
      </c>
      <c r="J68" s="71">
        <v>1</v>
      </c>
      <c r="K68" s="71">
        <v>1</v>
      </c>
      <c r="L68" s="71">
        <v>3</v>
      </c>
      <c r="M68" s="71">
        <v>1</v>
      </c>
      <c r="N68" s="71">
        <v>0</v>
      </c>
      <c r="O68" s="71">
        <v>0</v>
      </c>
      <c r="P68" s="71">
        <v>0</v>
      </c>
      <c r="Q68" s="71">
        <v>1</v>
      </c>
      <c r="T68" s="76"/>
      <c r="U68" s="76">
        <v>10</v>
      </c>
      <c r="V68" s="71">
        <v>0</v>
      </c>
      <c r="W68" s="71">
        <v>0</v>
      </c>
      <c r="X68" s="71">
        <v>0</v>
      </c>
      <c r="Y68" s="71">
        <v>0</v>
      </c>
      <c r="Z68" s="71">
        <v>1</v>
      </c>
      <c r="AA68" s="71">
        <v>1</v>
      </c>
      <c r="AB68" s="71">
        <v>1</v>
      </c>
    </row>
    <row r="69" spans="1:28" x14ac:dyDescent="0.2">
      <c r="A69" s="69" t="s">
        <v>76</v>
      </c>
      <c r="B69" s="69"/>
      <c r="C69" s="69">
        <v>1</v>
      </c>
      <c r="D69" s="69">
        <v>27247.96</v>
      </c>
      <c r="E69" s="69">
        <v>5.173</v>
      </c>
      <c r="F69" s="69">
        <v>0.17199999999999999</v>
      </c>
      <c r="G69" s="69">
        <v>0.14899999999999999</v>
      </c>
      <c r="H69" s="69">
        <v>0.20100000000000001</v>
      </c>
      <c r="I69" s="69">
        <v>274.11799999999999</v>
      </c>
      <c r="J69" s="69">
        <v>0.17199999999999999</v>
      </c>
      <c r="K69" s="69">
        <v>0.79300000000000004</v>
      </c>
      <c r="L69" s="69">
        <v>5.4610000000000003</v>
      </c>
      <c r="M69" s="69">
        <v>0.16600000000000001</v>
      </c>
      <c r="N69" s="69">
        <v>0.215</v>
      </c>
      <c r="O69" s="69">
        <v>0.247</v>
      </c>
      <c r="P69" s="69">
        <v>2.0659999999999998</v>
      </c>
      <c r="Q69" s="69">
        <v>0.65</v>
      </c>
      <c r="T69" s="74" t="s">
        <v>59</v>
      </c>
      <c r="U69" s="74">
        <v>1</v>
      </c>
      <c r="V69" s="69">
        <v>2</v>
      </c>
      <c r="W69" s="69">
        <v>3</v>
      </c>
      <c r="X69" s="69">
        <v>6</v>
      </c>
      <c r="Y69" s="69">
        <v>10</v>
      </c>
      <c r="Z69" s="69">
        <v>23</v>
      </c>
      <c r="AA69" s="69">
        <v>38</v>
      </c>
      <c r="AB69" s="69">
        <v>53</v>
      </c>
    </row>
    <row r="70" spans="1:28" x14ac:dyDescent="0.2">
      <c r="A70" s="70"/>
      <c r="B70" s="70"/>
      <c r="C70" s="70">
        <v>2</v>
      </c>
      <c r="D70" s="70">
        <v>36699.53</v>
      </c>
      <c r="E70" s="70">
        <v>6.3140000000000001</v>
      </c>
      <c r="F70" s="70">
        <v>0.442</v>
      </c>
      <c r="G70" s="70">
        <v>0.23400000000000001</v>
      </c>
      <c r="H70" s="70">
        <v>0.248</v>
      </c>
      <c r="I70" s="70">
        <v>420.38900000000001</v>
      </c>
      <c r="J70" s="70">
        <v>0.41</v>
      </c>
      <c r="K70" s="70">
        <v>0.90900000000000003</v>
      </c>
      <c r="L70" s="70">
        <v>6.55</v>
      </c>
      <c r="M70" s="70">
        <v>0.24399999999999999</v>
      </c>
      <c r="N70" s="70">
        <v>0.253</v>
      </c>
      <c r="O70" s="70">
        <v>0.25</v>
      </c>
      <c r="P70" s="70">
        <v>2.4300000000000002</v>
      </c>
      <c r="Q70" s="70">
        <v>0.76</v>
      </c>
      <c r="T70" s="75"/>
      <c r="U70" s="75">
        <v>2</v>
      </c>
      <c r="V70" s="70">
        <v>1.5</v>
      </c>
      <c r="W70" s="70">
        <v>3</v>
      </c>
      <c r="X70" s="70">
        <v>8</v>
      </c>
      <c r="Y70" s="70">
        <v>14</v>
      </c>
      <c r="Z70" s="70">
        <v>32</v>
      </c>
      <c r="AA70" s="70">
        <v>50</v>
      </c>
      <c r="AB70" s="70">
        <v>64.5</v>
      </c>
    </row>
    <row r="71" spans="1:28" x14ac:dyDescent="0.2">
      <c r="A71" s="70"/>
      <c r="B71" s="70"/>
      <c r="C71" s="70">
        <v>3</v>
      </c>
      <c r="D71" s="70">
        <v>31308.627</v>
      </c>
      <c r="E71" s="70">
        <v>5.649</v>
      </c>
      <c r="F71" s="70">
        <v>0.746</v>
      </c>
      <c r="G71" s="70">
        <v>0.28799999999999998</v>
      </c>
      <c r="H71" s="70">
        <v>0.27200000000000002</v>
      </c>
      <c r="I71" s="70">
        <v>438.57</v>
      </c>
      <c r="J71" s="70">
        <v>0.70499999999999996</v>
      </c>
      <c r="K71" s="70">
        <v>0.85099999999999998</v>
      </c>
      <c r="L71" s="70">
        <v>5.89</v>
      </c>
      <c r="M71" s="70">
        <v>0.29799999999999999</v>
      </c>
      <c r="N71" s="70">
        <v>0.27100000000000002</v>
      </c>
      <c r="O71" s="70">
        <v>0.25900000000000001</v>
      </c>
      <c r="P71" s="70">
        <v>1.859</v>
      </c>
      <c r="Q71" s="70">
        <v>1.048</v>
      </c>
      <c r="T71" s="75"/>
      <c r="U71" s="75">
        <v>3</v>
      </c>
      <c r="V71" s="70">
        <v>4</v>
      </c>
      <c r="W71" s="70">
        <v>7</v>
      </c>
      <c r="X71" s="70">
        <v>12</v>
      </c>
      <c r="Y71" s="70">
        <v>26</v>
      </c>
      <c r="Z71" s="70">
        <v>41.5</v>
      </c>
      <c r="AA71" s="70">
        <v>60</v>
      </c>
      <c r="AB71" s="70">
        <v>70</v>
      </c>
    </row>
    <row r="72" spans="1:28" x14ac:dyDescent="0.2">
      <c r="A72" s="70"/>
      <c r="B72" s="70"/>
      <c r="C72" s="70">
        <v>4</v>
      </c>
      <c r="D72" s="70">
        <v>16195.428</v>
      </c>
      <c r="E72" s="70">
        <v>3.8740000000000001</v>
      </c>
      <c r="F72" s="70">
        <v>0.92500000000000004</v>
      </c>
      <c r="G72" s="70">
        <v>0.38200000000000001</v>
      </c>
      <c r="H72" s="70">
        <v>0.29799999999999999</v>
      </c>
      <c r="I72" s="70">
        <v>313.7</v>
      </c>
      <c r="J72" s="70">
        <v>0.91400000000000003</v>
      </c>
      <c r="K72" s="70">
        <v>0.66</v>
      </c>
      <c r="L72" s="70">
        <v>3.9849999999999999</v>
      </c>
      <c r="M72" s="70">
        <v>0.38600000000000001</v>
      </c>
      <c r="N72" s="70">
        <v>0.29799999999999999</v>
      </c>
      <c r="O72" s="70">
        <v>0.21099999999999999</v>
      </c>
      <c r="P72" s="70">
        <v>0.61</v>
      </c>
      <c r="Q72" s="70">
        <v>0.79</v>
      </c>
      <c r="T72" s="75"/>
      <c r="U72" s="75">
        <v>4</v>
      </c>
      <c r="V72" s="70">
        <v>4.75</v>
      </c>
      <c r="W72" s="70">
        <v>8</v>
      </c>
      <c r="X72" s="70">
        <v>14</v>
      </c>
      <c r="Y72" s="70">
        <v>26</v>
      </c>
      <c r="Z72" s="70">
        <v>40</v>
      </c>
      <c r="AA72" s="70">
        <v>52</v>
      </c>
      <c r="AB72" s="70">
        <v>60</v>
      </c>
    </row>
    <row r="73" spans="1:28" x14ac:dyDescent="0.2">
      <c r="A73" s="70"/>
      <c r="B73" s="70"/>
      <c r="C73" s="70">
        <v>5</v>
      </c>
      <c r="D73" s="70">
        <v>13531.825999999999</v>
      </c>
      <c r="E73" s="70">
        <v>3.593</v>
      </c>
      <c r="F73" s="70">
        <v>1.054</v>
      </c>
      <c r="G73" s="70">
        <v>0.42</v>
      </c>
      <c r="H73" s="70">
        <v>0.25700000000000001</v>
      </c>
      <c r="I73" s="70">
        <v>270.99400000000003</v>
      </c>
      <c r="J73" s="70">
        <v>1.054</v>
      </c>
      <c r="K73" s="70">
        <v>0.51800000000000002</v>
      </c>
      <c r="L73" s="70">
        <v>3.6070000000000002</v>
      </c>
      <c r="M73" s="70">
        <v>0.42199999999999999</v>
      </c>
      <c r="N73" s="70">
        <v>0.25600000000000001</v>
      </c>
      <c r="O73" s="70">
        <v>0.14399999999999999</v>
      </c>
      <c r="P73" s="70">
        <v>0.27300000000000002</v>
      </c>
      <c r="Q73" s="70">
        <v>0.92100000000000004</v>
      </c>
      <c r="T73" s="75"/>
      <c r="U73" s="75">
        <v>5</v>
      </c>
      <c r="V73" s="70">
        <v>6</v>
      </c>
      <c r="W73" s="70">
        <v>10</v>
      </c>
      <c r="X73" s="70">
        <v>19</v>
      </c>
      <c r="Y73" s="70">
        <v>30</v>
      </c>
      <c r="Z73" s="70">
        <v>42</v>
      </c>
      <c r="AA73" s="70">
        <v>53</v>
      </c>
      <c r="AB73" s="70">
        <v>59.05</v>
      </c>
    </row>
    <row r="74" spans="1:28" x14ac:dyDescent="0.2">
      <c r="A74" s="70"/>
      <c r="B74" s="70"/>
      <c r="C74" s="70">
        <v>6</v>
      </c>
      <c r="D74" s="70">
        <v>9514.7489999999998</v>
      </c>
      <c r="E74" s="70">
        <v>2.7280000000000002</v>
      </c>
      <c r="F74" s="70">
        <v>1.089</v>
      </c>
      <c r="G74" s="70">
        <v>0.4</v>
      </c>
      <c r="H74" s="70">
        <v>0.24199999999999999</v>
      </c>
      <c r="I74" s="70">
        <v>254.68899999999999</v>
      </c>
      <c r="J74" s="70">
        <v>1.1100000000000001</v>
      </c>
      <c r="K74" s="70">
        <v>0.44500000000000001</v>
      </c>
      <c r="L74" s="70">
        <v>2.7559999999999998</v>
      </c>
      <c r="M74" s="70">
        <v>0.4</v>
      </c>
      <c r="N74" s="70">
        <v>0.23499999999999999</v>
      </c>
      <c r="O74" s="70">
        <v>0.114</v>
      </c>
      <c r="P74" s="70">
        <v>8.5000000000000006E-2</v>
      </c>
      <c r="Q74" s="70">
        <v>0.88400000000000001</v>
      </c>
      <c r="T74" s="75"/>
      <c r="U74" s="75">
        <v>6</v>
      </c>
      <c r="V74" s="70">
        <v>10</v>
      </c>
      <c r="W74" s="70">
        <v>16</v>
      </c>
      <c r="X74" s="70">
        <v>24</v>
      </c>
      <c r="Y74" s="70">
        <v>36</v>
      </c>
      <c r="Z74" s="70">
        <v>47</v>
      </c>
      <c r="AA74" s="70">
        <v>57</v>
      </c>
      <c r="AB74" s="70">
        <v>63.95</v>
      </c>
    </row>
    <row r="75" spans="1:28" x14ac:dyDescent="0.2">
      <c r="A75" s="70"/>
      <c r="B75" s="70"/>
      <c r="C75" s="70">
        <v>7</v>
      </c>
      <c r="D75" s="70">
        <v>13589.543</v>
      </c>
      <c r="E75" s="70">
        <v>3.77</v>
      </c>
      <c r="F75" s="70">
        <v>1.216</v>
      </c>
      <c r="G75" s="70">
        <v>0.438</v>
      </c>
      <c r="H75" s="70">
        <v>0.32800000000000001</v>
      </c>
      <c r="I75" s="70">
        <v>224.55799999999999</v>
      </c>
      <c r="J75" s="70">
        <v>1.216</v>
      </c>
      <c r="K75" s="70">
        <v>0.84</v>
      </c>
      <c r="L75" s="70">
        <v>3.8679999999999999</v>
      </c>
      <c r="M75" s="70">
        <v>0.441</v>
      </c>
      <c r="N75" s="70">
        <v>0.32800000000000001</v>
      </c>
      <c r="O75" s="70">
        <v>0.214</v>
      </c>
      <c r="P75" s="70">
        <v>0.47699999999999998</v>
      </c>
      <c r="Q75" s="70">
        <v>0.88400000000000001</v>
      </c>
      <c r="T75" s="75"/>
      <c r="U75" s="75">
        <v>7</v>
      </c>
      <c r="V75" s="70">
        <v>7.4</v>
      </c>
      <c r="W75" s="70">
        <v>11</v>
      </c>
      <c r="X75" s="70">
        <v>20</v>
      </c>
      <c r="Y75" s="70">
        <v>29</v>
      </c>
      <c r="Z75" s="70">
        <v>39</v>
      </c>
      <c r="AA75" s="70">
        <v>49</v>
      </c>
      <c r="AB75" s="70">
        <v>57.6</v>
      </c>
    </row>
    <row r="76" spans="1:28" x14ac:dyDescent="0.2">
      <c r="A76" s="70"/>
      <c r="B76" s="70"/>
      <c r="C76" s="70">
        <v>8</v>
      </c>
      <c r="D76" s="70">
        <v>16617.103999999999</v>
      </c>
      <c r="E76" s="70">
        <v>4.226</v>
      </c>
      <c r="F76" s="70">
        <v>1.431</v>
      </c>
      <c r="G76" s="70">
        <v>0.436</v>
      </c>
      <c r="H76" s="70">
        <v>0.28499999999999998</v>
      </c>
      <c r="I76" s="70">
        <v>260.291</v>
      </c>
      <c r="J76" s="70">
        <v>1.421</v>
      </c>
      <c r="K76" s="70">
        <v>0.65200000000000002</v>
      </c>
      <c r="L76" s="70">
        <v>4.2530000000000001</v>
      </c>
      <c r="M76" s="70">
        <v>0.437</v>
      </c>
      <c r="N76" s="70">
        <v>0.28399999999999997</v>
      </c>
      <c r="O76" s="70">
        <v>0.188</v>
      </c>
      <c r="P76" s="70">
        <v>0.66100000000000003</v>
      </c>
      <c r="Q76" s="70">
        <v>1.0069999999999999</v>
      </c>
      <c r="T76" s="75"/>
      <c r="U76" s="75">
        <v>8</v>
      </c>
      <c r="V76" s="70">
        <v>10</v>
      </c>
      <c r="W76" s="70">
        <v>16</v>
      </c>
      <c r="X76" s="70">
        <v>26</v>
      </c>
      <c r="Y76" s="70">
        <v>36</v>
      </c>
      <c r="Z76" s="70">
        <v>48</v>
      </c>
      <c r="AA76" s="70">
        <v>58</v>
      </c>
      <c r="AB76" s="70">
        <v>65</v>
      </c>
    </row>
    <row r="77" spans="1:28" x14ac:dyDescent="0.2">
      <c r="A77" s="70"/>
      <c r="B77" s="70"/>
      <c r="C77" s="70">
        <v>9</v>
      </c>
      <c r="D77" s="70">
        <v>18055.205999999998</v>
      </c>
      <c r="E77" s="70">
        <v>4.6340000000000003</v>
      </c>
      <c r="F77" s="70">
        <v>1.5309999999999999</v>
      </c>
      <c r="G77" s="70">
        <v>0.43</v>
      </c>
      <c r="H77" s="70">
        <v>0.29799999999999999</v>
      </c>
      <c r="I77" s="70">
        <v>257.596</v>
      </c>
      <c r="J77" s="70">
        <v>1.524</v>
      </c>
      <c r="K77" s="70">
        <v>0.74099999999999999</v>
      </c>
      <c r="L77" s="70">
        <v>4.6639999999999997</v>
      </c>
      <c r="M77" s="70">
        <v>0.432</v>
      </c>
      <c r="N77" s="70">
        <v>0.29799999999999999</v>
      </c>
      <c r="O77" s="70">
        <v>0.21</v>
      </c>
      <c r="P77" s="70">
        <v>0.83099999999999996</v>
      </c>
      <c r="Q77" s="70">
        <v>1.091</v>
      </c>
      <c r="T77" s="75"/>
      <c r="U77" s="75">
        <v>9</v>
      </c>
      <c r="V77" s="70">
        <v>13</v>
      </c>
      <c r="W77" s="70">
        <v>19</v>
      </c>
      <c r="X77" s="70">
        <v>27</v>
      </c>
      <c r="Y77" s="70">
        <v>38</v>
      </c>
      <c r="Z77" s="70">
        <v>50</v>
      </c>
      <c r="AA77" s="70">
        <v>60</v>
      </c>
      <c r="AB77" s="70">
        <v>66</v>
      </c>
    </row>
    <row r="78" spans="1:28" x14ac:dyDescent="0.2">
      <c r="A78" s="71"/>
      <c r="B78" s="71"/>
      <c r="C78" s="71">
        <v>10</v>
      </c>
      <c r="D78" s="71">
        <v>16331.49</v>
      </c>
      <c r="E78" s="71">
        <v>4.2880000000000003</v>
      </c>
      <c r="F78" s="71">
        <v>1.952</v>
      </c>
      <c r="G78" s="71">
        <v>0.35099999999999998</v>
      </c>
      <c r="H78" s="71">
        <v>0.28100000000000003</v>
      </c>
      <c r="I78" s="71">
        <v>176.096</v>
      </c>
      <c r="J78" s="71">
        <v>1.927</v>
      </c>
      <c r="K78" s="71">
        <v>0.81299999999999994</v>
      </c>
      <c r="L78" s="71">
        <v>4.3010000000000002</v>
      </c>
      <c r="M78" s="71">
        <v>0.35099999999999998</v>
      </c>
      <c r="N78" s="71">
        <v>0.28100000000000003</v>
      </c>
      <c r="O78" s="71">
        <v>0.214</v>
      </c>
      <c r="P78" s="71">
        <v>0.88100000000000001</v>
      </c>
      <c r="Q78" s="71">
        <v>0.90800000000000003</v>
      </c>
      <c r="T78" s="76"/>
      <c r="U78" s="76">
        <v>10</v>
      </c>
      <c r="V78" s="71">
        <v>10</v>
      </c>
      <c r="W78" s="71">
        <v>14</v>
      </c>
      <c r="X78" s="71">
        <v>21</v>
      </c>
      <c r="Y78" s="71">
        <v>29</v>
      </c>
      <c r="Z78" s="71">
        <v>38</v>
      </c>
      <c r="AA78" s="71">
        <v>48</v>
      </c>
      <c r="AB78" s="71">
        <v>54</v>
      </c>
    </row>
    <row r="79" spans="1:28" x14ac:dyDescent="0.2">
      <c r="A79" s="69" t="s">
        <v>77</v>
      </c>
      <c r="B79" s="69"/>
      <c r="C79" s="69">
        <v>1</v>
      </c>
      <c r="D79" s="69">
        <v>165.07</v>
      </c>
      <c r="E79" s="69">
        <v>2.274</v>
      </c>
      <c r="F79" s="69">
        <v>0.41499999999999998</v>
      </c>
      <c r="G79" s="69">
        <v>0.38600000000000001</v>
      </c>
      <c r="H79" s="69">
        <v>0.44900000000000001</v>
      </c>
      <c r="I79" s="69">
        <v>16.556999999999999</v>
      </c>
      <c r="J79" s="69">
        <v>0.41499999999999998</v>
      </c>
      <c r="K79" s="69">
        <v>0.89100000000000001</v>
      </c>
      <c r="L79" s="69">
        <v>2.3370000000000002</v>
      </c>
      <c r="M79" s="69">
        <v>0.40799999999999997</v>
      </c>
      <c r="N79" s="69">
        <v>0.46400000000000002</v>
      </c>
      <c r="O79" s="69">
        <v>0.497</v>
      </c>
      <c r="P79" s="69">
        <v>1.4370000000000001</v>
      </c>
      <c r="Q79" s="69">
        <v>0.80600000000000005</v>
      </c>
      <c r="T79" s="74" t="s">
        <v>63</v>
      </c>
      <c r="U79" s="74">
        <v>1</v>
      </c>
      <c r="V79" s="69">
        <v>0</v>
      </c>
      <c r="W79" s="69">
        <v>0</v>
      </c>
      <c r="X79" s="69">
        <v>0</v>
      </c>
      <c r="Y79" s="69">
        <v>0</v>
      </c>
      <c r="Z79" s="69">
        <v>0</v>
      </c>
      <c r="AA79" s="69">
        <v>1</v>
      </c>
      <c r="AB79" s="69">
        <v>1</v>
      </c>
    </row>
    <row r="80" spans="1:28" x14ac:dyDescent="0.2">
      <c r="A80" s="70"/>
      <c r="B80" s="70"/>
      <c r="C80" s="70">
        <v>2</v>
      </c>
      <c r="D80" s="70">
        <v>191.571</v>
      </c>
      <c r="E80" s="70">
        <v>2.5129999999999999</v>
      </c>
      <c r="F80" s="70">
        <v>0.66500000000000004</v>
      </c>
      <c r="G80" s="70">
        <v>0.48299999999999998</v>
      </c>
      <c r="H80" s="70">
        <v>0.498</v>
      </c>
      <c r="I80" s="70">
        <v>20.503</v>
      </c>
      <c r="J80" s="70">
        <v>0.64100000000000001</v>
      </c>
      <c r="K80" s="70">
        <v>0.95299999999999996</v>
      </c>
      <c r="L80" s="70">
        <v>2.5590000000000002</v>
      </c>
      <c r="M80" s="70">
        <v>0.49399999999999999</v>
      </c>
      <c r="N80" s="70">
        <v>0.503</v>
      </c>
      <c r="O80" s="70">
        <v>0.5</v>
      </c>
      <c r="P80" s="70">
        <v>1.5589999999999999</v>
      </c>
      <c r="Q80" s="70">
        <v>0.872</v>
      </c>
      <c r="T80" s="75"/>
      <c r="U80" s="75">
        <v>2</v>
      </c>
      <c r="V80" s="70">
        <v>0</v>
      </c>
      <c r="W80" s="70">
        <v>0</v>
      </c>
      <c r="X80" s="70">
        <v>0</v>
      </c>
      <c r="Y80" s="70">
        <v>0</v>
      </c>
      <c r="Z80" s="70">
        <v>1</v>
      </c>
      <c r="AA80" s="70">
        <v>1</v>
      </c>
      <c r="AB80" s="70">
        <v>2</v>
      </c>
    </row>
    <row r="81" spans="1:28" x14ac:dyDescent="0.2">
      <c r="A81" s="70"/>
      <c r="B81" s="70"/>
      <c r="C81" s="70">
        <v>3</v>
      </c>
      <c r="D81" s="70">
        <v>176.94200000000001</v>
      </c>
      <c r="E81" s="70">
        <v>2.3769999999999998</v>
      </c>
      <c r="F81" s="70">
        <v>0.86399999999999999</v>
      </c>
      <c r="G81" s="70">
        <v>0.53700000000000003</v>
      </c>
      <c r="H81" s="70">
        <v>0.52100000000000002</v>
      </c>
      <c r="I81" s="70">
        <v>20.942</v>
      </c>
      <c r="J81" s="70">
        <v>0.83899999999999997</v>
      </c>
      <c r="K81" s="70">
        <v>0.92300000000000004</v>
      </c>
      <c r="L81" s="70">
        <v>2.427</v>
      </c>
      <c r="M81" s="70">
        <v>0.54500000000000004</v>
      </c>
      <c r="N81" s="70">
        <v>0.52100000000000002</v>
      </c>
      <c r="O81" s="70">
        <v>0.50900000000000001</v>
      </c>
      <c r="P81" s="70">
        <v>1.363</v>
      </c>
      <c r="Q81" s="70">
        <v>1.024</v>
      </c>
      <c r="T81" s="75"/>
      <c r="U81" s="75">
        <v>3</v>
      </c>
      <c r="V81" s="70">
        <v>0</v>
      </c>
      <c r="W81" s="70">
        <v>0</v>
      </c>
      <c r="X81" s="70">
        <v>0</v>
      </c>
      <c r="Y81" s="70">
        <v>1</v>
      </c>
      <c r="Z81" s="70">
        <v>1</v>
      </c>
      <c r="AA81" s="70">
        <v>2</v>
      </c>
      <c r="AB81" s="70">
        <v>2</v>
      </c>
    </row>
    <row r="82" spans="1:28" x14ac:dyDescent="0.2">
      <c r="A82" s="70"/>
      <c r="B82" s="70"/>
      <c r="C82" s="70">
        <v>4</v>
      </c>
      <c r="D82" s="70">
        <v>127.261</v>
      </c>
      <c r="E82" s="70">
        <v>1.968</v>
      </c>
      <c r="F82" s="70">
        <v>0.96199999999999997</v>
      </c>
      <c r="G82" s="70">
        <v>0.61799999999999999</v>
      </c>
      <c r="H82" s="70">
        <v>0.54600000000000004</v>
      </c>
      <c r="I82" s="70">
        <v>17.712</v>
      </c>
      <c r="J82" s="70">
        <v>0.95599999999999996</v>
      </c>
      <c r="K82" s="70">
        <v>0.81299999999999994</v>
      </c>
      <c r="L82" s="70">
        <v>1.996</v>
      </c>
      <c r="M82" s="70">
        <v>0.621</v>
      </c>
      <c r="N82" s="70">
        <v>0.54600000000000004</v>
      </c>
      <c r="O82" s="70">
        <v>0.45900000000000002</v>
      </c>
      <c r="P82" s="70">
        <v>0.78100000000000003</v>
      </c>
      <c r="Q82" s="70">
        <v>0.88900000000000001</v>
      </c>
      <c r="T82" s="75"/>
      <c r="U82" s="75">
        <v>4</v>
      </c>
      <c r="V82" s="70">
        <v>0</v>
      </c>
      <c r="W82" s="70">
        <v>0</v>
      </c>
      <c r="X82" s="70">
        <v>1</v>
      </c>
      <c r="Y82" s="70">
        <v>1</v>
      </c>
      <c r="Z82" s="70">
        <v>2</v>
      </c>
      <c r="AA82" s="70">
        <v>3</v>
      </c>
      <c r="AB82" s="70">
        <v>3</v>
      </c>
    </row>
    <row r="83" spans="1:28" x14ac:dyDescent="0.2">
      <c r="A83" s="70"/>
      <c r="B83" s="70"/>
      <c r="C83" s="70">
        <v>5</v>
      </c>
      <c r="D83" s="70">
        <v>116.32599999999999</v>
      </c>
      <c r="E83" s="70">
        <v>1.895</v>
      </c>
      <c r="F83" s="70">
        <v>1.0269999999999999</v>
      </c>
      <c r="G83" s="70">
        <v>0.64800000000000002</v>
      </c>
      <c r="H83" s="70">
        <v>0.50700000000000001</v>
      </c>
      <c r="I83" s="70">
        <v>16.462</v>
      </c>
      <c r="J83" s="70">
        <v>1.0269999999999999</v>
      </c>
      <c r="K83" s="70">
        <v>0.72</v>
      </c>
      <c r="L83" s="70">
        <v>1.899</v>
      </c>
      <c r="M83" s="70">
        <v>0.65</v>
      </c>
      <c r="N83" s="70">
        <v>0.50600000000000001</v>
      </c>
      <c r="O83" s="70">
        <v>0.379</v>
      </c>
      <c r="P83" s="70">
        <v>0.52200000000000002</v>
      </c>
      <c r="Q83" s="70">
        <v>0.96</v>
      </c>
      <c r="T83" s="75"/>
      <c r="U83" s="75">
        <v>5</v>
      </c>
      <c r="V83" s="70">
        <v>0</v>
      </c>
      <c r="W83" s="70">
        <v>1</v>
      </c>
      <c r="X83" s="70">
        <v>1</v>
      </c>
      <c r="Y83" s="70">
        <v>2</v>
      </c>
      <c r="Z83" s="70">
        <v>3</v>
      </c>
      <c r="AA83" s="70">
        <v>3</v>
      </c>
      <c r="AB83" s="70">
        <v>3</v>
      </c>
    </row>
    <row r="84" spans="1:28" x14ac:dyDescent="0.2">
      <c r="A84" s="70"/>
      <c r="B84" s="70"/>
      <c r="C84" s="70">
        <v>6</v>
      </c>
      <c r="D84" s="70">
        <v>97.543999999999997</v>
      </c>
      <c r="E84" s="70">
        <v>1.6519999999999999</v>
      </c>
      <c r="F84" s="70">
        <v>1.044</v>
      </c>
      <c r="G84" s="70">
        <v>0.63200000000000001</v>
      </c>
      <c r="H84" s="70">
        <v>0.49199999999999999</v>
      </c>
      <c r="I84" s="70">
        <v>15.959</v>
      </c>
      <c r="J84" s="70">
        <v>1.0529999999999999</v>
      </c>
      <c r="K84" s="70">
        <v>0.66700000000000004</v>
      </c>
      <c r="L84" s="70">
        <v>1.66</v>
      </c>
      <c r="M84" s="70">
        <v>0.63200000000000001</v>
      </c>
      <c r="N84" s="70">
        <v>0.48399999999999999</v>
      </c>
      <c r="O84" s="70">
        <v>0.33700000000000002</v>
      </c>
      <c r="P84" s="70">
        <v>0.29099999999999998</v>
      </c>
      <c r="Q84" s="70">
        <v>0.94</v>
      </c>
      <c r="T84" s="75"/>
      <c r="U84" s="75">
        <v>6</v>
      </c>
      <c r="V84" s="70">
        <v>0</v>
      </c>
      <c r="W84" s="70">
        <v>1</v>
      </c>
      <c r="X84" s="70">
        <v>1</v>
      </c>
      <c r="Y84" s="70">
        <v>2</v>
      </c>
      <c r="Z84" s="70">
        <v>3</v>
      </c>
      <c r="AA84" s="70">
        <v>3</v>
      </c>
      <c r="AB84" s="70">
        <v>4</v>
      </c>
    </row>
    <row r="85" spans="1:28" x14ac:dyDescent="0.2">
      <c r="A85" s="70"/>
      <c r="B85" s="70"/>
      <c r="C85" s="70">
        <v>7</v>
      </c>
      <c r="D85" s="70">
        <v>116.574</v>
      </c>
      <c r="E85" s="70">
        <v>1.9419999999999999</v>
      </c>
      <c r="F85" s="70">
        <v>1.103</v>
      </c>
      <c r="G85" s="70">
        <v>0.66200000000000003</v>
      </c>
      <c r="H85" s="70">
        <v>0.57299999999999995</v>
      </c>
      <c r="I85" s="70">
        <v>14.984999999999999</v>
      </c>
      <c r="J85" s="70">
        <v>1.103</v>
      </c>
      <c r="K85" s="70">
        <v>0.91600000000000004</v>
      </c>
      <c r="L85" s="70">
        <v>1.9670000000000001</v>
      </c>
      <c r="M85" s="70">
        <v>0.66400000000000003</v>
      </c>
      <c r="N85" s="70">
        <v>0.57299999999999995</v>
      </c>
      <c r="O85" s="70">
        <v>0.46300000000000002</v>
      </c>
      <c r="P85" s="70">
        <v>0.69</v>
      </c>
      <c r="Q85" s="70">
        <v>0.94</v>
      </c>
      <c r="T85" s="75"/>
      <c r="U85" s="75">
        <v>7</v>
      </c>
      <c r="V85" s="70">
        <v>0</v>
      </c>
      <c r="W85" s="70">
        <v>1</v>
      </c>
      <c r="X85" s="70">
        <v>1</v>
      </c>
      <c r="Y85" s="70">
        <v>2</v>
      </c>
      <c r="Z85" s="70">
        <v>3</v>
      </c>
      <c r="AA85" s="70">
        <v>3</v>
      </c>
      <c r="AB85" s="70">
        <v>4</v>
      </c>
    </row>
    <row r="86" spans="1:28" x14ac:dyDescent="0.2">
      <c r="A86" s="70"/>
      <c r="B86" s="70"/>
      <c r="C86" s="70">
        <v>8</v>
      </c>
      <c r="D86" s="70">
        <v>128.90700000000001</v>
      </c>
      <c r="E86" s="70">
        <v>2.056</v>
      </c>
      <c r="F86" s="70">
        <v>1.196</v>
      </c>
      <c r="G86" s="70">
        <v>0.66</v>
      </c>
      <c r="H86" s="70">
        <v>0.53400000000000003</v>
      </c>
      <c r="I86" s="70">
        <v>16.134</v>
      </c>
      <c r="J86" s="70">
        <v>1.1919999999999999</v>
      </c>
      <c r="K86" s="70">
        <v>0.80700000000000005</v>
      </c>
      <c r="L86" s="70">
        <v>2.0619999999999998</v>
      </c>
      <c r="M86" s="70">
        <v>0.66100000000000003</v>
      </c>
      <c r="N86" s="70">
        <v>0.53300000000000003</v>
      </c>
      <c r="O86" s="70">
        <v>0.434</v>
      </c>
      <c r="P86" s="70">
        <v>0.81299999999999994</v>
      </c>
      <c r="Q86" s="70">
        <v>1.004</v>
      </c>
      <c r="T86" s="75"/>
      <c r="U86" s="75">
        <v>8</v>
      </c>
      <c r="V86" s="70">
        <v>0</v>
      </c>
      <c r="W86" s="70">
        <v>0</v>
      </c>
      <c r="X86" s="70">
        <v>1</v>
      </c>
      <c r="Y86" s="70">
        <v>2</v>
      </c>
      <c r="Z86" s="70">
        <v>3</v>
      </c>
      <c r="AA86" s="70">
        <v>3</v>
      </c>
      <c r="AB86" s="70">
        <v>4</v>
      </c>
    </row>
    <row r="87" spans="1:28" x14ac:dyDescent="0.2">
      <c r="A87" s="70"/>
      <c r="B87" s="70"/>
      <c r="C87" s="70">
        <v>9</v>
      </c>
      <c r="D87" s="70">
        <v>134.37</v>
      </c>
      <c r="E87" s="70">
        <v>2.153</v>
      </c>
      <c r="F87" s="70">
        <v>1.2370000000000001</v>
      </c>
      <c r="G87" s="70">
        <v>0.65600000000000003</v>
      </c>
      <c r="H87" s="70">
        <v>0.54600000000000004</v>
      </c>
      <c r="I87" s="70">
        <v>16.05</v>
      </c>
      <c r="J87" s="70">
        <v>1.2350000000000001</v>
      </c>
      <c r="K87" s="70">
        <v>0.86099999999999999</v>
      </c>
      <c r="L87" s="70">
        <v>2.16</v>
      </c>
      <c r="M87" s="70">
        <v>0.65700000000000003</v>
      </c>
      <c r="N87" s="70">
        <v>0.54600000000000004</v>
      </c>
      <c r="O87" s="70">
        <v>0.45900000000000002</v>
      </c>
      <c r="P87" s="70">
        <v>0.91200000000000003</v>
      </c>
      <c r="Q87" s="70">
        <v>1.0449999999999999</v>
      </c>
      <c r="T87" s="75"/>
      <c r="U87" s="75">
        <v>9</v>
      </c>
      <c r="V87" s="70">
        <v>0</v>
      </c>
      <c r="W87" s="70">
        <v>0</v>
      </c>
      <c r="X87" s="70">
        <v>1</v>
      </c>
      <c r="Y87" s="70">
        <v>2</v>
      </c>
      <c r="Z87" s="70">
        <v>3</v>
      </c>
      <c r="AA87" s="70">
        <v>3</v>
      </c>
      <c r="AB87" s="70">
        <v>4</v>
      </c>
    </row>
    <row r="88" spans="1:28" x14ac:dyDescent="0.2">
      <c r="A88" s="71"/>
      <c r="B88" s="71"/>
      <c r="C88" s="71">
        <v>10</v>
      </c>
      <c r="D88" s="71">
        <v>127.795</v>
      </c>
      <c r="E88" s="71">
        <v>2.0710000000000002</v>
      </c>
      <c r="F88" s="71">
        <v>1.397</v>
      </c>
      <c r="G88" s="71">
        <v>0.59299999999999997</v>
      </c>
      <c r="H88" s="71">
        <v>0.53</v>
      </c>
      <c r="I88" s="71">
        <v>13.27</v>
      </c>
      <c r="J88" s="71">
        <v>1.3879999999999999</v>
      </c>
      <c r="K88" s="71">
        <v>0.90200000000000002</v>
      </c>
      <c r="L88" s="71">
        <v>2.0739999999999998</v>
      </c>
      <c r="M88" s="71">
        <v>0.59299999999999997</v>
      </c>
      <c r="N88" s="71">
        <v>0.53</v>
      </c>
      <c r="O88" s="71">
        <v>0.46300000000000002</v>
      </c>
      <c r="P88" s="71">
        <v>0.93899999999999995</v>
      </c>
      <c r="Q88" s="71">
        <v>0.95299999999999996</v>
      </c>
      <c r="T88" s="76"/>
      <c r="U88" s="76">
        <v>10</v>
      </c>
      <c r="V88" s="71">
        <v>0</v>
      </c>
      <c r="W88" s="71">
        <v>0</v>
      </c>
      <c r="X88" s="71">
        <v>0</v>
      </c>
      <c r="Y88" s="71">
        <v>1</v>
      </c>
      <c r="Z88" s="71">
        <v>2</v>
      </c>
      <c r="AA88" s="71">
        <v>3</v>
      </c>
      <c r="AB88" s="71">
        <v>4</v>
      </c>
    </row>
    <row r="89" spans="1:28" x14ac:dyDescent="0.2">
      <c r="A89" s="69" t="s">
        <v>78</v>
      </c>
      <c r="B89" s="69"/>
      <c r="C89" s="69">
        <v>1</v>
      </c>
      <c r="D89" s="69">
        <v>0</v>
      </c>
      <c r="E89" s="69">
        <v>0</v>
      </c>
      <c r="F89" s="69">
        <v>0</v>
      </c>
      <c r="G89" s="69">
        <v>0</v>
      </c>
      <c r="H89" s="69">
        <v>0</v>
      </c>
      <c r="I89" s="69">
        <v>0</v>
      </c>
      <c r="J89" s="69">
        <v>0</v>
      </c>
      <c r="K89" s="69">
        <v>0</v>
      </c>
      <c r="L89" s="69">
        <v>0</v>
      </c>
      <c r="M89" s="69">
        <v>0</v>
      </c>
      <c r="N89" s="69">
        <v>0</v>
      </c>
      <c r="O89" s="69">
        <v>0</v>
      </c>
      <c r="P89" s="69">
        <v>0</v>
      </c>
      <c r="Q89" s="69">
        <v>0</v>
      </c>
      <c r="T89" s="74" t="s">
        <v>62</v>
      </c>
      <c r="U89" s="74">
        <v>1</v>
      </c>
      <c r="V89" s="69">
        <v>0</v>
      </c>
      <c r="W89" s="69">
        <v>0</v>
      </c>
      <c r="X89" s="69">
        <v>0</v>
      </c>
      <c r="Y89" s="69">
        <v>0</v>
      </c>
      <c r="Z89" s="69">
        <v>1</v>
      </c>
      <c r="AA89" s="69">
        <v>2</v>
      </c>
      <c r="AB89" s="69">
        <v>3</v>
      </c>
    </row>
    <row r="90" spans="1:28" x14ac:dyDescent="0.2">
      <c r="A90" s="70"/>
      <c r="B90" s="70"/>
      <c r="C90" s="70">
        <v>2</v>
      </c>
      <c r="D90" s="70">
        <v>0</v>
      </c>
      <c r="E90" s="70">
        <v>0</v>
      </c>
      <c r="F90" s="70">
        <v>0</v>
      </c>
      <c r="G90" s="70">
        <v>0</v>
      </c>
      <c r="H90" s="70">
        <v>0</v>
      </c>
      <c r="I90" s="70">
        <v>0</v>
      </c>
      <c r="J90" s="70">
        <v>0</v>
      </c>
      <c r="K90" s="70">
        <v>0</v>
      </c>
      <c r="L90" s="70">
        <v>0</v>
      </c>
      <c r="M90" s="70">
        <v>0</v>
      </c>
      <c r="N90" s="70">
        <v>0</v>
      </c>
      <c r="O90" s="70">
        <v>0</v>
      </c>
      <c r="P90" s="70">
        <v>0</v>
      </c>
      <c r="Q90" s="70">
        <v>0</v>
      </c>
      <c r="T90" s="75"/>
      <c r="U90" s="75">
        <v>2</v>
      </c>
      <c r="V90" s="70">
        <v>0</v>
      </c>
      <c r="W90" s="70">
        <v>0</v>
      </c>
      <c r="X90" s="70">
        <v>0</v>
      </c>
      <c r="Y90" s="70">
        <v>0</v>
      </c>
      <c r="Z90" s="70">
        <v>1</v>
      </c>
      <c r="AA90" s="70">
        <v>2</v>
      </c>
      <c r="AB90" s="70">
        <v>3</v>
      </c>
    </row>
    <row r="91" spans="1:28" x14ac:dyDescent="0.2">
      <c r="A91" s="70"/>
      <c r="B91" s="70"/>
      <c r="C91" s="70">
        <v>3</v>
      </c>
      <c r="D91" s="70">
        <v>0</v>
      </c>
      <c r="E91" s="70">
        <v>0</v>
      </c>
      <c r="F91" s="70">
        <v>0</v>
      </c>
      <c r="G91" s="70">
        <v>0</v>
      </c>
      <c r="H91" s="70">
        <v>0</v>
      </c>
      <c r="I91" s="70">
        <v>0</v>
      </c>
      <c r="J91" s="70">
        <v>0</v>
      </c>
      <c r="K91" s="70">
        <v>0</v>
      </c>
      <c r="L91" s="70">
        <v>0</v>
      </c>
      <c r="M91" s="70">
        <v>0</v>
      </c>
      <c r="N91" s="70">
        <v>0</v>
      </c>
      <c r="O91" s="70">
        <v>0</v>
      </c>
      <c r="P91" s="70">
        <v>0</v>
      </c>
      <c r="Q91" s="70">
        <v>0</v>
      </c>
      <c r="T91" s="75"/>
      <c r="U91" s="75">
        <v>3</v>
      </c>
      <c r="V91" s="70">
        <v>0</v>
      </c>
      <c r="W91" s="70">
        <v>0</v>
      </c>
      <c r="X91" s="70">
        <v>0</v>
      </c>
      <c r="Y91" s="70">
        <v>1</v>
      </c>
      <c r="Z91" s="70">
        <v>1</v>
      </c>
      <c r="AA91" s="70">
        <v>2</v>
      </c>
      <c r="AB91" s="70">
        <v>3</v>
      </c>
    </row>
    <row r="92" spans="1:28" x14ac:dyDescent="0.2">
      <c r="A92" s="70"/>
      <c r="B92" s="70"/>
      <c r="C92" s="70">
        <v>4</v>
      </c>
      <c r="D92" s="70">
        <v>0</v>
      </c>
      <c r="E92" s="70">
        <v>0</v>
      </c>
      <c r="F92" s="70">
        <v>0</v>
      </c>
      <c r="G92" s="70">
        <v>0</v>
      </c>
      <c r="H92" s="70">
        <v>0</v>
      </c>
      <c r="I92" s="70">
        <v>0</v>
      </c>
      <c r="J92" s="70">
        <v>0</v>
      </c>
      <c r="K92" s="70">
        <v>0</v>
      </c>
      <c r="L92" s="70">
        <v>0</v>
      </c>
      <c r="M92" s="70">
        <v>0</v>
      </c>
      <c r="N92" s="70">
        <v>0</v>
      </c>
      <c r="O92" s="70">
        <v>0</v>
      </c>
      <c r="P92" s="70">
        <v>0</v>
      </c>
      <c r="Q92" s="70">
        <v>0</v>
      </c>
      <c r="T92" s="75"/>
      <c r="U92" s="75">
        <v>4</v>
      </c>
      <c r="V92" s="70">
        <v>0</v>
      </c>
      <c r="W92" s="70">
        <v>0</v>
      </c>
      <c r="X92" s="70">
        <v>0</v>
      </c>
      <c r="Y92" s="70">
        <v>0</v>
      </c>
      <c r="Z92" s="70">
        <v>1</v>
      </c>
      <c r="AA92" s="70">
        <v>2</v>
      </c>
      <c r="AB92" s="70">
        <v>2</v>
      </c>
    </row>
    <row r="93" spans="1:28" x14ac:dyDescent="0.2">
      <c r="A93" s="70"/>
      <c r="B93" s="70"/>
      <c r="C93" s="70">
        <v>5</v>
      </c>
      <c r="D93" s="70">
        <v>0</v>
      </c>
      <c r="E93" s="70">
        <v>0</v>
      </c>
      <c r="F93" s="70">
        <v>0</v>
      </c>
      <c r="G93" s="70">
        <v>0</v>
      </c>
      <c r="H93" s="70">
        <v>0</v>
      </c>
      <c r="I93" s="70">
        <v>0</v>
      </c>
      <c r="J93" s="70">
        <v>0</v>
      </c>
      <c r="K93" s="70">
        <v>0</v>
      </c>
      <c r="L93" s="70">
        <v>0</v>
      </c>
      <c r="M93" s="70">
        <v>0</v>
      </c>
      <c r="N93" s="70">
        <v>0</v>
      </c>
      <c r="O93" s="70">
        <v>0</v>
      </c>
      <c r="P93" s="70">
        <v>0</v>
      </c>
      <c r="Q93" s="70">
        <v>0</v>
      </c>
      <c r="T93" s="75"/>
      <c r="U93" s="75">
        <v>5</v>
      </c>
      <c r="V93" s="70">
        <v>0</v>
      </c>
      <c r="W93" s="70">
        <v>0</v>
      </c>
      <c r="X93" s="70">
        <v>0</v>
      </c>
      <c r="Y93" s="70">
        <v>0</v>
      </c>
      <c r="Z93" s="70">
        <v>1</v>
      </c>
      <c r="AA93" s="70">
        <v>1</v>
      </c>
      <c r="AB93" s="70">
        <v>2</v>
      </c>
    </row>
    <row r="94" spans="1:28" x14ac:dyDescent="0.2">
      <c r="A94" s="70"/>
      <c r="B94" s="70"/>
      <c r="C94" s="70">
        <v>6</v>
      </c>
      <c r="D94" s="70">
        <v>0</v>
      </c>
      <c r="E94" s="70">
        <v>0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T94" s="75"/>
      <c r="U94" s="75">
        <v>6</v>
      </c>
      <c r="V94" s="70">
        <v>0</v>
      </c>
      <c r="W94" s="70">
        <v>0</v>
      </c>
      <c r="X94" s="70">
        <v>0</v>
      </c>
      <c r="Y94" s="70">
        <v>0</v>
      </c>
      <c r="Z94" s="70">
        <v>1</v>
      </c>
      <c r="AA94" s="70">
        <v>1</v>
      </c>
      <c r="AB94" s="70">
        <v>2</v>
      </c>
    </row>
    <row r="95" spans="1:28" x14ac:dyDescent="0.2">
      <c r="A95" s="70"/>
      <c r="B95" s="70"/>
      <c r="C95" s="70">
        <v>7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Q95" s="70">
        <v>0</v>
      </c>
      <c r="T95" s="75"/>
      <c r="U95" s="75">
        <v>7</v>
      </c>
      <c r="V95" s="70">
        <v>0</v>
      </c>
      <c r="W95" s="70">
        <v>0</v>
      </c>
      <c r="X95" s="70">
        <v>0</v>
      </c>
      <c r="Y95" s="70">
        <v>1</v>
      </c>
      <c r="Z95" s="70">
        <v>1</v>
      </c>
      <c r="AA95" s="70">
        <v>2</v>
      </c>
      <c r="AB95" s="70">
        <v>3</v>
      </c>
    </row>
    <row r="96" spans="1:28" x14ac:dyDescent="0.2">
      <c r="A96" s="70"/>
      <c r="B96" s="70"/>
      <c r="C96" s="70">
        <v>8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Q96" s="70">
        <v>0</v>
      </c>
      <c r="T96" s="75"/>
      <c r="U96" s="75">
        <v>8</v>
      </c>
      <c r="V96" s="70">
        <v>0</v>
      </c>
      <c r="W96" s="70">
        <v>0</v>
      </c>
      <c r="X96" s="70">
        <v>0</v>
      </c>
      <c r="Y96" s="70">
        <v>0</v>
      </c>
      <c r="Z96" s="70">
        <v>1</v>
      </c>
      <c r="AA96" s="70">
        <v>2</v>
      </c>
      <c r="AB96" s="70">
        <v>2</v>
      </c>
    </row>
    <row r="97" spans="1:28" x14ac:dyDescent="0.2">
      <c r="A97" s="70"/>
      <c r="B97" s="70"/>
      <c r="C97" s="70">
        <v>9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T97" s="75"/>
      <c r="U97" s="75">
        <v>9</v>
      </c>
      <c r="V97" s="70">
        <v>0</v>
      </c>
      <c r="W97" s="70">
        <v>0</v>
      </c>
      <c r="X97" s="70">
        <v>0</v>
      </c>
      <c r="Y97" s="70">
        <v>0</v>
      </c>
      <c r="Z97" s="70">
        <v>1</v>
      </c>
      <c r="AA97" s="70">
        <v>2</v>
      </c>
      <c r="AB97" s="70">
        <v>2</v>
      </c>
    </row>
    <row r="98" spans="1:28" x14ac:dyDescent="0.2">
      <c r="A98" s="71"/>
      <c r="B98" s="71"/>
      <c r="C98" s="71">
        <v>10</v>
      </c>
      <c r="D98" s="71">
        <v>0</v>
      </c>
      <c r="E98" s="71">
        <v>0</v>
      </c>
      <c r="F98" s="71">
        <v>0</v>
      </c>
      <c r="G98" s="71">
        <v>0</v>
      </c>
      <c r="H98" s="71">
        <v>0</v>
      </c>
      <c r="I98" s="71">
        <v>0</v>
      </c>
      <c r="J98" s="71">
        <v>0</v>
      </c>
      <c r="K98" s="71">
        <v>0</v>
      </c>
      <c r="L98" s="71">
        <v>0</v>
      </c>
      <c r="M98" s="71">
        <v>0</v>
      </c>
      <c r="N98" s="71">
        <v>0</v>
      </c>
      <c r="O98" s="71">
        <v>0</v>
      </c>
      <c r="P98" s="71">
        <v>0</v>
      </c>
      <c r="Q98" s="71">
        <v>0</v>
      </c>
      <c r="T98" s="76"/>
      <c r="U98" s="76">
        <v>10</v>
      </c>
      <c r="V98" s="71">
        <v>0</v>
      </c>
      <c r="W98" s="71">
        <v>0</v>
      </c>
      <c r="X98" s="71">
        <v>0</v>
      </c>
      <c r="Y98" s="71">
        <v>1</v>
      </c>
      <c r="Z98" s="71">
        <v>1</v>
      </c>
      <c r="AA98" s="71">
        <v>2</v>
      </c>
      <c r="AB98" s="71">
        <v>2</v>
      </c>
    </row>
    <row r="99" spans="1:28" x14ac:dyDescent="0.2">
      <c r="A99" s="69" t="s">
        <v>79</v>
      </c>
      <c r="B99" s="69"/>
      <c r="C99" s="69">
        <v>1</v>
      </c>
      <c r="D99" s="69">
        <v>895</v>
      </c>
      <c r="E99" s="69">
        <v>11</v>
      </c>
      <c r="F99" s="69">
        <v>3</v>
      </c>
      <c r="G99" s="69">
        <v>2</v>
      </c>
      <c r="H99" s="69">
        <v>2</v>
      </c>
      <c r="I99" s="69">
        <v>95</v>
      </c>
      <c r="J99" s="69">
        <v>3</v>
      </c>
      <c r="K99" s="69">
        <v>5</v>
      </c>
      <c r="L99" s="69">
        <v>11</v>
      </c>
      <c r="M99" s="69">
        <v>2</v>
      </c>
      <c r="N99" s="69">
        <v>2</v>
      </c>
      <c r="O99" s="69">
        <v>1</v>
      </c>
      <c r="P99" s="69">
        <v>7</v>
      </c>
      <c r="Q99" s="69">
        <v>3</v>
      </c>
      <c r="T99" s="74" t="s">
        <v>61</v>
      </c>
      <c r="U99" s="74">
        <v>1</v>
      </c>
      <c r="V99" s="69">
        <v>1</v>
      </c>
      <c r="W99" s="69">
        <v>1</v>
      </c>
      <c r="X99" s="69">
        <v>2</v>
      </c>
      <c r="Y99" s="69">
        <v>4</v>
      </c>
      <c r="Z99" s="69">
        <v>6</v>
      </c>
      <c r="AA99" s="69">
        <v>7</v>
      </c>
      <c r="AB99" s="69">
        <v>8</v>
      </c>
    </row>
    <row r="100" spans="1:28" x14ac:dyDescent="0.2">
      <c r="A100" s="70"/>
      <c r="B100" s="70"/>
      <c r="C100" s="70">
        <v>2</v>
      </c>
      <c r="D100" s="70">
        <v>1355</v>
      </c>
      <c r="E100" s="70">
        <v>13</v>
      </c>
      <c r="F100" s="70">
        <v>3</v>
      </c>
      <c r="G100" s="70">
        <v>2</v>
      </c>
      <c r="H100" s="70">
        <v>2</v>
      </c>
      <c r="I100" s="70">
        <v>113</v>
      </c>
      <c r="J100" s="70">
        <v>3</v>
      </c>
      <c r="K100" s="70">
        <v>5</v>
      </c>
      <c r="L100" s="70">
        <v>13</v>
      </c>
      <c r="M100" s="70">
        <v>2</v>
      </c>
      <c r="N100" s="70">
        <v>2</v>
      </c>
      <c r="O100" s="70">
        <v>1</v>
      </c>
      <c r="P100" s="70">
        <v>9</v>
      </c>
      <c r="Q100" s="70">
        <v>5</v>
      </c>
      <c r="T100" s="75"/>
      <c r="U100" s="75">
        <v>2</v>
      </c>
      <c r="V100" s="70">
        <v>0</v>
      </c>
      <c r="W100" s="70">
        <v>1</v>
      </c>
      <c r="X100" s="70">
        <v>2</v>
      </c>
      <c r="Y100" s="70">
        <v>4</v>
      </c>
      <c r="Z100" s="70">
        <v>6</v>
      </c>
      <c r="AA100" s="70">
        <v>7</v>
      </c>
      <c r="AB100" s="70">
        <v>8</v>
      </c>
    </row>
    <row r="101" spans="1:28" x14ac:dyDescent="0.2">
      <c r="A101" s="70"/>
      <c r="B101" s="70"/>
      <c r="C101" s="70">
        <v>3</v>
      </c>
      <c r="D101" s="70">
        <v>950</v>
      </c>
      <c r="E101" s="70">
        <v>11</v>
      </c>
      <c r="F101" s="70">
        <v>4</v>
      </c>
      <c r="G101" s="70">
        <v>3</v>
      </c>
      <c r="H101" s="70">
        <v>3</v>
      </c>
      <c r="I101" s="70">
        <v>111</v>
      </c>
      <c r="J101" s="70">
        <v>4</v>
      </c>
      <c r="K101" s="70">
        <v>4</v>
      </c>
      <c r="L101" s="70">
        <v>11</v>
      </c>
      <c r="M101" s="70">
        <v>3</v>
      </c>
      <c r="N101" s="70">
        <v>3</v>
      </c>
      <c r="O101" s="70">
        <v>2</v>
      </c>
      <c r="P101" s="70">
        <v>7</v>
      </c>
      <c r="Q101" s="70">
        <v>6</v>
      </c>
      <c r="T101" s="75"/>
      <c r="U101" s="75">
        <v>3</v>
      </c>
      <c r="V101" s="70">
        <v>1</v>
      </c>
      <c r="W101" s="70">
        <v>1</v>
      </c>
      <c r="X101" s="70">
        <v>3</v>
      </c>
      <c r="Y101" s="70">
        <v>5</v>
      </c>
      <c r="Z101" s="70">
        <v>6</v>
      </c>
      <c r="AA101" s="70">
        <v>8</v>
      </c>
      <c r="AB101" s="70">
        <v>9</v>
      </c>
    </row>
    <row r="102" spans="1:28" x14ac:dyDescent="0.2">
      <c r="A102" s="70"/>
      <c r="B102" s="70"/>
      <c r="C102" s="70">
        <v>4</v>
      </c>
      <c r="D102" s="70">
        <v>785</v>
      </c>
      <c r="E102" s="70">
        <v>12</v>
      </c>
      <c r="F102" s="70">
        <v>5</v>
      </c>
      <c r="G102" s="70">
        <v>3</v>
      </c>
      <c r="H102" s="70">
        <v>3</v>
      </c>
      <c r="I102" s="70">
        <v>102</v>
      </c>
      <c r="J102" s="70">
        <v>5</v>
      </c>
      <c r="K102" s="70">
        <v>5</v>
      </c>
      <c r="L102" s="70">
        <v>12</v>
      </c>
      <c r="M102" s="70">
        <v>3</v>
      </c>
      <c r="N102" s="70">
        <v>3</v>
      </c>
      <c r="O102" s="70">
        <v>2</v>
      </c>
      <c r="P102" s="70">
        <v>6</v>
      </c>
      <c r="Q102" s="70">
        <v>4</v>
      </c>
      <c r="T102" s="75"/>
      <c r="U102" s="75">
        <v>4</v>
      </c>
      <c r="V102" s="70">
        <v>0</v>
      </c>
      <c r="W102" s="70">
        <v>1</v>
      </c>
      <c r="X102" s="70">
        <v>2</v>
      </c>
      <c r="Y102" s="70">
        <v>3</v>
      </c>
      <c r="Z102" s="70">
        <v>5</v>
      </c>
      <c r="AA102" s="70">
        <v>6</v>
      </c>
      <c r="AB102" s="70">
        <v>7</v>
      </c>
    </row>
    <row r="103" spans="1:28" x14ac:dyDescent="0.2">
      <c r="A103" s="70"/>
      <c r="B103" s="70"/>
      <c r="C103" s="70">
        <v>5</v>
      </c>
      <c r="D103" s="70">
        <v>720</v>
      </c>
      <c r="E103" s="70">
        <v>10</v>
      </c>
      <c r="F103" s="70">
        <v>5</v>
      </c>
      <c r="G103" s="70">
        <v>3</v>
      </c>
      <c r="H103" s="70">
        <v>2</v>
      </c>
      <c r="I103" s="70">
        <v>107</v>
      </c>
      <c r="J103" s="70">
        <v>5</v>
      </c>
      <c r="K103" s="70">
        <v>6</v>
      </c>
      <c r="L103" s="70">
        <v>10</v>
      </c>
      <c r="M103" s="70">
        <v>3</v>
      </c>
      <c r="N103" s="70">
        <v>2</v>
      </c>
      <c r="O103" s="70">
        <v>1</v>
      </c>
      <c r="P103" s="70">
        <v>6</v>
      </c>
      <c r="Q103" s="70">
        <v>5</v>
      </c>
      <c r="T103" s="75"/>
      <c r="U103" s="75">
        <v>5</v>
      </c>
      <c r="V103" s="70">
        <v>0</v>
      </c>
      <c r="W103" s="70">
        <v>0</v>
      </c>
      <c r="X103" s="70">
        <v>1</v>
      </c>
      <c r="Y103" s="70">
        <v>3</v>
      </c>
      <c r="Z103" s="70">
        <v>4</v>
      </c>
      <c r="AA103" s="70">
        <v>5</v>
      </c>
      <c r="AB103" s="70">
        <v>6</v>
      </c>
    </row>
    <row r="104" spans="1:28" x14ac:dyDescent="0.2">
      <c r="A104" s="70"/>
      <c r="B104" s="70"/>
      <c r="C104" s="70">
        <v>6</v>
      </c>
      <c r="D104" s="70">
        <v>630</v>
      </c>
      <c r="E104" s="70">
        <v>8</v>
      </c>
      <c r="F104" s="70">
        <v>5</v>
      </c>
      <c r="G104" s="70">
        <v>2</v>
      </c>
      <c r="H104" s="70">
        <v>2</v>
      </c>
      <c r="I104" s="70">
        <v>80</v>
      </c>
      <c r="J104" s="70">
        <v>5</v>
      </c>
      <c r="K104" s="70">
        <v>3</v>
      </c>
      <c r="L104" s="70">
        <v>8</v>
      </c>
      <c r="M104" s="70">
        <v>2</v>
      </c>
      <c r="N104" s="70">
        <v>2</v>
      </c>
      <c r="O104" s="70">
        <v>1</v>
      </c>
      <c r="P104" s="70">
        <v>4</v>
      </c>
      <c r="Q104" s="70">
        <v>5</v>
      </c>
      <c r="T104" s="75"/>
      <c r="U104" s="75">
        <v>6</v>
      </c>
      <c r="V104" s="70">
        <v>0</v>
      </c>
      <c r="W104" s="70">
        <v>1</v>
      </c>
      <c r="X104" s="70">
        <v>1</v>
      </c>
      <c r="Y104" s="70">
        <v>3</v>
      </c>
      <c r="Z104" s="70">
        <v>4</v>
      </c>
      <c r="AA104" s="70">
        <v>5</v>
      </c>
      <c r="AB104" s="70">
        <v>6</v>
      </c>
    </row>
    <row r="105" spans="1:28" x14ac:dyDescent="0.2">
      <c r="A105" s="70"/>
      <c r="B105" s="70"/>
      <c r="C105" s="70">
        <v>7</v>
      </c>
      <c r="D105" s="70">
        <v>670</v>
      </c>
      <c r="E105" s="70">
        <v>10</v>
      </c>
      <c r="F105" s="70">
        <v>5</v>
      </c>
      <c r="G105" s="70">
        <v>3</v>
      </c>
      <c r="H105" s="70">
        <v>2</v>
      </c>
      <c r="I105" s="70">
        <v>97</v>
      </c>
      <c r="J105" s="70">
        <v>5</v>
      </c>
      <c r="K105" s="70">
        <v>4</v>
      </c>
      <c r="L105" s="70">
        <v>10</v>
      </c>
      <c r="M105" s="70">
        <v>3</v>
      </c>
      <c r="N105" s="70">
        <v>2</v>
      </c>
      <c r="O105" s="70">
        <v>2</v>
      </c>
      <c r="P105" s="70">
        <v>5</v>
      </c>
      <c r="Q105" s="70">
        <v>4</v>
      </c>
      <c r="T105" s="75"/>
      <c r="U105" s="75">
        <v>7</v>
      </c>
      <c r="V105" s="70">
        <v>1</v>
      </c>
      <c r="W105" s="70">
        <v>1</v>
      </c>
      <c r="X105" s="70">
        <v>2</v>
      </c>
      <c r="Y105" s="70">
        <v>4</v>
      </c>
      <c r="Z105" s="70">
        <v>5</v>
      </c>
      <c r="AA105" s="70">
        <v>7</v>
      </c>
      <c r="AB105" s="70">
        <v>7</v>
      </c>
    </row>
    <row r="106" spans="1:28" x14ac:dyDescent="0.2">
      <c r="A106" s="70"/>
      <c r="B106" s="70"/>
      <c r="C106" s="70">
        <v>8</v>
      </c>
      <c r="D106" s="70">
        <v>880</v>
      </c>
      <c r="E106" s="70">
        <v>11</v>
      </c>
      <c r="F106" s="70">
        <v>6</v>
      </c>
      <c r="G106" s="70">
        <v>3</v>
      </c>
      <c r="H106" s="70">
        <v>2</v>
      </c>
      <c r="I106" s="70">
        <v>100</v>
      </c>
      <c r="J106" s="70">
        <v>6</v>
      </c>
      <c r="K106" s="70">
        <v>6</v>
      </c>
      <c r="L106" s="70">
        <v>11</v>
      </c>
      <c r="M106" s="70">
        <v>3</v>
      </c>
      <c r="N106" s="70">
        <v>2</v>
      </c>
      <c r="O106" s="70">
        <v>2</v>
      </c>
      <c r="P106" s="70">
        <v>7</v>
      </c>
      <c r="Q106" s="70">
        <v>5</v>
      </c>
      <c r="T106" s="75"/>
      <c r="U106" s="75">
        <v>8</v>
      </c>
      <c r="V106" s="70">
        <v>0</v>
      </c>
      <c r="W106" s="70">
        <v>1</v>
      </c>
      <c r="X106" s="70">
        <v>2</v>
      </c>
      <c r="Y106" s="70">
        <v>3</v>
      </c>
      <c r="Z106" s="70">
        <v>5</v>
      </c>
      <c r="AA106" s="70">
        <v>6</v>
      </c>
      <c r="AB106" s="70">
        <v>7</v>
      </c>
    </row>
    <row r="107" spans="1:28" x14ac:dyDescent="0.2">
      <c r="A107" s="70"/>
      <c r="B107" s="70"/>
      <c r="C107" s="70">
        <v>9</v>
      </c>
      <c r="D107" s="70">
        <v>950</v>
      </c>
      <c r="E107" s="70">
        <v>13</v>
      </c>
      <c r="F107" s="70">
        <v>6</v>
      </c>
      <c r="G107" s="70">
        <v>3</v>
      </c>
      <c r="H107" s="70">
        <v>2</v>
      </c>
      <c r="I107" s="70">
        <v>97</v>
      </c>
      <c r="J107" s="70">
        <v>6</v>
      </c>
      <c r="K107" s="70">
        <v>5</v>
      </c>
      <c r="L107" s="70">
        <v>13</v>
      </c>
      <c r="M107" s="70">
        <v>3</v>
      </c>
      <c r="N107" s="70">
        <v>2</v>
      </c>
      <c r="O107" s="70">
        <v>2</v>
      </c>
      <c r="P107" s="70">
        <v>9</v>
      </c>
      <c r="Q107" s="70">
        <v>6</v>
      </c>
      <c r="T107" s="75"/>
      <c r="U107" s="75">
        <v>9</v>
      </c>
      <c r="V107" s="70">
        <v>0</v>
      </c>
      <c r="W107" s="70">
        <v>1</v>
      </c>
      <c r="X107" s="70">
        <v>2</v>
      </c>
      <c r="Y107" s="70">
        <v>3</v>
      </c>
      <c r="Z107" s="70">
        <v>5</v>
      </c>
      <c r="AA107" s="70">
        <v>6</v>
      </c>
      <c r="AB107" s="70">
        <v>8</v>
      </c>
    </row>
    <row r="108" spans="1:28" x14ac:dyDescent="0.2">
      <c r="A108" s="71"/>
      <c r="B108" s="71"/>
      <c r="C108" s="71">
        <v>10</v>
      </c>
      <c r="D108" s="71">
        <v>1455</v>
      </c>
      <c r="E108" s="71">
        <v>14</v>
      </c>
      <c r="F108" s="71">
        <v>7</v>
      </c>
      <c r="G108" s="71">
        <v>4</v>
      </c>
      <c r="H108" s="71">
        <v>2</v>
      </c>
      <c r="I108" s="71">
        <v>96</v>
      </c>
      <c r="J108" s="71">
        <v>7</v>
      </c>
      <c r="K108" s="71">
        <v>7</v>
      </c>
      <c r="L108" s="71">
        <v>14</v>
      </c>
      <c r="M108" s="71">
        <v>4</v>
      </c>
      <c r="N108" s="71">
        <v>2</v>
      </c>
      <c r="O108" s="71">
        <v>2</v>
      </c>
      <c r="P108" s="71">
        <v>10</v>
      </c>
      <c r="Q108" s="71">
        <v>6</v>
      </c>
      <c r="T108" s="76"/>
      <c r="U108" s="76">
        <v>10</v>
      </c>
      <c r="V108" s="71">
        <v>0</v>
      </c>
      <c r="W108" s="71">
        <v>1</v>
      </c>
      <c r="X108" s="71">
        <v>2</v>
      </c>
      <c r="Y108" s="71">
        <v>3</v>
      </c>
      <c r="Z108" s="71">
        <v>5</v>
      </c>
      <c r="AA108" s="71">
        <v>6</v>
      </c>
      <c r="AB108" s="71">
        <v>7</v>
      </c>
    </row>
    <row r="109" spans="1:28" x14ac:dyDescent="0.2">
      <c r="A109" s="69" t="s">
        <v>80</v>
      </c>
      <c r="B109" s="69"/>
      <c r="C109" s="69">
        <v>1</v>
      </c>
      <c r="D109" s="69">
        <v>895</v>
      </c>
      <c r="E109" s="69">
        <v>11</v>
      </c>
      <c r="F109" s="69">
        <v>3</v>
      </c>
      <c r="G109" s="69">
        <v>2</v>
      </c>
      <c r="H109" s="69">
        <v>2</v>
      </c>
      <c r="I109" s="69">
        <v>95</v>
      </c>
      <c r="J109" s="69">
        <v>3</v>
      </c>
      <c r="K109" s="69">
        <v>5</v>
      </c>
      <c r="L109" s="69">
        <v>11</v>
      </c>
      <c r="M109" s="69">
        <v>2</v>
      </c>
      <c r="N109" s="69">
        <v>2</v>
      </c>
      <c r="O109" s="69">
        <v>1</v>
      </c>
      <c r="P109" s="69">
        <v>7</v>
      </c>
      <c r="Q109" s="69">
        <v>3</v>
      </c>
      <c r="T109" s="74" t="s">
        <v>84</v>
      </c>
      <c r="U109" s="74">
        <v>1</v>
      </c>
      <c r="V109" s="69">
        <v>0</v>
      </c>
      <c r="W109" s="69">
        <v>0</v>
      </c>
      <c r="X109" s="69">
        <v>1</v>
      </c>
      <c r="Y109" s="69">
        <v>1</v>
      </c>
      <c r="Z109" s="69">
        <v>1</v>
      </c>
      <c r="AA109" s="69">
        <v>1</v>
      </c>
      <c r="AB109" s="69">
        <v>1</v>
      </c>
    </row>
    <row r="110" spans="1:28" x14ac:dyDescent="0.2">
      <c r="A110" s="70"/>
      <c r="B110" s="70"/>
      <c r="C110" s="70">
        <v>2</v>
      </c>
      <c r="D110" s="70">
        <v>1355</v>
      </c>
      <c r="E110" s="70">
        <v>13</v>
      </c>
      <c r="F110" s="70">
        <v>3</v>
      </c>
      <c r="G110" s="70">
        <v>2</v>
      </c>
      <c r="H110" s="70">
        <v>2</v>
      </c>
      <c r="I110" s="70">
        <v>113</v>
      </c>
      <c r="J110" s="70">
        <v>3</v>
      </c>
      <c r="K110" s="70">
        <v>5</v>
      </c>
      <c r="L110" s="70">
        <v>13</v>
      </c>
      <c r="M110" s="70">
        <v>2</v>
      </c>
      <c r="N110" s="70">
        <v>2</v>
      </c>
      <c r="O110" s="70">
        <v>1</v>
      </c>
      <c r="P110" s="70">
        <v>9</v>
      </c>
      <c r="Q110" s="70">
        <v>5</v>
      </c>
      <c r="T110" s="75"/>
      <c r="U110" s="75">
        <v>2</v>
      </c>
      <c r="V110" s="70">
        <v>0</v>
      </c>
      <c r="W110" s="70">
        <v>0</v>
      </c>
      <c r="X110" s="70">
        <v>1</v>
      </c>
      <c r="Y110" s="70">
        <v>1</v>
      </c>
      <c r="Z110" s="70">
        <v>1</v>
      </c>
      <c r="AA110" s="70">
        <v>1</v>
      </c>
      <c r="AB110" s="70">
        <v>2</v>
      </c>
    </row>
    <row r="111" spans="1:28" x14ac:dyDescent="0.2">
      <c r="A111" s="70"/>
      <c r="B111" s="70"/>
      <c r="C111" s="70">
        <v>3</v>
      </c>
      <c r="D111" s="70">
        <v>950</v>
      </c>
      <c r="E111" s="70">
        <v>11</v>
      </c>
      <c r="F111" s="70">
        <v>4</v>
      </c>
      <c r="G111" s="70">
        <v>3</v>
      </c>
      <c r="H111" s="70">
        <v>3</v>
      </c>
      <c r="I111" s="70">
        <v>111</v>
      </c>
      <c r="J111" s="70">
        <v>4</v>
      </c>
      <c r="K111" s="70">
        <v>4</v>
      </c>
      <c r="L111" s="70">
        <v>11</v>
      </c>
      <c r="M111" s="70">
        <v>3</v>
      </c>
      <c r="N111" s="70">
        <v>3</v>
      </c>
      <c r="O111" s="70">
        <v>2</v>
      </c>
      <c r="P111" s="70">
        <v>7</v>
      </c>
      <c r="Q111" s="70">
        <v>6</v>
      </c>
      <c r="T111" s="75"/>
      <c r="U111" s="75">
        <v>3</v>
      </c>
      <c r="V111" s="70">
        <v>0</v>
      </c>
      <c r="W111" s="70">
        <v>0</v>
      </c>
      <c r="X111" s="70">
        <v>1</v>
      </c>
      <c r="Y111" s="70">
        <v>1</v>
      </c>
      <c r="Z111" s="70">
        <v>1</v>
      </c>
      <c r="AA111" s="70">
        <v>2</v>
      </c>
      <c r="AB111" s="70">
        <v>2</v>
      </c>
    </row>
    <row r="112" spans="1:28" x14ac:dyDescent="0.2">
      <c r="A112" s="70"/>
      <c r="B112" s="70"/>
      <c r="C112" s="70">
        <v>4</v>
      </c>
      <c r="D112" s="70">
        <v>785</v>
      </c>
      <c r="E112" s="70">
        <v>12</v>
      </c>
      <c r="F112" s="70">
        <v>5</v>
      </c>
      <c r="G112" s="70">
        <v>3</v>
      </c>
      <c r="H112" s="70">
        <v>3</v>
      </c>
      <c r="I112" s="70">
        <v>102</v>
      </c>
      <c r="J112" s="70">
        <v>5</v>
      </c>
      <c r="K112" s="70">
        <v>5</v>
      </c>
      <c r="L112" s="70">
        <v>12</v>
      </c>
      <c r="M112" s="70">
        <v>3</v>
      </c>
      <c r="N112" s="70">
        <v>3</v>
      </c>
      <c r="O112" s="70">
        <v>2</v>
      </c>
      <c r="P112" s="70">
        <v>6</v>
      </c>
      <c r="Q112" s="70">
        <v>4</v>
      </c>
      <c r="T112" s="75"/>
      <c r="U112" s="75">
        <v>4</v>
      </c>
      <c r="V112" s="70">
        <v>0</v>
      </c>
      <c r="W112" s="70">
        <v>0</v>
      </c>
      <c r="X112" s="70">
        <v>0</v>
      </c>
      <c r="Y112" s="70">
        <v>1</v>
      </c>
      <c r="Z112" s="70">
        <v>1</v>
      </c>
      <c r="AA112" s="70">
        <v>2</v>
      </c>
      <c r="AB112" s="70">
        <v>2</v>
      </c>
    </row>
    <row r="113" spans="1:28" x14ac:dyDescent="0.2">
      <c r="A113" s="70"/>
      <c r="B113" s="70"/>
      <c r="C113" s="70">
        <v>5</v>
      </c>
      <c r="D113" s="70">
        <v>720</v>
      </c>
      <c r="E113" s="70">
        <v>10</v>
      </c>
      <c r="F113" s="70">
        <v>5</v>
      </c>
      <c r="G113" s="70">
        <v>3</v>
      </c>
      <c r="H113" s="70">
        <v>2</v>
      </c>
      <c r="I113" s="70">
        <v>107</v>
      </c>
      <c r="J113" s="70">
        <v>5</v>
      </c>
      <c r="K113" s="70">
        <v>6</v>
      </c>
      <c r="L113" s="70">
        <v>10</v>
      </c>
      <c r="M113" s="70">
        <v>3</v>
      </c>
      <c r="N113" s="70">
        <v>2</v>
      </c>
      <c r="O113" s="70">
        <v>1</v>
      </c>
      <c r="P113" s="70">
        <v>6</v>
      </c>
      <c r="Q113" s="70">
        <v>5</v>
      </c>
      <c r="T113" s="75"/>
      <c r="U113" s="75">
        <v>5</v>
      </c>
      <c r="V113" s="70">
        <v>0</v>
      </c>
      <c r="W113" s="70">
        <v>0</v>
      </c>
      <c r="X113" s="70">
        <v>0</v>
      </c>
      <c r="Y113" s="70">
        <v>1</v>
      </c>
      <c r="Z113" s="70">
        <v>1</v>
      </c>
      <c r="AA113" s="70">
        <v>2</v>
      </c>
      <c r="AB113" s="70">
        <v>2</v>
      </c>
    </row>
    <row r="114" spans="1:28" x14ac:dyDescent="0.2">
      <c r="A114" s="70"/>
      <c r="B114" s="70"/>
      <c r="C114" s="70">
        <v>6</v>
      </c>
      <c r="D114" s="70">
        <v>630</v>
      </c>
      <c r="E114" s="70">
        <v>8</v>
      </c>
      <c r="F114" s="70">
        <v>5</v>
      </c>
      <c r="G114" s="70">
        <v>2</v>
      </c>
      <c r="H114" s="70">
        <v>2</v>
      </c>
      <c r="I114" s="70">
        <v>80</v>
      </c>
      <c r="J114" s="70">
        <v>5</v>
      </c>
      <c r="K114" s="70">
        <v>3</v>
      </c>
      <c r="L114" s="70">
        <v>8</v>
      </c>
      <c r="M114" s="70">
        <v>2</v>
      </c>
      <c r="N114" s="70">
        <v>2</v>
      </c>
      <c r="O114" s="70">
        <v>1</v>
      </c>
      <c r="P114" s="70">
        <v>4</v>
      </c>
      <c r="Q114" s="70">
        <v>5</v>
      </c>
      <c r="T114" s="75"/>
      <c r="U114" s="75">
        <v>6</v>
      </c>
      <c r="V114" s="70">
        <v>0</v>
      </c>
      <c r="W114" s="70">
        <v>0</v>
      </c>
      <c r="X114" s="70">
        <v>0</v>
      </c>
      <c r="Y114" s="70">
        <v>1</v>
      </c>
      <c r="Z114" s="70">
        <v>1</v>
      </c>
      <c r="AA114" s="70">
        <v>1</v>
      </c>
      <c r="AB114" s="70">
        <v>2</v>
      </c>
    </row>
    <row r="115" spans="1:28" x14ac:dyDescent="0.2">
      <c r="A115" s="70"/>
      <c r="B115" s="70"/>
      <c r="C115" s="70">
        <v>7</v>
      </c>
      <c r="D115" s="70">
        <v>670</v>
      </c>
      <c r="E115" s="70">
        <v>10</v>
      </c>
      <c r="F115" s="70">
        <v>5</v>
      </c>
      <c r="G115" s="70">
        <v>3</v>
      </c>
      <c r="H115" s="70">
        <v>2</v>
      </c>
      <c r="I115" s="70">
        <v>97</v>
      </c>
      <c r="J115" s="70">
        <v>5</v>
      </c>
      <c r="K115" s="70">
        <v>4</v>
      </c>
      <c r="L115" s="70">
        <v>10</v>
      </c>
      <c r="M115" s="70">
        <v>3</v>
      </c>
      <c r="N115" s="70">
        <v>2</v>
      </c>
      <c r="O115" s="70">
        <v>2</v>
      </c>
      <c r="P115" s="70">
        <v>5</v>
      </c>
      <c r="Q115" s="70">
        <v>4</v>
      </c>
      <c r="T115" s="75"/>
      <c r="U115" s="75">
        <v>7</v>
      </c>
      <c r="V115" s="70">
        <v>0</v>
      </c>
      <c r="W115" s="70">
        <v>0</v>
      </c>
      <c r="X115" s="70">
        <v>1</v>
      </c>
      <c r="Y115" s="70">
        <v>1</v>
      </c>
      <c r="Z115" s="70">
        <v>1</v>
      </c>
      <c r="AA115" s="70">
        <v>2</v>
      </c>
      <c r="AB115" s="70">
        <v>2</v>
      </c>
    </row>
    <row r="116" spans="1:28" x14ac:dyDescent="0.2">
      <c r="A116" s="70"/>
      <c r="B116" s="70"/>
      <c r="C116" s="70">
        <v>8</v>
      </c>
      <c r="D116" s="70">
        <v>880</v>
      </c>
      <c r="E116" s="70">
        <v>11</v>
      </c>
      <c r="F116" s="70">
        <v>6</v>
      </c>
      <c r="G116" s="70">
        <v>3</v>
      </c>
      <c r="H116" s="70">
        <v>2</v>
      </c>
      <c r="I116" s="70">
        <v>100</v>
      </c>
      <c r="J116" s="70">
        <v>6</v>
      </c>
      <c r="K116" s="70">
        <v>6</v>
      </c>
      <c r="L116" s="70">
        <v>11</v>
      </c>
      <c r="M116" s="70">
        <v>3</v>
      </c>
      <c r="N116" s="70">
        <v>2</v>
      </c>
      <c r="O116" s="70">
        <v>2</v>
      </c>
      <c r="P116" s="70">
        <v>7</v>
      </c>
      <c r="Q116" s="70">
        <v>5</v>
      </c>
      <c r="T116" s="75"/>
      <c r="U116" s="75">
        <v>8</v>
      </c>
      <c r="V116" s="70">
        <v>0</v>
      </c>
      <c r="W116" s="70">
        <v>0</v>
      </c>
      <c r="X116" s="70">
        <v>0</v>
      </c>
      <c r="Y116" s="70">
        <v>1</v>
      </c>
      <c r="Z116" s="70">
        <v>1</v>
      </c>
      <c r="AA116" s="70">
        <v>2</v>
      </c>
      <c r="AB116" s="70">
        <v>2</v>
      </c>
    </row>
    <row r="117" spans="1:28" x14ac:dyDescent="0.2">
      <c r="A117" s="70"/>
      <c r="B117" s="70"/>
      <c r="C117" s="70">
        <v>9</v>
      </c>
      <c r="D117" s="70">
        <v>950</v>
      </c>
      <c r="E117" s="70">
        <v>13</v>
      </c>
      <c r="F117" s="70">
        <v>6</v>
      </c>
      <c r="G117" s="70">
        <v>3</v>
      </c>
      <c r="H117" s="70">
        <v>2</v>
      </c>
      <c r="I117" s="70">
        <v>97</v>
      </c>
      <c r="J117" s="70">
        <v>6</v>
      </c>
      <c r="K117" s="70">
        <v>5</v>
      </c>
      <c r="L117" s="70">
        <v>13</v>
      </c>
      <c r="M117" s="70">
        <v>3</v>
      </c>
      <c r="N117" s="70">
        <v>2</v>
      </c>
      <c r="O117" s="70">
        <v>2</v>
      </c>
      <c r="P117" s="70">
        <v>9</v>
      </c>
      <c r="Q117" s="70">
        <v>6</v>
      </c>
      <c r="T117" s="75"/>
      <c r="U117" s="75">
        <v>9</v>
      </c>
      <c r="V117" s="70">
        <v>0</v>
      </c>
      <c r="W117" s="70">
        <v>0</v>
      </c>
      <c r="X117" s="70">
        <v>0</v>
      </c>
      <c r="Y117" s="70">
        <v>1</v>
      </c>
      <c r="Z117" s="70">
        <v>1</v>
      </c>
      <c r="AA117" s="70">
        <v>2</v>
      </c>
      <c r="AB117" s="70">
        <v>2</v>
      </c>
    </row>
    <row r="118" spans="1:28" x14ac:dyDescent="0.2">
      <c r="A118" s="71"/>
      <c r="B118" s="71"/>
      <c r="C118" s="71">
        <v>10</v>
      </c>
      <c r="D118" s="71">
        <v>1455</v>
      </c>
      <c r="E118" s="71">
        <v>14</v>
      </c>
      <c r="F118" s="71">
        <v>7</v>
      </c>
      <c r="G118" s="71">
        <v>4</v>
      </c>
      <c r="H118" s="71">
        <v>2</v>
      </c>
      <c r="I118" s="71">
        <v>96</v>
      </c>
      <c r="J118" s="71">
        <v>7</v>
      </c>
      <c r="K118" s="71">
        <v>7</v>
      </c>
      <c r="L118" s="71">
        <v>14</v>
      </c>
      <c r="M118" s="71">
        <v>4</v>
      </c>
      <c r="N118" s="71">
        <v>2</v>
      </c>
      <c r="O118" s="71">
        <v>2</v>
      </c>
      <c r="P118" s="71">
        <v>10</v>
      </c>
      <c r="Q118" s="71">
        <v>6</v>
      </c>
      <c r="T118" s="76"/>
      <c r="U118" s="76">
        <v>10</v>
      </c>
      <c r="V118" s="71">
        <v>0</v>
      </c>
      <c r="W118" s="71">
        <v>0</v>
      </c>
      <c r="X118" s="71">
        <v>0</v>
      </c>
      <c r="Y118" s="71">
        <v>1</v>
      </c>
      <c r="Z118" s="71">
        <v>1</v>
      </c>
      <c r="AA118" s="71">
        <v>1</v>
      </c>
      <c r="AB118" s="71">
        <v>2</v>
      </c>
    </row>
    <row r="119" spans="1:28" x14ac:dyDescent="0.2">
      <c r="A119" s="69" t="s">
        <v>81</v>
      </c>
      <c r="B119" s="69"/>
      <c r="C119" s="69">
        <v>1</v>
      </c>
      <c r="D119" s="69">
        <v>236</v>
      </c>
      <c r="E119" s="69">
        <v>3</v>
      </c>
      <c r="F119" s="69">
        <v>0</v>
      </c>
      <c r="G119" s="69">
        <v>0</v>
      </c>
      <c r="H119" s="69">
        <v>1</v>
      </c>
      <c r="I119" s="69">
        <v>17</v>
      </c>
      <c r="J119" s="69">
        <v>0</v>
      </c>
      <c r="K119" s="69">
        <v>1</v>
      </c>
      <c r="L119" s="69">
        <v>4</v>
      </c>
      <c r="M119" s="69">
        <v>0</v>
      </c>
      <c r="N119" s="69">
        <v>1</v>
      </c>
      <c r="O119" s="69">
        <v>1</v>
      </c>
      <c r="P119" s="69">
        <v>2</v>
      </c>
      <c r="Q119" s="69">
        <v>1</v>
      </c>
      <c r="T119" s="74" t="s">
        <v>85</v>
      </c>
      <c r="U119" s="74">
        <v>1</v>
      </c>
      <c r="V119" s="69">
        <v>0</v>
      </c>
      <c r="W119" s="69">
        <v>0</v>
      </c>
      <c r="X119" s="69">
        <v>0</v>
      </c>
      <c r="Y119" s="69">
        <v>1</v>
      </c>
      <c r="Z119" s="69">
        <v>1</v>
      </c>
      <c r="AA119" s="69">
        <v>1</v>
      </c>
      <c r="AB119" s="69">
        <v>1</v>
      </c>
    </row>
    <row r="120" spans="1:28" x14ac:dyDescent="0.2">
      <c r="A120" s="70"/>
      <c r="B120" s="70"/>
      <c r="C120" s="70">
        <v>2</v>
      </c>
      <c r="D120" s="70">
        <v>250</v>
      </c>
      <c r="E120" s="70">
        <v>4</v>
      </c>
      <c r="F120" s="70">
        <v>1</v>
      </c>
      <c r="G120" s="70">
        <v>0</v>
      </c>
      <c r="H120" s="70">
        <v>1</v>
      </c>
      <c r="I120" s="70">
        <v>24</v>
      </c>
      <c r="J120" s="70">
        <v>1</v>
      </c>
      <c r="K120" s="70">
        <v>1</v>
      </c>
      <c r="L120" s="70">
        <v>4</v>
      </c>
      <c r="M120" s="70">
        <v>0</v>
      </c>
      <c r="N120" s="70">
        <v>1</v>
      </c>
      <c r="O120" s="70">
        <v>1</v>
      </c>
      <c r="P120" s="70">
        <v>2</v>
      </c>
      <c r="Q120" s="70">
        <v>1</v>
      </c>
      <c r="T120" s="75"/>
      <c r="U120" s="75">
        <v>2</v>
      </c>
      <c r="V120" s="70">
        <v>0</v>
      </c>
      <c r="W120" s="70">
        <v>0</v>
      </c>
      <c r="X120" s="70">
        <v>0</v>
      </c>
      <c r="Y120" s="70">
        <v>1</v>
      </c>
      <c r="Z120" s="70">
        <v>1</v>
      </c>
      <c r="AA120" s="70">
        <v>1</v>
      </c>
      <c r="AB120" s="70">
        <v>1</v>
      </c>
    </row>
    <row r="121" spans="1:28" x14ac:dyDescent="0.2">
      <c r="A121" s="70"/>
      <c r="B121" s="70"/>
      <c r="C121" s="70">
        <v>3</v>
      </c>
      <c r="D121" s="70">
        <v>228</v>
      </c>
      <c r="E121" s="70">
        <v>3</v>
      </c>
      <c r="F121" s="70">
        <v>2</v>
      </c>
      <c r="G121" s="70">
        <v>0</v>
      </c>
      <c r="H121" s="70">
        <v>1</v>
      </c>
      <c r="I121" s="70">
        <v>30</v>
      </c>
      <c r="J121" s="70">
        <v>1</v>
      </c>
      <c r="K121" s="70">
        <v>1</v>
      </c>
      <c r="L121" s="70">
        <v>3</v>
      </c>
      <c r="M121" s="70">
        <v>0</v>
      </c>
      <c r="N121" s="70">
        <v>1</v>
      </c>
      <c r="O121" s="70">
        <v>1</v>
      </c>
      <c r="P121" s="70">
        <v>1</v>
      </c>
      <c r="Q121" s="70">
        <v>1</v>
      </c>
      <c r="T121" s="75"/>
      <c r="U121" s="75">
        <v>3</v>
      </c>
      <c r="V121" s="70">
        <v>0</v>
      </c>
      <c r="W121" s="70">
        <v>0</v>
      </c>
      <c r="X121" s="70">
        <v>0</v>
      </c>
      <c r="Y121" s="70">
        <v>1</v>
      </c>
      <c r="Z121" s="70">
        <v>1</v>
      </c>
      <c r="AA121" s="70">
        <v>1</v>
      </c>
      <c r="AB121" s="70">
        <v>1</v>
      </c>
    </row>
    <row r="122" spans="1:28" x14ac:dyDescent="0.2">
      <c r="A122" s="70"/>
      <c r="B122" s="70"/>
      <c r="C122" s="70">
        <v>4</v>
      </c>
      <c r="D122" s="70">
        <v>160</v>
      </c>
      <c r="E122" s="70">
        <v>3</v>
      </c>
      <c r="F122" s="70">
        <v>1</v>
      </c>
      <c r="G122" s="70">
        <v>1</v>
      </c>
      <c r="H122" s="70">
        <v>1</v>
      </c>
      <c r="I122" s="70">
        <v>26</v>
      </c>
      <c r="J122" s="70">
        <v>1</v>
      </c>
      <c r="K122" s="70">
        <v>1</v>
      </c>
      <c r="L122" s="70">
        <v>3</v>
      </c>
      <c r="M122" s="70">
        <v>1</v>
      </c>
      <c r="N122" s="70">
        <v>1</v>
      </c>
      <c r="O122" s="70">
        <v>1</v>
      </c>
      <c r="P122" s="70">
        <v>0</v>
      </c>
      <c r="Q122" s="70">
        <v>1</v>
      </c>
      <c r="T122" s="75"/>
      <c r="U122" s="75">
        <v>4</v>
      </c>
      <c r="V122" s="70">
        <v>0</v>
      </c>
      <c r="W122" s="70">
        <v>0</v>
      </c>
      <c r="X122" s="70">
        <v>0</v>
      </c>
      <c r="Y122" s="70">
        <v>0</v>
      </c>
      <c r="Z122" s="70">
        <v>1</v>
      </c>
      <c r="AA122" s="70">
        <v>1</v>
      </c>
      <c r="AB122" s="70">
        <v>1</v>
      </c>
    </row>
    <row r="123" spans="1:28" x14ac:dyDescent="0.2">
      <c r="A123" s="70"/>
      <c r="B123" s="70"/>
      <c r="C123" s="70">
        <v>5</v>
      </c>
      <c r="D123" s="70">
        <v>155</v>
      </c>
      <c r="E123" s="70">
        <v>3</v>
      </c>
      <c r="F123" s="70">
        <v>2</v>
      </c>
      <c r="G123" s="70">
        <v>1</v>
      </c>
      <c r="H123" s="70">
        <v>1</v>
      </c>
      <c r="I123" s="70">
        <v>23</v>
      </c>
      <c r="J123" s="70">
        <v>2</v>
      </c>
      <c r="K123" s="70">
        <v>1</v>
      </c>
      <c r="L123" s="70">
        <v>3</v>
      </c>
      <c r="M123" s="70">
        <v>1</v>
      </c>
      <c r="N123" s="70">
        <v>1</v>
      </c>
      <c r="O123" s="70">
        <v>0</v>
      </c>
      <c r="P123" s="70">
        <v>0</v>
      </c>
      <c r="Q123" s="70">
        <v>1</v>
      </c>
      <c r="T123" s="75"/>
      <c r="U123" s="75">
        <v>5</v>
      </c>
      <c r="V123" s="70">
        <v>0</v>
      </c>
      <c r="W123" s="70">
        <v>0</v>
      </c>
      <c r="X123" s="70">
        <v>0</v>
      </c>
      <c r="Y123" s="70">
        <v>0</v>
      </c>
      <c r="Z123" s="70">
        <v>1</v>
      </c>
      <c r="AA123" s="70">
        <v>1</v>
      </c>
      <c r="AB123" s="70">
        <v>1</v>
      </c>
    </row>
    <row r="124" spans="1:28" x14ac:dyDescent="0.2">
      <c r="A124" s="70"/>
      <c r="B124" s="70"/>
      <c r="C124" s="70">
        <v>6</v>
      </c>
      <c r="D124" s="70">
        <v>129</v>
      </c>
      <c r="E124" s="70">
        <v>3</v>
      </c>
      <c r="F124" s="70">
        <v>2</v>
      </c>
      <c r="G124" s="70">
        <v>1</v>
      </c>
      <c r="H124" s="70">
        <v>1</v>
      </c>
      <c r="I124" s="70">
        <v>23</v>
      </c>
      <c r="J124" s="70">
        <v>2</v>
      </c>
      <c r="K124" s="70">
        <v>1</v>
      </c>
      <c r="L124" s="70">
        <v>3</v>
      </c>
      <c r="M124" s="70">
        <v>1</v>
      </c>
      <c r="N124" s="70">
        <v>1</v>
      </c>
      <c r="O124" s="70">
        <v>0</v>
      </c>
      <c r="P124" s="70">
        <v>0</v>
      </c>
      <c r="Q124" s="70">
        <v>1</v>
      </c>
      <c r="T124" s="75"/>
      <c r="U124" s="75">
        <v>6</v>
      </c>
      <c r="V124" s="70">
        <v>0</v>
      </c>
      <c r="W124" s="70">
        <v>0</v>
      </c>
      <c r="X124" s="70">
        <v>0</v>
      </c>
      <c r="Y124" s="70">
        <v>0</v>
      </c>
      <c r="Z124" s="70">
        <v>1</v>
      </c>
      <c r="AA124" s="70">
        <v>1</v>
      </c>
      <c r="AB124" s="70">
        <v>1</v>
      </c>
    </row>
    <row r="125" spans="1:28" x14ac:dyDescent="0.2">
      <c r="A125" s="70"/>
      <c r="B125" s="70"/>
      <c r="C125" s="70">
        <v>7</v>
      </c>
      <c r="D125" s="70">
        <v>150</v>
      </c>
      <c r="E125" s="70">
        <v>3</v>
      </c>
      <c r="F125" s="70">
        <v>2</v>
      </c>
      <c r="G125" s="70">
        <v>0</v>
      </c>
      <c r="H125" s="70">
        <v>1</v>
      </c>
      <c r="I125" s="70">
        <v>19</v>
      </c>
      <c r="J125" s="70">
        <v>2</v>
      </c>
      <c r="K125" s="70">
        <v>1</v>
      </c>
      <c r="L125" s="70">
        <v>3</v>
      </c>
      <c r="M125" s="70">
        <v>0</v>
      </c>
      <c r="N125" s="70">
        <v>1</v>
      </c>
      <c r="O125" s="70">
        <v>1</v>
      </c>
      <c r="P125" s="70">
        <v>0</v>
      </c>
      <c r="Q125" s="70">
        <v>2</v>
      </c>
      <c r="T125" s="75"/>
      <c r="U125" s="75">
        <v>7</v>
      </c>
      <c r="V125" s="70">
        <v>0</v>
      </c>
      <c r="W125" s="70">
        <v>0</v>
      </c>
      <c r="X125" s="70">
        <v>0</v>
      </c>
      <c r="Y125" s="70">
        <v>1</v>
      </c>
      <c r="Z125" s="70">
        <v>1</v>
      </c>
      <c r="AA125" s="70">
        <v>1</v>
      </c>
      <c r="AB125" s="70">
        <v>1</v>
      </c>
    </row>
    <row r="126" spans="1:28" x14ac:dyDescent="0.2">
      <c r="A126" s="70"/>
      <c r="B126" s="70"/>
      <c r="C126" s="70">
        <v>8</v>
      </c>
      <c r="D126" s="70">
        <v>160</v>
      </c>
      <c r="E126" s="70">
        <v>3</v>
      </c>
      <c r="F126" s="70">
        <v>2</v>
      </c>
      <c r="G126" s="70">
        <v>1</v>
      </c>
      <c r="H126" s="70">
        <v>1</v>
      </c>
      <c r="I126" s="70">
        <v>22</v>
      </c>
      <c r="J126" s="70">
        <v>2</v>
      </c>
      <c r="K126" s="70">
        <v>1</v>
      </c>
      <c r="L126" s="70">
        <v>3</v>
      </c>
      <c r="M126" s="70">
        <v>1</v>
      </c>
      <c r="N126" s="70">
        <v>1</v>
      </c>
      <c r="O126" s="70">
        <v>0</v>
      </c>
      <c r="P126" s="70">
        <v>0</v>
      </c>
      <c r="Q126" s="70">
        <v>2</v>
      </c>
      <c r="T126" s="75"/>
      <c r="U126" s="75">
        <v>8</v>
      </c>
      <c r="V126" s="70">
        <v>0</v>
      </c>
      <c r="W126" s="70">
        <v>0</v>
      </c>
      <c r="X126" s="70">
        <v>0</v>
      </c>
      <c r="Y126" s="70">
        <v>0</v>
      </c>
      <c r="Z126" s="70">
        <v>1</v>
      </c>
      <c r="AA126" s="70">
        <v>1</v>
      </c>
      <c r="AB126" s="70">
        <v>1</v>
      </c>
    </row>
    <row r="127" spans="1:28" x14ac:dyDescent="0.2">
      <c r="A127" s="70"/>
      <c r="B127" s="70"/>
      <c r="C127" s="70">
        <v>9</v>
      </c>
      <c r="D127" s="70">
        <v>170</v>
      </c>
      <c r="E127" s="70">
        <v>3</v>
      </c>
      <c r="F127" s="70">
        <v>2</v>
      </c>
      <c r="G127" s="70">
        <v>1</v>
      </c>
      <c r="H127" s="70">
        <v>1</v>
      </c>
      <c r="I127" s="70">
        <v>23</v>
      </c>
      <c r="J127" s="70">
        <v>2</v>
      </c>
      <c r="K127" s="70">
        <v>1</v>
      </c>
      <c r="L127" s="70">
        <v>3</v>
      </c>
      <c r="M127" s="70">
        <v>1</v>
      </c>
      <c r="N127" s="70">
        <v>1</v>
      </c>
      <c r="O127" s="70">
        <v>1</v>
      </c>
      <c r="P127" s="70">
        <v>0</v>
      </c>
      <c r="Q127" s="70">
        <v>2</v>
      </c>
      <c r="T127" s="75"/>
      <c r="U127" s="75">
        <v>9</v>
      </c>
      <c r="V127" s="70">
        <v>0</v>
      </c>
      <c r="W127" s="70">
        <v>0</v>
      </c>
      <c r="X127" s="70">
        <v>0</v>
      </c>
      <c r="Y127" s="70">
        <v>0</v>
      </c>
      <c r="Z127" s="70">
        <v>1</v>
      </c>
      <c r="AA127" s="70">
        <v>1</v>
      </c>
      <c r="AB127" s="70">
        <v>1</v>
      </c>
    </row>
    <row r="128" spans="1:28" x14ac:dyDescent="0.2">
      <c r="A128" s="71"/>
      <c r="B128" s="71"/>
      <c r="C128" s="71">
        <v>10</v>
      </c>
      <c r="D128" s="71">
        <v>145</v>
      </c>
      <c r="E128" s="71">
        <v>3</v>
      </c>
      <c r="F128" s="71">
        <v>2</v>
      </c>
      <c r="G128" s="71">
        <v>1</v>
      </c>
      <c r="H128" s="71">
        <v>1</v>
      </c>
      <c r="I128" s="71">
        <v>17</v>
      </c>
      <c r="J128" s="71">
        <v>2</v>
      </c>
      <c r="K128" s="71">
        <v>1</v>
      </c>
      <c r="L128" s="71">
        <v>3</v>
      </c>
      <c r="M128" s="71">
        <v>1</v>
      </c>
      <c r="N128" s="71">
        <v>1</v>
      </c>
      <c r="O128" s="71">
        <v>1</v>
      </c>
      <c r="P128" s="71">
        <v>0</v>
      </c>
      <c r="Q128" s="71">
        <v>2</v>
      </c>
      <c r="T128" s="76"/>
      <c r="U128" s="76">
        <v>10</v>
      </c>
      <c r="V128" s="71">
        <v>0</v>
      </c>
      <c r="W128" s="71">
        <v>0</v>
      </c>
      <c r="X128" s="71">
        <v>0</v>
      </c>
      <c r="Y128" s="71">
        <v>0</v>
      </c>
      <c r="Z128" s="71">
        <v>1</v>
      </c>
      <c r="AA128" s="71">
        <v>1</v>
      </c>
      <c r="AB128" s="71">
        <v>1</v>
      </c>
    </row>
    <row r="129" spans="1:28" x14ac:dyDescent="0.2">
      <c r="A129" s="69" t="s">
        <v>82</v>
      </c>
      <c r="B129" s="69"/>
      <c r="C129" s="69">
        <v>1</v>
      </c>
      <c r="D129" s="69">
        <v>0.83199999999999996</v>
      </c>
      <c r="E129" s="69">
        <v>0.28699999999999998</v>
      </c>
      <c r="F129" s="69">
        <v>3.2010000000000001</v>
      </c>
      <c r="G129" s="69">
        <v>-1.2290000000000001</v>
      </c>
      <c r="H129" s="69">
        <v>-0.95199999999999996</v>
      </c>
      <c r="I129" s="69">
        <v>1.9750000000000001</v>
      </c>
      <c r="J129" s="69">
        <v>3.2010000000000001</v>
      </c>
      <c r="K129" s="69">
        <v>1.6839999999999999</v>
      </c>
      <c r="L129" s="69">
        <v>0.28199999999999997</v>
      </c>
      <c r="M129" s="69">
        <v>-1.1000000000000001</v>
      </c>
      <c r="N129" s="69">
        <v>-0.79400000000000004</v>
      </c>
      <c r="O129" s="69">
        <v>-0.25600000000000001</v>
      </c>
      <c r="P129" s="69">
        <v>1.679</v>
      </c>
      <c r="Q129" s="69">
        <v>1.0129999999999999</v>
      </c>
      <c r="T129" s="74" t="s">
        <v>86</v>
      </c>
      <c r="U129" s="74">
        <v>1</v>
      </c>
      <c r="V129" s="69">
        <v>0</v>
      </c>
      <c r="W129" s="69">
        <v>0</v>
      </c>
      <c r="X129" s="69">
        <v>0</v>
      </c>
      <c r="Y129" s="69">
        <v>1</v>
      </c>
      <c r="Z129" s="69">
        <v>1</v>
      </c>
      <c r="AA129" s="69">
        <v>1</v>
      </c>
      <c r="AB129" s="69">
        <v>1</v>
      </c>
    </row>
    <row r="130" spans="1:28" x14ac:dyDescent="0.2">
      <c r="A130" s="70"/>
      <c r="B130" s="70"/>
      <c r="C130" s="70">
        <v>2</v>
      </c>
      <c r="D130" s="70">
        <v>1.1120000000000001</v>
      </c>
      <c r="E130" s="70">
        <v>0.41099999999999998</v>
      </c>
      <c r="F130" s="70">
        <v>1.484</v>
      </c>
      <c r="G130" s="70">
        <v>-0.35</v>
      </c>
      <c r="H130" s="70">
        <v>-0.40300000000000002</v>
      </c>
      <c r="I130" s="70">
        <v>1.5149999999999999</v>
      </c>
      <c r="J130" s="70">
        <v>1.4670000000000001</v>
      </c>
      <c r="K130" s="70">
        <v>1.546</v>
      </c>
      <c r="L130" s="70">
        <v>0.39700000000000002</v>
      </c>
      <c r="M130" s="70">
        <v>-0.317</v>
      </c>
      <c r="N130" s="70">
        <v>-0.34899999999999998</v>
      </c>
      <c r="O130" s="70">
        <v>-7.0000000000000001E-3</v>
      </c>
      <c r="P130" s="70">
        <v>1.8919999999999999</v>
      </c>
      <c r="Q130" s="70">
        <v>1.1140000000000001</v>
      </c>
      <c r="T130" s="75"/>
      <c r="U130" s="75">
        <v>2</v>
      </c>
      <c r="V130" s="70">
        <v>0</v>
      </c>
      <c r="W130" s="70">
        <v>0</v>
      </c>
      <c r="X130" s="70">
        <v>0</v>
      </c>
      <c r="Y130" s="70">
        <v>1</v>
      </c>
      <c r="Z130" s="70">
        <v>1</v>
      </c>
      <c r="AA130" s="70">
        <v>1</v>
      </c>
      <c r="AB130" s="70">
        <v>1</v>
      </c>
    </row>
    <row r="131" spans="1:28" x14ac:dyDescent="0.2">
      <c r="A131" s="70"/>
      <c r="B131" s="70"/>
      <c r="C131" s="70">
        <v>3</v>
      </c>
      <c r="D131" s="70">
        <v>0.83199999999999996</v>
      </c>
      <c r="E131" s="70">
        <v>0.22700000000000001</v>
      </c>
      <c r="F131" s="70">
        <v>0.71399999999999997</v>
      </c>
      <c r="G131" s="70">
        <v>6.0999999999999999E-2</v>
      </c>
      <c r="H131" s="70">
        <v>-0.129</v>
      </c>
      <c r="I131" s="70">
        <v>0.91200000000000003</v>
      </c>
      <c r="J131" s="70">
        <v>0.72599999999999998</v>
      </c>
      <c r="K131" s="70">
        <v>1.1379999999999999</v>
      </c>
      <c r="L131" s="70">
        <v>0.19500000000000001</v>
      </c>
      <c r="M131" s="70">
        <v>0.05</v>
      </c>
      <c r="N131" s="70">
        <v>-0.129</v>
      </c>
      <c r="O131" s="70">
        <v>3.4000000000000002E-2</v>
      </c>
      <c r="P131" s="70">
        <v>1.875</v>
      </c>
      <c r="Q131" s="70">
        <v>1.198</v>
      </c>
      <c r="T131" s="75"/>
      <c r="U131" s="75">
        <v>3</v>
      </c>
      <c r="V131" s="70">
        <v>0</v>
      </c>
      <c r="W131" s="70">
        <v>0</v>
      </c>
      <c r="X131" s="70">
        <v>0</v>
      </c>
      <c r="Y131" s="70">
        <v>1</v>
      </c>
      <c r="Z131" s="70">
        <v>1</v>
      </c>
      <c r="AA131" s="70">
        <v>1</v>
      </c>
      <c r="AB131" s="70">
        <v>1</v>
      </c>
    </row>
    <row r="132" spans="1:28" x14ac:dyDescent="0.2">
      <c r="A132" s="70"/>
      <c r="B132" s="70"/>
      <c r="C132" s="70">
        <v>4</v>
      </c>
      <c r="D132" s="70">
        <v>1.0389999999999999</v>
      </c>
      <c r="E132" s="70">
        <v>0.40500000000000003</v>
      </c>
      <c r="F132" s="70">
        <v>0.28599999999999998</v>
      </c>
      <c r="G132" s="70">
        <v>0.13700000000000001</v>
      </c>
      <c r="H132" s="70">
        <v>0.41</v>
      </c>
      <c r="I132" s="70">
        <v>0.751</v>
      </c>
      <c r="J132" s="70">
        <v>0.313</v>
      </c>
      <c r="K132" s="70">
        <v>1.5620000000000001</v>
      </c>
      <c r="L132" s="70">
        <v>0.379</v>
      </c>
      <c r="M132" s="70">
        <v>0.151</v>
      </c>
      <c r="N132" s="70">
        <v>0.438</v>
      </c>
      <c r="O132" s="70">
        <v>0.995</v>
      </c>
      <c r="P132" s="70">
        <v>3.3050000000000002</v>
      </c>
      <c r="Q132" s="70">
        <v>1.0680000000000001</v>
      </c>
      <c r="T132" s="75"/>
      <c r="U132" s="75">
        <v>4</v>
      </c>
      <c r="V132" s="70">
        <v>0</v>
      </c>
      <c r="W132" s="70">
        <v>0</v>
      </c>
      <c r="X132" s="70">
        <v>0</v>
      </c>
      <c r="Y132" s="70">
        <v>0</v>
      </c>
      <c r="Z132" s="70">
        <v>1</v>
      </c>
      <c r="AA132" s="70">
        <v>1</v>
      </c>
      <c r="AB132" s="70">
        <v>1</v>
      </c>
    </row>
    <row r="133" spans="1:28" x14ac:dyDescent="0.2">
      <c r="A133" s="70"/>
      <c r="B133" s="70"/>
      <c r="C133" s="70">
        <v>5</v>
      </c>
      <c r="D133" s="70">
        <v>0.96</v>
      </c>
      <c r="E133" s="70">
        <v>0.58599999999999997</v>
      </c>
      <c r="F133" s="70">
        <v>4.2000000000000003E-2</v>
      </c>
      <c r="G133" s="70">
        <v>0.43</v>
      </c>
      <c r="H133" s="70">
        <v>1.0089999999999999</v>
      </c>
      <c r="I133" s="70">
        <v>0.42599999999999999</v>
      </c>
      <c r="J133" s="70">
        <v>7.8E-2</v>
      </c>
      <c r="K133" s="70">
        <v>2.323</v>
      </c>
      <c r="L133" s="70">
        <v>0.59199999999999997</v>
      </c>
      <c r="M133" s="70">
        <v>0.443</v>
      </c>
      <c r="N133" s="70">
        <v>1.0169999999999999</v>
      </c>
      <c r="O133" s="70">
        <v>1.7230000000000001</v>
      </c>
      <c r="P133" s="70">
        <v>5.508</v>
      </c>
      <c r="Q133" s="70">
        <v>1.131</v>
      </c>
      <c r="T133" s="75"/>
      <c r="U133" s="75">
        <v>5</v>
      </c>
      <c r="V133" s="70">
        <v>0</v>
      </c>
      <c r="W133" s="70">
        <v>0</v>
      </c>
      <c r="X133" s="70">
        <v>0</v>
      </c>
      <c r="Y133" s="70">
        <v>0</v>
      </c>
      <c r="Z133" s="70">
        <v>0</v>
      </c>
      <c r="AA133" s="70">
        <v>1</v>
      </c>
      <c r="AB133" s="70">
        <v>1</v>
      </c>
    </row>
    <row r="134" spans="1:28" x14ac:dyDescent="0.2">
      <c r="A134" s="70"/>
      <c r="B134" s="70"/>
      <c r="C134" s="70">
        <v>6</v>
      </c>
      <c r="D134" s="70">
        <v>0.78900000000000003</v>
      </c>
      <c r="E134" s="70">
        <v>0.36499999999999999</v>
      </c>
      <c r="F134" s="70">
        <v>-5.1999999999999998E-2</v>
      </c>
      <c r="G134" s="70">
        <v>0.31</v>
      </c>
      <c r="H134" s="70">
        <v>1.107</v>
      </c>
      <c r="I134" s="70">
        <v>0.126</v>
      </c>
      <c r="J134" s="70">
        <v>-6.2E-2</v>
      </c>
      <c r="K134" s="70">
        <v>1.5089999999999999</v>
      </c>
      <c r="L134" s="70">
        <v>0.375</v>
      </c>
      <c r="M134" s="70">
        <v>0.32700000000000001</v>
      </c>
      <c r="N134" s="70">
        <v>1.1200000000000001</v>
      </c>
      <c r="O134" s="70">
        <v>2.202</v>
      </c>
      <c r="P134" s="70">
        <v>7.65</v>
      </c>
      <c r="Q134" s="70">
        <v>1.27</v>
      </c>
      <c r="T134" s="75"/>
      <c r="U134" s="75">
        <v>6</v>
      </c>
      <c r="V134" s="70">
        <v>0</v>
      </c>
      <c r="W134" s="70">
        <v>0</v>
      </c>
      <c r="X134" s="70">
        <v>0</v>
      </c>
      <c r="Y134" s="70">
        <v>0</v>
      </c>
      <c r="Z134" s="70">
        <v>0</v>
      </c>
      <c r="AA134" s="70">
        <v>1</v>
      </c>
      <c r="AB134" s="70">
        <v>1</v>
      </c>
    </row>
    <row r="135" spans="1:28" x14ac:dyDescent="0.2">
      <c r="A135" s="70"/>
      <c r="B135" s="70"/>
      <c r="C135" s="70">
        <v>7</v>
      </c>
      <c r="D135" s="70">
        <v>0.628</v>
      </c>
      <c r="E135" s="70">
        <v>0.222</v>
      </c>
      <c r="F135" s="70">
        <v>0.12</v>
      </c>
      <c r="G135" s="70">
        <v>0.14399999999999999</v>
      </c>
      <c r="H135" s="70">
        <v>0.442</v>
      </c>
      <c r="I135" s="70">
        <v>0.629</v>
      </c>
      <c r="J135" s="70">
        <v>0.17499999999999999</v>
      </c>
      <c r="K135" s="70">
        <v>1.024</v>
      </c>
      <c r="L135" s="70">
        <v>0.222</v>
      </c>
      <c r="M135" s="70">
        <v>0.153</v>
      </c>
      <c r="N135" s="70">
        <v>0.45300000000000001</v>
      </c>
      <c r="O135" s="70">
        <v>1.004</v>
      </c>
      <c r="P135" s="70">
        <v>3.698</v>
      </c>
      <c r="Q135" s="70">
        <v>0.621</v>
      </c>
      <c r="T135" s="75"/>
      <c r="U135" s="75">
        <v>7</v>
      </c>
      <c r="V135" s="70">
        <v>0</v>
      </c>
      <c r="W135" s="70">
        <v>0</v>
      </c>
      <c r="X135" s="70">
        <v>0</v>
      </c>
      <c r="Y135" s="70">
        <v>0</v>
      </c>
      <c r="Z135" s="70">
        <v>1</v>
      </c>
      <c r="AA135" s="70">
        <v>1</v>
      </c>
      <c r="AB135" s="70">
        <v>1</v>
      </c>
    </row>
    <row r="136" spans="1:28" x14ac:dyDescent="0.2">
      <c r="A136" s="70"/>
      <c r="B136" s="70"/>
      <c r="C136" s="70">
        <v>8</v>
      </c>
      <c r="D136" s="70">
        <v>1.05</v>
      </c>
      <c r="E136" s="70">
        <v>0.52900000000000003</v>
      </c>
      <c r="F136" s="70">
        <v>0.15</v>
      </c>
      <c r="G136" s="70">
        <v>0.34799999999999998</v>
      </c>
      <c r="H136" s="70">
        <v>0.65700000000000003</v>
      </c>
      <c r="I136" s="70">
        <v>0.24</v>
      </c>
      <c r="J136" s="70">
        <v>0.16700000000000001</v>
      </c>
      <c r="K136" s="70">
        <v>1.552</v>
      </c>
      <c r="L136" s="70">
        <v>0.53</v>
      </c>
      <c r="M136" s="70">
        <v>0.35199999999999998</v>
      </c>
      <c r="N136" s="70">
        <v>0.66700000000000004</v>
      </c>
      <c r="O136" s="70">
        <v>1.351</v>
      </c>
      <c r="P136" s="70">
        <v>3.9820000000000002</v>
      </c>
      <c r="Q136" s="70">
        <v>0.79300000000000004</v>
      </c>
      <c r="T136" s="75"/>
      <c r="U136" s="75">
        <v>8</v>
      </c>
      <c r="V136" s="70">
        <v>0</v>
      </c>
      <c r="W136" s="70">
        <v>0</v>
      </c>
      <c r="X136" s="70">
        <v>0</v>
      </c>
      <c r="Y136" s="70">
        <v>0</v>
      </c>
      <c r="Z136" s="70">
        <v>0</v>
      </c>
      <c r="AA136" s="70">
        <v>1</v>
      </c>
      <c r="AB136" s="70">
        <v>1</v>
      </c>
    </row>
    <row r="137" spans="1:28" x14ac:dyDescent="0.2">
      <c r="A137" s="70"/>
      <c r="B137" s="70"/>
      <c r="C137" s="70">
        <v>9</v>
      </c>
      <c r="D137" s="70">
        <v>0.95</v>
      </c>
      <c r="E137" s="70">
        <v>0.61499999999999999</v>
      </c>
      <c r="F137" s="70">
        <v>0.254</v>
      </c>
      <c r="G137" s="70">
        <v>0.33700000000000002</v>
      </c>
      <c r="H137" s="70">
        <v>0.54400000000000004</v>
      </c>
      <c r="I137" s="70">
        <v>0.22600000000000001</v>
      </c>
      <c r="J137" s="70">
        <v>0.26400000000000001</v>
      </c>
      <c r="K137" s="70">
        <v>1.2330000000000001</v>
      </c>
      <c r="L137" s="70">
        <v>0.61099999999999999</v>
      </c>
      <c r="M137" s="70">
        <v>0.34799999999999998</v>
      </c>
      <c r="N137" s="70">
        <v>0.55400000000000005</v>
      </c>
      <c r="O137" s="70">
        <v>1.0329999999999999</v>
      </c>
      <c r="P137" s="70">
        <v>3.63</v>
      </c>
      <c r="Q137" s="70">
        <v>0.72099999999999997</v>
      </c>
      <c r="T137" s="75"/>
      <c r="U137" s="75">
        <v>9</v>
      </c>
      <c r="V137" s="70">
        <v>0</v>
      </c>
      <c r="W137" s="70">
        <v>0</v>
      </c>
      <c r="X137" s="70">
        <v>0</v>
      </c>
      <c r="Y137" s="70">
        <v>0</v>
      </c>
      <c r="Z137" s="70">
        <v>1</v>
      </c>
      <c r="AA137" s="70">
        <v>1</v>
      </c>
      <c r="AB137" s="70">
        <v>1</v>
      </c>
    </row>
    <row r="138" spans="1:28" x14ac:dyDescent="0.2">
      <c r="A138" s="71"/>
      <c r="B138" s="71"/>
      <c r="C138" s="71">
        <v>10</v>
      </c>
      <c r="D138" s="71">
        <v>1.3480000000000001</v>
      </c>
      <c r="E138" s="71">
        <v>0.69299999999999995</v>
      </c>
      <c r="F138" s="71">
        <v>0.90900000000000003</v>
      </c>
      <c r="G138" s="71">
        <v>0.24399999999999999</v>
      </c>
      <c r="H138" s="71">
        <v>0.32900000000000001</v>
      </c>
      <c r="I138" s="71">
        <v>0.504</v>
      </c>
      <c r="J138" s="71">
        <v>0.92100000000000004</v>
      </c>
      <c r="K138" s="71">
        <v>1.2769999999999999</v>
      </c>
      <c r="L138" s="71">
        <v>0.69099999999999995</v>
      </c>
      <c r="M138" s="71">
        <v>0.245</v>
      </c>
      <c r="N138" s="71">
        <v>0.33100000000000002</v>
      </c>
      <c r="O138" s="71">
        <v>0.95599999999999996</v>
      </c>
      <c r="P138" s="71">
        <v>3.47</v>
      </c>
      <c r="Q138" s="71">
        <v>0.93300000000000005</v>
      </c>
      <c r="T138" s="76"/>
      <c r="U138" s="76">
        <v>10</v>
      </c>
      <c r="V138" s="71">
        <v>0</v>
      </c>
      <c r="W138" s="71">
        <v>0</v>
      </c>
      <c r="X138" s="71">
        <v>0</v>
      </c>
      <c r="Y138" s="71">
        <v>0</v>
      </c>
      <c r="Z138" s="71">
        <v>1</v>
      </c>
      <c r="AA138" s="71">
        <v>1</v>
      </c>
      <c r="AB138" s="71">
        <v>1</v>
      </c>
    </row>
    <row r="139" spans="1:28" x14ac:dyDescent="0.2">
      <c r="A139" s="69" t="s">
        <v>83</v>
      </c>
      <c r="B139" s="69"/>
      <c r="C139" s="69">
        <v>1</v>
      </c>
      <c r="D139" s="69">
        <v>0.66</v>
      </c>
      <c r="E139" s="69">
        <v>-0.32500000000000001</v>
      </c>
      <c r="F139" s="69">
        <v>12.526</v>
      </c>
      <c r="G139" s="69">
        <v>2.1640000000000001</v>
      </c>
      <c r="H139" s="69">
        <v>-0.67800000000000005</v>
      </c>
      <c r="I139" s="69">
        <v>4.4119999999999999</v>
      </c>
      <c r="J139" s="69">
        <v>12.526</v>
      </c>
      <c r="K139" s="69">
        <v>3.383</v>
      </c>
      <c r="L139" s="69">
        <v>-0.42</v>
      </c>
      <c r="M139" s="69">
        <v>1.3680000000000001</v>
      </c>
      <c r="N139" s="69">
        <v>-1.008</v>
      </c>
      <c r="O139" s="69">
        <v>-1.9430000000000001</v>
      </c>
      <c r="P139" s="69">
        <v>2.3849999999999998</v>
      </c>
      <c r="Q139" s="69">
        <v>0.36799999999999999</v>
      </c>
      <c r="T139" s="74" t="s">
        <v>87</v>
      </c>
      <c r="U139" s="74">
        <v>1</v>
      </c>
      <c r="V139" s="69">
        <v>0</v>
      </c>
      <c r="W139" s="69">
        <v>0</v>
      </c>
      <c r="X139" s="69">
        <v>0</v>
      </c>
      <c r="Y139" s="69">
        <v>0</v>
      </c>
      <c r="Z139" s="69">
        <v>2</v>
      </c>
      <c r="AA139" s="69">
        <v>3</v>
      </c>
      <c r="AB139" s="69">
        <v>4</v>
      </c>
    </row>
    <row r="140" spans="1:28" x14ac:dyDescent="0.2">
      <c r="A140" s="70"/>
      <c r="B140" s="70"/>
      <c r="C140" s="70">
        <v>2</v>
      </c>
      <c r="D140" s="70">
        <v>1.8160000000000001</v>
      </c>
      <c r="E140" s="70">
        <v>-0.25800000000000001</v>
      </c>
      <c r="F140" s="70">
        <v>1.869</v>
      </c>
      <c r="G140" s="70">
        <v>0.73699999999999999</v>
      </c>
      <c r="H140" s="70">
        <v>-0.93899999999999995</v>
      </c>
      <c r="I140" s="70">
        <v>2.2570000000000001</v>
      </c>
      <c r="J140" s="70">
        <v>1.8009999999999999</v>
      </c>
      <c r="K140" s="70">
        <v>2.5049999999999999</v>
      </c>
      <c r="L140" s="70">
        <v>-0.32</v>
      </c>
      <c r="M140" s="70">
        <v>0.51900000000000002</v>
      </c>
      <c r="N140" s="70">
        <v>-1.014</v>
      </c>
      <c r="O140" s="70">
        <v>-2.004</v>
      </c>
      <c r="P140" s="70">
        <v>3.484</v>
      </c>
      <c r="Q140" s="70">
        <v>1.1240000000000001</v>
      </c>
      <c r="T140" s="75"/>
      <c r="U140" s="75">
        <v>2</v>
      </c>
      <c r="V140" s="70">
        <v>0</v>
      </c>
      <c r="W140" s="70">
        <v>0</v>
      </c>
      <c r="X140" s="70">
        <v>0</v>
      </c>
      <c r="Y140" s="70">
        <v>0</v>
      </c>
      <c r="Z140" s="70">
        <v>2</v>
      </c>
      <c r="AA140" s="70">
        <v>3</v>
      </c>
      <c r="AB140" s="70">
        <v>4</v>
      </c>
    </row>
    <row r="141" spans="1:28" x14ac:dyDescent="0.2">
      <c r="A141" s="70"/>
      <c r="B141" s="70"/>
      <c r="C141" s="70">
        <v>3</v>
      </c>
      <c r="D141" s="70">
        <v>0.67900000000000005</v>
      </c>
      <c r="E141" s="70">
        <v>-0.45100000000000001</v>
      </c>
      <c r="F141" s="70">
        <v>0.47399999999999998</v>
      </c>
      <c r="G141" s="70">
        <v>0.81799999999999995</v>
      </c>
      <c r="H141" s="70">
        <v>0.14599999999999999</v>
      </c>
      <c r="I141" s="70">
        <v>0.55800000000000005</v>
      </c>
      <c r="J141" s="70">
        <v>0.52100000000000002</v>
      </c>
      <c r="K141" s="70">
        <v>0.85699999999999998</v>
      </c>
      <c r="L141" s="70">
        <v>-0.48099999999999998</v>
      </c>
      <c r="M141" s="70">
        <v>0.68</v>
      </c>
      <c r="N141" s="70">
        <v>9.2999999999999999E-2</v>
      </c>
      <c r="O141" s="70">
        <v>-1.758</v>
      </c>
      <c r="P141" s="70">
        <v>3.0590000000000002</v>
      </c>
      <c r="Q141" s="70">
        <v>1.7669999999999999</v>
      </c>
      <c r="T141" s="75"/>
      <c r="U141" s="75">
        <v>3</v>
      </c>
      <c r="V141" s="70">
        <v>0</v>
      </c>
      <c r="W141" s="70">
        <v>0</v>
      </c>
      <c r="X141" s="70">
        <v>0</v>
      </c>
      <c r="Y141" s="70">
        <v>0</v>
      </c>
      <c r="Z141" s="70">
        <v>1</v>
      </c>
      <c r="AA141" s="70">
        <v>3</v>
      </c>
      <c r="AB141" s="70">
        <v>4</v>
      </c>
    </row>
    <row r="142" spans="1:28" x14ac:dyDescent="0.2">
      <c r="A142" s="70"/>
      <c r="B142" s="70"/>
      <c r="C142" s="70">
        <v>4</v>
      </c>
      <c r="D142" s="70">
        <v>1.512</v>
      </c>
      <c r="E142" s="70">
        <v>-6.3E-2</v>
      </c>
      <c r="F142" s="70">
        <v>-0.316</v>
      </c>
      <c r="G142" s="70">
        <v>-0.2</v>
      </c>
      <c r="H142" s="70">
        <v>-0.78300000000000003</v>
      </c>
      <c r="I142" s="70">
        <v>0.47</v>
      </c>
      <c r="J142" s="70">
        <v>-0.26700000000000002</v>
      </c>
      <c r="K142" s="70">
        <v>2.6419999999999999</v>
      </c>
      <c r="L142" s="70">
        <v>-8.7999999999999995E-2</v>
      </c>
      <c r="M142" s="70">
        <v>-0.23699999999999999</v>
      </c>
      <c r="N142" s="70">
        <v>-0.76300000000000001</v>
      </c>
      <c r="O142" s="70">
        <v>-0.80800000000000005</v>
      </c>
      <c r="P142" s="70">
        <v>11.951000000000001</v>
      </c>
      <c r="Q142" s="70">
        <v>0.79800000000000004</v>
      </c>
      <c r="T142" s="75"/>
      <c r="U142" s="75">
        <v>4</v>
      </c>
      <c r="V142" s="70">
        <v>0</v>
      </c>
      <c r="W142" s="70">
        <v>0</v>
      </c>
      <c r="X142" s="70">
        <v>0</v>
      </c>
      <c r="Y142" s="70">
        <v>0</v>
      </c>
      <c r="Z142" s="70">
        <v>0</v>
      </c>
      <c r="AA142" s="70">
        <v>1</v>
      </c>
      <c r="AB142" s="70">
        <v>2</v>
      </c>
    </row>
    <row r="143" spans="1:28" x14ac:dyDescent="0.2">
      <c r="A143" s="70"/>
      <c r="B143" s="70"/>
      <c r="C143" s="70">
        <v>5</v>
      </c>
      <c r="D143" s="70">
        <v>1.254</v>
      </c>
      <c r="E143" s="70">
        <v>2.7E-2</v>
      </c>
      <c r="F143" s="70">
        <v>-0.58499999999999996</v>
      </c>
      <c r="G143" s="70">
        <v>-0.27700000000000002</v>
      </c>
      <c r="H143" s="70">
        <v>-0.21299999999999999</v>
      </c>
      <c r="I143" s="70">
        <v>0.17899999999999999</v>
      </c>
      <c r="J143" s="70">
        <v>-0.61</v>
      </c>
      <c r="K143" s="70">
        <v>9.4250000000000007</v>
      </c>
      <c r="L143" s="70">
        <v>3.6999999999999998E-2</v>
      </c>
      <c r="M143" s="70">
        <v>-0.28599999999999998</v>
      </c>
      <c r="N143" s="70">
        <v>-0.19600000000000001</v>
      </c>
      <c r="O143" s="70">
        <v>0.97</v>
      </c>
      <c r="P143" s="70">
        <v>39.158000000000001</v>
      </c>
      <c r="Q143" s="70">
        <v>0.94099999999999995</v>
      </c>
      <c r="T143" s="75"/>
      <c r="U143" s="75">
        <v>5</v>
      </c>
      <c r="V143" s="70">
        <v>0</v>
      </c>
      <c r="W143" s="70">
        <v>0</v>
      </c>
      <c r="X143" s="70">
        <v>0</v>
      </c>
      <c r="Y143" s="70">
        <v>0</v>
      </c>
      <c r="Z143" s="70">
        <v>0</v>
      </c>
      <c r="AA143" s="70">
        <v>0</v>
      </c>
      <c r="AB143" s="70">
        <v>1</v>
      </c>
    </row>
    <row r="144" spans="1:28" x14ac:dyDescent="0.2">
      <c r="A144" s="70"/>
      <c r="B144" s="70"/>
      <c r="C144" s="70">
        <v>6</v>
      </c>
      <c r="D144" s="70">
        <v>0.94899999999999995</v>
      </c>
      <c r="E144" s="70">
        <v>-0.23300000000000001</v>
      </c>
      <c r="F144" s="70">
        <v>-0.26300000000000001</v>
      </c>
      <c r="G144" s="70">
        <v>-0.67300000000000004</v>
      </c>
      <c r="H144" s="70">
        <v>-4.7E-2</v>
      </c>
      <c r="I144" s="70">
        <v>-0.56000000000000005</v>
      </c>
      <c r="J144" s="70">
        <v>-0.35499999999999998</v>
      </c>
      <c r="K144" s="70">
        <v>1.7789999999999999</v>
      </c>
      <c r="L144" s="70">
        <v>-0.249</v>
      </c>
      <c r="M144" s="70">
        <v>-0.67700000000000005</v>
      </c>
      <c r="N144" s="70">
        <v>-7.1999999999999995E-2</v>
      </c>
      <c r="O144" s="70">
        <v>2.8570000000000002</v>
      </c>
      <c r="P144" s="70">
        <v>75.716999999999999</v>
      </c>
      <c r="Q144" s="70">
        <v>1.9750000000000001</v>
      </c>
      <c r="T144" s="75"/>
      <c r="U144" s="75">
        <v>6</v>
      </c>
      <c r="V144" s="70">
        <v>0</v>
      </c>
      <c r="W144" s="70">
        <v>0</v>
      </c>
      <c r="X144" s="70">
        <v>0</v>
      </c>
      <c r="Y144" s="70">
        <v>0</v>
      </c>
      <c r="Z144" s="70">
        <v>0</v>
      </c>
      <c r="AA144" s="70">
        <v>0</v>
      </c>
      <c r="AB144" s="70">
        <v>0</v>
      </c>
    </row>
    <row r="145" spans="1:28" x14ac:dyDescent="0.2">
      <c r="A145" s="70"/>
      <c r="B145" s="70"/>
      <c r="C145" s="70">
        <v>7</v>
      </c>
      <c r="D145" s="70">
        <v>0.34399999999999997</v>
      </c>
      <c r="E145" s="70">
        <v>-0.218</v>
      </c>
      <c r="F145" s="70">
        <v>-0.53200000000000003</v>
      </c>
      <c r="G145" s="70">
        <v>-0.30299999999999999</v>
      </c>
      <c r="H145" s="70">
        <v>-0.751</v>
      </c>
      <c r="I145" s="70">
        <v>0.85599999999999998</v>
      </c>
      <c r="J145" s="70">
        <v>-0.51900000000000002</v>
      </c>
      <c r="K145" s="70">
        <v>0.24099999999999999</v>
      </c>
      <c r="L145" s="70">
        <v>-0.26100000000000001</v>
      </c>
      <c r="M145" s="70">
        <v>-0.316</v>
      </c>
      <c r="N145" s="70">
        <v>-0.74399999999999999</v>
      </c>
      <c r="O145" s="70">
        <v>-0.73799999999999999</v>
      </c>
      <c r="P145" s="70">
        <v>15.888999999999999</v>
      </c>
      <c r="Q145" s="70">
        <v>-0.189</v>
      </c>
      <c r="T145" s="75"/>
      <c r="U145" s="75">
        <v>7</v>
      </c>
      <c r="V145" s="70">
        <v>0</v>
      </c>
      <c r="W145" s="70">
        <v>0</v>
      </c>
      <c r="X145" s="70">
        <v>0</v>
      </c>
      <c r="Y145" s="70">
        <v>0</v>
      </c>
      <c r="Z145" s="70">
        <v>0</v>
      </c>
      <c r="AA145" s="70">
        <v>1</v>
      </c>
      <c r="AB145" s="70">
        <v>2</v>
      </c>
    </row>
    <row r="146" spans="1:28" x14ac:dyDescent="0.2">
      <c r="A146" s="70"/>
      <c r="B146" s="70"/>
      <c r="C146" s="70">
        <v>8</v>
      </c>
      <c r="D146" s="70">
        <v>1.661</v>
      </c>
      <c r="E146" s="70">
        <v>3.6999999999999998E-2</v>
      </c>
      <c r="F146" s="70">
        <v>-0.58299999999999996</v>
      </c>
      <c r="G146" s="70">
        <v>-0.35499999999999998</v>
      </c>
      <c r="H146" s="70">
        <v>-0.77900000000000003</v>
      </c>
      <c r="I146" s="70">
        <v>-5.5E-2</v>
      </c>
      <c r="J146" s="70">
        <v>-0.57199999999999995</v>
      </c>
      <c r="K146" s="70">
        <v>3.145</v>
      </c>
      <c r="L146" s="70">
        <v>3.3000000000000002E-2</v>
      </c>
      <c r="M146" s="70">
        <v>-0.36099999999999999</v>
      </c>
      <c r="N146" s="70">
        <v>-0.77</v>
      </c>
      <c r="O146" s="70">
        <v>0.183</v>
      </c>
      <c r="P146" s="70">
        <v>18.146000000000001</v>
      </c>
      <c r="Q146" s="70">
        <v>0.28199999999999997</v>
      </c>
      <c r="T146" s="75"/>
      <c r="U146" s="75">
        <v>8</v>
      </c>
      <c r="V146" s="70">
        <v>0</v>
      </c>
      <c r="W146" s="70">
        <v>0</v>
      </c>
      <c r="X146" s="70">
        <v>0</v>
      </c>
      <c r="Y146" s="70">
        <v>0</v>
      </c>
      <c r="Z146" s="70">
        <v>0</v>
      </c>
      <c r="AA146" s="70">
        <v>1</v>
      </c>
      <c r="AB146" s="70">
        <v>2</v>
      </c>
    </row>
    <row r="147" spans="1:28" x14ac:dyDescent="0.2">
      <c r="A147" s="70"/>
      <c r="B147" s="70"/>
      <c r="C147" s="70">
        <v>9</v>
      </c>
      <c r="D147" s="70">
        <v>1.1830000000000001</v>
      </c>
      <c r="E147" s="70">
        <v>0.22500000000000001</v>
      </c>
      <c r="F147" s="70">
        <v>-0.70799999999999996</v>
      </c>
      <c r="G147" s="70">
        <v>-6.0999999999999999E-2</v>
      </c>
      <c r="H147" s="70">
        <v>-0.84099999999999997</v>
      </c>
      <c r="I147" s="70">
        <v>-0.192</v>
      </c>
      <c r="J147" s="70">
        <v>-0.70099999999999996</v>
      </c>
      <c r="K147" s="70">
        <v>1.2450000000000001</v>
      </c>
      <c r="L147" s="70">
        <v>0.218</v>
      </c>
      <c r="M147" s="70">
        <v>-0.04</v>
      </c>
      <c r="N147" s="70">
        <v>-0.83099999999999996</v>
      </c>
      <c r="O147" s="70">
        <v>-0.68700000000000006</v>
      </c>
      <c r="P147" s="70">
        <v>15.97</v>
      </c>
      <c r="Q147" s="70">
        <v>0.28499999999999998</v>
      </c>
      <c r="T147" s="75"/>
      <c r="U147" s="75">
        <v>9</v>
      </c>
      <c r="V147" s="70">
        <v>0</v>
      </c>
      <c r="W147" s="70">
        <v>0</v>
      </c>
      <c r="X147" s="70">
        <v>0</v>
      </c>
      <c r="Y147" s="70">
        <v>0</v>
      </c>
      <c r="Z147" s="70">
        <v>0</v>
      </c>
      <c r="AA147" s="70">
        <v>1</v>
      </c>
      <c r="AB147" s="70">
        <v>2</v>
      </c>
    </row>
    <row r="148" spans="1:28" x14ac:dyDescent="0.2">
      <c r="A148" s="71"/>
      <c r="B148" s="71"/>
      <c r="C148" s="71">
        <v>10</v>
      </c>
      <c r="D148" s="71">
        <v>3.2749999999999999</v>
      </c>
      <c r="E148" s="71">
        <v>0.60299999999999998</v>
      </c>
      <c r="F148" s="71">
        <v>-0.04</v>
      </c>
      <c r="G148" s="71">
        <v>0.42799999999999999</v>
      </c>
      <c r="H148" s="71">
        <v>-1.2130000000000001</v>
      </c>
      <c r="I148" s="71">
        <v>0.48299999999999998</v>
      </c>
      <c r="J148" s="71">
        <v>-5.0000000000000001E-3</v>
      </c>
      <c r="K148" s="71">
        <v>1.7050000000000001</v>
      </c>
      <c r="L148" s="71">
        <v>0.60299999999999998</v>
      </c>
      <c r="M148" s="71">
        <v>0.42599999999999999</v>
      </c>
      <c r="N148" s="71">
        <v>-1.214</v>
      </c>
      <c r="O148" s="71">
        <v>-0.88300000000000001</v>
      </c>
      <c r="P148" s="71">
        <v>14.464</v>
      </c>
      <c r="Q148" s="71">
        <v>1.1160000000000001</v>
      </c>
      <c r="T148" s="76"/>
      <c r="U148" s="76">
        <v>10</v>
      </c>
      <c r="V148" s="71">
        <v>0</v>
      </c>
      <c r="W148" s="71">
        <v>0</v>
      </c>
      <c r="X148" s="71">
        <v>0</v>
      </c>
      <c r="Y148" s="71">
        <v>0</v>
      </c>
      <c r="Z148" s="71">
        <v>0</v>
      </c>
      <c r="AA148" s="71">
        <v>1</v>
      </c>
      <c r="AB148" s="71">
        <v>2</v>
      </c>
    </row>
    <row r="149" spans="1:28" x14ac:dyDescent="0.2">
      <c r="T149" s="74" t="s">
        <v>66</v>
      </c>
      <c r="U149" s="74">
        <v>1</v>
      </c>
      <c r="V149" s="69">
        <v>0</v>
      </c>
      <c r="W149" s="69">
        <v>0</v>
      </c>
      <c r="X149" s="69">
        <v>0</v>
      </c>
      <c r="Y149" s="69">
        <v>0.5</v>
      </c>
      <c r="Z149" s="69">
        <v>1</v>
      </c>
      <c r="AA149" s="69">
        <v>2</v>
      </c>
      <c r="AB149" s="69">
        <v>2</v>
      </c>
    </row>
    <row r="150" spans="1:28" x14ac:dyDescent="0.2">
      <c r="T150" s="75"/>
      <c r="U150" s="75">
        <v>2</v>
      </c>
      <c r="V150" s="70">
        <v>0</v>
      </c>
      <c r="W150" s="70">
        <v>0</v>
      </c>
      <c r="X150" s="70">
        <v>0</v>
      </c>
      <c r="Y150" s="70">
        <v>1</v>
      </c>
      <c r="Z150" s="70">
        <v>1</v>
      </c>
      <c r="AA150" s="70">
        <v>2</v>
      </c>
      <c r="AB150" s="70">
        <v>2</v>
      </c>
    </row>
    <row r="151" spans="1:28" x14ac:dyDescent="0.2">
      <c r="T151" s="75"/>
      <c r="U151" s="75">
        <v>3</v>
      </c>
      <c r="V151" s="70">
        <v>0</v>
      </c>
      <c r="W151" s="70">
        <v>0</v>
      </c>
      <c r="X151" s="70">
        <v>0</v>
      </c>
      <c r="Y151" s="70">
        <v>1</v>
      </c>
      <c r="Z151" s="70">
        <v>1</v>
      </c>
      <c r="AA151" s="70">
        <v>2</v>
      </c>
      <c r="AB151" s="70">
        <v>3</v>
      </c>
    </row>
    <row r="152" spans="1:28" x14ac:dyDescent="0.2">
      <c r="T152" s="75"/>
      <c r="U152" s="75">
        <v>4</v>
      </c>
      <c r="V152" s="70">
        <v>0</v>
      </c>
      <c r="W152" s="70">
        <v>0</v>
      </c>
      <c r="X152" s="70">
        <v>0</v>
      </c>
      <c r="Y152" s="70">
        <v>1</v>
      </c>
      <c r="Z152" s="70">
        <v>1</v>
      </c>
      <c r="AA152" s="70">
        <v>2</v>
      </c>
      <c r="AB152" s="70">
        <v>3</v>
      </c>
    </row>
    <row r="153" spans="1:28" x14ac:dyDescent="0.2">
      <c r="T153" s="75"/>
      <c r="U153" s="75">
        <v>5</v>
      </c>
      <c r="V153" s="70">
        <v>0</v>
      </c>
      <c r="W153" s="70">
        <v>0</v>
      </c>
      <c r="X153" s="70">
        <v>0</v>
      </c>
      <c r="Y153" s="70">
        <v>1</v>
      </c>
      <c r="Z153" s="70">
        <v>1</v>
      </c>
      <c r="AA153" s="70">
        <v>2</v>
      </c>
      <c r="AB153" s="70">
        <v>3</v>
      </c>
    </row>
    <row r="154" spans="1:28" x14ac:dyDescent="0.2">
      <c r="T154" s="75"/>
      <c r="U154" s="75">
        <v>6</v>
      </c>
      <c r="V154" s="70">
        <v>0</v>
      </c>
      <c r="W154" s="70">
        <v>0</v>
      </c>
      <c r="X154" s="70">
        <v>0</v>
      </c>
      <c r="Y154" s="70">
        <v>1</v>
      </c>
      <c r="Z154" s="70">
        <v>1</v>
      </c>
      <c r="AA154" s="70">
        <v>2</v>
      </c>
      <c r="AB154" s="70">
        <v>2.95</v>
      </c>
    </row>
    <row r="155" spans="1:28" x14ac:dyDescent="0.2">
      <c r="T155" s="75"/>
      <c r="U155" s="75">
        <v>7</v>
      </c>
      <c r="V155" s="70">
        <v>0</v>
      </c>
      <c r="W155" s="70">
        <v>0</v>
      </c>
      <c r="X155" s="70">
        <v>0</v>
      </c>
      <c r="Y155" s="70">
        <v>1</v>
      </c>
      <c r="Z155" s="70">
        <v>2</v>
      </c>
      <c r="AA155" s="70">
        <v>2</v>
      </c>
      <c r="AB155" s="70">
        <v>3</v>
      </c>
    </row>
    <row r="156" spans="1:28" x14ac:dyDescent="0.2">
      <c r="T156" s="75"/>
      <c r="U156" s="75">
        <v>8</v>
      </c>
      <c r="V156" s="70">
        <v>0</v>
      </c>
      <c r="W156" s="70">
        <v>0</v>
      </c>
      <c r="X156" s="70">
        <v>0</v>
      </c>
      <c r="Y156" s="70">
        <v>1</v>
      </c>
      <c r="Z156" s="70">
        <v>2</v>
      </c>
      <c r="AA156" s="70">
        <v>2</v>
      </c>
      <c r="AB156" s="70">
        <v>3</v>
      </c>
    </row>
    <row r="157" spans="1:28" x14ac:dyDescent="0.2">
      <c r="T157" s="75"/>
      <c r="U157" s="75">
        <v>9</v>
      </c>
      <c r="V157" s="70">
        <v>0</v>
      </c>
      <c r="W157" s="70">
        <v>0</v>
      </c>
      <c r="X157" s="70">
        <v>0</v>
      </c>
      <c r="Y157" s="70">
        <v>1</v>
      </c>
      <c r="Z157" s="70">
        <v>2</v>
      </c>
      <c r="AA157" s="70">
        <v>3</v>
      </c>
      <c r="AB157" s="70">
        <v>3</v>
      </c>
    </row>
    <row r="158" spans="1:28" x14ac:dyDescent="0.2">
      <c r="T158" s="76"/>
      <c r="U158" s="76">
        <v>10</v>
      </c>
      <c r="V158" s="71">
        <v>0</v>
      </c>
      <c r="W158" s="71">
        <v>0</v>
      </c>
      <c r="X158" s="71">
        <v>0</v>
      </c>
      <c r="Y158" s="71">
        <v>1</v>
      </c>
      <c r="Z158" s="71">
        <v>2</v>
      </c>
      <c r="AA158" s="71">
        <v>2</v>
      </c>
      <c r="AB158" s="71">
        <v>3</v>
      </c>
    </row>
  </sheetData>
  <phoneticPr fontId="3" type="noConversion"/>
  <conditionalFormatting sqref="D129:O138 Q129:Q138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{1FDD2274-55B5-4ADD-AB5D-B27B1D39186C}</x14:id>
        </ext>
      </extLst>
    </cfRule>
  </conditionalFormatting>
  <conditionalFormatting sqref="D139:O148 Q139:Q148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{8F2D99F7-CEA6-4CFD-9236-D8E48CE8D6CC}</x14:id>
        </ext>
      </extLst>
    </cfRule>
  </conditionalFormatting>
  <conditionalFormatting sqref="P129:P13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{B64158DF-BC85-46B8-BCD7-F14DB1E2DEFB}</x14:id>
        </ext>
      </extLst>
    </cfRule>
  </conditionalFormatting>
  <conditionalFormatting sqref="P139:P14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{7B0394A9-9993-419C-AA0C-2C772E179FF8}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DD2274-55B5-4ADD-AB5D-B27B1D3918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D129:O138 Q129:Q138</xm:sqref>
        </x14:conditionalFormatting>
        <x14:conditionalFormatting xmlns:xm="http://schemas.microsoft.com/office/excel/2006/main">
          <x14:cfRule type="dataBar" id="{8F2D99F7-CEA6-4CFD-9236-D8E48CE8D6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D139:O148 Q139:Q148</xm:sqref>
        </x14:conditionalFormatting>
        <x14:conditionalFormatting xmlns:xm="http://schemas.microsoft.com/office/excel/2006/main">
          <x14:cfRule type="dataBar" id="{B64158DF-BC85-46B8-BCD7-F14DB1E2DE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P129:P138</xm:sqref>
        </x14:conditionalFormatting>
        <x14:conditionalFormatting xmlns:xm="http://schemas.microsoft.com/office/excel/2006/main">
          <x14:cfRule type="dataBar" id="{7B0394A9-9993-419C-AA0C-2C772E179F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P139:P148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79BE-2BF7-4ADC-BDD7-4ADF17252E99}">
  <sheetPr>
    <tabColor rgb="FFFFFF00"/>
  </sheetPr>
  <dimension ref="A1:AB143"/>
  <sheetViews>
    <sheetView workbookViewId="0">
      <pane ySplit="17" topLeftCell="A18" activePane="bottomLeft" state="frozen"/>
      <selection pane="bottomLeft" activeCell="J22" sqref="J22"/>
    </sheetView>
  </sheetViews>
  <sheetFormatPr defaultRowHeight="14.25" x14ac:dyDescent="0.2"/>
  <cols>
    <col min="11" max="11" width="11.875" customWidth="1"/>
    <col min="13" max="17" width="9.125" bestFit="1" customWidth="1"/>
    <col min="18" max="18" width="9.875" bestFit="1" customWidth="1"/>
    <col min="20" max="20" width="16.5" customWidth="1"/>
  </cols>
  <sheetData>
    <row r="1" spans="1:28" x14ac:dyDescent="0.2">
      <c r="A1" t="s">
        <v>97</v>
      </c>
      <c r="B1" t="s">
        <v>91</v>
      </c>
      <c r="M1" t="s">
        <v>89</v>
      </c>
    </row>
    <row r="2" spans="1:28" x14ac:dyDescent="0.2">
      <c r="A2" t="s">
        <v>11</v>
      </c>
      <c r="B2" t="s">
        <v>88</v>
      </c>
      <c r="C2" t="s">
        <v>92</v>
      </c>
      <c r="K2" s="81" t="s">
        <v>10</v>
      </c>
      <c r="L2" s="81" t="s">
        <v>61</v>
      </c>
      <c r="M2" s="81" t="s">
        <v>84</v>
      </c>
      <c r="N2" s="81" t="s">
        <v>85</v>
      </c>
      <c r="O2" s="81" t="s">
        <v>86</v>
      </c>
      <c r="P2" s="81" t="s">
        <v>87</v>
      </c>
      <c r="Q2" s="81" t="s">
        <v>98</v>
      </c>
    </row>
    <row r="3" spans="1:28" x14ac:dyDescent="0.2">
      <c r="A3">
        <v>2</v>
      </c>
      <c r="B3">
        <v>234</v>
      </c>
      <c r="C3" s="83">
        <f t="shared" ref="C3:C12" si="0">B3/$B$12</f>
        <v>5.9225512528473807E-2</v>
      </c>
      <c r="K3" s="79">
        <v>2</v>
      </c>
      <c r="L3" s="67">
        <f>L18</f>
        <v>4.55</v>
      </c>
      <c r="M3" s="78">
        <f t="shared" ref="M3:Q11" si="1">M18/$L18*100</f>
        <v>20.439560439560442</v>
      </c>
      <c r="N3" s="78">
        <f t="shared" si="1"/>
        <v>15.824175824175823</v>
      </c>
      <c r="O3" s="78">
        <f t="shared" si="1"/>
        <v>12.087912087912089</v>
      </c>
      <c r="P3" s="78">
        <f t="shared" si="1"/>
        <v>25.054945054945055</v>
      </c>
      <c r="Q3" s="82">
        <f t="shared" si="1"/>
        <v>168.79120879120879</v>
      </c>
    </row>
    <row r="4" spans="1:28" x14ac:dyDescent="0.2">
      <c r="A4">
        <v>3</v>
      </c>
      <c r="B4">
        <v>235</v>
      </c>
      <c r="C4" s="83">
        <f t="shared" si="0"/>
        <v>5.9478613009364717E-2</v>
      </c>
      <c r="K4" s="79">
        <v>3</v>
      </c>
      <c r="L4" s="67">
        <f t="shared" ref="L4:L11" si="2">L19</f>
        <v>4.4400000000000004</v>
      </c>
      <c r="M4" s="78">
        <f t="shared" si="1"/>
        <v>21.171171171171167</v>
      </c>
      <c r="N4" s="78">
        <f t="shared" si="1"/>
        <v>15.540540540540537</v>
      </c>
      <c r="O4" s="78">
        <f t="shared" si="1"/>
        <v>11.036036036036034</v>
      </c>
      <c r="P4" s="78">
        <f t="shared" si="1"/>
        <v>22.072072072072068</v>
      </c>
      <c r="Q4" s="82">
        <f t="shared" si="1"/>
        <v>211.26126126126127</v>
      </c>
    </row>
    <row r="5" spans="1:28" x14ac:dyDescent="0.2">
      <c r="A5">
        <v>4</v>
      </c>
      <c r="B5">
        <v>240</v>
      </c>
      <c r="C5" s="83">
        <f t="shared" si="0"/>
        <v>6.0744115413819286E-2</v>
      </c>
      <c r="K5" s="79">
        <v>4</v>
      </c>
      <c r="L5" s="67">
        <f t="shared" si="2"/>
        <v>4.22</v>
      </c>
      <c r="M5" s="78">
        <f t="shared" si="1"/>
        <v>24.407582938388629</v>
      </c>
      <c r="N5" s="78">
        <f t="shared" si="1"/>
        <v>15.165876777251185</v>
      </c>
      <c r="O5" s="78">
        <f t="shared" si="1"/>
        <v>9.0047393364928912</v>
      </c>
      <c r="P5" s="78">
        <f t="shared" si="1"/>
        <v>11.848341232227488</v>
      </c>
      <c r="Q5" s="82">
        <f t="shared" si="1"/>
        <v>255.21327014218008</v>
      </c>
    </row>
    <row r="6" spans="1:28" x14ac:dyDescent="0.2">
      <c r="A6">
        <v>5</v>
      </c>
      <c r="B6">
        <v>229</v>
      </c>
      <c r="C6" s="83">
        <f t="shared" si="0"/>
        <v>5.7960010124019239E-2</v>
      </c>
      <c r="K6" s="79">
        <v>5</v>
      </c>
      <c r="L6" s="67">
        <f t="shared" si="2"/>
        <v>3.02</v>
      </c>
      <c r="M6" s="78">
        <f t="shared" si="1"/>
        <v>21.192052980132452</v>
      </c>
      <c r="N6" s="78">
        <f t="shared" si="1"/>
        <v>11.920529801324504</v>
      </c>
      <c r="O6" s="78">
        <f t="shared" si="1"/>
        <v>6.2913907284768218</v>
      </c>
      <c r="P6" s="78">
        <f t="shared" si="1"/>
        <v>11.589403973509933</v>
      </c>
      <c r="Q6" s="82">
        <f t="shared" si="1"/>
        <v>361.92052980132445</v>
      </c>
    </row>
    <row r="7" spans="1:28" x14ac:dyDescent="0.2">
      <c r="A7">
        <v>6</v>
      </c>
      <c r="B7">
        <v>126</v>
      </c>
      <c r="C7" s="83">
        <f t="shared" si="0"/>
        <v>3.1890660592255128E-2</v>
      </c>
      <c r="K7" s="79">
        <v>6</v>
      </c>
      <c r="L7" s="67">
        <f t="shared" si="2"/>
        <v>3.09</v>
      </c>
      <c r="M7" s="78">
        <f t="shared" si="1"/>
        <v>23.624595469255663</v>
      </c>
      <c r="N7" s="78">
        <f t="shared" si="1"/>
        <v>12.621359223300971</v>
      </c>
      <c r="O7" s="78">
        <f t="shared" si="1"/>
        <v>6.7961165048543686</v>
      </c>
      <c r="P7" s="78">
        <f t="shared" si="1"/>
        <v>7.1197411003236244</v>
      </c>
      <c r="Q7" s="82">
        <f t="shared" si="1"/>
        <v>346.27831715210357</v>
      </c>
    </row>
    <row r="8" spans="1:28" x14ac:dyDescent="0.2">
      <c r="A8">
        <v>7</v>
      </c>
      <c r="B8">
        <v>84</v>
      </c>
      <c r="C8" s="83">
        <f t="shared" si="0"/>
        <v>2.1260440394836749E-2</v>
      </c>
      <c r="K8" s="79">
        <v>7</v>
      </c>
      <c r="L8" s="67">
        <f t="shared" si="2"/>
        <v>4.04</v>
      </c>
      <c r="M8" s="78">
        <f t="shared" si="1"/>
        <v>26.237623762376238</v>
      </c>
      <c r="N8" s="78">
        <f t="shared" si="1"/>
        <v>12.871287128712872</v>
      </c>
      <c r="O8" s="78">
        <f t="shared" si="1"/>
        <v>7.673267326732673</v>
      </c>
      <c r="P8" s="78">
        <f t="shared" si="1"/>
        <v>7.1782178217821775</v>
      </c>
      <c r="Q8" s="82">
        <f t="shared" si="1"/>
        <v>329.45544554455444</v>
      </c>
    </row>
    <row r="9" spans="1:28" x14ac:dyDescent="0.2">
      <c r="A9">
        <v>8</v>
      </c>
      <c r="B9">
        <v>891</v>
      </c>
      <c r="C9" s="83">
        <f t="shared" si="0"/>
        <v>0.2255125284738041</v>
      </c>
      <c r="K9" s="79">
        <v>8</v>
      </c>
      <c r="L9" s="67">
        <f t="shared" si="2"/>
        <v>2.72</v>
      </c>
      <c r="M9" s="78">
        <f t="shared" si="1"/>
        <v>23.52941176470588</v>
      </c>
      <c r="N9" s="78">
        <f t="shared" si="1"/>
        <v>11.02941176470588</v>
      </c>
      <c r="O9" s="78">
        <f t="shared" si="1"/>
        <v>5.1470588235294121</v>
      </c>
      <c r="P9" s="78">
        <f t="shared" si="1"/>
        <v>5.8823529411764701</v>
      </c>
      <c r="Q9" s="82">
        <f t="shared" si="1"/>
        <v>446.3235294117647</v>
      </c>
    </row>
    <row r="10" spans="1:28" x14ac:dyDescent="0.2">
      <c r="A10">
        <v>9</v>
      </c>
      <c r="B10">
        <v>668</v>
      </c>
      <c r="C10" s="83">
        <f t="shared" si="0"/>
        <v>0.16907112123513035</v>
      </c>
      <c r="K10" s="79">
        <v>9</v>
      </c>
      <c r="L10" s="67">
        <f t="shared" si="2"/>
        <v>3.24</v>
      </c>
      <c r="M10" s="78">
        <f t="shared" si="1"/>
        <v>24.382716049382715</v>
      </c>
      <c r="N10" s="78">
        <f t="shared" si="1"/>
        <v>13.271604938271603</v>
      </c>
      <c r="O10" s="78">
        <f t="shared" si="1"/>
        <v>6.481481481481481</v>
      </c>
      <c r="P10" s="78">
        <f t="shared" si="1"/>
        <v>7.098765432098765</v>
      </c>
      <c r="Q10" s="82">
        <f t="shared" si="1"/>
        <v>380.86419753086415</v>
      </c>
    </row>
    <row r="11" spans="1:28" x14ac:dyDescent="0.2">
      <c r="A11">
        <v>10</v>
      </c>
      <c r="B11">
        <v>1244</v>
      </c>
      <c r="C11" s="83">
        <f t="shared" si="0"/>
        <v>0.31485699822829666</v>
      </c>
      <c r="K11" s="79">
        <v>10</v>
      </c>
      <c r="L11" s="67">
        <f t="shared" si="2"/>
        <v>3.64</v>
      </c>
      <c r="M11" s="78">
        <f t="shared" si="1"/>
        <v>24.725274725274726</v>
      </c>
      <c r="N11" s="78">
        <f t="shared" si="1"/>
        <v>13.736263736263735</v>
      </c>
      <c r="O11" s="78">
        <f t="shared" si="1"/>
        <v>7.6923076923076925</v>
      </c>
      <c r="P11" s="78">
        <f t="shared" si="1"/>
        <v>9.3406593406593412</v>
      </c>
      <c r="Q11" s="82">
        <f t="shared" si="1"/>
        <v>359.61538461538458</v>
      </c>
    </row>
    <row r="12" spans="1:28" x14ac:dyDescent="0.2">
      <c r="A12" t="s">
        <v>93</v>
      </c>
      <c r="B12">
        <f>SUM(B3:B11)</f>
        <v>3951</v>
      </c>
      <c r="C12" s="83">
        <f t="shared" si="0"/>
        <v>1</v>
      </c>
      <c r="K12" s="73" t="s">
        <v>90</v>
      </c>
      <c r="L12" s="88">
        <f>AVERAGE(L3:L11)</f>
        <v>3.6622222222222223</v>
      </c>
      <c r="M12" s="88">
        <f t="shared" ref="M12:Q12" si="3">AVERAGE(M3:M11)</f>
        <v>23.301109922249768</v>
      </c>
      <c r="N12" s="88">
        <f t="shared" si="3"/>
        <v>13.553449970505234</v>
      </c>
      <c r="O12" s="88">
        <f t="shared" si="3"/>
        <v>8.0233677797581624</v>
      </c>
      <c r="P12" s="88">
        <f t="shared" si="3"/>
        <v>11.909388774310548</v>
      </c>
      <c r="Q12" s="92">
        <f t="shared" si="3"/>
        <v>317.74701602784961</v>
      </c>
    </row>
    <row r="13" spans="1:28" x14ac:dyDescent="0.2">
      <c r="K13" s="73" t="s">
        <v>94</v>
      </c>
      <c r="L13" s="88">
        <f t="shared" ref="L13:Q13" si="4">SUMPRODUCT($C$3:$C$11,L3:L11)</f>
        <v>3.4566388256137683</v>
      </c>
      <c r="M13" s="88">
        <f t="shared" si="4"/>
        <v>23.705427434192394</v>
      </c>
      <c r="N13" s="88">
        <f t="shared" si="4"/>
        <v>13.205903662593272</v>
      </c>
      <c r="O13" s="88">
        <f t="shared" si="4"/>
        <v>7.3423590889146251</v>
      </c>
      <c r="P13" s="88">
        <f t="shared" si="4"/>
        <v>10.03552497092973</v>
      </c>
      <c r="Q13" s="92">
        <f t="shared" si="4"/>
        <v>355.36141177350328</v>
      </c>
    </row>
    <row r="15" spans="1:28" x14ac:dyDescent="0.2">
      <c r="A15" t="s">
        <v>68</v>
      </c>
      <c r="T15" t="s">
        <v>67</v>
      </c>
    </row>
    <row r="16" spans="1:28" x14ac:dyDescent="0.2">
      <c r="D16" t="s">
        <v>69</v>
      </c>
      <c r="N16" s="2"/>
      <c r="O16" s="2"/>
      <c r="P16" s="2"/>
      <c r="Q16" s="2"/>
      <c r="T16" s="72"/>
      <c r="U16" s="72"/>
      <c r="V16" s="72" t="s">
        <v>67</v>
      </c>
      <c r="W16" s="72"/>
      <c r="X16" s="72"/>
      <c r="Y16" s="72"/>
      <c r="Z16" s="72"/>
      <c r="AA16" s="72"/>
      <c r="AB16" s="72"/>
    </row>
    <row r="17" spans="1:28" x14ac:dyDescent="0.2">
      <c r="A17" s="68"/>
      <c r="B17" s="68"/>
      <c r="C17" s="79" t="s">
        <v>10</v>
      </c>
      <c r="D17" s="79" t="s">
        <v>21</v>
      </c>
      <c r="E17" s="79" t="s">
        <v>26</v>
      </c>
      <c r="F17" s="79" t="s">
        <v>27</v>
      </c>
      <c r="G17" s="79" t="s">
        <v>29</v>
      </c>
      <c r="H17" s="79" t="s">
        <v>30</v>
      </c>
      <c r="I17" s="79" t="s">
        <v>59</v>
      </c>
      <c r="J17" s="79" t="s">
        <v>63</v>
      </c>
      <c r="K17" s="79" t="s">
        <v>62</v>
      </c>
      <c r="L17" s="81" t="s">
        <v>61</v>
      </c>
      <c r="M17" s="81" t="s">
        <v>84</v>
      </c>
      <c r="N17" s="81" t="s">
        <v>85</v>
      </c>
      <c r="O17" s="81" t="s">
        <v>86</v>
      </c>
      <c r="P17" s="81" t="s">
        <v>87</v>
      </c>
      <c r="Q17" s="81" t="s">
        <v>98</v>
      </c>
      <c r="T17" s="73"/>
      <c r="U17" s="73" t="s">
        <v>10</v>
      </c>
      <c r="V17" s="73">
        <v>5</v>
      </c>
      <c r="W17" s="73">
        <v>10</v>
      </c>
      <c r="X17" s="73">
        <v>25</v>
      </c>
      <c r="Y17" s="73">
        <v>50</v>
      </c>
      <c r="Z17" s="73">
        <v>75</v>
      </c>
      <c r="AA17" s="73">
        <v>90</v>
      </c>
      <c r="AB17" s="73">
        <v>95</v>
      </c>
    </row>
    <row r="18" spans="1:28" x14ac:dyDescent="0.2">
      <c r="A18" s="68" t="s">
        <v>70</v>
      </c>
      <c r="C18" s="67">
        <v>2</v>
      </c>
      <c r="D18" s="67">
        <v>371.82</v>
      </c>
      <c r="E18" s="67">
        <v>4.6399999999999997</v>
      </c>
      <c r="F18" s="67">
        <v>0.63</v>
      </c>
      <c r="G18" s="67">
        <v>0.94</v>
      </c>
      <c r="H18" s="67">
        <v>0.74</v>
      </c>
      <c r="I18" s="67">
        <v>24.94</v>
      </c>
      <c r="J18" s="67">
        <v>0.61</v>
      </c>
      <c r="K18" s="67">
        <v>0.79</v>
      </c>
      <c r="L18" s="67">
        <v>4.55</v>
      </c>
      <c r="M18" s="67">
        <v>0.93</v>
      </c>
      <c r="N18" s="67">
        <v>0.72</v>
      </c>
      <c r="O18" s="67">
        <v>0.55000000000000004</v>
      </c>
      <c r="P18" s="67">
        <v>1.1399999999999999</v>
      </c>
      <c r="Q18" s="67">
        <v>7.68</v>
      </c>
      <c r="T18" s="74" t="s">
        <v>21</v>
      </c>
      <c r="U18" s="74">
        <v>2</v>
      </c>
      <c r="V18" s="69">
        <v>42.5</v>
      </c>
      <c r="W18" s="69">
        <v>77.5</v>
      </c>
      <c r="X18" s="69">
        <v>175</v>
      </c>
      <c r="Y18" s="69">
        <v>335</v>
      </c>
      <c r="Z18" s="69">
        <v>518.75</v>
      </c>
      <c r="AA18" s="69">
        <v>702.5</v>
      </c>
      <c r="AB18" s="69">
        <v>802.5</v>
      </c>
    </row>
    <row r="19" spans="1:28" x14ac:dyDescent="0.2">
      <c r="C19" s="67">
        <v>3</v>
      </c>
      <c r="D19" s="67">
        <v>380.19</v>
      </c>
      <c r="E19" s="67">
        <v>4.5</v>
      </c>
      <c r="F19" s="67">
        <v>1.07</v>
      </c>
      <c r="G19" s="67">
        <v>0.97</v>
      </c>
      <c r="H19" s="67">
        <v>0.69</v>
      </c>
      <c r="I19" s="67">
        <v>29.62</v>
      </c>
      <c r="J19" s="67">
        <v>1.05</v>
      </c>
      <c r="K19" s="67">
        <v>0.66</v>
      </c>
      <c r="L19" s="67">
        <v>4.4400000000000004</v>
      </c>
      <c r="M19" s="67">
        <v>0.94</v>
      </c>
      <c r="N19" s="67">
        <v>0.69</v>
      </c>
      <c r="O19" s="67">
        <v>0.49</v>
      </c>
      <c r="P19" s="67">
        <v>0.98</v>
      </c>
      <c r="Q19" s="67">
        <v>9.3800000000000008</v>
      </c>
      <c r="T19" s="75"/>
      <c r="U19" s="75">
        <v>3</v>
      </c>
      <c r="V19" s="70">
        <v>30</v>
      </c>
      <c r="W19" s="70">
        <v>78</v>
      </c>
      <c r="X19" s="70">
        <v>205</v>
      </c>
      <c r="Y19" s="70">
        <v>375</v>
      </c>
      <c r="Z19" s="70">
        <v>505</v>
      </c>
      <c r="AA19" s="70">
        <v>645</v>
      </c>
      <c r="AB19" s="70">
        <v>796</v>
      </c>
    </row>
    <row r="20" spans="1:28" x14ac:dyDescent="0.2">
      <c r="C20" s="67">
        <v>4</v>
      </c>
      <c r="D20" s="67">
        <v>387.63</v>
      </c>
      <c r="E20" s="67">
        <v>4.26</v>
      </c>
      <c r="F20" s="67">
        <v>1.78</v>
      </c>
      <c r="G20" s="67">
        <v>1.03</v>
      </c>
      <c r="H20" s="67">
        <v>0.64</v>
      </c>
      <c r="I20" s="67">
        <v>34.58</v>
      </c>
      <c r="J20" s="67">
        <v>1.73</v>
      </c>
      <c r="K20" s="67">
        <v>0.7</v>
      </c>
      <c r="L20" s="67">
        <v>4.22</v>
      </c>
      <c r="M20" s="67">
        <v>1.03</v>
      </c>
      <c r="N20" s="67">
        <v>0.64</v>
      </c>
      <c r="O20" s="67">
        <v>0.38</v>
      </c>
      <c r="P20" s="67">
        <v>0.5</v>
      </c>
      <c r="Q20" s="67">
        <v>10.77</v>
      </c>
      <c r="T20" s="75"/>
      <c r="U20" s="75">
        <v>4</v>
      </c>
      <c r="V20" s="70">
        <v>60</v>
      </c>
      <c r="W20" s="70">
        <v>120</v>
      </c>
      <c r="X20" s="70">
        <v>225</v>
      </c>
      <c r="Y20" s="70">
        <v>352.5</v>
      </c>
      <c r="Z20" s="70">
        <v>518.75</v>
      </c>
      <c r="AA20" s="70">
        <v>674</v>
      </c>
      <c r="AB20" s="70">
        <v>798.5</v>
      </c>
    </row>
    <row r="21" spans="1:28" x14ac:dyDescent="0.2">
      <c r="C21" s="67">
        <v>5</v>
      </c>
      <c r="D21" s="67">
        <v>325.33</v>
      </c>
      <c r="E21" s="67">
        <v>3.05</v>
      </c>
      <c r="F21" s="67">
        <v>2.17</v>
      </c>
      <c r="G21" s="67">
        <v>0.65</v>
      </c>
      <c r="H21" s="67">
        <v>0.37</v>
      </c>
      <c r="I21" s="67">
        <v>32.14</v>
      </c>
      <c r="J21" s="67">
        <v>2.12</v>
      </c>
      <c r="K21" s="67">
        <v>0.5</v>
      </c>
      <c r="L21" s="67">
        <v>3.02</v>
      </c>
      <c r="M21" s="67">
        <v>0.64</v>
      </c>
      <c r="N21" s="67">
        <v>0.36</v>
      </c>
      <c r="O21" s="67">
        <v>0.19</v>
      </c>
      <c r="P21" s="67">
        <v>0.35</v>
      </c>
      <c r="Q21" s="67">
        <v>10.93</v>
      </c>
      <c r="T21" s="75"/>
      <c r="U21" s="75">
        <v>5</v>
      </c>
      <c r="V21" s="70">
        <v>45</v>
      </c>
      <c r="W21" s="70">
        <v>80</v>
      </c>
      <c r="X21" s="70">
        <v>162.5</v>
      </c>
      <c r="Y21" s="70">
        <v>290</v>
      </c>
      <c r="Z21" s="70">
        <v>435</v>
      </c>
      <c r="AA21" s="70">
        <v>600</v>
      </c>
      <c r="AB21" s="70">
        <v>770</v>
      </c>
    </row>
    <row r="22" spans="1:28" x14ac:dyDescent="0.2">
      <c r="C22" s="67">
        <v>6</v>
      </c>
      <c r="D22" s="67">
        <v>330.67</v>
      </c>
      <c r="E22" s="67">
        <v>3.13</v>
      </c>
      <c r="F22" s="67">
        <v>2.0699999999999998</v>
      </c>
      <c r="G22" s="67">
        <v>0.75</v>
      </c>
      <c r="H22" s="67">
        <v>0.4</v>
      </c>
      <c r="I22" s="67">
        <v>37.36</v>
      </c>
      <c r="J22" s="67">
        <v>2</v>
      </c>
      <c r="K22" s="67">
        <v>0.41</v>
      </c>
      <c r="L22" s="67">
        <v>3.09</v>
      </c>
      <c r="M22" s="67">
        <v>0.73</v>
      </c>
      <c r="N22" s="67">
        <v>0.39</v>
      </c>
      <c r="O22" s="67">
        <v>0.21</v>
      </c>
      <c r="P22" s="67">
        <v>0.22</v>
      </c>
      <c r="Q22" s="67">
        <v>10.7</v>
      </c>
      <c r="T22" s="75"/>
      <c r="U22" s="75">
        <v>6</v>
      </c>
      <c r="V22" s="70">
        <v>45</v>
      </c>
      <c r="W22" s="70">
        <v>78.5</v>
      </c>
      <c r="X22" s="70">
        <v>170</v>
      </c>
      <c r="Y22" s="70">
        <v>282.5</v>
      </c>
      <c r="Z22" s="70">
        <v>452.5</v>
      </c>
      <c r="AA22" s="70">
        <v>585</v>
      </c>
      <c r="AB22" s="70">
        <v>746.5</v>
      </c>
    </row>
    <row r="23" spans="1:28" x14ac:dyDescent="0.2">
      <c r="C23" s="67">
        <v>7</v>
      </c>
      <c r="D23" s="67">
        <v>400.95</v>
      </c>
      <c r="E23" s="67">
        <v>4.04</v>
      </c>
      <c r="F23" s="67">
        <v>1.98</v>
      </c>
      <c r="G23" s="67">
        <v>1.06</v>
      </c>
      <c r="H23" s="67">
        <v>0.52</v>
      </c>
      <c r="I23" s="67">
        <v>31</v>
      </c>
      <c r="J23" s="67">
        <v>1.96</v>
      </c>
      <c r="K23" s="67">
        <v>0.62</v>
      </c>
      <c r="L23" s="67">
        <v>4.04</v>
      </c>
      <c r="M23" s="67">
        <v>1.06</v>
      </c>
      <c r="N23" s="67">
        <v>0.52</v>
      </c>
      <c r="O23" s="67">
        <v>0.31</v>
      </c>
      <c r="P23" s="67">
        <v>0.28999999999999998</v>
      </c>
      <c r="Q23" s="67">
        <v>13.31</v>
      </c>
      <c r="T23" s="75"/>
      <c r="U23" s="75">
        <v>7</v>
      </c>
      <c r="V23" s="70">
        <v>145</v>
      </c>
      <c r="W23" s="70">
        <v>170</v>
      </c>
      <c r="X23" s="70">
        <v>276.25</v>
      </c>
      <c r="Y23" s="70">
        <v>370</v>
      </c>
      <c r="Z23" s="70">
        <v>547.5</v>
      </c>
      <c r="AA23" s="70">
        <v>665</v>
      </c>
      <c r="AB23" s="70">
        <v>727.5</v>
      </c>
    </row>
    <row r="24" spans="1:28" x14ac:dyDescent="0.2">
      <c r="C24" s="67">
        <v>8</v>
      </c>
      <c r="D24" s="67">
        <v>324.10000000000002</v>
      </c>
      <c r="E24" s="67">
        <v>2.75</v>
      </c>
      <c r="F24" s="67">
        <v>2.2799999999999998</v>
      </c>
      <c r="G24" s="67">
        <v>0.65</v>
      </c>
      <c r="H24" s="67">
        <v>0.3</v>
      </c>
      <c r="I24" s="67">
        <v>34.659999999999997</v>
      </c>
      <c r="J24" s="67">
        <v>2.2400000000000002</v>
      </c>
      <c r="K24" s="67">
        <v>0.45</v>
      </c>
      <c r="L24" s="67">
        <v>2.72</v>
      </c>
      <c r="M24" s="67">
        <v>0.64</v>
      </c>
      <c r="N24" s="67">
        <v>0.3</v>
      </c>
      <c r="O24" s="67">
        <v>0.14000000000000001</v>
      </c>
      <c r="P24" s="67">
        <v>0.16</v>
      </c>
      <c r="Q24" s="67">
        <v>12.14</v>
      </c>
      <c r="T24" s="75"/>
      <c r="U24" s="75">
        <v>8</v>
      </c>
      <c r="V24" s="70">
        <v>75</v>
      </c>
      <c r="W24" s="70">
        <v>110</v>
      </c>
      <c r="X24" s="70">
        <v>195</v>
      </c>
      <c r="Y24" s="70">
        <v>290</v>
      </c>
      <c r="Z24" s="70">
        <v>430</v>
      </c>
      <c r="AA24" s="70">
        <v>594</v>
      </c>
      <c r="AB24" s="70">
        <v>670</v>
      </c>
    </row>
    <row r="25" spans="1:28" x14ac:dyDescent="0.2">
      <c r="C25" s="67">
        <v>9</v>
      </c>
      <c r="D25" s="67">
        <v>352.6</v>
      </c>
      <c r="E25" s="67">
        <v>3.27</v>
      </c>
      <c r="F25" s="67">
        <v>2.0299999999999998</v>
      </c>
      <c r="G25" s="67">
        <v>0.8</v>
      </c>
      <c r="H25" s="67">
        <v>0.43</v>
      </c>
      <c r="I25" s="67">
        <v>37.72</v>
      </c>
      <c r="J25" s="67">
        <v>2</v>
      </c>
      <c r="K25" s="67">
        <v>0.6</v>
      </c>
      <c r="L25" s="67">
        <v>3.24</v>
      </c>
      <c r="M25" s="67">
        <v>0.79</v>
      </c>
      <c r="N25" s="67">
        <v>0.43</v>
      </c>
      <c r="O25" s="67">
        <v>0.21</v>
      </c>
      <c r="P25" s="67">
        <v>0.23</v>
      </c>
      <c r="Q25" s="67">
        <v>12.34</v>
      </c>
      <c r="T25" s="75"/>
      <c r="U25" s="75">
        <v>9</v>
      </c>
      <c r="V25" s="70">
        <v>72.25</v>
      </c>
      <c r="W25" s="70">
        <v>125</v>
      </c>
      <c r="X25" s="70">
        <v>201.25</v>
      </c>
      <c r="Y25" s="70">
        <v>322.5</v>
      </c>
      <c r="Z25" s="70">
        <v>475</v>
      </c>
      <c r="AA25" s="70">
        <v>611</v>
      </c>
      <c r="AB25" s="70">
        <v>710</v>
      </c>
    </row>
    <row r="26" spans="1:28" x14ac:dyDescent="0.2">
      <c r="A26" s="77"/>
      <c r="B26" s="91"/>
      <c r="C26" s="67">
        <v>10</v>
      </c>
      <c r="D26" s="67">
        <v>387.56</v>
      </c>
      <c r="E26" s="67">
        <v>3.66</v>
      </c>
      <c r="F26" s="67">
        <v>1.92</v>
      </c>
      <c r="G26" s="67">
        <v>0.9</v>
      </c>
      <c r="H26" s="67">
        <v>0.51</v>
      </c>
      <c r="I26" s="67">
        <v>37.659999999999997</v>
      </c>
      <c r="J26" s="67">
        <v>1.9</v>
      </c>
      <c r="K26" s="67">
        <v>0.68</v>
      </c>
      <c r="L26" s="67">
        <v>3.64</v>
      </c>
      <c r="M26" s="67">
        <v>0.9</v>
      </c>
      <c r="N26" s="67">
        <v>0.5</v>
      </c>
      <c r="O26" s="67">
        <v>0.28000000000000003</v>
      </c>
      <c r="P26" s="67">
        <v>0.34</v>
      </c>
      <c r="Q26" s="67">
        <v>13.09</v>
      </c>
      <c r="T26" s="76"/>
      <c r="U26" s="76">
        <v>10</v>
      </c>
      <c r="V26" s="71">
        <v>95</v>
      </c>
      <c r="W26" s="71">
        <v>137.5</v>
      </c>
      <c r="X26" s="71">
        <v>230</v>
      </c>
      <c r="Y26" s="71">
        <v>360</v>
      </c>
      <c r="Z26" s="71">
        <v>510</v>
      </c>
      <c r="AA26" s="71">
        <v>667.5</v>
      </c>
      <c r="AB26" s="71">
        <v>765</v>
      </c>
    </row>
    <row r="27" spans="1:28" x14ac:dyDescent="0.2">
      <c r="A27" t="s">
        <v>71</v>
      </c>
      <c r="B27" t="s">
        <v>72</v>
      </c>
      <c r="C27">
        <v>2</v>
      </c>
      <c r="D27">
        <v>339.13</v>
      </c>
      <c r="E27">
        <v>4.2699999999999996</v>
      </c>
      <c r="F27">
        <v>0.52</v>
      </c>
      <c r="G27">
        <v>0.87</v>
      </c>
      <c r="H27">
        <v>0.67</v>
      </c>
      <c r="I27">
        <v>22.23</v>
      </c>
      <c r="J27">
        <v>0.5</v>
      </c>
      <c r="K27">
        <v>0.67</v>
      </c>
      <c r="L27">
        <v>4.18</v>
      </c>
      <c r="M27">
        <v>0.86</v>
      </c>
      <c r="N27">
        <v>0.65</v>
      </c>
      <c r="O27">
        <v>0.48</v>
      </c>
      <c r="P27">
        <v>0.89</v>
      </c>
      <c r="Q27">
        <v>6.9</v>
      </c>
      <c r="T27" s="74" t="s">
        <v>26</v>
      </c>
      <c r="U27" s="74">
        <v>2</v>
      </c>
      <c r="V27" s="69">
        <v>1</v>
      </c>
      <c r="W27" s="69">
        <v>1</v>
      </c>
      <c r="X27" s="69">
        <v>2</v>
      </c>
      <c r="Y27" s="69">
        <v>4</v>
      </c>
      <c r="Z27" s="69">
        <v>7</v>
      </c>
      <c r="AA27" s="69">
        <v>8</v>
      </c>
      <c r="AB27" s="69">
        <v>9</v>
      </c>
    </row>
    <row r="28" spans="1:28" x14ac:dyDescent="0.2">
      <c r="C28">
        <v>3</v>
      </c>
      <c r="D28">
        <v>350.96</v>
      </c>
      <c r="E28">
        <v>4.1399999999999997</v>
      </c>
      <c r="F28">
        <v>0.94</v>
      </c>
      <c r="G28">
        <v>0.89</v>
      </c>
      <c r="H28">
        <v>0.62</v>
      </c>
      <c r="I28">
        <v>26.88</v>
      </c>
      <c r="J28">
        <v>0.92</v>
      </c>
      <c r="K28">
        <v>0.55000000000000004</v>
      </c>
      <c r="L28">
        <v>4.08</v>
      </c>
      <c r="M28">
        <v>0.87</v>
      </c>
      <c r="N28">
        <v>0.61</v>
      </c>
      <c r="O28">
        <v>0.43</v>
      </c>
      <c r="P28">
        <v>0.75</v>
      </c>
      <c r="Q28">
        <v>8.52</v>
      </c>
      <c r="T28" s="75"/>
      <c r="U28" s="75">
        <v>3</v>
      </c>
      <c r="V28" s="70">
        <v>0</v>
      </c>
      <c r="W28" s="70">
        <v>1</v>
      </c>
      <c r="X28" s="70">
        <v>3</v>
      </c>
      <c r="Y28" s="70">
        <v>4</v>
      </c>
      <c r="Z28" s="70">
        <v>6</v>
      </c>
      <c r="AA28" s="70">
        <v>8</v>
      </c>
      <c r="AB28" s="70">
        <v>10</v>
      </c>
    </row>
    <row r="29" spans="1:28" x14ac:dyDescent="0.2">
      <c r="C29">
        <v>4</v>
      </c>
      <c r="D29">
        <v>358.38</v>
      </c>
      <c r="E29">
        <v>3.95</v>
      </c>
      <c r="F29">
        <v>1.65</v>
      </c>
      <c r="G29">
        <v>0.95</v>
      </c>
      <c r="H29">
        <v>0.56000000000000005</v>
      </c>
      <c r="I29">
        <v>31.82</v>
      </c>
      <c r="J29">
        <v>1.59</v>
      </c>
      <c r="K29">
        <v>0.59</v>
      </c>
      <c r="L29">
        <v>3.9</v>
      </c>
      <c r="M29">
        <v>0.94</v>
      </c>
      <c r="N29">
        <v>0.56000000000000005</v>
      </c>
      <c r="O29">
        <v>0.32</v>
      </c>
      <c r="P29">
        <v>0.33</v>
      </c>
      <c r="Q29">
        <v>9.81</v>
      </c>
      <c r="T29" s="75"/>
      <c r="U29" s="75">
        <v>4</v>
      </c>
      <c r="V29" s="70">
        <v>0.05</v>
      </c>
      <c r="W29" s="70">
        <v>1</v>
      </c>
      <c r="X29" s="70">
        <v>2.25</v>
      </c>
      <c r="Y29" s="70">
        <v>4</v>
      </c>
      <c r="Z29" s="70">
        <v>6</v>
      </c>
      <c r="AA29" s="70">
        <v>7</v>
      </c>
      <c r="AB29" s="70">
        <v>9</v>
      </c>
    </row>
    <row r="30" spans="1:28" x14ac:dyDescent="0.2">
      <c r="C30">
        <v>5</v>
      </c>
      <c r="D30">
        <v>296.70999999999998</v>
      </c>
      <c r="E30">
        <v>2.74</v>
      </c>
      <c r="F30">
        <v>2</v>
      </c>
      <c r="G30">
        <v>0.56000000000000005</v>
      </c>
      <c r="H30">
        <v>0.3</v>
      </c>
      <c r="I30">
        <v>29.76</v>
      </c>
      <c r="J30">
        <v>1.95</v>
      </c>
      <c r="K30">
        <v>0.39</v>
      </c>
      <c r="L30">
        <v>2.7</v>
      </c>
      <c r="M30">
        <v>0.56000000000000005</v>
      </c>
      <c r="N30">
        <v>0.28999999999999998</v>
      </c>
      <c r="O30">
        <v>0.14000000000000001</v>
      </c>
      <c r="P30">
        <v>0.19</v>
      </c>
      <c r="Q30">
        <v>9.93</v>
      </c>
      <c r="T30" s="75"/>
      <c r="U30" s="75">
        <v>5</v>
      </c>
      <c r="V30" s="70">
        <v>0</v>
      </c>
      <c r="W30" s="70">
        <v>0</v>
      </c>
      <c r="X30" s="70">
        <v>1</v>
      </c>
      <c r="Y30" s="70">
        <v>3</v>
      </c>
      <c r="Z30" s="70">
        <v>4</v>
      </c>
      <c r="AA30" s="70">
        <v>6</v>
      </c>
      <c r="AB30" s="70">
        <v>8</v>
      </c>
    </row>
    <row r="31" spans="1:28" x14ac:dyDescent="0.2">
      <c r="C31">
        <v>6</v>
      </c>
      <c r="D31">
        <v>292.20999999999998</v>
      </c>
      <c r="E31">
        <v>2.73</v>
      </c>
      <c r="F31">
        <v>1.86</v>
      </c>
      <c r="G31">
        <v>0.61</v>
      </c>
      <c r="H31">
        <v>0.3</v>
      </c>
      <c r="I31">
        <v>33.67</v>
      </c>
      <c r="J31">
        <v>1.79</v>
      </c>
      <c r="K31">
        <v>0.31</v>
      </c>
      <c r="L31">
        <v>2.68</v>
      </c>
      <c r="M31">
        <v>0.6</v>
      </c>
      <c r="N31">
        <v>0.28999999999999998</v>
      </c>
      <c r="O31">
        <v>0.13</v>
      </c>
      <c r="P31">
        <v>0.09</v>
      </c>
      <c r="Q31">
        <v>9.3699999999999992</v>
      </c>
      <c r="T31" s="75"/>
      <c r="U31" s="75">
        <v>6</v>
      </c>
      <c r="V31" s="70">
        <v>0</v>
      </c>
      <c r="W31" s="70">
        <v>1</v>
      </c>
      <c r="X31" s="70">
        <v>1</v>
      </c>
      <c r="Y31" s="70">
        <v>3</v>
      </c>
      <c r="Z31" s="70">
        <v>5</v>
      </c>
      <c r="AA31" s="70">
        <v>6</v>
      </c>
      <c r="AB31" s="70">
        <v>7.65</v>
      </c>
    </row>
    <row r="32" spans="1:28" x14ac:dyDescent="0.2">
      <c r="C32">
        <v>7</v>
      </c>
      <c r="D32">
        <v>361.41</v>
      </c>
      <c r="E32">
        <v>3.54</v>
      </c>
      <c r="F32">
        <v>1.68</v>
      </c>
      <c r="G32">
        <v>0.88</v>
      </c>
      <c r="H32">
        <v>0.38</v>
      </c>
      <c r="I32">
        <v>28.4</v>
      </c>
      <c r="J32">
        <v>1.67</v>
      </c>
      <c r="K32">
        <v>0.45</v>
      </c>
      <c r="L32">
        <v>3.54</v>
      </c>
      <c r="M32">
        <v>0.88</v>
      </c>
      <c r="N32">
        <v>0.38</v>
      </c>
      <c r="O32">
        <v>0.21</v>
      </c>
      <c r="P32">
        <v>0.11</v>
      </c>
      <c r="Q32">
        <v>11.72</v>
      </c>
      <c r="T32" s="75"/>
      <c r="U32" s="75">
        <v>7</v>
      </c>
      <c r="V32" s="70">
        <v>1</v>
      </c>
      <c r="W32" s="70">
        <v>2</v>
      </c>
      <c r="X32" s="70">
        <v>2</v>
      </c>
      <c r="Y32" s="70">
        <v>3</v>
      </c>
      <c r="Z32" s="70">
        <v>6</v>
      </c>
      <c r="AA32" s="70">
        <v>7</v>
      </c>
      <c r="AB32" s="70">
        <v>8</v>
      </c>
    </row>
    <row r="33" spans="1:28" x14ac:dyDescent="0.2">
      <c r="C33">
        <v>8</v>
      </c>
      <c r="D33">
        <v>311.83999999999997</v>
      </c>
      <c r="E33">
        <v>2.61</v>
      </c>
      <c r="F33">
        <v>2.1800000000000002</v>
      </c>
      <c r="G33">
        <v>0.61</v>
      </c>
      <c r="H33">
        <v>0.27</v>
      </c>
      <c r="I33">
        <v>33.479999999999997</v>
      </c>
      <c r="J33">
        <v>2.14</v>
      </c>
      <c r="K33">
        <v>0.4</v>
      </c>
      <c r="L33">
        <v>2.58</v>
      </c>
      <c r="M33">
        <v>0.6</v>
      </c>
      <c r="N33">
        <v>0.27</v>
      </c>
      <c r="O33">
        <v>0.12</v>
      </c>
      <c r="P33">
        <v>0.11</v>
      </c>
      <c r="Q33">
        <v>11.64</v>
      </c>
      <c r="T33" s="75"/>
      <c r="U33" s="75">
        <v>8</v>
      </c>
      <c r="V33" s="70">
        <v>0</v>
      </c>
      <c r="W33" s="70">
        <v>0</v>
      </c>
      <c r="X33" s="70">
        <v>1</v>
      </c>
      <c r="Y33" s="70">
        <v>2</v>
      </c>
      <c r="Z33" s="70">
        <v>4</v>
      </c>
      <c r="AA33" s="70">
        <v>6</v>
      </c>
      <c r="AB33" s="70">
        <v>7</v>
      </c>
    </row>
    <row r="34" spans="1:28" x14ac:dyDescent="0.2">
      <c r="C34">
        <v>9</v>
      </c>
      <c r="D34">
        <v>337.72</v>
      </c>
      <c r="E34">
        <v>3.11</v>
      </c>
      <c r="F34">
        <v>1.92</v>
      </c>
      <c r="G34">
        <v>0.75</v>
      </c>
      <c r="H34">
        <v>0.38</v>
      </c>
      <c r="I34">
        <v>36.36</v>
      </c>
      <c r="J34">
        <v>1.88</v>
      </c>
      <c r="K34">
        <v>0.54</v>
      </c>
      <c r="L34">
        <v>3.08</v>
      </c>
      <c r="M34">
        <v>0.74</v>
      </c>
      <c r="N34">
        <v>0.38</v>
      </c>
      <c r="O34">
        <v>0.18</v>
      </c>
      <c r="P34">
        <v>0.17</v>
      </c>
      <c r="Q34">
        <v>11.75</v>
      </c>
      <c r="T34" s="75"/>
      <c r="U34" s="75">
        <v>9</v>
      </c>
      <c r="V34" s="70">
        <v>0</v>
      </c>
      <c r="W34" s="70">
        <v>1</v>
      </c>
      <c r="X34" s="70">
        <v>2</v>
      </c>
      <c r="Y34" s="70">
        <v>3</v>
      </c>
      <c r="Z34" s="70">
        <v>5</v>
      </c>
      <c r="AA34" s="70">
        <v>6</v>
      </c>
      <c r="AB34" s="70">
        <v>7</v>
      </c>
    </row>
    <row r="35" spans="1:28" x14ac:dyDescent="0.2">
      <c r="B35" s="77"/>
      <c r="C35" s="77">
        <v>10</v>
      </c>
      <c r="D35" s="77">
        <v>375.72</v>
      </c>
      <c r="E35" s="77">
        <v>3.53</v>
      </c>
      <c r="F35" s="77">
        <v>1.84</v>
      </c>
      <c r="G35" s="77">
        <v>0.86</v>
      </c>
      <c r="H35" s="77">
        <v>0.47</v>
      </c>
      <c r="I35" s="77">
        <v>36.700000000000003</v>
      </c>
      <c r="J35" s="77">
        <v>1.81</v>
      </c>
      <c r="K35" s="77">
        <v>0.63</v>
      </c>
      <c r="L35" s="77">
        <v>3.51</v>
      </c>
      <c r="M35" s="77">
        <v>0.86</v>
      </c>
      <c r="N35" s="77">
        <v>0.47</v>
      </c>
      <c r="O35" s="77">
        <v>0.26</v>
      </c>
      <c r="P35" s="77">
        <v>0.28000000000000003</v>
      </c>
      <c r="Q35" s="77">
        <v>12.63</v>
      </c>
      <c r="T35" s="76"/>
      <c r="U35" s="76">
        <v>10</v>
      </c>
      <c r="V35" s="71">
        <v>0</v>
      </c>
      <c r="W35" s="71">
        <v>1</v>
      </c>
      <c r="X35" s="71">
        <v>2</v>
      </c>
      <c r="Y35" s="71">
        <v>3</v>
      </c>
      <c r="Z35" s="71">
        <v>5</v>
      </c>
      <c r="AA35" s="71">
        <v>7</v>
      </c>
      <c r="AB35" s="71">
        <v>8</v>
      </c>
    </row>
    <row r="36" spans="1:28" x14ac:dyDescent="0.2">
      <c r="B36" t="s">
        <v>73</v>
      </c>
      <c r="C36">
        <v>2</v>
      </c>
      <c r="D36">
        <v>404.5</v>
      </c>
      <c r="E36">
        <v>5</v>
      </c>
      <c r="F36">
        <v>0.74</v>
      </c>
      <c r="G36">
        <v>1.01</v>
      </c>
      <c r="H36">
        <v>0.8</v>
      </c>
      <c r="I36">
        <v>27.65</v>
      </c>
      <c r="J36">
        <v>0.72</v>
      </c>
      <c r="K36">
        <v>0.92</v>
      </c>
      <c r="L36">
        <v>4.92</v>
      </c>
      <c r="M36">
        <v>1</v>
      </c>
      <c r="N36">
        <v>0.79</v>
      </c>
      <c r="O36">
        <v>0.62</v>
      </c>
      <c r="P36">
        <v>1.38</v>
      </c>
      <c r="Q36">
        <v>8.4700000000000006</v>
      </c>
      <c r="T36" s="74" t="s">
        <v>27</v>
      </c>
      <c r="U36" s="74">
        <v>2</v>
      </c>
      <c r="V36" s="69">
        <v>0</v>
      </c>
      <c r="W36" s="69">
        <v>0</v>
      </c>
      <c r="X36" s="69">
        <v>0</v>
      </c>
      <c r="Y36" s="69">
        <v>0</v>
      </c>
      <c r="Z36" s="69">
        <v>1</v>
      </c>
      <c r="AA36" s="69">
        <v>2</v>
      </c>
      <c r="AB36" s="69">
        <v>3</v>
      </c>
    </row>
    <row r="37" spans="1:28" x14ac:dyDescent="0.2">
      <c r="C37">
        <v>3</v>
      </c>
      <c r="D37">
        <v>409.42</v>
      </c>
      <c r="E37">
        <v>4.8499999999999996</v>
      </c>
      <c r="F37">
        <v>1.2</v>
      </c>
      <c r="G37">
        <v>1.04</v>
      </c>
      <c r="H37">
        <v>0.76</v>
      </c>
      <c r="I37">
        <v>32.36</v>
      </c>
      <c r="J37">
        <v>1.18</v>
      </c>
      <c r="K37">
        <v>0.78</v>
      </c>
      <c r="L37">
        <v>4.8</v>
      </c>
      <c r="M37">
        <v>1.02</v>
      </c>
      <c r="N37">
        <v>0.76</v>
      </c>
      <c r="O37">
        <v>0.56000000000000005</v>
      </c>
      <c r="P37">
        <v>1.21</v>
      </c>
      <c r="Q37">
        <v>10.24</v>
      </c>
      <c r="T37" s="75"/>
      <c r="U37" s="75">
        <v>3</v>
      </c>
      <c r="V37" s="70">
        <v>0</v>
      </c>
      <c r="W37" s="70">
        <v>0</v>
      </c>
      <c r="X37" s="70">
        <v>0</v>
      </c>
      <c r="Y37" s="70">
        <v>1</v>
      </c>
      <c r="Z37" s="70">
        <v>2</v>
      </c>
      <c r="AA37" s="70">
        <v>2</v>
      </c>
      <c r="AB37" s="70">
        <v>3</v>
      </c>
    </row>
    <row r="38" spans="1:28" x14ac:dyDescent="0.2">
      <c r="C38">
        <v>4</v>
      </c>
      <c r="D38">
        <v>416.87</v>
      </c>
      <c r="E38">
        <v>4.58</v>
      </c>
      <c r="F38">
        <v>1.91</v>
      </c>
      <c r="G38">
        <v>1.1200000000000001</v>
      </c>
      <c r="H38">
        <v>0.72</v>
      </c>
      <c r="I38">
        <v>37.33</v>
      </c>
      <c r="J38">
        <v>1.86</v>
      </c>
      <c r="K38">
        <v>0.81</v>
      </c>
      <c r="L38">
        <v>4.53</v>
      </c>
      <c r="M38">
        <v>1.1100000000000001</v>
      </c>
      <c r="N38">
        <v>0.72</v>
      </c>
      <c r="O38">
        <v>0.45</v>
      </c>
      <c r="P38">
        <v>0.66</v>
      </c>
      <c r="Q38">
        <v>11.72</v>
      </c>
      <c r="T38" s="75"/>
      <c r="U38" s="75">
        <v>4</v>
      </c>
      <c r="V38" s="70">
        <v>0</v>
      </c>
      <c r="W38" s="70">
        <v>0</v>
      </c>
      <c r="X38" s="70">
        <v>1</v>
      </c>
      <c r="Y38" s="70">
        <v>2</v>
      </c>
      <c r="Z38" s="70">
        <v>2</v>
      </c>
      <c r="AA38" s="70">
        <v>3</v>
      </c>
      <c r="AB38" s="70">
        <v>3</v>
      </c>
    </row>
    <row r="39" spans="1:28" x14ac:dyDescent="0.2">
      <c r="C39">
        <v>5</v>
      </c>
      <c r="D39">
        <v>353.95</v>
      </c>
      <c r="E39">
        <v>3.37</v>
      </c>
      <c r="F39">
        <v>2.34</v>
      </c>
      <c r="G39">
        <v>0.73</v>
      </c>
      <c r="H39">
        <v>0.44</v>
      </c>
      <c r="I39">
        <v>34.51</v>
      </c>
      <c r="J39">
        <v>2.29</v>
      </c>
      <c r="K39">
        <v>0.61</v>
      </c>
      <c r="L39">
        <v>3.34</v>
      </c>
      <c r="M39">
        <v>0.73</v>
      </c>
      <c r="N39">
        <v>0.43</v>
      </c>
      <c r="O39">
        <v>0.24</v>
      </c>
      <c r="P39">
        <v>0.52</v>
      </c>
      <c r="Q39">
        <v>11.93</v>
      </c>
      <c r="T39" s="75"/>
      <c r="U39" s="75">
        <v>5</v>
      </c>
      <c r="V39" s="70">
        <v>0</v>
      </c>
      <c r="W39" s="70">
        <v>0</v>
      </c>
      <c r="X39" s="70">
        <v>1</v>
      </c>
      <c r="Y39" s="70">
        <v>2</v>
      </c>
      <c r="Z39" s="70">
        <v>3</v>
      </c>
      <c r="AA39" s="70">
        <v>4</v>
      </c>
      <c r="AB39" s="70">
        <v>4</v>
      </c>
    </row>
    <row r="40" spans="1:28" x14ac:dyDescent="0.2">
      <c r="C40">
        <v>6</v>
      </c>
      <c r="D40">
        <v>369.14</v>
      </c>
      <c r="E40">
        <v>3.54</v>
      </c>
      <c r="F40">
        <v>2.29</v>
      </c>
      <c r="G40">
        <v>0.88</v>
      </c>
      <c r="H40">
        <v>0.49</v>
      </c>
      <c r="I40">
        <v>41.05</v>
      </c>
      <c r="J40">
        <v>2.21</v>
      </c>
      <c r="K40">
        <v>0.52</v>
      </c>
      <c r="L40">
        <v>3.49</v>
      </c>
      <c r="M40">
        <v>0.86</v>
      </c>
      <c r="N40">
        <v>0.49</v>
      </c>
      <c r="O40">
        <v>0.28000000000000003</v>
      </c>
      <c r="P40">
        <v>0.36</v>
      </c>
      <c r="Q40">
        <v>12.03</v>
      </c>
      <c r="T40" s="75"/>
      <c r="U40" s="75">
        <v>6</v>
      </c>
      <c r="V40" s="70">
        <v>0</v>
      </c>
      <c r="W40" s="70">
        <v>1</v>
      </c>
      <c r="X40" s="70">
        <v>1</v>
      </c>
      <c r="Y40" s="70">
        <v>2</v>
      </c>
      <c r="Z40" s="70">
        <v>3</v>
      </c>
      <c r="AA40" s="70">
        <v>4</v>
      </c>
      <c r="AB40" s="70">
        <v>4</v>
      </c>
    </row>
    <row r="41" spans="1:28" x14ac:dyDescent="0.2">
      <c r="C41">
        <v>7</v>
      </c>
      <c r="D41">
        <v>440.49</v>
      </c>
      <c r="E41">
        <v>4.53</v>
      </c>
      <c r="F41">
        <v>2.27</v>
      </c>
      <c r="G41">
        <v>1.24</v>
      </c>
      <c r="H41">
        <v>0.66</v>
      </c>
      <c r="I41">
        <v>33.6</v>
      </c>
      <c r="J41">
        <v>2.2599999999999998</v>
      </c>
      <c r="K41">
        <v>0.79</v>
      </c>
      <c r="L41">
        <v>4.53</v>
      </c>
      <c r="M41">
        <v>1.24</v>
      </c>
      <c r="N41">
        <v>0.66</v>
      </c>
      <c r="O41">
        <v>0.41</v>
      </c>
      <c r="P41">
        <v>0.46</v>
      </c>
      <c r="Q41">
        <v>14.9</v>
      </c>
      <c r="T41" s="75"/>
      <c r="U41" s="75">
        <v>7</v>
      </c>
      <c r="V41" s="70">
        <v>0</v>
      </c>
      <c r="W41" s="70">
        <v>0</v>
      </c>
      <c r="X41" s="70">
        <v>1</v>
      </c>
      <c r="Y41" s="70">
        <v>2</v>
      </c>
      <c r="Z41" s="70">
        <v>3</v>
      </c>
      <c r="AA41" s="70">
        <v>4</v>
      </c>
      <c r="AB41" s="70">
        <v>4</v>
      </c>
    </row>
    <row r="42" spans="1:28" x14ac:dyDescent="0.2">
      <c r="C42">
        <v>8</v>
      </c>
      <c r="D42">
        <v>336.35</v>
      </c>
      <c r="E42">
        <v>2.89</v>
      </c>
      <c r="F42">
        <v>2.38</v>
      </c>
      <c r="G42">
        <v>0.7</v>
      </c>
      <c r="H42">
        <v>0.33</v>
      </c>
      <c r="I42">
        <v>35.83</v>
      </c>
      <c r="J42">
        <v>2.34</v>
      </c>
      <c r="K42">
        <v>0.5</v>
      </c>
      <c r="L42">
        <v>2.86</v>
      </c>
      <c r="M42">
        <v>0.69</v>
      </c>
      <c r="N42">
        <v>0.33</v>
      </c>
      <c r="O42">
        <v>0.17</v>
      </c>
      <c r="P42">
        <v>0.2</v>
      </c>
      <c r="Q42">
        <v>12.63</v>
      </c>
      <c r="T42" s="75"/>
      <c r="U42" s="75">
        <v>8</v>
      </c>
      <c r="V42" s="70">
        <v>0</v>
      </c>
      <c r="W42" s="70">
        <v>0</v>
      </c>
      <c r="X42" s="70">
        <v>1</v>
      </c>
      <c r="Y42" s="70">
        <v>2</v>
      </c>
      <c r="Z42" s="70">
        <v>3</v>
      </c>
      <c r="AA42" s="70">
        <v>4</v>
      </c>
      <c r="AB42" s="70">
        <v>5</v>
      </c>
    </row>
    <row r="43" spans="1:28" x14ac:dyDescent="0.2">
      <c r="C43">
        <v>9</v>
      </c>
      <c r="D43">
        <v>367.49</v>
      </c>
      <c r="E43">
        <v>3.43</v>
      </c>
      <c r="F43">
        <v>2.15</v>
      </c>
      <c r="G43">
        <v>0.85</v>
      </c>
      <c r="H43">
        <v>0.47</v>
      </c>
      <c r="I43">
        <v>39.07</v>
      </c>
      <c r="J43">
        <v>2.11</v>
      </c>
      <c r="K43">
        <v>0.67</v>
      </c>
      <c r="L43">
        <v>3.41</v>
      </c>
      <c r="M43">
        <v>0.84</v>
      </c>
      <c r="N43">
        <v>0.47</v>
      </c>
      <c r="O43">
        <v>0.24</v>
      </c>
      <c r="P43">
        <v>0.28999999999999998</v>
      </c>
      <c r="Q43">
        <v>12.92</v>
      </c>
      <c r="T43" s="75"/>
      <c r="U43" s="75">
        <v>9</v>
      </c>
      <c r="V43" s="70">
        <v>0</v>
      </c>
      <c r="W43" s="70">
        <v>0</v>
      </c>
      <c r="X43" s="70">
        <v>1</v>
      </c>
      <c r="Y43" s="70">
        <v>2</v>
      </c>
      <c r="Z43" s="70">
        <v>3</v>
      </c>
      <c r="AA43" s="70">
        <v>4</v>
      </c>
      <c r="AB43" s="70">
        <v>5</v>
      </c>
    </row>
    <row r="44" spans="1:28" x14ac:dyDescent="0.2">
      <c r="A44" s="71"/>
      <c r="B44" s="71"/>
      <c r="C44" s="71">
        <v>10</v>
      </c>
      <c r="D44" s="71">
        <v>399.4</v>
      </c>
      <c r="E44" s="71">
        <v>3.79</v>
      </c>
      <c r="F44" s="71">
        <v>2</v>
      </c>
      <c r="G44" s="71">
        <v>0.94</v>
      </c>
      <c r="H44" s="71">
        <v>0.54</v>
      </c>
      <c r="I44" s="71">
        <v>38.619999999999997</v>
      </c>
      <c r="J44" s="71">
        <v>1.98</v>
      </c>
      <c r="K44" s="71">
        <v>0.73</v>
      </c>
      <c r="L44" s="71">
        <v>3.77</v>
      </c>
      <c r="M44" s="71">
        <v>0.94</v>
      </c>
      <c r="N44" s="71">
        <v>0.54</v>
      </c>
      <c r="O44" s="71">
        <v>0.31</v>
      </c>
      <c r="P44" s="71">
        <v>0.39</v>
      </c>
      <c r="Q44" s="71">
        <v>13.56</v>
      </c>
      <c r="T44" s="76"/>
      <c r="U44" s="76">
        <v>10</v>
      </c>
      <c r="V44" s="71">
        <v>0</v>
      </c>
      <c r="W44" s="71">
        <v>0</v>
      </c>
      <c r="X44" s="71">
        <v>1</v>
      </c>
      <c r="Y44" s="71">
        <v>2</v>
      </c>
      <c r="Z44" s="71">
        <v>3</v>
      </c>
      <c r="AA44" s="71">
        <v>4</v>
      </c>
      <c r="AB44" s="71">
        <v>4</v>
      </c>
    </row>
    <row r="45" spans="1:28" x14ac:dyDescent="0.2">
      <c r="A45" t="s">
        <v>74</v>
      </c>
      <c r="C45">
        <v>2</v>
      </c>
      <c r="D45">
        <v>355.14</v>
      </c>
      <c r="E45">
        <v>4.5</v>
      </c>
      <c r="F45">
        <v>0.53</v>
      </c>
      <c r="G45">
        <v>0.92</v>
      </c>
      <c r="H45">
        <v>0.71</v>
      </c>
      <c r="I45">
        <v>23.05</v>
      </c>
      <c r="J45">
        <v>0.5</v>
      </c>
      <c r="K45">
        <v>0.68</v>
      </c>
      <c r="L45">
        <v>4.42</v>
      </c>
      <c r="M45">
        <v>0.91</v>
      </c>
      <c r="N45">
        <v>0.69</v>
      </c>
      <c r="O45">
        <v>0.53</v>
      </c>
      <c r="P45">
        <v>0.87</v>
      </c>
      <c r="Q45">
        <v>7.37</v>
      </c>
      <c r="T45" s="74" t="s">
        <v>29</v>
      </c>
      <c r="U45" s="74">
        <v>2</v>
      </c>
      <c r="V45" s="69">
        <v>0</v>
      </c>
      <c r="W45" s="69">
        <v>0</v>
      </c>
      <c r="X45" s="69">
        <v>1</v>
      </c>
      <c r="Y45" s="69">
        <v>1</v>
      </c>
      <c r="Z45" s="69">
        <v>1</v>
      </c>
      <c r="AA45" s="69">
        <v>2</v>
      </c>
      <c r="AB45" s="69">
        <v>2</v>
      </c>
    </row>
    <row r="46" spans="1:28" x14ac:dyDescent="0.2">
      <c r="C46">
        <v>3</v>
      </c>
      <c r="D46">
        <v>369.04</v>
      </c>
      <c r="E46">
        <v>4.38</v>
      </c>
      <c r="F46">
        <v>1</v>
      </c>
      <c r="G46">
        <v>0.96</v>
      </c>
      <c r="H46">
        <v>0.66</v>
      </c>
      <c r="I46">
        <v>28.58</v>
      </c>
      <c r="J46">
        <v>0.98</v>
      </c>
      <c r="K46">
        <v>0.56999999999999995</v>
      </c>
      <c r="L46">
        <v>4.32</v>
      </c>
      <c r="M46">
        <v>0.93</v>
      </c>
      <c r="N46">
        <v>0.65</v>
      </c>
      <c r="O46">
        <v>0.48</v>
      </c>
      <c r="P46">
        <v>0.72</v>
      </c>
      <c r="Q46">
        <v>9.08</v>
      </c>
      <c r="T46" s="75"/>
      <c r="U46" s="75">
        <v>3</v>
      </c>
      <c r="V46" s="70">
        <v>0</v>
      </c>
      <c r="W46" s="70">
        <v>0</v>
      </c>
      <c r="X46" s="70">
        <v>1</v>
      </c>
      <c r="Y46" s="70">
        <v>1</v>
      </c>
      <c r="Z46" s="70">
        <v>1</v>
      </c>
      <c r="AA46" s="70">
        <v>2</v>
      </c>
      <c r="AB46" s="70">
        <v>2</v>
      </c>
    </row>
    <row r="47" spans="1:28" x14ac:dyDescent="0.2">
      <c r="C47">
        <v>4</v>
      </c>
      <c r="D47">
        <v>375.05</v>
      </c>
      <c r="E47">
        <v>4.18</v>
      </c>
      <c r="F47">
        <v>1.76</v>
      </c>
      <c r="G47">
        <v>1.02</v>
      </c>
      <c r="H47">
        <v>0.6</v>
      </c>
      <c r="I47">
        <v>33.39</v>
      </c>
      <c r="J47">
        <v>1.7</v>
      </c>
      <c r="K47">
        <v>0.63</v>
      </c>
      <c r="L47">
        <v>4.13</v>
      </c>
      <c r="M47">
        <v>1.01</v>
      </c>
      <c r="N47">
        <v>0.6</v>
      </c>
      <c r="O47">
        <v>0.35</v>
      </c>
      <c r="P47">
        <v>0.26</v>
      </c>
      <c r="Q47">
        <v>10.39</v>
      </c>
      <c r="T47" s="75"/>
      <c r="U47" s="75">
        <v>4</v>
      </c>
      <c r="V47" s="70">
        <v>0</v>
      </c>
      <c r="W47" s="70">
        <v>0</v>
      </c>
      <c r="X47" s="70">
        <v>1</v>
      </c>
      <c r="Y47" s="70">
        <v>1</v>
      </c>
      <c r="Z47" s="70">
        <v>1</v>
      </c>
      <c r="AA47" s="70">
        <v>2</v>
      </c>
      <c r="AB47" s="70">
        <v>2</v>
      </c>
    </row>
    <row r="48" spans="1:28" x14ac:dyDescent="0.2">
      <c r="C48">
        <v>5</v>
      </c>
      <c r="D48">
        <v>310.52</v>
      </c>
      <c r="E48">
        <v>2.86</v>
      </c>
      <c r="F48">
        <v>2.14</v>
      </c>
      <c r="G48">
        <v>0.61</v>
      </c>
      <c r="H48">
        <v>0.32</v>
      </c>
      <c r="I48">
        <v>31.57</v>
      </c>
      <c r="J48">
        <v>2.09</v>
      </c>
      <c r="K48">
        <v>0.39</v>
      </c>
      <c r="L48">
        <v>2.82</v>
      </c>
      <c r="M48">
        <v>0.6</v>
      </c>
      <c r="N48">
        <v>0.31</v>
      </c>
      <c r="O48">
        <v>0.16</v>
      </c>
      <c r="P48">
        <v>0.12</v>
      </c>
      <c r="Q48">
        <v>10.55</v>
      </c>
      <c r="T48" s="75"/>
      <c r="U48" s="75">
        <v>5</v>
      </c>
      <c r="V48" s="70">
        <v>0</v>
      </c>
      <c r="W48" s="70">
        <v>0</v>
      </c>
      <c r="X48" s="70">
        <v>0</v>
      </c>
      <c r="Y48" s="70">
        <v>1</v>
      </c>
      <c r="Z48" s="70">
        <v>1</v>
      </c>
      <c r="AA48" s="70">
        <v>2</v>
      </c>
      <c r="AB48" s="70">
        <v>2</v>
      </c>
    </row>
    <row r="49" spans="1:28" x14ac:dyDescent="0.2">
      <c r="C49">
        <v>6</v>
      </c>
      <c r="D49">
        <v>314.14999999999998</v>
      </c>
      <c r="E49">
        <v>2.98</v>
      </c>
      <c r="F49">
        <v>2.06</v>
      </c>
      <c r="G49">
        <v>0.7</v>
      </c>
      <c r="H49">
        <v>0.35</v>
      </c>
      <c r="I49">
        <v>36.729999999999997</v>
      </c>
      <c r="J49">
        <v>1.99</v>
      </c>
      <c r="K49">
        <v>0.35</v>
      </c>
      <c r="L49">
        <v>2.93</v>
      </c>
      <c r="M49">
        <v>0.68</v>
      </c>
      <c r="N49">
        <v>0.34</v>
      </c>
      <c r="O49">
        <v>0.16</v>
      </c>
      <c r="P49">
        <v>7.0000000000000007E-2</v>
      </c>
      <c r="Q49">
        <v>10.31</v>
      </c>
      <c r="T49" s="75"/>
      <c r="U49" s="75">
        <v>6</v>
      </c>
      <c r="V49" s="70">
        <v>0</v>
      </c>
      <c r="W49" s="70">
        <v>0</v>
      </c>
      <c r="X49" s="70">
        <v>0</v>
      </c>
      <c r="Y49" s="70">
        <v>1</v>
      </c>
      <c r="Z49" s="70">
        <v>1</v>
      </c>
      <c r="AA49" s="70">
        <v>2</v>
      </c>
      <c r="AB49" s="70">
        <v>2</v>
      </c>
    </row>
    <row r="50" spans="1:28" x14ac:dyDescent="0.2">
      <c r="C50">
        <v>7</v>
      </c>
      <c r="D50">
        <v>396.06</v>
      </c>
      <c r="E50">
        <v>3.97</v>
      </c>
      <c r="F50">
        <v>1.93</v>
      </c>
      <c r="G50">
        <v>1.01</v>
      </c>
      <c r="H50">
        <v>0.46</v>
      </c>
      <c r="I50">
        <v>30.93</v>
      </c>
      <c r="J50">
        <v>1.92</v>
      </c>
      <c r="K50">
        <v>0.55000000000000004</v>
      </c>
      <c r="L50">
        <v>3.97</v>
      </c>
      <c r="M50">
        <v>1.01</v>
      </c>
      <c r="N50">
        <v>0.46</v>
      </c>
      <c r="O50">
        <v>0.28999999999999998</v>
      </c>
      <c r="P50">
        <v>0.14000000000000001</v>
      </c>
      <c r="Q50">
        <v>13.2</v>
      </c>
      <c r="T50" s="75"/>
      <c r="U50" s="75">
        <v>7</v>
      </c>
      <c r="V50" s="70">
        <v>0</v>
      </c>
      <c r="W50" s="70">
        <v>0</v>
      </c>
      <c r="X50" s="70">
        <v>1</v>
      </c>
      <c r="Y50" s="70">
        <v>1</v>
      </c>
      <c r="Z50" s="70">
        <v>1</v>
      </c>
      <c r="AA50" s="70">
        <v>2</v>
      </c>
      <c r="AB50" s="70">
        <v>3</v>
      </c>
    </row>
    <row r="51" spans="1:28" x14ac:dyDescent="0.2">
      <c r="C51">
        <v>8</v>
      </c>
      <c r="D51">
        <v>313.99</v>
      </c>
      <c r="E51">
        <v>2.61</v>
      </c>
      <c r="F51">
        <v>2.23</v>
      </c>
      <c r="G51">
        <v>0.61</v>
      </c>
      <c r="H51">
        <v>0.26</v>
      </c>
      <c r="I51">
        <v>34.299999999999997</v>
      </c>
      <c r="J51">
        <v>2.1800000000000002</v>
      </c>
      <c r="K51">
        <v>0.36</v>
      </c>
      <c r="L51">
        <v>2.58</v>
      </c>
      <c r="M51">
        <v>0.6</v>
      </c>
      <c r="N51">
        <v>0.26</v>
      </c>
      <c r="O51">
        <v>0.1</v>
      </c>
      <c r="P51">
        <v>0.03</v>
      </c>
      <c r="Q51">
        <v>11.78</v>
      </c>
      <c r="T51" s="75"/>
      <c r="U51" s="75">
        <v>8</v>
      </c>
      <c r="V51" s="70">
        <v>0</v>
      </c>
      <c r="W51" s="70">
        <v>0</v>
      </c>
      <c r="X51" s="70">
        <v>0</v>
      </c>
      <c r="Y51" s="70">
        <v>1</v>
      </c>
      <c r="Z51" s="70">
        <v>1</v>
      </c>
      <c r="AA51" s="70">
        <v>1</v>
      </c>
      <c r="AB51" s="70">
        <v>2</v>
      </c>
    </row>
    <row r="52" spans="1:28" x14ac:dyDescent="0.2">
      <c r="C52">
        <v>9</v>
      </c>
      <c r="D52">
        <v>343.75</v>
      </c>
      <c r="E52">
        <v>3.17</v>
      </c>
      <c r="F52">
        <v>1.98</v>
      </c>
      <c r="G52">
        <v>0.77</v>
      </c>
      <c r="H52">
        <v>0.39</v>
      </c>
      <c r="I52">
        <v>37.479999999999997</v>
      </c>
      <c r="J52">
        <v>1.94</v>
      </c>
      <c r="K52">
        <v>0.52</v>
      </c>
      <c r="L52">
        <v>3.15</v>
      </c>
      <c r="M52">
        <v>0.76</v>
      </c>
      <c r="N52">
        <v>0.39</v>
      </c>
      <c r="O52">
        <v>0.18</v>
      </c>
      <c r="P52">
        <v>0.08</v>
      </c>
      <c r="Q52">
        <v>11.96</v>
      </c>
      <c r="T52" s="75"/>
      <c r="U52" s="75">
        <v>9</v>
      </c>
      <c r="V52" s="70">
        <v>0</v>
      </c>
      <c r="W52" s="70">
        <v>0</v>
      </c>
      <c r="X52" s="70">
        <v>0</v>
      </c>
      <c r="Y52" s="70">
        <v>1</v>
      </c>
      <c r="Z52" s="70">
        <v>1</v>
      </c>
      <c r="AA52" s="70">
        <v>2</v>
      </c>
      <c r="AB52" s="70">
        <v>2</v>
      </c>
    </row>
    <row r="53" spans="1:28" x14ac:dyDescent="0.2">
      <c r="A53" s="71"/>
      <c r="B53" s="71"/>
      <c r="C53" s="71">
        <v>10</v>
      </c>
      <c r="D53" s="71">
        <v>376.85</v>
      </c>
      <c r="E53" s="71">
        <v>3.55</v>
      </c>
      <c r="F53" s="71">
        <v>1.85</v>
      </c>
      <c r="G53" s="71">
        <v>0.88</v>
      </c>
      <c r="H53" s="71">
        <v>0.47</v>
      </c>
      <c r="I53" s="71">
        <v>37.450000000000003</v>
      </c>
      <c r="J53" s="71">
        <v>1.83</v>
      </c>
      <c r="K53" s="71">
        <v>0.59</v>
      </c>
      <c r="L53" s="71">
        <v>3.52</v>
      </c>
      <c r="M53" s="71">
        <v>0.87</v>
      </c>
      <c r="N53" s="71">
        <v>0.46</v>
      </c>
      <c r="O53" s="71">
        <v>0.25</v>
      </c>
      <c r="P53" s="71">
        <v>0.16</v>
      </c>
      <c r="Q53" s="71">
        <v>12.68</v>
      </c>
      <c r="T53" s="76"/>
      <c r="U53" s="76">
        <v>10</v>
      </c>
      <c r="V53" s="71">
        <v>0</v>
      </c>
      <c r="W53" s="71">
        <v>0</v>
      </c>
      <c r="X53" s="71">
        <v>0</v>
      </c>
      <c r="Y53" s="71">
        <v>1</v>
      </c>
      <c r="Z53" s="71">
        <v>1</v>
      </c>
      <c r="AA53" s="71">
        <v>2</v>
      </c>
      <c r="AB53" s="71">
        <v>2</v>
      </c>
    </row>
    <row r="54" spans="1:28" x14ac:dyDescent="0.2">
      <c r="A54" t="s">
        <v>75</v>
      </c>
      <c r="C54">
        <v>2</v>
      </c>
      <c r="D54">
        <v>335</v>
      </c>
      <c r="E54">
        <v>4</v>
      </c>
      <c r="F54">
        <v>0</v>
      </c>
      <c r="G54">
        <v>1</v>
      </c>
      <c r="H54">
        <v>1</v>
      </c>
      <c r="I54">
        <v>18</v>
      </c>
      <c r="J54">
        <v>0</v>
      </c>
      <c r="K54">
        <v>1</v>
      </c>
      <c r="L54">
        <v>4</v>
      </c>
      <c r="M54">
        <v>1</v>
      </c>
      <c r="N54">
        <v>1</v>
      </c>
      <c r="O54">
        <v>1</v>
      </c>
      <c r="P54">
        <v>0</v>
      </c>
      <c r="Q54">
        <v>7</v>
      </c>
      <c r="T54" s="74" t="s">
        <v>30</v>
      </c>
      <c r="U54" s="74">
        <v>2</v>
      </c>
      <c r="V54" s="69">
        <v>0</v>
      </c>
      <c r="W54" s="69">
        <v>0</v>
      </c>
      <c r="X54" s="69">
        <v>0</v>
      </c>
      <c r="Y54" s="69">
        <v>1</v>
      </c>
      <c r="Z54" s="69">
        <v>1</v>
      </c>
      <c r="AA54" s="69">
        <v>1</v>
      </c>
      <c r="AB54" s="69">
        <v>1.25</v>
      </c>
    </row>
    <row r="55" spans="1:28" x14ac:dyDescent="0.2">
      <c r="C55">
        <v>3</v>
      </c>
      <c r="D55">
        <v>375</v>
      </c>
      <c r="E55">
        <v>4</v>
      </c>
      <c r="F55">
        <v>1</v>
      </c>
      <c r="G55">
        <v>1</v>
      </c>
      <c r="H55">
        <v>1</v>
      </c>
      <c r="I55">
        <v>26</v>
      </c>
      <c r="J55">
        <v>1</v>
      </c>
      <c r="K55">
        <v>0</v>
      </c>
      <c r="L55">
        <v>4</v>
      </c>
      <c r="M55">
        <v>1</v>
      </c>
      <c r="N55">
        <v>1</v>
      </c>
      <c r="O55">
        <v>0</v>
      </c>
      <c r="P55">
        <v>0</v>
      </c>
      <c r="Q55">
        <v>8</v>
      </c>
      <c r="T55" s="75"/>
      <c r="U55" s="75">
        <v>3</v>
      </c>
      <c r="V55" s="70">
        <v>0</v>
      </c>
      <c r="W55" s="70">
        <v>0</v>
      </c>
      <c r="X55" s="70">
        <v>0</v>
      </c>
      <c r="Y55" s="70">
        <v>1</v>
      </c>
      <c r="Z55" s="70">
        <v>1</v>
      </c>
      <c r="AA55" s="70">
        <v>1</v>
      </c>
      <c r="AB55" s="70">
        <v>1.2</v>
      </c>
    </row>
    <row r="56" spans="1:28" x14ac:dyDescent="0.2">
      <c r="C56">
        <v>4</v>
      </c>
      <c r="D56">
        <v>352.5</v>
      </c>
      <c r="E56">
        <v>4</v>
      </c>
      <c r="F56">
        <v>2</v>
      </c>
      <c r="G56">
        <v>1</v>
      </c>
      <c r="H56">
        <v>1</v>
      </c>
      <c r="I56">
        <v>32</v>
      </c>
      <c r="J56">
        <v>2</v>
      </c>
      <c r="K56">
        <v>0</v>
      </c>
      <c r="L56">
        <v>4</v>
      </c>
      <c r="M56">
        <v>1</v>
      </c>
      <c r="N56">
        <v>1</v>
      </c>
      <c r="O56">
        <v>0</v>
      </c>
      <c r="P56">
        <v>0</v>
      </c>
      <c r="Q56">
        <v>10</v>
      </c>
      <c r="T56" s="75"/>
      <c r="U56" s="75">
        <v>4</v>
      </c>
      <c r="V56" s="70">
        <v>0</v>
      </c>
      <c r="W56" s="70">
        <v>0</v>
      </c>
      <c r="X56" s="70">
        <v>0</v>
      </c>
      <c r="Y56" s="70">
        <v>1</v>
      </c>
      <c r="Z56" s="70">
        <v>1</v>
      </c>
      <c r="AA56" s="70">
        <v>1</v>
      </c>
      <c r="AB56" s="70">
        <v>2</v>
      </c>
    </row>
    <row r="57" spans="1:28" x14ac:dyDescent="0.2">
      <c r="C57">
        <v>5</v>
      </c>
      <c r="D57">
        <v>290</v>
      </c>
      <c r="E57">
        <v>3</v>
      </c>
      <c r="F57">
        <v>2</v>
      </c>
      <c r="G57">
        <v>1</v>
      </c>
      <c r="H57">
        <v>0</v>
      </c>
      <c r="I57">
        <v>29</v>
      </c>
      <c r="J57">
        <v>2</v>
      </c>
      <c r="K57">
        <v>0</v>
      </c>
      <c r="L57">
        <v>3</v>
      </c>
      <c r="M57">
        <v>1</v>
      </c>
      <c r="N57">
        <v>0</v>
      </c>
      <c r="O57">
        <v>0</v>
      </c>
      <c r="P57">
        <v>0</v>
      </c>
      <c r="Q57">
        <v>10</v>
      </c>
      <c r="T57" s="75"/>
      <c r="U57" s="75">
        <v>5</v>
      </c>
      <c r="V57" s="70">
        <v>0</v>
      </c>
      <c r="W57" s="70">
        <v>0</v>
      </c>
      <c r="X57" s="70">
        <v>0</v>
      </c>
      <c r="Y57" s="70">
        <v>0</v>
      </c>
      <c r="Z57" s="70">
        <v>1</v>
      </c>
      <c r="AA57" s="70">
        <v>1</v>
      </c>
      <c r="AB57" s="70">
        <v>1</v>
      </c>
    </row>
    <row r="58" spans="1:28" x14ac:dyDescent="0.2">
      <c r="C58">
        <v>6</v>
      </c>
      <c r="D58">
        <v>282.5</v>
      </c>
      <c r="E58">
        <v>3</v>
      </c>
      <c r="F58">
        <v>2</v>
      </c>
      <c r="G58">
        <v>1</v>
      </c>
      <c r="H58">
        <v>0</v>
      </c>
      <c r="I58">
        <v>35.5</v>
      </c>
      <c r="J58">
        <v>2</v>
      </c>
      <c r="K58">
        <v>0</v>
      </c>
      <c r="L58">
        <v>3</v>
      </c>
      <c r="M58">
        <v>1</v>
      </c>
      <c r="N58">
        <v>0</v>
      </c>
      <c r="O58">
        <v>0</v>
      </c>
      <c r="P58">
        <v>0</v>
      </c>
      <c r="Q58">
        <v>10</v>
      </c>
      <c r="T58" s="75"/>
      <c r="U58" s="75">
        <v>6</v>
      </c>
      <c r="V58" s="70">
        <v>0</v>
      </c>
      <c r="W58" s="70">
        <v>0</v>
      </c>
      <c r="X58" s="70">
        <v>0</v>
      </c>
      <c r="Y58" s="70">
        <v>0</v>
      </c>
      <c r="Z58" s="70">
        <v>1</v>
      </c>
      <c r="AA58" s="70">
        <v>1</v>
      </c>
      <c r="AB58" s="70">
        <v>1</v>
      </c>
    </row>
    <row r="59" spans="1:28" x14ac:dyDescent="0.2">
      <c r="C59">
        <v>7</v>
      </c>
      <c r="D59">
        <v>370</v>
      </c>
      <c r="E59">
        <v>3</v>
      </c>
      <c r="F59">
        <v>2</v>
      </c>
      <c r="G59">
        <v>1</v>
      </c>
      <c r="H59">
        <v>0</v>
      </c>
      <c r="I59">
        <v>30</v>
      </c>
      <c r="J59">
        <v>2</v>
      </c>
      <c r="K59">
        <v>0</v>
      </c>
      <c r="L59">
        <v>3</v>
      </c>
      <c r="M59">
        <v>1</v>
      </c>
      <c r="N59">
        <v>0</v>
      </c>
      <c r="O59">
        <v>0</v>
      </c>
      <c r="P59">
        <v>0</v>
      </c>
      <c r="Q59">
        <v>14</v>
      </c>
      <c r="T59" s="75"/>
      <c r="U59" s="75">
        <v>7</v>
      </c>
      <c r="V59" s="70">
        <v>0</v>
      </c>
      <c r="W59" s="70">
        <v>0</v>
      </c>
      <c r="X59" s="70">
        <v>0</v>
      </c>
      <c r="Y59" s="70">
        <v>0</v>
      </c>
      <c r="Z59" s="70">
        <v>1</v>
      </c>
      <c r="AA59" s="70">
        <v>1</v>
      </c>
      <c r="AB59" s="70">
        <v>2</v>
      </c>
    </row>
    <row r="60" spans="1:28" x14ac:dyDescent="0.2">
      <c r="C60">
        <v>8</v>
      </c>
      <c r="D60">
        <v>290</v>
      </c>
      <c r="E60">
        <v>2</v>
      </c>
      <c r="F60">
        <v>2</v>
      </c>
      <c r="G60">
        <v>1</v>
      </c>
      <c r="H60">
        <v>0</v>
      </c>
      <c r="I60">
        <v>34</v>
      </c>
      <c r="J60">
        <v>2</v>
      </c>
      <c r="K60">
        <v>0</v>
      </c>
      <c r="L60">
        <v>2</v>
      </c>
      <c r="M60">
        <v>1</v>
      </c>
      <c r="N60">
        <v>0</v>
      </c>
      <c r="O60">
        <v>0</v>
      </c>
      <c r="P60">
        <v>0</v>
      </c>
      <c r="Q60">
        <v>11</v>
      </c>
      <c r="T60" s="75"/>
      <c r="U60" s="75">
        <v>8</v>
      </c>
      <c r="V60" s="70">
        <v>0</v>
      </c>
      <c r="W60" s="70">
        <v>0</v>
      </c>
      <c r="X60" s="70">
        <v>0</v>
      </c>
      <c r="Y60" s="70">
        <v>0</v>
      </c>
      <c r="Z60" s="70">
        <v>1</v>
      </c>
      <c r="AA60" s="70">
        <v>1</v>
      </c>
      <c r="AB60" s="70">
        <v>1</v>
      </c>
    </row>
    <row r="61" spans="1:28" x14ac:dyDescent="0.2">
      <c r="C61">
        <v>9</v>
      </c>
      <c r="D61">
        <v>322.5</v>
      </c>
      <c r="E61">
        <v>3</v>
      </c>
      <c r="F61">
        <v>2</v>
      </c>
      <c r="G61">
        <v>1</v>
      </c>
      <c r="H61">
        <v>0</v>
      </c>
      <c r="I61">
        <v>36</v>
      </c>
      <c r="J61">
        <v>2</v>
      </c>
      <c r="K61">
        <v>0</v>
      </c>
      <c r="L61">
        <v>3</v>
      </c>
      <c r="M61">
        <v>1</v>
      </c>
      <c r="N61">
        <v>0</v>
      </c>
      <c r="O61">
        <v>0</v>
      </c>
      <c r="P61">
        <v>0</v>
      </c>
      <c r="Q61">
        <v>12</v>
      </c>
      <c r="T61" s="75"/>
      <c r="U61" s="75">
        <v>9</v>
      </c>
      <c r="V61" s="70">
        <v>0</v>
      </c>
      <c r="W61" s="70">
        <v>0</v>
      </c>
      <c r="X61" s="70">
        <v>0</v>
      </c>
      <c r="Y61" s="70">
        <v>0</v>
      </c>
      <c r="Z61" s="70">
        <v>1</v>
      </c>
      <c r="AA61" s="70">
        <v>1</v>
      </c>
      <c r="AB61" s="70">
        <v>1</v>
      </c>
    </row>
    <row r="62" spans="1:28" x14ac:dyDescent="0.2">
      <c r="A62" s="71"/>
      <c r="B62" s="71"/>
      <c r="C62" s="71">
        <v>10</v>
      </c>
      <c r="D62" s="71">
        <v>360</v>
      </c>
      <c r="E62" s="71">
        <v>3</v>
      </c>
      <c r="F62" s="71">
        <v>2</v>
      </c>
      <c r="G62" s="71">
        <v>1</v>
      </c>
      <c r="H62" s="71">
        <v>0</v>
      </c>
      <c r="I62" s="71">
        <v>37</v>
      </c>
      <c r="J62" s="71">
        <v>2</v>
      </c>
      <c r="K62" s="71">
        <v>0</v>
      </c>
      <c r="L62" s="71">
        <v>3</v>
      </c>
      <c r="M62" s="71">
        <v>1</v>
      </c>
      <c r="N62" s="71">
        <v>0</v>
      </c>
      <c r="O62" s="71">
        <v>0</v>
      </c>
      <c r="P62" s="71">
        <v>0</v>
      </c>
      <c r="Q62" s="71">
        <v>13</v>
      </c>
      <c r="T62" s="76"/>
      <c r="U62" s="76">
        <v>10</v>
      </c>
      <c r="V62" s="71">
        <v>0</v>
      </c>
      <c r="W62" s="71">
        <v>0</v>
      </c>
      <c r="X62" s="71">
        <v>0</v>
      </c>
      <c r="Y62" s="71">
        <v>0</v>
      </c>
      <c r="Z62" s="71">
        <v>1</v>
      </c>
      <c r="AA62" s="71">
        <v>1</v>
      </c>
      <c r="AB62" s="71">
        <v>1</v>
      </c>
    </row>
    <row r="63" spans="1:28" x14ac:dyDescent="0.2">
      <c r="A63" t="s">
        <v>76</v>
      </c>
      <c r="C63">
        <v>2</v>
      </c>
      <c r="D63">
        <v>64401.086000000003</v>
      </c>
      <c r="E63">
        <v>7.9580000000000002</v>
      </c>
      <c r="F63">
        <v>0.73199999999999998</v>
      </c>
      <c r="G63">
        <v>0.30099999999999999</v>
      </c>
      <c r="H63">
        <v>0.28999999999999998</v>
      </c>
      <c r="I63">
        <v>442.185</v>
      </c>
      <c r="J63">
        <v>0.72</v>
      </c>
      <c r="K63">
        <v>0.996</v>
      </c>
      <c r="L63">
        <v>8.2829999999999995</v>
      </c>
      <c r="M63">
        <v>0.308</v>
      </c>
      <c r="N63">
        <v>0.29799999999999999</v>
      </c>
      <c r="O63">
        <v>0.29199999999999998</v>
      </c>
      <c r="P63">
        <v>3.6040000000000001</v>
      </c>
      <c r="Q63">
        <v>36.808999999999997</v>
      </c>
      <c r="T63" s="74" t="s">
        <v>59</v>
      </c>
      <c r="U63" s="74">
        <v>2</v>
      </c>
      <c r="V63" s="69">
        <v>2</v>
      </c>
      <c r="W63" s="69">
        <v>5</v>
      </c>
      <c r="X63" s="69">
        <v>9</v>
      </c>
      <c r="Y63" s="69">
        <v>18</v>
      </c>
      <c r="Z63" s="69">
        <v>38</v>
      </c>
      <c r="AA63" s="69">
        <v>53</v>
      </c>
      <c r="AB63" s="69">
        <v>70.5</v>
      </c>
    </row>
    <row r="64" spans="1:28" x14ac:dyDescent="0.2">
      <c r="C64">
        <v>3</v>
      </c>
      <c r="D64">
        <v>51739.385999999999</v>
      </c>
      <c r="E64">
        <v>7.601</v>
      </c>
      <c r="F64">
        <v>1.012</v>
      </c>
      <c r="G64">
        <v>0.33200000000000002</v>
      </c>
      <c r="H64">
        <v>0.307</v>
      </c>
      <c r="I64">
        <v>454.88600000000002</v>
      </c>
      <c r="J64">
        <v>0.98899999999999999</v>
      </c>
      <c r="K64">
        <v>0.77100000000000002</v>
      </c>
      <c r="L64">
        <v>7.8289999999999997</v>
      </c>
      <c r="M64">
        <v>0.35199999999999998</v>
      </c>
      <c r="N64">
        <v>0.311</v>
      </c>
      <c r="O64">
        <v>0.26800000000000002</v>
      </c>
      <c r="P64">
        <v>3.1659999999999999</v>
      </c>
      <c r="Q64">
        <v>45.1</v>
      </c>
      <c r="T64" s="75"/>
      <c r="U64" s="75">
        <v>3</v>
      </c>
      <c r="V64" s="70">
        <v>1</v>
      </c>
      <c r="W64" s="70">
        <v>5</v>
      </c>
      <c r="X64" s="70">
        <v>12</v>
      </c>
      <c r="Y64" s="70">
        <v>26</v>
      </c>
      <c r="Z64" s="70">
        <v>47</v>
      </c>
      <c r="AA64" s="70">
        <v>60</v>
      </c>
      <c r="AB64" s="70">
        <v>68</v>
      </c>
    </row>
    <row r="65" spans="1:28" x14ac:dyDescent="0.2">
      <c r="C65">
        <v>4</v>
      </c>
      <c r="D65">
        <v>52897.682999999997</v>
      </c>
      <c r="E65">
        <v>6.1269999999999998</v>
      </c>
      <c r="F65">
        <v>1.077</v>
      </c>
      <c r="G65">
        <v>0.45100000000000001</v>
      </c>
      <c r="H65">
        <v>0.36499999999999999</v>
      </c>
      <c r="I65">
        <v>468.245</v>
      </c>
      <c r="J65">
        <v>1.0449999999999999</v>
      </c>
      <c r="K65">
        <v>0.73799999999999999</v>
      </c>
      <c r="L65">
        <v>6.2539999999999996</v>
      </c>
      <c r="M65">
        <v>0.45100000000000001</v>
      </c>
      <c r="N65">
        <v>0.36499999999999999</v>
      </c>
      <c r="O65">
        <v>0.27100000000000002</v>
      </c>
      <c r="P65">
        <v>1.615</v>
      </c>
      <c r="Q65">
        <v>56.220999999999997</v>
      </c>
      <c r="T65" s="75"/>
      <c r="U65" s="75">
        <v>4</v>
      </c>
      <c r="V65" s="70">
        <v>3</v>
      </c>
      <c r="W65" s="70">
        <v>8.1999999999999993</v>
      </c>
      <c r="X65" s="70">
        <v>20.25</v>
      </c>
      <c r="Y65" s="70">
        <v>32</v>
      </c>
      <c r="Z65" s="70">
        <v>47</v>
      </c>
      <c r="AA65" s="70">
        <v>64.8</v>
      </c>
      <c r="AB65" s="70">
        <v>78.8</v>
      </c>
    </row>
    <row r="66" spans="1:28" x14ac:dyDescent="0.2">
      <c r="C66">
        <v>5</v>
      </c>
      <c r="D66">
        <v>48306.142</v>
      </c>
      <c r="E66">
        <v>5.9359999999999999</v>
      </c>
      <c r="F66">
        <v>1.7</v>
      </c>
      <c r="G66">
        <v>0.43099999999999999</v>
      </c>
      <c r="H66">
        <v>0.29499999999999998</v>
      </c>
      <c r="I66">
        <v>333.38099999999997</v>
      </c>
      <c r="J66">
        <v>1.696</v>
      </c>
      <c r="K66">
        <v>0.68100000000000005</v>
      </c>
      <c r="L66">
        <v>6.0170000000000003</v>
      </c>
      <c r="M66">
        <v>0.433</v>
      </c>
      <c r="N66">
        <v>0.29299999999999998</v>
      </c>
      <c r="O66">
        <v>0.156</v>
      </c>
      <c r="P66">
        <v>1.554</v>
      </c>
      <c r="Q66">
        <v>59.494999999999997</v>
      </c>
      <c r="T66" s="75"/>
      <c r="U66" s="75">
        <v>5</v>
      </c>
      <c r="V66" s="70">
        <v>3</v>
      </c>
      <c r="W66" s="70">
        <v>10</v>
      </c>
      <c r="X66" s="70">
        <v>19</v>
      </c>
      <c r="Y66" s="70">
        <v>29</v>
      </c>
      <c r="Z66" s="70">
        <v>44</v>
      </c>
      <c r="AA66" s="70">
        <v>57</v>
      </c>
      <c r="AB66" s="70">
        <v>67</v>
      </c>
    </row>
    <row r="67" spans="1:28" x14ac:dyDescent="0.2">
      <c r="C67">
        <v>6</v>
      </c>
      <c r="D67">
        <v>47603.741000000002</v>
      </c>
      <c r="E67">
        <v>5.2060000000000004</v>
      </c>
      <c r="F67">
        <v>1.4750000000000001</v>
      </c>
      <c r="G67">
        <v>0.57499999999999996</v>
      </c>
      <c r="H67">
        <v>0.30499999999999999</v>
      </c>
      <c r="I67">
        <v>437.57499999999999</v>
      </c>
      <c r="J67">
        <v>1.3919999999999999</v>
      </c>
      <c r="K67">
        <v>0.34</v>
      </c>
      <c r="L67">
        <v>5.2160000000000002</v>
      </c>
      <c r="M67">
        <v>0.58299999999999996</v>
      </c>
      <c r="N67">
        <v>0.30399999999999999</v>
      </c>
      <c r="O67">
        <v>0.18099999999999999</v>
      </c>
      <c r="P67">
        <v>0.57399999999999995</v>
      </c>
      <c r="Q67">
        <v>56.74</v>
      </c>
      <c r="T67" s="75"/>
      <c r="U67" s="75">
        <v>6</v>
      </c>
      <c r="V67" s="70">
        <v>9</v>
      </c>
      <c r="W67" s="70">
        <v>14</v>
      </c>
      <c r="X67" s="70">
        <v>21</v>
      </c>
      <c r="Y67" s="70">
        <v>35.5</v>
      </c>
      <c r="Z67" s="70">
        <v>50.25</v>
      </c>
      <c r="AA67" s="70">
        <v>68.599999999999994</v>
      </c>
      <c r="AB67" s="70">
        <v>77.3</v>
      </c>
    </row>
    <row r="68" spans="1:28" x14ac:dyDescent="0.2">
      <c r="C68">
        <v>7</v>
      </c>
      <c r="D68">
        <v>33194.864999999998</v>
      </c>
      <c r="E68">
        <v>5.2880000000000003</v>
      </c>
      <c r="F68">
        <v>1.831</v>
      </c>
      <c r="G68">
        <v>0.65900000000000003</v>
      </c>
      <c r="H68">
        <v>0.42099999999999999</v>
      </c>
      <c r="I68">
        <v>143.25299999999999</v>
      </c>
      <c r="J68">
        <v>1.8420000000000001</v>
      </c>
      <c r="K68">
        <v>0.6</v>
      </c>
      <c r="L68">
        <v>5.2880000000000003</v>
      </c>
      <c r="M68">
        <v>0.65900000000000003</v>
      </c>
      <c r="N68">
        <v>0.42099999999999999</v>
      </c>
      <c r="O68">
        <v>0.216</v>
      </c>
      <c r="P68">
        <v>0.64</v>
      </c>
      <c r="Q68">
        <v>53.396999999999998</v>
      </c>
      <c r="T68" s="75"/>
      <c r="U68" s="75">
        <v>7</v>
      </c>
      <c r="V68" s="70">
        <v>11</v>
      </c>
      <c r="W68" s="70">
        <v>16.5</v>
      </c>
      <c r="X68" s="70">
        <v>22</v>
      </c>
      <c r="Y68" s="70">
        <v>30</v>
      </c>
      <c r="Z68" s="70">
        <v>40.5</v>
      </c>
      <c r="AA68" s="70">
        <v>47</v>
      </c>
      <c r="AB68" s="70">
        <v>51</v>
      </c>
    </row>
    <row r="69" spans="1:28" x14ac:dyDescent="0.2">
      <c r="C69">
        <v>8</v>
      </c>
      <c r="D69">
        <v>34734.885000000002</v>
      </c>
      <c r="E69">
        <v>4.3819999999999997</v>
      </c>
      <c r="F69">
        <v>2.427</v>
      </c>
      <c r="G69">
        <v>0.44700000000000001</v>
      </c>
      <c r="H69">
        <v>0.251</v>
      </c>
      <c r="I69">
        <v>318.13400000000001</v>
      </c>
      <c r="J69">
        <v>2.3889999999999998</v>
      </c>
      <c r="K69">
        <v>0.52800000000000002</v>
      </c>
      <c r="L69">
        <v>4.3730000000000002</v>
      </c>
      <c r="M69">
        <v>0.438</v>
      </c>
      <c r="N69">
        <v>0.251</v>
      </c>
      <c r="O69">
        <v>0.13200000000000001</v>
      </c>
      <c r="P69">
        <v>0.442</v>
      </c>
      <c r="Q69">
        <v>56.816000000000003</v>
      </c>
      <c r="T69" s="75"/>
      <c r="U69" s="75">
        <v>8</v>
      </c>
      <c r="V69" s="70">
        <v>5.6</v>
      </c>
      <c r="W69" s="70">
        <v>11</v>
      </c>
      <c r="X69" s="70">
        <v>23</v>
      </c>
      <c r="Y69" s="70">
        <v>34</v>
      </c>
      <c r="Z69" s="70">
        <v>46</v>
      </c>
      <c r="AA69" s="70">
        <v>59</v>
      </c>
      <c r="AB69" s="70">
        <v>64</v>
      </c>
    </row>
    <row r="70" spans="1:28" x14ac:dyDescent="0.2">
      <c r="C70">
        <v>9</v>
      </c>
      <c r="D70">
        <v>38381.961000000003</v>
      </c>
      <c r="E70">
        <v>4.6740000000000004</v>
      </c>
      <c r="F70">
        <v>2.306</v>
      </c>
      <c r="G70">
        <v>0.45400000000000001</v>
      </c>
      <c r="H70">
        <v>0.28699999999999998</v>
      </c>
      <c r="I70">
        <v>318.00299999999999</v>
      </c>
      <c r="J70">
        <v>2.262</v>
      </c>
      <c r="K70">
        <v>0.65</v>
      </c>
      <c r="L70">
        <v>4.6820000000000004</v>
      </c>
      <c r="M70">
        <v>0.45300000000000001</v>
      </c>
      <c r="N70">
        <v>0.28699999999999998</v>
      </c>
      <c r="O70">
        <v>0.16500000000000001</v>
      </c>
      <c r="P70">
        <v>0.62</v>
      </c>
      <c r="Q70">
        <v>59.911000000000001</v>
      </c>
      <c r="T70" s="75"/>
      <c r="U70" s="75">
        <v>9</v>
      </c>
      <c r="V70" s="70">
        <v>9</v>
      </c>
      <c r="W70" s="70">
        <v>15</v>
      </c>
      <c r="X70" s="70">
        <v>26</v>
      </c>
      <c r="Y70" s="70">
        <v>36</v>
      </c>
      <c r="Z70" s="70">
        <v>50</v>
      </c>
      <c r="AA70" s="70">
        <v>62</v>
      </c>
      <c r="AB70" s="70">
        <v>67.55</v>
      </c>
    </row>
    <row r="71" spans="1:28" x14ac:dyDescent="0.2">
      <c r="A71" s="71"/>
      <c r="B71" s="71"/>
      <c r="C71" s="71">
        <v>10</v>
      </c>
      <c r="D71" s="71">
        <v>45287.144</v>
      </c>
      <c r="E71" s="71">
        <v>5.4050000000000002</v>
      </c>
      <c r="F71" s="71">
        <v>2.2589999999999999</v>
      </c>
      <c r="G71" s="71">
        <v>0.48599999999999999</v>
      </c>
      <c r="H71" s="71">
        <v>0.32600000000000001</v>
      </c>
      <c r="I71" s="71">
        <v>298.31299999999999</v>
      </c>
      <c r="J71" s="71">
        <v>2.2290000000000001</v>
      </c>
      <c r="K71" s="71">
        <v>0.77600000000000002</v>
      </c>
      <c r="L71" s="71">
        <v>5.4550000000000001</v>
      </c>
      <c r="M71" s="71">
        <v>0.48599999999999999</v>
      </c>
      <c r="N71" s="71">
        <v>0.32600000000000001</v>
      </c>
      <c r="O71" s="71">
        <v>0.217</v>
      </c>
      <c r="P71" s="71">
        <v>0.93799999999999994</v>
      </c>
      <c r="Q71" s="71">
        <v>69.022999999999996</v>
      </c>
      <c r="T71" s="76"/>
      <c r="U71" s="76">
        <v>10</v>
      </c>
      <c r="V71" s="71">
        <v>9</v>
      </c>
      <c r="W71" s="71">
        <v>16</v>
      </c>
      <c r="X71" s="71">
        <v>26</v>
      </c>
      <c r="Y71" s="71">
        <v>37</v>
      </c>
      <c r="Z71" s="71">
        <v>49</v>
      </c>
      <c r="AA71" s="71">
        <v>60</v>
      </c>
      <c r="AB71" s="71">
        <v>67</v>
      </c>
    </row>
    <row r="72" spans="1:28" x14ac:dyDescent="0.2">
      <c r="A72" t="s">
        <v>77</v>
      </c>
      <c r="C72">
        <v>2</v>
      </c>
      <c r="D72">
        <v>253.774</v>
      </c>
      <c r="E72">
        <v>2.8210000000000002</v>
      </c>
      <c r="F72">
        <v>0.85599999999999998</v>
      </c>
      <c r="G72">
        <v>0.54800000000000004</v>
      </c>
      <c r="H72">
        <v>0.53900000000000003</v>
      </c>
      <c r="I72">
        <v>21.027999999999999</v>
      </c>
      <c r="J72">
        <v>0.84899999999999998</v>
      </c>
      <c r="K72">
        <v>0.998</v>
      </c>
      <c r="L72">
        <v>2.8780000000000001</v>
      </c>
      <c r="M72">
        <v>0.55500000000000005</v>
      </c>
      <c r="N72">
        <v>0.54600000000000004</v>
      </c>
      <c r="O72">
        <v>0.54</v>
      </c>
      <c r="P72">
        <v>1.8979999999999999</v>
      </c>
      <c r="Q72">
        <v>6.0670000000000002</v>
      </c>
      <c r="T72" s="74" t="s">
        <v>63</v>
      </c>
      <c r="U72" s="74">
        <v>2</v>
      </c>
      <c r="V72" s="69">
        <v>0</v>
      </c>
      <c r="W72" s="69">
        <v>0</v>
      </c>
      <c r="X72" s="69">
        <v>0</v>
      </c>
      <c r="Y72" s="69">
        <v>0</v>
      </c>
      <c r="Z72" s="69">
        <v>1</v>
      </c>
      <c r="AA72" s="69">
        <v>2</v>
      </c>
      <c r="AB72" s="69">
        <v>3</v>
      </c>
    </row>
    <row r="73" spans="1:28" x14ac:dyDescent="0.2">
      <c r="C73">
        <v>3</v>
      </c>
      <c r="D73">
        <v>227.46299999999999</v>
      </c>
      <c r="E73">
        <v>2.7570000000000001</v>
      </c>
      <c r="F73">
        <v>1.006</v>
      </c>
      <c r="G73">
        <v>0.57599999999999996</v>
      </c>
      <c r="H73">
        <v>0.55400000000000005</v>
      </c>
      <c r="I73">
        <v>21.327999999999999</v>
      </c>
      <c r="J73">
        <v>0.99399999999999999</v>
      </c>
      <c r="K73">
        <v>0.878</v>
      </c>
      <c r="L73">
        <v>2.798</v>
      </c>
      <c r="M73">
        <v>0.59299999999999997</v>
      </c>
      <c r="N73">
        <v>0.55700000000000005</v>
      </c>
      <c r="O73">
        <v>0.51800000000000002</v>
      </c>
      <c r="P73">
        <v>1.7789999999999999</v>
      </c>
      <c r="Q73">
        <v>6.7160000000000002</v>
      </c>
      <c r="T73" s="75"/>
      <c r="U73" s="75">
        <v>3</v>
      </c>
      <c r="V73" s="70">
        <v>0</v>
      </c>
      <c r="W73" s="70">
        <v>0</v>
      </c>
      <c r="X73" s="70">
        <v>0</v>
      </c>
      <c r="Y73" s="70">
        <v>1</v>
      </c>
      <c r="Z73" s="70">
        <v>2</v>
      </c>
      <c r="AA73" s="70">
        <v>2</v>
      </c>
      <c r="AB73" s="70">
        <v>3</v>
      </c>
    </row>
    <row r="74" spans="1:28" x14ac:dyDescent="0.2">
      <c r="C74">
        <v>4</v>
      </c>
      <c r="D74">
        <v>229.995</v>
      </c>
      <c r="E74">
        <v>2.4750000000000001</v>
      </c>
      <c r="F74">
        <v>1.038</v>
      </c>
      <c r="G74">
        <v>0.67100000000000004</v>
      </c>
      <c r="H74">
        <v>0.60399999999999998</v>
      </c>
      <c r="I74">
        <v>21.638999999999999</v>
      </c>
      <c r="J74">
        <v>1.022</v>
      </c>
      <c r="K74">
        <v>0.85899999999999999</v>
      </c>
      <c r="L74">
        <v>2.5009999999999999</v>
      </c>
      <c r="M74">
        <v>0.67200000000000004</v>
      </c>
      <c r="N74">
        <v>0.60399999999999998</v>
      </c>
      <c r="O74">
        <v>0.52</v>
      </c>
      <c r="P74">
        <v>1.2709999999999999</v>
      </c>
      <c r="Q74">
        <v>7.4980000000000002</v>
      </c>
      <c r="T74" s="75"/>
      <c r="U74" s="75">
        <v>4</v>
      </c>
      <c r="V74" s="70">
        <v>0</v>
      </c>
      <c r="W74" s="70">
        <v>0</v>
      </c>
      <c r="X74" s="70">
        <v>1</v>
      </c>
      <c r="Y74" s="70">
        <v>2</v>
      </c>
      <c r="Z74" s="70">
        <v>2</v>
      </c>
      <c r="AA74" s="70">
        <v>3</v>
      </c>
      <c r="AB74" s="70">
        <v>3</v>
      </c>
    </row>
    <row r="75" spans="1:28" x14ac:dyDescent="0.2">
      <c r="C75">
        <v>5</v>
      </c>
      <c r="D75">
        <v>219.78700000000001</v>
      </c>
      <c r="E75">
        <v>2.4359999999999999</v>
      </c>
      <c r="F75">
        <v>1.304</v>
      </c>
      <c r="G75">
        <v>0.65700000000000003</v>
      </c>
      <c r="H75">
        <v>0.54300000000000004</v>
      </c>
      <c r="I75">
        <v>18.259</v>
      </c>
      <c r="J75">
        <v>1.302</v>
      </c>
      <c r="K75">
        <v>0.82499999999999996</v>
      </c>
      <c r="L75">
        <v>2.4529999999999998</v>
      </c>
      <c r="M75">
        <v>0.65800000000000003</v>
      </c>
      <c r="N75">
        <v>0.54200000000000004</v>
      </c>
      <c r="O75">
        <v>0.39500000000000002</v>
      </c>
      <c r="P75">
        <v>1.2470000000000001</v>
      </c>
      <c r="Q75">
        <v>7.7130000000000001</v>
      </c>
      <c r="T75" s="75"/>
      <c r="U75" s="75">
        <v>5</v>
      </c>
      <c r="V75" s="70">
        <v>0</v>
      </c>
      <c r="W75" s="70">
        <v>0</v>
      </c>
      <c r="X75" s="70">
        <v>1</v>
      </c>
      <c r="Y75" s="70">
        <v>2</v>
      </c>
      <c r="Z75" s="70">
        <v>3</v>
      </c>
      <c r="AA75" s="70">
        <v>4</v>
      </c>
      <c r="AB75" s="70">
        <v>4</v>
      </c>
    </row>
    <row r="76" spans="1:28" x14ac:dyDescent="0.2">
      <c r="C76">
        <v>6</v>
      </c>
      <c r="D76">
        <v>218.18299999999999</v>
      </c>
      <c r="E76">
        <v>2.282</v>
      </c>
      <c r="F76">
        <v>1.214</v>
      </c>
      <c r="G76">
        <v>0.75800000000000001</v>
      </c>
      <c r="H76">
        <v>0.55300000000000005</v>
      </c>
      <c r="I76">
        <v>20.917999999999999</v>
      </c>
      <c r="J76">
        <v>1.18</v>
      </c>
      <c r="K76">
        <v>0.58299999999999996</v>
      </c>
      <c r="L76">
        <v>2.2839999999999998</v>
      </c>
      <c r="M76">
        <v>0.76300000000000001</v>
      </c>
      <c r="N76">
        <v>0.55100000000000005</v>
      </c>
      <c r="O76">
        <v>0.42599999999999999</v>
      </c>
      <c r="P76">
        <v>0.75800000000000001</v>
      </c>
      <c r="Q76">
        <v>7.5330000000000004</v>
      </c>
      <c r="T76" s="75"/>
      <c r="U76" s="75">
        <v>6</v>
      </c>
      <c r="V76" s="70">
        <v>0</v>
      </c>
      <c r="W76" s="70">
        <v>1</v>
      </c>
      <c r="X76" s="70">
        <v>1</v>
      </c>
      <c r="Y76" s="70">
        <v>2</v>
      </c>
      <c r="Z76" s="70">
        <v>3</v>
      </c>
      <c r="AA76" s="70">
        <v>4</v>
      </c>
      <c r="AB76" s="70">
        <v>4</v>
      </c>
    </row>
    <row r="77" spans="1:28" x14ac:dyDescent="0.2">
      <c r="C77">
        <v>7</v>
      </c>
      <c r="D77">
        <v>182.19499999999999</v>
      </c>
      <c r="E77">
        <v>2.2999999999999998</v>
      </c>
      <c r="F77">
        <v>1.353</v>
      </c>
      <c r="G77">
        <v>0.81200000000000006</v>
      </c>
      <c r="H77">
        <v>0.64900000000000002</v>
      </c>
      <c r="I77">
        <v>11.968999999999999</v>
      </c>
      <c r="J77">
        <v>1.357</v>
      </c>
      <c r="K77">
        <v>0.77500000000000002</v>
      </c>
      <c r="L77">
        <v>2.2999999999999998</v>
      </c>
      <c r="M77">
        <v>0.81200000000000006</v>
      </c>
      <c r="N77">
        <v>0.64900000000000002</v>
      </c>
      <c r="O77">
        <v>0.46500000000000002</v>
      </c>
      <c r="P77">
        <v>0.8</v>
      </c>
      <c r="Q77">
        <v>7.3070000000000004</v>
      </c>
      <c r="T77" s="75"/>
      <c r="U77" s="75">
        <v>7</v>
      </c>
      <c r="V77" s="70">
        <v>0</v>
      </c>
      <c r="W77" s="70">
        <v>0</v>
      </c>
      <c r="X77" s="70">
        <v>1</v>
      </c>
      <c r="Y77" s="70">
        <v>2</v>
      </c>
      <c r="Z77" s="70">
        <v>3</v>
      </c>
      <c r="AA77" s="70">
        <v>4</v>
      </c>
      <c r="AB77" s="70">
        <v>4</v>
      </c>
    </row>
    <row r="78" spans="1:28" x14ac:dyDescent="0.2">
      <c r="C78">
        <v>8</v>
      </c>
      <c r="D78">
        <v>186.37299999999999</v>
      </c>
      <c r="E78">
        <v>2.093</v>
      </c>
      <c r="F78">
        <v>1.5580000000000001</v>
      </c>
      <c r="G78">
        <v>0.66900000000000004</v>
      </c>
      <c r="H78">
        <v>0.501</v>
      </c>
      <c r="I78">
        <v>17.835999999999999</v>
      </c>
      <c r="J78">
        <v>1.546</v>
      </c>
      <c r="K78">
        <v>0.72699999999999998</v>
      </c>
      <c r="L78">
        <v>2.0910000000000002</v>
      </c>
      <c r="M78">
        <v>0.66200000000000003</v>
      </c>
      <c r="N78">
        <v>0.501</v>
      </c>
      <c r="O78">
        <v>0.36399999999999999</v>
      </c>
      <c r="P78">
        <v>0.66500000000000004</v>
      </c>
      <c r="Q78">
        <v>7.5380000000000003</v>
      </c>
      <c r="T78" s="75"/>
      <c r="U78" s="75">
        <v>8</v>
      </c>
      <c r="V78" s="70">
        <v>0</v>
      </c>
      <c r="W78" s="70">
        <v>0</v>
      </c>
      <c r="X78" s="70">
        <v>1</v>
      </c>
      <c r="Y78" s="70">
        <v>2</v>
      </c>
      <c r="Z78" s="70">
        <v>3</v>
      </c>
      <c r="AA78" s="70">
        <v>4</v>
      </c>
      <c r="AB78" s="70">
        <v>5</v>
      </c>
    </row>
    <row r="79" spans="1:28" x14ac:dyDescent="0.2">
      <c r="C79">
        <v>9</v>
      </c>
      <c r="D79">
        <v>195.91300000000001</v>
      </c>
      <c r="E79">
        <v>2.1619999999999999</v>
      </c>
      <c r="F79">
        <v>1.5189999999999999</v>
      </c>
      <c r="G79">
        <v>0.67400000000000004</v>
      </c>
      <c r="H79">
        <v>0.53500000000000003</v>
      </c>
      <c r="I79">
        <v>17.832999999999998</v>
      </c>
      <c r="J79">
        <v>1.504</v>
      </c>
      <c r="K79">
        <v>0.80600000000000005</v>
      </c>
      <c r="L79">
        <v>2.1640000000000001</v>
      </c>
      <c r="M79">
        <v>0.67300000000000004</v>
      </c>
      <c r="N79">
        <v>0.53500000000000003</v>
      </c>
      <c r="O79">
        <v>0.40600000000000003</v>
      </c>
      <c r="P79">
        <v>0.78700000000000003</v>
      </c>
      <c r="Q79">
        <v>7.74</v>
      </c>
      <c r="T79" s="75"/>
      <c r="U79" s="75">
        <v>9</v>
      </c>
      <c r="V79" s="70">
        <v>0</v>
      </c>
      <c r="W79" s="70">
        <v>0</v>
      </c>
      <c r="X79" s="70">
        <v>1</v>
      </c>
      <c r="Y79" s="70">
        <v>2</v>
      </c>
      <c r="Z79" s="70">
        <v>3</v>
      </c>
      <c r="AA79" s="70">
        <v>4</v>
      </c>
      <c r="AB79" s="70">
        <v>5</v>
      </c>
    </row>
    <row r="80" spans="1:28" x14ac:dyDescent="0.2">
      <c r="A80" s="71"/>
      <c r="B80" s="71"/>
      <c r="C80" s="71">
        <v>10</v>
      </c>
      <c r="D80" s="71">
        <v>212.80799999999999</v>
      </c>
      <c r="E80" s="71">
        <v>2.3250000000000002</v>
      </c>
      <c r="F80" s="71">
        <v>1.5029999999999999</v>
      </c>
      <c r="G80" s="71">
        <v>0.69699999999999995</v>
      </c>
      <c r="H80" s="71">
        <v>0.57099999999999995</v>
      </c>
      <c r="I80" s="71">
        <v>17.271999999999998</v>
      </c>
      <c r="J80" s="71">
        <v>1.4930000000000001</v>
      </c>
      <c r="K80" s="71">
        <v>0.88100000000000001</v>
      </c>
      <c r="L80" s="71">
        <v>2.3359999999999999</v>
      </c>
      <c r="M80" s="71">
        <v>0.69699999999999995</v>
      </c>
      <c r="N80" s="71">
        <v>0.57099999999999995</v>
      </c>
      <c r="O80" s="71">
        <v>0.46600000000000003</v>
      </c>
      <c r="P80" s="71">
        <v>0.96799999999999997</v>
      </c>
      <c r="Q80" s="71">
        <v>8.3079999999999998</v>
      </c>
      <c r="T80" s="76"/>
      <c r="U80" s="76">
        <v>10</v>
      </c>
      <c r="V80" s="71">
        <v>0</v>
      </c>
      <c r="W80" s="71">
        <v>0</v>
      </c>
      <c r="X80" s="71">
        <v>1</v>
      </c>
      <c r="Y80" s="71">
        <v>2</v>
      </c>
      <c r="Z80" s="71">
        <v>3</v>
      </c>
      <c r="AA80" s="71">
        <v>4</v>
      </c>
      <c r="AB80" s="71">
        <v>4</v>
      </c>
    </row>
    <row r="81" spans="1:28" x14ac:dyDescent="0.2">
      <c r="A81" t="s">
        <v>78</v>
      </c>
      <c r="C81">
        <v>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T81" s="74" t="s">
        <v>62</v>
      </c>
      <c r="U81" s="74">
        <v>2</v>
      </c>
      <c r="V81" s="69">
        <v>0</v>
      </c>
      <c r="W81" s="69">
        <v>0</v>
      </c>
      <c r="X81" s="69">
        <v>0</v>
      </c>
      <c r="Y81" s="69">
        <v>1</v>
      </c>
      <c r="Z81" s="69">
        <v>1</v>
      </c>
      <c r="AA81" s="69">
        <v>2</v>
      </c>
      <c r="AB81" s="69">
        <v>3</v>
      </c>
    </row>
    <row r="82" spans="1:28" x14ac:dyDescent="0.2">
      <c r="C82">
        <v>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T82" s="75"/>
      <c r="U82" s="75">
        <v>3</v>
      </c>
      <c r="V82" s="70">
        <v>0</v>
      </c>
      <c r="W82" s="70">
        <v>0</v>
      </c>
      <c r="X82" s="70">
        <v>0</v>
      </c>
      <c r="Y82" s="70">
        <v>0</v>
      </c>
      <c r="Z82" s="70">
        <v>1</v>
      </c>
      <c r="AA82" s="70">
        <v>2</v>
      </c>
      <c r="AB82" s="70">
        <v>3</v>
      </c>
    </row>
    <row r="83" spans="1:28" x14ac:dyDescent="0.2"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T83" s="75"/>
      <c r="U83" s="75">
        <v>4</v>
      </c>
      <c r="V83" s="70">
        <v>0</v>
      </c>
      <c r="W83" s="70">
        <v>0</v>
      </c>
      <c r="X83" s="70">
        <v>0</v>
      </c>
      <c r="Y83" s="70">
        <v>0</v>
      </c>
      <c r="Z83" s="70">
        <v>1</v>
      </c>
      <c r="AA83" s="70">
        <v>2</v>
      </c>
      <c r="AB83" s="70">
        <v>2</v>
      </c>
    </row>
    <row r="84" spans="1:28" x14ac:dyDescent="0.2">
      <c r="C84">
        <v>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T84" s="75"/>
      <c r="U84" s="75">
        <v>5</v>
      </c>
      <c r="V84" s="70">
        <v>0</v>
      </c>
      <c r="W84" s="70">
        <v>0</v>
      </c>
      <c r="X84" s="70">
        <v>0</v>
      </c>
      <c r="Y84" s="70">
        <v>0</v>
      </c>
      <c r="Z84" s="70">
        <v>1</v>
      </c>
      <c r="AA84" s="70">
        <v>2</v>
      </c>
      <c r="AB84" s="70">
        <v>2</v>
      </c>
    </row>
    <row r="85" spans="1:28" x14ac:dyDescent="0.2">
      <c r="C85">
        <v>6</v>
      </c>
      <c r="D85">
        <v>10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T85" s="75"/>
      <c r="U85" s="75">
        <v>6</v>
      </c>
      <c r="V85" s="70">
        <v>0</v>
      </c>
      <c r="W85" s="70">
        <v>0</v>
      </c>
      <c r="X85" s="70">
        <v>0</v>
      </c>
      <c r="Y85" s="70">
        <v>0</v>
      </c>
      <c r="Z85" s="70">
        <v>1</v>
      </c>
      <c r="AA85" s="70">
        <v>1</v>
      </c>
      <c r="AB85" s="70">
        <v>1.65</v>
      </c>
    </row>
    <row r="86" spans="1:28" x14ac:dyDescent="0.2">
      <c r="C86">
        <v>7</v>
      </c>
      <c r="D86">
        <v>110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T86" s="75"/>
      <c r="U86" s="75">
        <v>7</v>
      </c>
      <c r="V86" s="70">
        <v>0</v>
      </c>
      <c r="W86" s="70">
        <v>0</v>
      </c>
      <c r="X86" s="70">
        <v>0</v>
      </c>
      <c r="Y86" s="70">
        <v>0</v>
      </c>
      <c r="Z86" s="70">
        <v>1</v>
      </c>
      <c r="AA86" s="70">
        <v>2</v>
      </c>
      <c r="AB86" s="70">
        <v>2</v>
      </c>
    </row>
    <row r="87" spans="1:28" x14ac:dyDescent="0.2">
      <c r="C87">
        <v>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T87" s="75"/>
      <c r="U87" s="75">
        <v>8</v>
      </c>
      <c r="V87" s="70">
        <v>0</v>
      </c>
      <c r="W87" s="70">
        <v>0</v>
      </c>
      <c r="X87" s="70">
        <v>0</v>
      </c>
      <c r="Y87" s="70">
        <v>0</v>
      </c>
      <c r="Z87" s="70">
        <v>1</v>
      </c>
      <c r="AA87" s="70">
        <v>1</v>
      </c>
      <c r="AB87" s="70">
        <v>2</v>
      </c>
    </row>
    <row r="88" spans="1:28" x14ac:dyDescent="0.2">
      <c r="C88">
        <v>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T88" s="75"/>
      <c r="U88" s="75">
        <v>9</v>
      </c>
      <c r="V88" s="70">
        <v>0</v>
      </c>
      <c r="W88" s="70">
        <v>0</v>
      </c>
      <c r="X88" s="70">
        <v>0</v>
      </c>
      <c r="Y88" s="70">
        <v>0</v>
      </c>
      <c r="Z88" s="70">
        <v>1</v>
      </c>
      <c r="AA88" s="70">
        <v>2</v>
      </c>
      <c r="AB88" s="70">
        <v>2</v>
      </c>
    </row>
    <row r="89" spans="1:28" x14ac:dyDescent="0.2">
      <c r="A89" s="71"/>
      <c r="B89" s="71"/>
      <c r="C89" s="71">
        <v>10</v>
      </c>
      <c r="D89" s="71">
        <v>0</v>
      </c>
      <c r="E89" s="71">
        <v>0</v>
      </c>
      <c r="F89" s="71">
        <v>0</v>
      </c>
      <c r="G89" s="71">
        <v>0</v>
      </c>
      <c r="H89" s="71">
        <v>0</v>
      </c>
      <c r="I89" s="71">
        <v>0</v>
      </c>
      <c r="J89" s="71">
        <v>0</v>
      </c>
      <c r="K89" s="71">
        <v>0</v>
      </c>
      <c r="L89" s="71">
        <v>0</v>
      </c>
      <c r="M89" s="71">
        <v>0</v>
      </c>
      <c r="N89" s="71">
        <v>0</v>
      </c>
      <c r="O89" s="71">
        <v>0</v>
      </c>
      <c r="P89" s="71">
        <v>0</v>
      </c>
      <c r="Q89" s="71">
        <v>0</v>
      </c>
      <c r="T89" s="76"/>
      <c r="U89" s="76">
        <v>10</v>
      </c>
      <c r="V89" s="71">
        <v>0</v>
      </c>
      <c r="W89" s="71">
        <v>0</v>
      </c>
      <c r="X89" s="71">
        <v>0</v>
      </c>
      <c r="Y89" s="71">
        <v>0</v>
      </c>
      <c r="Z89" s="71">
        <v>1</v>
      </c>
      <c r="AA89" s="71">
        <v>2</v>
      </c>
      <c r="AB89" s="71">
        <v>2</v>
      </c>
    </row>
    <row r="90" spans="1:28" x14ac:dyDescent="0.2">
      <c r="A90" t="s">
        <v>79</v>
      </c>
      <c r="C90">
        <v>2</v>
      </c>
      <c r="D90">
        <v>1445</v>
      </c>
      <c r="E90">
        <v>16</v>
      </c>
      <c r="F90">
        <v>4</v>
      </c>
      <c r="G90">
        <v>3</v>
      </c>
      <c r="H90">
        <v>2</v>
      </c>
      <c r="I90">
        <v>107</v>
      </c>
      <c r="J90">
        <v>4</v>
      </c>
      <c r="K90">
        <v>7</v>
      </c>
      <c r="L90">
        <v>16</v>
      </c>
      <c r="M90">
        <v>3</v>
      </c>
      <c r="N90">
        <v>2</v>
      </c>
      <c r="O90">
        <v>2</v>
      </c>
      <c r="P90">
        <v>12</v>
      </c>
      <c r="Q90">
        <v>24</v>
      </c>
      <c r="T90" s="74" t="s">
        <v>61</v>
      </c>
      <c r="U90" s="74">
        <v>2</v>
      </c>
      <c r="V90" s="69">
        <v>0</v>
      </c>
      <c r="W90" s="69">
        <v>1</v>
      </c>
      <c r="X90" s="69">
        <v>2</v>
      </c>
      <c r="Y90" s="69">
        <v>4</v>
      </c>
      <c r="Z90" s="69">
        <v>6</v>
      </c>
      <c r="AA90" s="69">
        <v>8</v>
      </c>
      <c r="AB90" s="69">
        <v>9</v>
      </c>
    </row>
    <row r="91" spans="1:28" x14ac:dyDescent="0.2">
      <c r="C91">
        <v>3</v>
      </c>
      <c r="D91">
        <v>1275</v>
      </c>
      <c r="E91">
        <v>15</v>
      </c>
      <c r="F91">
        <v>4</v>
      </c>
      <c r="G91">
        <v>3</v>
      </c>
      <c r="H91">
        <v>2</v>
      </c>
      <c r="I91">
        <v>107</v>
      </c>
      <c r="J91">
        <v>4</v>
      </c>
      <c r="K91">
        <v>4</v>
      </c>
      <c r="L91">
        <v>15</v>
      </c>
      <c r="M91">
        <v>3</v>
      </c>
      <c r="N91">
        <v>2</v>
      </c>
      <c r="O91">
        <v>2</v>
      </c>
      <c r="P91">
        <v>11</v>
      </c>
      <c r="Q91">
        <v>29</v>
      </c>
      <c r="T91" s="75"/>
      <c r="U91" s="75">
        <v>3</v>
      </c>
      <c r="V91" s="70">
        <v>0</v>
      </c>
      <c r="W91" s="70">
        <v>1</v>
      </c>
      <c r="X91" s="70">
        <v>2</v>
      </c>
      <c r="Y91" s="70">
        <v>4</v>
      </c>
      <c r="Z91" s="70">
        <v>6</v>
      </c>
      <c r="AA91" s="70">
        <v>8</v>
      </c>
      <c r="AB91" s="70">
        <v>10</v>
      </c>
    </row>
    <row r="92" spans="1:28" x14ac:dyDescent="0.2">
      <c r="C92">
        <v>4</v>
      </c>
      <c r="D92">
        <v>1360</v>
      </c>
      <c r="E92">
        <v>14</v>
      </c>
      <c r="F92">
        <v>4</v>
      </c>
      <c r="G92">
        <v>3</v>
      </c>
      <c r="H92">
        <v>2</v>
      </c>
      <c r="I92">
        <v>114</v>
      </c>
      <c r="J92">
        <v>4</v>
      </c>
      <c r="K92">
        <v>3</v>
      </c>
      <c r="L92">
        <v>14</v>
      </c>
      <c r="M92">
        <v>3</v>
      </c>
      <c r="N92">
        <v>2</v>
      </c>
      <c r="O92">
        <v>2</v>
      </c>
      <c r="P92">
        <v>7</v>
      </c>
      <c r="Q92">
        <v>37</v>
      </c>
      <c r="T92" s="75"/>
      <c r="U92" s="75">
        <v>4</v>
      </c>
      <c r="V92" s="70">
        <v>0</v>
      </c>
      <c r="W92" s="70">
        <v>1</v>
      </c>
      <c r="X92" s="70">
        <v>2</v>
      </c>
      <c r="Y92" s="70">
        <v>4</v>
      </c>
      <c r="Z92" s="70">
        <v>6</v>
      </c>
      <c r="AA92" s="70">
        <v>7</v>
      </c>
      <c r="AB92" s="70">
        <v>9</v>
      </c>
    </row>
    <row r="93" spans="1:28" x14ac:dyDescent="0.2">
      <c r="C93">
        <v>5</v>
      </c>
      <c r="D93">
        <v>1300</v>
      </c>
      <c r="E93">
        <v>15</v>
      </c>
      <c r="F93">
        <v>5</v>
      </c>
      <c r="G93">
        <v>2</v>
      </c>
      <c r="H93">
        <v>2</v>
      </c>
      <c r="I93">
        <v>83</v>
      </c>
      <c r="J93">
        <v>5</v>
      </c>
      <c r="K93">
        <v>4</v>
      </c>
      <c r="L93">
        <v>15</v>
      </c>
      <c r="M93">
        <v>2</v>
      </c>
      <c r="N93">
        <v>2</v>
      </c>
      <c r="O93">
        <v>1</v>
      </c>
      <c r="P93">
        <v>11</v>
      </c>
      <c r="Q93">
        <v>37</v>
      </c>
      <c r="T93" s="75"/>
      <c r="U93" s="75">
        <v>5</v>
      </c>
      <c r="V93" s="70">
        <v>0</v>
      </c>
      <c r="W93" s="70">
        <v>0</v>
      </c>
      <c r="X93" s="70">
        <v>1</v>
      </c>
      <c r="Y93" s="70">
        <v>3</v>
      </c>
      <c r="Z93" s="70">
        <v>4</v>
      </c>
      <c r="AA93" s="70">
        <v>6</v>
      </c>
      <c r="AB93" s="70">
        <v>8</v>
      </c>
    </row>
    <row r="94" spans="1:28" x14ac:dyDescent="0.2">
      <c r="C94">
        <v>6</v>
      </c>
      <c r="D94">
        <v>1100</v>
      </c>
      <c r="E94">
        <v>11</v>
      </c>
      <c r="F94">
        <v>5</v>
      </c>
      <c r="G94">
        <v>3</v>
      </c>
      <c r="H94">
        <v>2</v>
      </c>
      <c r="I94">
        <v>89</v>
      </c>
      <c r="J94">
        <v>5</v>
      </c>
      <c r="K94">
        <v>2</v>
      </c>
      <c r="L94">
        <v>11</v>
      </c>
      <c r="M94">
        <v>3</v>
      </c>
      <c r="N94">
        <v>2</v>
      </c>
      <c r="O94">
        <v>2</v>
      </c>
      <c r="P94">
        <v>5</v>
      </c>
      <c r="Q94">
        <v>36</v>
      </c>
      <c r="T94" s="75"/>
      <c r="U94" s="75">
        <v>6</v>
      </c>
      <c r="V94" s="70">
        <v>0</v>
      </c>
      <c r="W94" s="70">
        <v>1</v>
      </c>
      <c r="X94" s="70">
        <v>1</v>
      </c>
      <c r="Y94" s="70">
        <v>3</v>
      </c>
      <c r="Z94" s="70">
        <v>4.25</v>
      </c>
      <c r="AA94" s="70">
        <v>6</v>
      </c>
      <c r="AB94" s="70">
        <v>7.65</v>
      </c>
    </row>
    <row r="95" spans="1:28" x14ac:dyDescent="0.2">
      <c r="C95">
        <v>7</v>
      </c>
      <c r="D95">
        <v>795</v>
      </c>
      <c r="E95">
        <v>11</v>
      </c>
      <c r="F95">
        <v>5</v>
      </c>
      <c r="G95">
        <v>3</v>
      </c>
      <c r="H95">
        <v>3</v>
      </c>
      <c r="I95">
        <v>60</v>
      </c>
      <c r="J95">
        <v>5</v>
      </c>
      <c r="K95">
        <v>3</v>
      </c>
      <c r="L95">
        <v>11</v>
      </c>
      <c r="M95">
        <v>3</v>
      </c>
      <c r="N95">
        <v>3</v>
      </c>
      <c r="O95">
        <v>1</v>
      </c>
      <c r="P95">
        <v>4</v>
      </c>
      <c r="Q95">
        <v>32</v>
      </c>
      <c r="T95" s="75"/>
      <c r="U95" s="75">
        <v>7</v>
      </c>
      <c r="V95" s="70">
        <v>1</v>
      </c>
      <c r="W95" s="70">
        <v>2</v>
      </c>
      <c r="X95" s="70">
        <v>2</v>
      </c>
      <c r="Y95" s="70">
        <v>3</v>
      </c>
      <c r="Z95" s="70">
        <v>6</v>
      </c>
      <c r="AA95" s="70">
        <v>7</v>
      </c>
      <c r="AB95" s="70">
        <v>8</v>
      </c>
    </row>
    <row r="96" spans="1:28" x14ac:dyDescent="0.2">
      <c r="C96">
        <v>8</v>
      </c>
      <c r="D96">
        <v>1110</v>
      </c>
      <c r="E96">
        <v>12</v>
      </c>
      <c r="F96">
        <v>7</v>
      </c>
      <c r="G96">
        <v>3</v>
      </c>
      <c r="H96">
        <v>3</v>
      </c>
      <c r="I96">
        <v>97</v>
      </c>
      <c r="J96">
        <v>7</v>
      </c>
      <c r="K96">
        <v>4</v>
      </c>
      <c r="L96">
        <v>12</v>
      </c>
      <c r="M96">
        <v>3</v>
      </c>
      <c r="N96">
        <v>3</v>
      </c>
      <c r="O96">
        <v>2</v>
      </c>
      <c r="P96">
        <v>7</v>
      </c>
      <c r="Q96">
        <v>43</v>
      </c>
      <c r="T96" s="75"/>
      <c r="U96" s="75">
        <v>8</v>
      </c>
      <c r="V96" s="70">
        <v>0</v>
      </c>
      <c r="W96" s="70">
        <v>0</v>
      </c>
      <c r="X96" s="70">
        <v>1</v>
      </c>
      <c r="Y96" s="70">
        <v>2</v>
      </c>
      <c r="Z96" s="70">
        <v>4</v>
      </c>
      <c r="AA96" s="70">
        <v>5.8</v>
      </c>
      <c r="AB96" s="70">
        <v>7</v>
      </c>
    </row>
    <row r="97" spans="1:28" x14ac:dyDescent="0.2">
      <c r="C97">
        <v>9</v>
      </c>
      <c r="D97">
        <v>1095</v>
      </c>
      <c r="E97">
        <v>11</v>
      </c>
      <c r="F97">
        <v>6</v>
      </c>
      <c r="G97">
        <v>4</v>
      </c>
      <c r="H97">
        <v>2</v>
      </c>
      <c r="I97">
        <v>105</v>
      </c>
      <c r="J97">
        <v>6</v>
      </c>
      <c r="K97">
        <v>5</v>
      </c>
      <c r="L97">
        <v>11</v>
      </c>
      <c r="M97">
        <v>4</v>
      </c>
      <c r="N97">
        <v>2</v>
      </c>
      <c r="O97">
        <v>1</v>
      </c>
      <c r="P97">
        <v>6</v>
      </c>
      <c r="Q97">
        <v>47</v>
      </c>
      <c r="T97" s="75"/>
      <c r="U97" s="75">
        <v>9</v>
      </c>
      <c r="V97" s="70">
        <v>0</v>
      </c>
      <c r="W97" s="70">
        <v>1</v>
      </c>
      <c r="X97" s="70">
        <v>2</v>
      </c>
      <c r="Y97" s="70">
        <v>3</v>
      </c>
      <c r="Z97" s="70">
        <v>5</v>
      </c>
      <c r="AA97" s="70">
        <v>6</v>
      </c>
      <c r="AB97" s="70">
        <v>7</v>
      </c>
    </row>
    <row r="98" spans="1:28" x14ac:dyDescent="0.2">
      <c r="A98" s="71"/>
      <c r="B98" s="71"/>
      <c r="C98" s="71">
        <v>10</v>
      </c>
      <c r="D98" s="71">
        <v>1465</v>
      </c>
      <c r="E98" s="71">
        <v>14</v>
      </c>
      <c r="F98" s="71">
        <v>8</v>
      </c>
      <c r="G98" s="71">
        <v>4</v>
      </c>
      <c r="H98" s="71">
        <v>2</v>
      </c>
      <c r="I98" s="71">
        <v>102</v>
      </c>
      <c r="J98" s="71">
        <v>8</v>
      </c>
      <c r="K98" s="71">
        <v>5</v>
      </c>
      <c r="L98" s="71">
        <v>14</v>
      </c>
      <c r="M98" s="71">
        <v>4</v>
      </c>
      <c r="N98" s="71">
        <v>2</v>
      </c>
      <c r="O98" s="71">
        <v>2</v>
      </c>
      <c r="P98" s="71">
        <v>9</v>
      </c>
      <c r="Q98" s="71">
        <v>52</v>
      </c>
      <c r="T98" s="76"/>
      <c r="U98" s="76">
        <v>10</v>
      </c>
      <c r="V98" s="71">
        <v>0</v>
      </c>
      <c r="W98" s="71">
        <v>1</v>
      </c>
      <c r="X98" s="71">
        <v>2</v>
      </c>
      <c r="Y98" s="71">
        <v>3</v>
      </c>
      <c r="Z98" s="71">
        <v>5</v>
      </c>
      <c r="AA98" s="71">
        <v>7</v>
      </c>
      <c r="AB98" s="71">
        <v>8</v>
      </c>
    </row>
    <row r="99" spans="1:28" x14ac:dyDescent="0.2">
      <c r="A99" t="s">
        <v>80</v>
      </c>
      <c r="C99">
        <v>2</v>
      </c>
      <c r="D99">
        <v>1445</v>
      </c>
      <c r="E99">
        <v>16</v>
      </c>
      <c r="F99">
        <v>4</v>
      </c>
      <c r="G99">
        <v>3</v>
      </c>
      <c r="H99">
        <v>2</v>
      </c>
      <c r="I99">
        <v>107</v>
      </c>
      <c r="J99">
        <v>4</v>
      </c>
      <c r="K99">
        <v>7</v>
      </c>
      <c r="L99">
        <v>16</v>
      </c>
      <c r="M99">
        <v>3</v>
      </c>
      <c r="N99">
        <v>2</v>
      </c>
      <c r="O99">
        <v>2</v>
      </c>
      <c r="P99">
        <v>12</v>
      </c>
      <c r="Q99">
        <v>24</v>
      </c>
      <c r="T99" s="74" t="s">
        <v>84</v>
      </c>
      <c r="U99" s="74">
        <v>2</v>
      </c>
      <c r="V99" s="69">
        <v>0</v>
      </c>
      <c r="W99" s="69">
        <v>0</v>
      </c>
      <c r="X99" s="69">
        <v>1</v>
      </c>
      <c r="Y99" s="69">
        <v>1</v>
      </c>
      <c r="Z99" s="69">
        <v>1</v>
      </c>
      <c r="AA99" s="69">
        <v>2</v>
      </c>
      <c r="AB99" s="69">
        <v>2</v>
      </c>
    </row>
    <row r="100" spans="1:28" x14ac:dyDescent="0.2">
      <c r="C100">
        <v>3</v>
      </c>
      <c r="D100">
        <v>1275</v>
      </c>
      <c r="E100">
        <v>15</v>
      </c>
      <c r="F100">
        <v>4</v>
      </c>
      <c r="G100">
        <v>3</v>
      </c>
      <c r="H100">
        <v>2</v>
      </c>
      <c r="I100">
        <v>107</v>
      </c>
      <c r="J100">
        <v>4</v>
      </c>
      <c r="K100">
        <v>4</v>
      </c>
      <c r="L100">
        <v>15</v>
      </c>
      <c r="M100">
        <v>3</v>
      </c>
      <c r="N100">
        <v>2</v>
      </c>
      <c r="O100">
        <v>2</v>
      </c>
      <c r="P100">
        <v>11</v>
      </c>
      <c r="Q100">
        <v>29</v>
      </c>
      <c r="T100" s="75"/>
      <c r="U100" s="75">
        <v>3</v>
      </c>
      <c r="V100" s="70">
        <v>0</v>
      </c>
      <c r="W100" s="70">
        <v>0</v>
      </c>
      <c r="X100" s="70">
        <v>1</v>
      </c>
      <c r="Y100" s="70">
        <v>1</v>
      </c>
      <c r="Z100" s="70">
        <v>1</v>
      </c>
      <c r="AA100" s="70">
        <v>2</v>
      </c>
      <c r="AB100" s="70">
        <v>2</v>
      </c>
    </row>
    <row r="101" spans="1:28" x14ac:dyDescent="0.2">
      <c r="C101">
        <v>4</v>
      </c>
      <c r="D101">
        <v>1360</v>
      </c>
      <c r="E101">
        <v>14</v>
      </c>
      <c r="F101">
        <v>4</v>
      </c>
      <c r="G101">
        <v>3</v>
      </c>
      <c r="H101">
        <v>2</v>
      </c>
      <c r="I101">
        <v>114</v>
      </c>
      <c r="J101">
        <v>4</v>
      </c>
      <c r="K101">
        <v>3</v>
      </c>
      <c r="L101">
        <v>14</v>
      </c>
      <c r="M101">
        <v>3</v>
      </c>
      <c r="N101">
        <v>2</v>
      </c>
      <c r="O101">
        <v>2</v>
      </c>
      <c r="P101">
        <v>7</v>
      </c>
      <c r="Q101">
        <v>37</v>
      </c>
      <c r="T101" s="75"/>
      <c r="U101" s="75">
        <v>4</v>
      </c>
      <c r="V101" s="70">
        <v>0</v>
      </c>
      <c r="W101" s="70">
        <v>0</v>
      </c>
      <c r="X101" s="70">
        <v>1</v>
      </c>
      <c r="Y101" s="70">
        <v>1</v>
      </c>
      <c r="Z101" s="70">
        <v>1</v>
      </c>
      <c r="AA101" s="70">
        <v>2</v>
      </c>
      <c r="AB101" s="70">
        <v>2</v>
      </c>
    </row>
    <row r="102" spans="1:28" x14ac:dyDescent="0.2">
      <c r="C102">
        <v>5</v>
      </c>
      <c r="D102">
        <v>1300</v>
      </c>
      <c r="E102">
        <v>15</v>
      </c>
      <c r="F102">
        <v>5</v>
      </c>
      <c r="G102">
        <v>2</v>
      </c>
      <c r="H102">
        <v>2</v>
      </c>
      <c r="I102">
        <v>83</v>
      </c>
      <c r="J102">
        <v>5</v>
      </c>
      <c r="K102">
        <v>4</v>
      </c>
      <c r="L102">
        <v>15</v>
      </c>
      <c r="M102">
        <v>2</v>
      </c>
      <c r="N102">
        <v>2</v>
      </c>
      <c r="O102">
        <v>1</v>
      </c>
      <c r="P102">
        <v>11</v>
      </c>
      <c r="Q102">
        <v>37</v>
      </c>
      <c r="T102" s="75"/>
      <c r="U102" s="75">
        <v>5</v>
      </c>
      <c r="V102" s="70">
        <v>0</v>
      </c>
      <c r="W102" s="70">
        <v>0</v>
      </c>
      <c r="X102" s="70">
        <v>0</v>
      </c>
      <c r="Y102" s="70">
        <v>1</v>
      </c>
      <c r="Z102" s="70">
        <v>1</v>
      </c>
      <c r="AA102" s="70">
        <v>2</v>
      </c>
      <c r="AB102" s="70">
        <v>2</v>
      </c>
    </row>
    <row r="103" spans="1:28" x14ac:dyDescent="0.2">
      <c r="C103">
        <v>6</v>
      </c>
      <c r="D103">
        <v>1090</v>
      </c>
      <c r="E103">
        <v>11</v>
      </c>
      <c r="F103">
        <v>5</v>
      </c>
      <c r="G103">
        <v>3</v>
      </c>
      <c r="H103">
        <v>2</v>
      </c>
      <c r="I103">
        <v>89</v>
      </c>
      <c r="J103">
        <v>5</v>
      </c>
      <c r="K103">
        <v>2</v>
      </c>
      <c r="L103">
        <v>11</v>
      </c>
      <c r="M103">
        <v>3</v>
      </c>
      <c r="N103">
        <v>2</v>
      </c>
      <c r="O103">
        <v>2</v>
      </c>
      <c r="P103">
        <v>5</v>
      </c>
      <c r="Q103">
        <v>36</v>
      </c>
      <c r="T103" s="75"/>
      <c r="U103" s="75">
        <v>6</v>
      </c>
      <c r="V103" s="70">
        <v>0</v>
      </c>
      <c r="W103" s="70">
        <v>0</v>
      </c>
      <c r="X103" s="70">
        <v>0</v>
      </c>
      <c r="Y103" s="70">
        <v>1</v>
      </c>
      <c r="Z103" s="70">
        <v>1</v>
      </c>
      <c r="AA103" s="70">
        <v>2</v>
      </c>
      <c r="AB103" s="70">
        <v>2</v>
      </c>
    </row>
    <row r="104" spans="1:28" x14ac:dyDescent="0.2">
      <c r="C104">
        <v>7</v>
      </c>
      <c r="D104">
        <v>685</v>
      </c>
      <c r="E104">
        <v>11</v>
      </c>
      <c r="F104">
        <v>5</v>
      </c>
      <c r="G104">
        <v>3</v>
      </c>
      <c r="H104">
        <v>3</v>
      </c>
      <c r="I104">
        <v>60</v>
      </c>
      <c r="J104">
        <v>5</v>
      </c>
      <c r="K104">
        <v>3</v>
      </c>
      <c r="L104">
        <v>11</v>
      </c>
      <c r="M104">
        <v>3</v>
      </c>
      <c r="N104">
        <v>3</v>
      </c>
      <c r="O104">
        <v>1</v>
      </c>
      <c r="P104">
        <v>4</v>
      </c>
      <c r="Q104">
        <v>32</v>
      </c>
      <c r="T104" s="75"/>
      <c r="U104" s="75">
        <v>7</v>
      </c>
      <c r="V104" s="70">
        <v>0</v>
      </c>
      <c r="W104" s="70">
        <v>0</v>
      </c>
      <c r="X104" s="70">
        <v>1</v>
      </c>
      <c r="Y104" s="70">
        <v>1</v>
      </c>
      <c r="Z104" s="70">
        <v>1</v>
      </c>
      <c r="AA104" s="70">
        <v>2</v>
      </c>
      <c r="AB104" s="70">
        <v>3</v>
      </c>
    </row>
    <row r="105" spans="1:28" x14ac:dyDescent="0.2">
      <c r="C105">
        <v>8</v>
      </c>
      <c r="D105">
        <v>1110</v>
      </c>
      <c r="E105">
        <v>12</v>
      </c>
      <c r="F105">
        <v>7</v>
      </c>
      <c r="G105">
        <v>3</v>
      </c>
      <c r="H105">
        <v>3</v>
      </c>
      <c r="I105">
        <v>97</v>
      </c>
      <c r="J105">
        <v>7</v>
      </c>
      <c r="K105">
        <v>4</v>
      </c>
      <c r="L105">
        <v>12</v>
      </c>
      <c r="M105">
        <v>3</v>
      </c>
      <c r="N105">
        <v>3</v>
      </c>
      <c r="O105">
        <v>2</v>
      </c>
      <c r="P105">
        <v>7</v>
      </c>
      <c r="Q105">
        <v>43</v>
      </c>
      <c r="T105" s="75"/>
      <c r="U105" s="75">
        <v>8</v>
      </c>
      <c r="V105" s="70">
        <v>0</v>
      </c>
      <c r="W105" s="70">
        <v>0</v>
      </c>
      <c r="X105" s="70">
        <v>0</v>
      </c>
      <c r="Y105" s="70">
        <v>1</v>
      </c>
      <c r="Z105" s="70">
        <v>1</v>
      </c>
      <c r="AA105" s="70">
        <v>1</v>
      </c>
      <c r="AB105" s="70">
        <v>2</v>
      </c>
    </row>
    <row r="106" spans="1:28" x14ac:dyDescent="0.2">
      <c r="C106">
        <v>9</v>
      </c>
      <c r="D106">
        <v>1095</v>
      </c>
      <c r="E106">
        <v>11</v>
      </c>
      <c r="F106">
        <v>6</v>
      </c>
      <c r="G106">
        <v>4</v>
      </c>
      <c r="H106">
        <v>2</v>
      </c>
      <c r="I106">
        <v>105</v>
      </c>
      <c r="J106">
        <v>6</v>
      </c>
      <c r="K106">
        <v>5</v>
      </c>
      <c r="L106">
        <v>11</v>
      </c>
      <c r="M106">
        <v>4</v>
      </c>
      <c r="N106">
        <v>2</v>
      </c>
      <c r="O106">
        <v>1</v>
      </c>
      <c r="P106">
        <v>6</v>
      </c>
      <c r="Q106">
        <v>47</v>
      </c>
      <c r="T106" s="75"/>
      <c r="U106" s="75">
        <v>9</v>
      </c>
      <c r="V106" s="70">
        <v>0</v>
      </c>
      <c r="W106" s="70">
        <v>0</v>
      </c>
      <c r="X106" s="70">
        <v>0</v>
      </c>
      <c r="Y106" s="70">
        <v>1</v>
      </c>
      <c r="Z106" s="70">
        <v>1</v>
      </c>
      <c r="AA106" s="70">
        <v>2</v>
      </c>
      <c r="AB106" s="70">
        <v>2</v>
      </c>
    </row>
    <row r="107" spans="1:28" x14ac:dyDescent="0.2">
      <c r="A107" s="71"/>
      <c r="B107" s="71"/>
      <c r="C107" s="71">
        <v>10</v>
      </c>
      <c r="D107" s="71">
        <v>1465</v>
      </c>
      <c r="E107" s="71">
        <v>14</v>
      </c>
      <c r="F107" s="71">
        <v>8</v>
      </c>
      <c r="G107" s="71">
        <v>4</v>
      </c>
      <c r="H107" s="71">
        <v>2</v>
      </c>
      <c r="I107" s="71">
        <v>102</v>
      </c>
      <c r="J107" s="71">
        <v>8</v>
      </c>
      <c r="K107" s="71">
        <v>5</v>
      </c>
      <c r="L107" s="71">
        <v>14</v>
      </c>
      <c r="M107" s="71">
        <v>4</v>
      </c>
      <c r="N107" s="71">
        <v>2</v>
      </c>
      <c r="O107" s="71">
        <v>2</v>
      </c>
      <c r="P107" s="71">
        <v>9</v>
      </c>
      <c r="Q107" s="71">
        <v>52</v>
      </c>
      <c r="T107" s="76"/>
      <c r="U107" s="76">
        <v>10</v>
      </c>
      <c r="V107" s="71">
        <v>0</v>
      </c>
      <c r="W107" s="71">
        <v>0</v>
      </c>
      <c r="X107" s="71">
        <v>0</v>
      </c>
      <c r="Y107" s="71">
        <v>1</v>
      </c>
      <c r="Z107" s="71">
        <v>1</v>
      </c>
      <c r="AA107" s="71">
        <v>2</v>
      </c>
      <c r="AB107" s="71">
        <v>2</v>
      </c>
    </row>
    <row r="108" spans="1:28" x14ac:dyDescent="0.2">
      <c r="A108" t="s">
        <v>81</v>
      </c>
      <c r="C108">
        <v>2</v>
      </c>
      <c r="D108">
        <v>344</v>
      </c>
      <c r="E108">
        <v>5</v>
      </c>
      <c r="F108">
        <v>1</v>
      </c>
      <c r="G108">
        <v>0</v>
      </c>
      <c r="H108">
        <v>1</v>
      </c>
      <c r="I108">
        <v>29</v>
      </c>
      <c r="J108">
        <v>1</v>
      </c>
      <c r="K108">
        <v>1</v>
      </c>
      <c r="L108">
        <v>4</v>
      </c>
      <c r="M108">
        <v>0</v>
      </c>
      <c r="N108">
        <v>1</v>
      </c>
      <c r="O108">
        <v>1</v>
      </c>
      <c r="P108">
        <v>2</v>
      </c>
      <c r="Q108">
        <v>9</v>
      </c>
      <c r="T108" s="73" t="s">
        <v>85</v>
      </c>
      <c r="U108" s="73">
        <v>2</v>
      </c>
      <c r="V108">
        <v>0</v>
      </c>
      <c r="W108">
        <v>0</v>
      </c>
      <c r="X108">
        <v>0</v>
      </c>
      <c r="Y108">
        <v>1</v>
      </c>
      <c r="Z108">
        <v>1</v>
      </c>
      <c r="AA108">
        <v>1</v>
      </c>
      <c r="AB108">
        <v>1.25</v>
      </c>
    </row>
    <row r="109" spans="1:28" x14ac:dyDescent="0.2">
      <c r="C109">
        <v>3</v>
      </c>
      <c r="D109">
        <v>300</v>
      </c>
      <c r="E109">
        <v>3</v>
      </c>
      <c r="F109">
        <v>2</v>
      </c>
      <c r="G109">
        <v>0</v>
      </c>
      <c r="H109">
        <v>1</v>
      </c>
      <c r="I109">
        <v>35</v>
      </c>
      <c r="J109">
        <v>2</v>
      </c>
      <c r="K109">
        <v>1</v>
      </c>
      <c r="L109">
        <v>4</v>
      </c>
      <c r="M109">
        <v>0</v>
      </c>
      <c r="N109">
        <v>1</v>
      </c>
      <c r="O109">
        <v>1</v>
      </c>
      <c r="P109">
        <v>1</v>
      </c>
      <c r="Q109">
        <v>10</v>
      </c>
      <c r="T109" s="73"/>
      <c r="U109" s="73">
        <v>3</v>
      </c>
      <c r="V109">
        <v>0</v>
      </c>
      <c r="W109">
        <v>0</v>
      </c>
      <c r="X109">
        <v>0</v>
      </c>
      <c r="Y109">
        <v>1</v>
      </c>
      <c r="Z109">
        <v>1</v>
      </c>
      <c r="AA109">
        <v>1</v>
      </c>
      <c r="AB109">
        <v>1.2</v>
      </c>
    </row>
    <row r="110" spans="1:28" x14ac:dyDescent="0.2">
      <c r="C110">
        <v>4</v>
      </c>
      <c r="D110">
        <v>294</v>
      </c>
      <c r="E110">
        <v>4</v>
      </c>
      <c r="F110">
        <v>1</v>
      </c>
      <c r="G110">
        <v>0</v>
      </c>
      <c r="H110">
        <v>1</v>
      </c>
      <c r="I110">
        <v>27</v>
      </c>
      <c r="J110">
        <v>1</v>
      </c>
      <c r="K110">
        <v>1</v>
      </c>
      <c r="L110">
        <v>4</v>
      </c>
      <c r="M110">
        <v>0</v>
      </c>
      <c r="N110">
        <v>1</v>
      </c>
      <c r="O110">
        <v>1</v>
      </c>
      <c r="P110">
        <v>0</v>
      </c>
      <c r="Q110">
        <v>11</v>
      </c>
      <c r="T110" s="73"/>
      <c r="U110" s="73">
        <v>4</v>
      </c>
      <c r="V110">
        <v>0</v>
      </c>
      <c r="W110">
        <v>0</v>
      </c>
      <c r="X110">
        <v>0</v>
      </c>
      <c r="Y110">
        <v>1</v>
      </c>
      <c r="Z110">
        <v>1</v>
      </c>
      <c r="AA110">
        <v>1</v>
      </c>
      <c r="AB110">
        <v>2</v>
      </c>
    </row>
    <row r="111" spans="1:28" x14ac:dyDescent="0.2">
      <c r="C111">
        <v>5</v>
      </c>
      <c r="D111">
        <v>273</v>
      </c>
      <c r="E111">
        <v>3</v>
      </c>
      <c r="F111">
        <v>2</v>
      </c>
      <c r="G111">
        <v>1</v>
      </c>
      <c r="H111">
        <v>1</v>
      </c>
      <c r="I111">
        <v>25</v>
      </c>
      <c r="J111">
        <v>2</v>
      </c>
      <c r="K111">
        <v>1</v>
      </c>
      <c r="L111">
        <v>3</v>
      </c>
      <c r="M111">
        <v>1</v>
      </c>
      <c r="N111">
        <v>1</v>
      </c>
      <c r="O111">
        <v>0</v>
      </c>
      <c r="P111">
        <v>0</v>
      </c>
      <c r="Q111">
        <v>11</v>
      </c>
      <c r="T111" s="73"/>
      <c r="U111" s="73">
        <v>5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1</v>
      </c>
      <c r="AB111">
        <v>1</v>
      </c>
    </row>
    <row r="112" spans="1:28" x14ac:dyDescent="0.2">
      <c r="C112">
        <v>6</v>
      </c>
      <c r="D112">
        <v>283</v>
      </c>
      <c r="E112">
        <v>4</v>
      </c>
      <c r="F112">
        <v>2</v>
      </c>
      <c r="G112">
        <v>1</v>
      </c>
      <c r="H112">
        <v>1</v>
      </c>
      <c r="I112">
        <v>29</v>
      </c>
      <c r="J112">
        <v>2</v>
      </c>
      <c r="K112">
        <v>1</v>
      </c>
      <c r="L112">
        <v>3</v>
      </c>
      <c r="M112">
        <v>1</v>
      </c>
      <c r="N112">
        <v>1</v>
      </c>
      <c r="O112">
        <v>0</v>
      </c>
      <c r="P112">
        <v>0</v>
      </c>
      <c r="Q112">
        <v>12</v>
      </c>
      <c r="T112" s="73"/>
      <c r="U112" s="73">
        <v>6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</row>
    <row r="113" spans="1:28" x14ac:dyDescent="0.2">
      <c r="C113">
        <v>7</v>
      </c>
      <c r="D113">
        <v>271</v>
      </c>
      <c r="E113">
        <v>4</v>
      </c>
      <c r="F113">
        <v>2</v>
      </c>
      <c r="G113">
        <v>0</v>
      </c>
      <c r="H113">
        <v>1</v>
      </c>
      <c r="I113">
        <v>19</v>
      </c>
      <c r="J113">
        <v>2</v>
      </c>
      <c r="K113">
        <v>1</v>
      </c>
      <c r="L113">
        <v>4</v>
      </c>
      <c r="M113">
        <v>0</v>
      </c>
      <c r="N113">
        <v>1</v>
      </c>
      <c r="O113">
        <v>1</v>
      </c>
      <c r="P113">
        <v>0</v>
      </c>
      <c r="Q113">
        <v>11</v>
      </c>
      <c r="T113" s="73"/>
      <c r="U113" s="73">
        <v>7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1</v>
      </c>
      <c r="AB113">
        <v>2</v>
      </c>
    </row>
    <row r="114" spans="1:28" x14ac:dyDescent="0.2">
      <c r="C114">
        <v>8</v>
      </c>
      <c r="D114">
        <v>235</v>
      </c>
      <c r="E114">
        <v>3</v>
      </c>
      <c r="F114">
        <v>2</v>
      </c>
      <c r="G114">
        <v>1</v>
      </c>
      <c r="H114">
        <v>1</v>
      </c>
      <c r="I114">
        <v>23</v>
      </c>
      <c r="J114">
        <v>2</v>
      </c>
      <c r="K114">
        <v>1</v>
      </c>
      <c r="L114">
        <v>3</v>
      </c>
      <c r="M114">
        <v>1</v>
      </c>
      <c r="N114">
        <v>1</v>
      </c>
      <c r="O114">
        <v>0</v>
      </c>
      <c r="P114">
        <v>0</v>
      </c>
      <c r="Q114">
        <v>9</v>
      </c>
      <c r="T114" s="73"/>
      <c r="U114" s="73">
        <v>8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1</v>
      </c>
      <c r="AB114">
        <v>1</v>
      </c>
    </row>
    <row r="115" spans="1:28" x14ac:dyDescent="0.2">
      <c r="C115">
        <v>9</v>
      </c>
      <c r="D115">
        <v>274</v>
      </c>
      <c r="E115">
        <v>3</v>
      </c>
      <c r="F115">
        <v>2</v>
      </c>
      <c r="G115">
        <v>1</v>
      </c>
      <c r="H115">
        <v>1</v>
      </c>
      <c r="I115">
        <v>24</v>
      </c>
      <c r="J115">
        <v>2</v>
      </c>
      <c r="K115">
        <v>1</v>
      </c>
      <c r="L115">
        <v>3</v>
      </c>
      <c r="M115">
        <v>1</v>
      </c>
      <c r="N115">
        <v>1</v>
      </c>
      <c r="O115">
        <v>0</v>
      </c>
      <c r="P115">
        <v>0</v>
      </c>
      <c r="Q115">
        <v>10</v>
      </c>
      <c r="T115" s="73"/>
      <c r="U115" s="73">
        <v>9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1</v>
      </c>
      <c r="AB115">
        <v>1</v>
      </c>
    </row>
    <row r="116" spans="1:28" x14ac:dyDescent="0.2">
      <c r="A116" s="71"/>
      <c r="B116" s="71"/>
      <c r="C116" s="71">
        <v>10</v>
      </c>
      <c r="D116" s="71">
        <v>280</v>
      </c>
      <c r="E116" s="71">
        <v>3</v>
      </c>
      <c r="F116" s="71">
        <v>2</v>
      </c>
      <c r="G116" s="71">
        <v>1</v>
      </c>
      <c r="H116" s="71">
        <v>1</v>
      </c>
      <c r="I116" s="71">
        <v>23</v>
      </c>
      <c r="J116" s="71">
        <v>2</v>
      </c>
      <c r="K116" s="71">
        <v>1</v>
      </c>
      <c r="L116" s="71">
        <v>3</v>
      </c>
      <c r="M116" s="71">
        <v>1</v>
      </c>
      <c r="N116" s="71">
        <v>1</v>
      </c>
      <c r="O116" s="71">
        <v>1</v>
      </c>
      <c r="P116" s="71">
        <v>0</v>
      </c>
      <c r="Q116" s="71">
        <v>11</v>
      </c>
      <c r="T116" s="73"/>
      <c r="U116" s="73">
        <v>10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1</v>
      </c>
      <c r="AB116">
        <v>1</v>
      </c>
    </row>
    <row r="117" spans="1:28" x14ac:dyDescent="0.2">
      <c r="A117" t="s">
        <v>82</v>
      </c>
      <c r="C117">
        <v>2</v>
      </c>
      <c r="D117">
        <v>1.0840000000000001</v>
      </c>
      <c r="E117">
        <v>0.69699999999999995</v>
      </c>
      <c r="F117">
        <v>1.4179999999999999</v>
      </c>
      <c r="G117">
        <v>0.11899999999999999</v>
      </c>
      <c r="H117">
        <v>-0.109</v>
      </c>
      <c r="I117">
        <v>1.31</v>
      </c>
      <c r="J117">
        <v>1.488</v>
      </c>
      <c r="K117">
        <v>1.8839999999999999</v>
      </c>
      <c r="L117">
        <v>0.66600000000000004</v>
      </c>
      <c r="M117">
        <v>0.12</v>
      </c>
      <c r="N117">
        <v>-5.3999999999999999E-2</v>
      </c>
      <c r="O117">
        <v>0.224</v>
      </c>
      <c r="P117">
        <v>2.2050000000000001</v>
      </c>
      <c r="Q117">
        <v>0.60299999999999998</v>
      </c>
      <c r="T117" s="74" t="s">
        <v>86</v>
      </c>
      <c r="U117" s="74">
        <v>2</v>
      </c>
      <c r="V117" s="69">
        <v>0</v>
      </c>
      <c r="W117" s="69">
        <v>0</v>
      </c>
      <c r="X117" s="69">
        <v>0</v>
      </c>
      <c r="Y117" s="69">
        <v>1</v>
      </c>
      <c r="Z117" s="69">
        <v>1</v>
      </c>
      <c r="AA117" s="69">
        <v>1</v>
      </c>
      <c r="AB117" s="69">
        <v>1</v>
      </c>
    </row>
    <row r="118" spans="1:28" x14ac:dyDescent="0.2">
      <c r="C118">
        <v>3</v>
      </c>
      <c r="D118">
        <v>0.69499999999999995</v>
      </c>
      <c r="E118">
        <v>0.621</v>
      </c>
      <c r="F118">
        <v>0.72599999999999998</v>
      </c>
      <c r="G118">
        <v>0.13400000000000001</v>
      </c>
      <c r="H118">
        <v>2.1999999999999999E-2</v>
      </c>
      <c r="I118">
        <v>0.67800000000000005</v>
      </c>
      <c r="J118">
        <v>0.76500000000000001</v>
      </c>
      <c r="K118">
        <v>1.323</v>
      </c>
      <c r="L118">
        <v>0.58299999999999996</v>
      </c>
      <c r="M118">
        <v>0.13800000000000001</v>
      </c>
      <c r="N118">
        <v>0.05</v>
      </c>
      <c r="O118">
        <v>0.21199999999999999</v>
      </c>
      <c r="P118">
        <v>2.3780000000000001</v>
      </c>
      <c r="Q118">
        <v>0.42799999999999999</v>
      </c>
      <c r="T118" s="75"/>
      <c r="U118" s="75">
        <v>3</v>
      </c>
      <c r="V118" s="70">
        <v>0</v>
      </c>
      <c r="W118" s="70">
        <v>0</v>
      </c>
      <c r="X118" s="70">
        <v>0</v>
      </c>
      <c r="Y118" s="70">
        <v>0</v>
      </c>
      <c r="Z118" s="70">
        <v>1</v>
      </c>
      <c r="AA118" s="70">
        <v>1</v>
      </c>
      <c r="AB118" s="70">
        <v>1</v>
      </c>
    </row>
    <row r="119" spans="1:28" x14ac:dyDescent="0.2">
      <c r="C119">
        <v>4</v>
      </c>
      <c r="D119">
        <v>0.88600000000000001</v>
      </c>
      <c r="E119">
        <v>0.57199999999999995</v>
      </c>
      <c r="F119">
        <v>6.8000000000000005E-2</v>
      </c>
      <c r="G119">
        <v>0.21199999999999999</v>
      </c>
      <c r="H119">
        <v>0.35899999999999999</v>
      </c>
      <c r="I119">
        <v>0.81200000000000006</v>
      </c>
      <c r="J119">
        <v>0.123</v>
      </c>
      <c r="K119">
        <v>0.98</v>
      </c>
      <c r="L119">
        <v>0.55600000000000005</v>
      </c>
      <c r="M119">
        <v>0.221</v>
      </c>
      <c r="N119">
        <v>0.35899999999999999</v>
      </c>
      <c r="O119">
        <v>0.83899999999999997</v>
      </c>
      <c r="P119">
        <v>3.0990000000000002</v>
      </c>
      <c r="Q119">
        <v>0.55300000000000005</v>
      </c>
      <c r="T119" s="75"/>
      <c r="U119" s="75">
        <v>4</v>
      </c>
      <c r="V119" s="70">
        <v>0</v>
      </c>
      <c r="W119" s="70">
        <v>0</v>
      </c>
      <c r="X119" s="70">
        <v>0</v>
      </c>
      <c r="Y119" s="70">
        <v>0</v>
      </c>
      <c r="Z119" s="70">
        <v>1</v>
      </c>
      <c r="AA119" s="70">
        <v>1</v>
      </c>
      <c r="AB119" s="70">
        <v>1</v>
      </c>
    </row>
    <row r="120" spans="1:28" x14ac:dyDescent="0.2">
      <c r="C120">
        <v>5</v>
      </c>
      <c r="D120">
        <v>1.083</v>
      </c>
      <c r="E120">
        <v>1.29</v>
      </c>
      <c r="F120">
        <v>0.13200000000000001</v>
      </c>
      <c r="G120">
        <v>0.52300000000000002</v>
      </c>
      <c r="H120">
        <v>1.127</v>
      </c>
      <c r="I120">
        <v>0.42799999999999999</v>
      </c>
      <c r="J120">
        <v>0.18</v>
      </c>
      <c r="K120">
        <v>1.873</v>
      </c>
      <c r="L120">
        <v>1.2869999999999999</v>
      </c>
      <c r="M120">
        <v>0.53600000000000003</v>
      </c>
      <c r="N120">
        <v>1.1499999999999999</v>
      </c>
      <c r="O120">
        <v>1.573</v>
      </c>
      <c r="P120">
        <v>5.085</v>
      </c>
      <c r="Q120">
        <v>0.65200000000000002</v>
      </c>
      <c r="T120" s="75"/>
      <c r="U120" s="75">
        <v>5</v>
      </c>
      <c r="V120" s="70">
        <v>0</v>
      </c>
      <c r="W120" s="70">
        <v>0</v>
      </c>
      <c r="X120" s="70">
        <v>0</v>
      </c>
      <c r="Y120" s="70">
        <v>0</v>
      </c>
      <c r="Z120" s="70">
        <v>0</v>
      </c>
      <c r="AA120" s="70">
        <v>1</v>
      </c>
      <c r="AB120" s="70">
        <v>1</v>
      </c>
    </row>
    <row r="121" spans="1:28" x14ac:dyDescent="0.2">
      <c r="C121">
        <v>6</v>
      </c>
      <c r="D121">
        <v>1.1020000000000001</v>
      </c>
      <c r="E121">
        <v>0.89900000000000002</v>
      </c>
      <c r="F121">
        <v>0.215</v>
      </c>
      <c r="G121">
        <v>0.68700000000000006</v>
      </c>
      <c r="H121">
        <v>0.998</v>
      </c>
      <c r="I121">
        <v>0.49</v>
      </c>
      <c r="J121">
        <v>0.23799999999999999</v>
      </c>
      <c r="K121">
        <v>1.0840000000000001</v>
      </c>
      <c r="L121">
        <v>0.93899999999999995</v>
      </c>
      <c r="M121">
        <v>0.72099999999999997</v>
      </c>
      <c r="N121">
        <v>1.036</v>
      </c>
      <c r="O121">
        <v>1.7809999999999999</v>
      </c>
      <c r="P121">
        <v>4.1989999999999998</v>
      </c>
      <c r="Q121">
        <v>0.50900000000000001</v>
      </c>
      <c r="T121" s="75"/>
      <c r="U121" s="75">
        <v>6</v>
      </c>
      <c r="V121" s="70">
        <v>0</v>
      </c>
      <c r="W121" s="70">
        <v>0</v>
      </c>
      <c r="X121" s="70">
        <v>0</v>
      </c>
      <c r="Y121" s="70">
        <v>0</v>
      </c>
      <c r="Z121" s="70">
        <v>0</v>
      </c>
      <c r="AA121" s="70">
        <v>1</v>
      </c>
      <c r="AB121" s="70">
        <v>1</v>
      </c>
    </row>
    <row r="122" spans="1:28" x14ac:dyDescent="0.2">
      <c r="C122">
        <v>7</v>
      </c>
      <c r="D122">
        <v>0.38700000000000001</v>
      </c>
      <c r="E122">
        <v>0.59499999999999997</v>
      </c>
      <c r="F122">
        <v>0.34300000000000003</v>
      </c>
      <c r="G122">
        <v>0.58199999999999996</v>
      </c>
      <c r="H122">
        <v>1.129</v>
      </c>
      <c r="I122">
        <v>0.121</v>
      </c>
      <c r="J122">
        <v>0.36199999999999999</v>
      </c>
      <c r="K122">
        <v>1.1040000000000001</v>
      </c>
      <c r="L122">
        <v>0.59499999999999997</v>
      </c>
      <c r="M122">
        <v>0.58199999999999996</v>
      </c>
      <c r="N122">
        <v>1.129</v>
      </c>
      <c r="O122">
        <v>0.83899999999999997</v>
      </c>
      <c r="P122">
        <v>3.0470000000000002</v>
      </c>
      <c r="Q122">
        <v>0.127</v>
      </c>
      <c r="T122" s="75"/>
      <c r="U122" s="75">
        <v>7</v>
      </c>
      <c r="V122" s="70">
        <v>0</v>
      </c>
      <c r="W122" s="70">
        <v>0</v>
      </c>
      <c r="X122" s="70">
        <v>0</v>
      </c>
      <c r="Y122" s="70">
        <v>0</v>
      </c>
      <c r="Z122" s="70">
        <v>1</v>
      </c>
      <c r="AA122" s="70">
        <v>1</v>
      </c>
      <c r="AB122" s="70">
        <v>1</v>
      </c>
    </row>
    <row r="123" spans="1:28" x14ac:dyDescent="0.2">
      <c r="C123">
        <v>8</v>
      </c>
      <c r="D123">
        <v>0.90100000000000002</v>
      </c>
      <c r="E123">
        <v>0.90300000000000002</v>
      </c>
      <c r="F123">
        <v>0.34399999999999997</v>
      </c>
      <c r="G123">
        <v>0.65100000000000002</v>
      </c>
      <c r="H123">
        <v>1.391</v>
      </c>
      <c r="I123">
        <v>0.29299999999999998</v>
      </c>
      <c r="J123">
        <v>0.36399999999999999</v>
      </c>
      <c r="K123">
        <v>1.8089999999999999</v>
      </c>
      <c r="L123">
        <v>0.91800000000000004</v>
      </c>
      <c r="M123">
        <v>0.63500000000000001</v>
      </c>
      <c r="N123">
        <v>1.391</v>
      </c>
      <c r="O123">
        <v>2.3130000000000002</v>
      </c>
      <c r="P123">
        <v>5.4720000000000004</v>
      </c>
      <c r="Q123">
        <v>0.68899999999999995</v>
      </c>
      <c r="T123" s="75"/>
      <c r="U123" s="75">
        <v>8</v>
      </c>
      <c r="V123" s="70">
        <v>0</v>
      </c>
      <c r="W123" s="70">
        <v>0</v>
      </c>
      <c r="X123" s="70">
        <v>0</v>
      </c>
      <c r="Y123" s="70">
        <v>0</v>
      </c>
      <c r="Z123" s="70">
        <v>0</v>
      </c>
      <c r="AA123" s="70">
        <v>1</v>
      </c>
      <c r="AB123" s="70">
        <v>1</v>
      </c>
    </row>
    <row r="124" spans="1:28" x14ac:dyDescent="0.2">
      <c r="C124">
        <v>9</v>
      </c>
      <c r="D124">
        <v>0.69799999999999995</v>
      </c>
      <c r="E124">
        <v>0.56899999999999995</v>
      </c>
      <c r="F124">
        <v>0.28699999999999998</v>
      </c>
      <c r="G124">
        <v>0.5</v>
      </c>
      <c r="H124">
        <v>0.71199999999999997</v>
      </c>
      <c r="I124">
        <v>0.28100000000000003</v>
      </c>
      <c r="J124">
        <v>0.32600000000000001</v>
      </c>
      <c r="K124">
        <v>1.49</v>
      </c>
      <c r="L124">
        <v>0.56299999999999994</v>
      </c>
      <c r="M124">
        <v>0.51100000000000001</v>
      </c>
      <c r="N124">
        <v>0.71199999999999997</v>
      </c>
      <c r="O124">
        <v>1.4410000000000001</v>
      </c>
      <c r="P124">
        <v>4.0890000000000004</v>
      </c>
      <c r="Q124">
        <v>0.77400000000000002</v>
      </c>
      <c r="T124" s="75"/>
      <c r="U124" s="75">
        <v>9</v>
      </c>
      <c r="V124" s="70">
        <v>0</v>
      </c>
      <c r="W124" s="70">
        <v>0</v>
      </c>
      <c r="X124" s="70">
        <v>0</v>
      </c>
      <c r="Y124" s="70">
        <v>0</v>
      </c>
      <c r="Z124" s="70">
        <v>0</v>
      </c>
      <c r="AA124" s="70">
        <v>1</v>
      </c>
      <c r="AB124" s="70">
        <v>1</v>
      </c>
    </row>
    <row r="125" spans="1:28" x14ac:dyDescent="0.2">
      <c r="A125" s="71"/>
      <c r="B125" s="71"/>
      <c r="C125" s="71">
        <v>10</v>
      </c>
      <c r="D125" s="71">
        <v>0.83699999999999997</v>
      </c>
      <c r="E125" s="71">
        <v>0.72699999999999998</v>
      </c>
      <c r="F125" s="71">
        <v>0.442</v>
      </c>
      <c r="G125" s="71">
        <v>0.40400000000000003</v>
      </c>
      <c r="H125" s="71">
        <v>0.58599999999999997</v>
      </c>
      <c r="I125" s="71">
        <v>0.23100000000000001</v>
      </c>
      <c r="J125" s="71">
        <v>0.45</v>
      </c>
      <c r="K125" s="71">
        <v>1.496</v>
      </c>
      <c r="L125" s="71">
        <v>0.72299999999999998</v>
      </c>
      <c r="M125" s="71">
        <v>0.41499999999999998</v>
      </c>
      <c r="N125" s="71">
        <v>0.59499999999999997</v>
      </c>
      <c r="O125" s="71">
        <v>1.1830000000000001</v>
      </c>
      <c r="P125" s="71">
        <v>3.952</v>
      </c>
      <c r="Q125" s="71">
        <v>0.72599999999999998</v>
      </c>
      <c r="T125" s="76"/>
      <c r="U125" s="76">
        <v>10</v>
      </c>
      <c r="V125" s="71">
        <v>0</v>
      </c>
      <c r="W125" s="71">
        <v>0</v>
      </c>
      <c r="X125" s="71">
        <v>0</v>
      </c>
      <c r="Y125" s="71">
        <v>0</v>
      </c>
      <c r="Z125" s="71">
        <v>1</v>
      </c>
      <c r="AA125" s="71">
        <v>1</v>
      </c>
      <c r="AB125" s="71">
        <v>1</v>
      </c>
    </row>
    <row r="126" spans="1:28" x14ac:dyDescent="0.2">
      <c r="A126" t="s">
        <v>83</v>
      </c>
      <c r="C126">
        <v>2</v>
      </c>
      <c r="D126">
        <v>1.968</v>
      </c>
      <c r="E126">
        <v>0.875</v>
      </c>
      <c r="F126">
        <v>1.611</v>
      </c>
      <c r="G126">
        <v>0.97799999999999998</v>
      </c>
      <c r="H126">
        <v>-0.41</v>
      </c>
      <c r="I126">
        <v>1.675</v>
      </c>
      <c r="J126">
        <v>1.861</v>
      </c>
      <c r="K126">
        <v>6.375</v>
      </c>
      <c r="L126">
        <v>0.78400000000000003</v>
      </c>
      <c r="M126">
        <v>0.86499999999999999</v>
      </c>
      <c r="N126">
        <v>-0.501</v>
      </c>
      <c r="O126">
        <v>-1.115</v>
      </c>
      <c r="P126">
        <v>5.9740000000000002</v>
      </c>
      <c r="Q126">
        <v>-0.53800000000000003</v>
      </c>
      <c r="T126" s="73" t="s">
        <v>87</v>
      </c>
      <c r="U126" s="73">
        <v>2</v>
      </c>
      <c r="V126">
        <v>0</v>
      </c>
      <c r="W126">
        <v>0</v>
      </c>
      <c r="X126">
        <v>0</v>
      </c>
      <c r="Y126">
        <v>0</v>
      </c>
      <c r="Z126">
        <v>2</v>
      </c>
      <c r="AA126">
        <v>4</v>
      </c>
      <c r="AB126">
        <v>5</v>
      </c>
    </row>
    <row r="127" spans="1:28" x14ac:dyDescent="0.2">
      <c r="C127">
        <v>3</v>
      </c>
      <c r="D127">
        <v>1.129</v>
      </c>
      <c r="E127">
        <v>0.54100000000000004</v>
      </c>
      <c r="F127">
        <v>0.01</v>
      </c>
      <c r="G127">
        <v>0.54800000000000004</v>
      </c>
      <c r="H127">
        <v>-0.60399999999999998</v>
      </c>
      <c r="I127">
        <v>-0.113</v>
      </c>
      <c r="J127">
        <v>0.13900000000000001</v>
      </c>
      <c r="K127">
        <v>1.2170000000000001</v>
      </c>
      <c r="L127">
        <v>0.43099999999999999</v>
      </c>
      <c r="M127">
        <v>0.32900000000000001</v>
      </c>
      <c r="N127">
        <v>-0.63200000000000001</v>
      </c>
      <c r="O127">
        <v>-1.5229999999999999</v>
      </c>
      <c r="P127">
        <v>6.7370000000000001</v>
      </c>
      <c r="Q127">
        <v>-0.47599999999999998</v>
      </c>
      <c r="T127" s="73"/>
      <c r="U127" s="73">
        <v>3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4</v>
      </c>
      <c r="AB127">
        <v>5</v>
      </c>
    </row>
    <row r="128" spans="1:28" x14ac:dyDescent="0.2">
      <c r="C128">
        <v>4</v>
      </c>
      <c r="D128">
        <v>1.262</v>
      </c>
      <c r="E128">
        <v>0.623</v>
      </c>
      <c r="F128">
        <v>-0.53100000000000003</v>
      </c>
      <c r="G128">
        <v>-5.5E-2</v>
      </c>
      <c r="H128">
        <v>-0.65900000000000003</v>
      </c>
      <c r="I128">
        <v>0.73899999999999999</v>
      </c>
      <c r="J128">
        <v>-0.46500000000000002</v>
      </c>
      <c r="K128">
        <v>-2E-3</v>
      </c>
      <c r="L128">
        <v>0.59</v>
      </c>
      <c r="M128">
        <v>-4.5999999999999999E-2</v>
      </c>
      <c r="N128">
        <v>-0.65900000000000003</v>
      </c>
      <c r="O128">
        <v>-0.53800000000000003</v>
      </c>
      <c r="P128">
        <v>9.7379999999999995</v>
      </c>
      <c r="Q128">
        <v>-6.6000000000000003E-2</v>
      </c>
      <c r="T128" s="73"/>
      <c r="U128" s="73">
        <v>4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2</v>
      </c>
      <c r="AB128">
        <v>4</v>
      </c>
    </row>
    <row r="129" spans="1:28" x14ac:dyDescent="0.2">
      <c r="C129">
        <v>5</v>
      </c>
      <c r="D129">
        <v>1.6180000000000001</v>
      </c>
      <c r="E129">
        <v>2.762</v>
      </c>
      <c r="F129">
        <v>-0.59499999999999997</v>
      </c>
      <c r="G129">
        <v>-0.69299999999999995</v>
      </c>
      <c r="H129">
        <v>0.26900000000000002</v>
      </c>
      <c r="I129">
        <v>-0.35699999999999998</v>
      </c>
      <c r="J129">
        <v>-0.56000000000000005</v>
      </c>
      <c r="K129">
        <v>3.4609999999999999</v>
      </c>
      <c r="L129">
        <v>2.7029999999999998</v>
      </c>
      <c r="M129">
        <v>-0.68899999999999995</v>
      </c>
      <c r="N129">
        <v>0.32500000000000001</v>
      </c>
      <c r="O129">
        <v>0.47899999999999998</v>
      </c>
      <c r="P129">
        <v>31.834</v>
      </c>
      <c r="Q129">
        <v>4.8000000000000001E-2</v>
      </c>
      <c r="T129" s="73"/>
      <c r="U129" s="73">
        <v>5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3</v>
      </c>
    </row>
    <row r="130" spans="1:28" x14ac:dyDescent="0.2">
      <c r="C130">
        <v>6</v>
      </c>
      <c r="D130">
        <v>1.6259999999999999</v>
      </c>
      <c r="E130">
        <v>0.753</v>
      </c>
      <c r="F130">
        <v>-0.72</v>
      </c>
      <c r="G130">
        <v>-0.20300000000000001</v>
      </c>
      <c r="H130">
        <v>-1.4E-2</v>
      </c>
      <c r="I130">
        <v>-0.47099999999999997</v>
      </c>
      <c r="J130">
        <v>-0.76</v>
      </c>
      <c r="K130">
        <v>0.2</v>
      </c>
      <c r="L130">
        <v>0.82</v>
      </c>
      <c r="M130">
        <v>-0.20300000000000001</v>
      </c>
      <c r="N130">
        <v>7.0999999999999994E-2</v>
      </c>
      <c r="O130">
        <v>2.06</v>
      </c>
      <c r="P130">
        <v>19.242000000000001</v>
      </c>
      <c r="Q130">
        <v>0.152</v>
      </c>
      <c r="T130" s="73"/>
      <c r="U130" s="73">
        <v>6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2</v>
      </c>
    </row>
    <row r="131" spans="1:28" x14ac:dyDescent="0.2">
      <c r="C131">
        <v>7</v>
      </c>
      <c r="D131">
        <v>-0.873</v>
      </c>
      <c r="E131">
        <v>-0.13</v>
      </c>
      <c r="F131">
        <v>-0.73899999999999999</v>
      </c>
      <c r="G131">
        <v>0.104</v>
      </c>
      <c r="H131">
        <v>1.3979999999999999</v>
      </c>
      <c r="I131">
        <v>-0.11700000000000001</v>
      </c>
      <c r="J131">
        <v>-0.752</v>
      </c>
      <c r="K131">
        <v>0.63600000000000001</v>
      </c>
      <c r="L131">
        <v>-0.13</v>
      </c>
      <c r="M131">
        <v>0.104</v>
      </c>
      <c r="N131">
        <v>1.3979999999999999</v>
      </c>
      <c r="O131">
        <v>-1.3280000000000001</v>
      </c>
      <c r="P131">
        <v>8.9209999999999994</v>
      </c>
      <c r="Q131">
        <v>-0.4</v>
      </c>
      <c r="T131" s="73"/>
      <c r="U131" s="73">
        <v>7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2.75</v>
      </c>
    </row>
    <row r="132" spans="1:28" x14ac:dyDescent="0.2">
      <c r="C132">
        <v>8</v>
      </c>
      <c r="D132">
        <v>0.9</v>
      </c>
      <c r="E132">
        <v>0.93799999999999994</v>
      </c>
      <c r="F132">
        <v>-0.50800000000000001</v>
      </c>
      <c r="G132">
        <v>-0.158</v>
      </c>
      <c r="H132">
        <v>1.2669999999999999</v>
      </c>
      <c r="I132">
        <v>-0.11</v>
      </c>
      <c r="J132">
        <v>-0.52</v>
      </c>
      <c r="K132">
        <v>3.4460000000000002</v>
      </c>
      <c r="L132">
        <v>0.98599999999999999</v>
      </c>
      <c r="M132">
        <v>-0.22600000000000001</v>
      </c>
      <c r="N132">
        <v>1.2669999999999999</v>
      </c>
      <c r="O132">
        <v>4.2679999999999998</v>
      </c>
      <c r="P132">
        <v>34.767000000000003</v>
      </c>
      <c r="Q132">
        <v>0.59899999999999998</v>
      </c>
      <c r="T132" s="73"/>
      <c r="U132" s="73">
        <v>8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</row>
    <row r="133" spans="1:28" x14ac:dyDescent="0.2">
      <c r="C133">
        <v>9</v>
      </c>
      <c r="D133">
        <v>0.38500000000000001</v>
      </c>
      <c r="E133">
        <v>8.7999999999999995E-2</v>
      </c>
      <c r="F133">
        <v>-0.871</v>
      </c>
      <c r="G133">
        <v>0.33700000000000002</v>
      </c>
      <c r="H133">
        <v>-0.67500000000000004</v>
      </c>
      <c r="I133">
        <v>0.11799999999999999</v>
      </c>
      <c r="J133">
        <v>-0.81899999999999995</v>
      </c>
      <c r="K133">
        <v>2.6560000000000001</v>
      </c>
      <c r="L133">
        <v>5.8000000000000003E-2</v>
      </c>
      <c r="M133">
        <v>0.36099999999999999</v>
      </c>
      <c r="N133">
        <v>-0.67500000000000004</v>
      </c>
      <c r="O133">
        <v>7.8E-2</v>
      </c>
      <c r="P133">
        <v>18.504000000000001</v>
      </c>
      <c r="Q133">
        <v>1.0469999999999999</v>
      </c>
      <c r="T133" s="73"/>
      <c r="U133" s="73">
        <v>9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2</v>
      </c>
    </row>
    <row r="134" spans="1:28" x14ac:dyDescent="0.2">
      <c r="A134" s="71"/>
      <c r="B134" s="71"/>
      <c r="C134" s="71">
        <v>10</v>
      </c>
      <c r="D134" s="71">
        <v>1.1539999999999999</v>
      </c>
      <c r="E134" s="71">
        <v>0.76300000000000001</v>
      </c>
      <c r="F134" s="71">
        <v>-0.432</v>
      </c>
      <c r="G134" s="71">
        <v>6.9000000000000006E-2</v>
      </c>
      <c r="H134" s="71">
        <v>-0.65200000000000002</v>
      </c>
      <c r="I134" s="71">
        <v>5.8999999999999997E-2</v>
      </c>
      <c r="J134" s="71">
        <v>-0.44400000000000001</v>
      </c>
      <c r="K134" s="71">
        <v>2.774</v>
      </c>
      <c r="L134" s="71">
        <v>0.752</v>
      </c>
      <c r="M134" s="71">
        <v>8.5000000000000006E-2</v>
      </c>
      <c r="N134" s="71">
        <v>-0.64300000000000002</v>
      </c>
      <c r="O134" s="71">
        <v>-5.0999999999999997E-2</v>
      </c>
      <c r="P134" s="71">
        <v>19.687999999999999</v>
      </c>
      <c r="Q134" s="71">
        <v>0.86399999999999999</v>
      </c>
      <c r="T134" s="73"/>
      <c r="U134" s="73">
        <v>10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2</v>
      </c>
    </row>
    <row r="135" spans="1:28" x14ac:dyDescent="0.2">
      <c r="T135" s="74" t="s">
        <v>98</v>
      </c>
      <c r="U135" s="74">
        <v>2</v>
      </c>
      <c r="V135" s="69">
        <v>0</v>
      </c>
      <c r="W135" s="69">
        <v>0</v>
      </c>
      <c r="X135" s="69">
        <v>2.75</v>
      </c>
      <c r="Y135" s="69">
        <v>7</v>
      </c>
      <c r="Z135" s="69">
        <v>12</v>
      </c>
      <c r="AA135" s="69">
        <v>17</v>
      </c>
      <c r="AB135" s="69">
        <v>19</v>
      </c>
    </row>
    <row r="136" spans="1:28" x14ac:dyDescent="0.2">
      <c r="T136" s="75"/>
      <c r="U136" s="75">
        <v>3</v>
      </c>
      <c r="V136" s="70">
        <v>0</v>
      </c>
      <c r="W136" s="70">
        <v>0</v>
      </c>
      <c r="X136" s="70">
        <v>4</v>
      </c>
      <c r="Y136" s="70">
        <v>8</v>
      </c>
      <c r="Z136" s="70">
        <v>14</v>
      </c>
      <c r="AA136" s="70">
        <v>18.399999999999999</v>
      </c>
      <c r="AB136" s="70">
        <v>21</v>
      </c>
    </row>
    <row r="137" spans="1:28" x14ac:dyDescent="0.2">
      <c r="T137" s="75"/>
      <c r="U137" s="75">
        <v>4</v>
      </c>
      <c r="V137" s="70">
        <v>0</v>
      </c>
      <c r="W137" s="70">
        <v>1</v>
      </c>
      <c r="X137" s="70">
        <v>5</v>
      </c>
      <c r="Y137" s="70">
        <v>10</v>
      </c>
      <c r="Z137" s="70">
        <v>16</v>
      </c>
      <c r="AA137" s="70">
        <v>21</v>
      </c>
      <c r="AB137" s="70">
        <v>24.9</v>
      </c>
    </row>
    <row r="138" spans="1:28" x14ac:dyDescent="0.2">
      <c r="T138" s="75"/>
      <c r="U138" s="75">
        <v>5</v>
      </c>
      <c r="V138" s="70">
        <v>0</v>
      </c>
      <c r="W138" s="70">
        <v>1</v>
      </c>
      <c r="X138" s="70">
        <v>5</v>
      </c>
      <c r="Y138" s="70">
        <v>10</v>
      </c>
      <c r="Z138" s="70">
        <v>16</v>
      </c>
      <c r="AA138" s="70">
        <v>22</v>
      </c>
      <c r="AB138" s="70">
        <v>25</v>
      </c>
    </row>
    <row r="139" spans="1:28" x14ac:dyDescent="0.2">
      <c r="T139" s="75"/>
      <c r="U139" s="75">
        <v>6</v>
      </c>
      <c r="V139" s="70">
        <v>0</v>
      </c>
      <c r="W139" s="70">
        <v>0</v>
      </c>
      <c r="X139" s="70">
        <v>4</v>
      </c>
      <c r="Y139" s="70">
        <v>10</v>
      </c>
      <c r="Z139" s="70">
        <v>16</v>
      </c>
      <c r="AA139" s="70">
        <v>20</v>
      </c>
      <c r="AB139" s="70">
        <v>24.3</v>
      </c>
    </row>
    <row r="140" spans="1:28" x14ac:dyDescent="0.2">
      <c r="T140" s="75"/>
      <c r="U140" s="75">
        <v>7</v>
      </c>
      <c r="V140" s="70">
        <v>1</v>
      </c>
      <c r="W140" s="70">
        <v>3.5</v>
      </c>
      <c r="X140" s="70">
        <v>7</v>
      </c>
      <c r="Y140" s="70">
        <v>14</v>
      </c>
      <c r="Z140" s="70">
        <v>18</v>
      </c>
      <c r="AA140" s="70">
        <v>23.5</v>
      </c>
      <c r="AB140" s="70">
        <v>25.75</v>
      </c>
    </row>
    <row r="141" spans="1:28" x14ac:dyDescent="0.2">
      <c r="T141" s="75"/>
      <c r="U141" s="75">
        <v>8</v>
      </c>
      <c r="V141" s="70">
        <v>1</v>
      </c>
      <c r="W141" s="70">
        <v>3</v>
      </c>
      <c r="X141" s="70">
        <v>7</v>
      </c>
      <c r="Y141" s="70">
        <v>11</v>
      </c>
      <c r="Z141" s="70">
        <v>16</v>
      </c>
      <c r="AA141" s="70">
        <v>22</v>
      </c>
      <c r="AB141" s="70">
        <v>25</v>
      </c>
    </row>
    <row r="142" spans="1:28" x14ac:dyDescent="0.2">
      <c r="T142" s="75"/>
      <c r="U142" s="75">
        <v>9</v>
      </c>
      <c r="V142" s="70">
        <v>1</v>
      </c>
      <c r="W142" s="70">
        <v>2</v>
      </c>
      <c r="X142" s="70">
        <v>7</v>
      </c>
      <c r="Y142" s="70">
        <v>12</v>
      </c>
      <c r="Z142" s="70">
        <v>17</v>
      </c>
      <c r="AA142" s="70">
        <v>23</v>
      </c>
      <c r="AB142" s="70">
        <v>26</v>
      </c>
    </row>
    <row r="143" spans="1:28" x14ac:dyDescent="0.2">
      <c r="T143" s="76"/>
      <c r="U143" s="76">
        <v>10</v>
      </c>
      <c r="V143" s="71">
        <v>1</v>
      </c>
      <c r="W143" s="71">
        <v>3</v>
      </c>
      <c r="X143" s="71">
        <v>7</v>
      </c>
      <c r="Y143" s="71">
        <v>13</v>
      </c>
      <c r="Z143" s="71">
        <v>18</v>
      </c>
      <c r="AA143" s="71">
        <v>24</v>
      </c>
      <c r="AB143" s="71">
        <v>28</v>
      </c>
    </row>
  </sheetData>
  <phoneticPr fontId="3" type="noConversion"/>
  <conditionalFormatting sqref="D126:O134 Q126:Q13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{75A9DBD6-D550-49F4-A055-A86DC595CAB9}</x14:id>
        </ext>
      </extLst>
    </cfRule>
  </conditionalFormatting>
  <conditionalFormatting sqref="P126:P13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{A72DEC09-F201-4706-90DB-55CB36905197}</x14:id>
        </ext>
      </extLst>
    </cfRule>
  </conditionalFormatting>
  <conditionalFormatting sqref="D117:O125 Q117:Q12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{661A7CB5-1830-45EE-8E5B-109188CD56C1}</x14:id>
        </ext>
      </extLst>
    </cfRule>
  </conditionalFormatting>
  <conditionalFormatting sqref="P117:P1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{35090C18-FDCD-470B-8871-2CB729574FD0}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A9DBD6-D550-49F4-A055-A86DC595C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D126:O134 Q126:Q134</xm:sqref>
        </x14:conditionalFormatting>
        <x14:conditionalFormatting xmlns:xm="http://schemas.microsoft.com/office/excel/2006/main">
          <x14:cfRule type="dataBar" id="{A72DEC09-F201-4706-90DB-55CB369051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P126:P134</xm:sqref>
        </x14:conditionalFormatting>
        <x14:conditionalFormatting xmlns:xm="http://schemas.microsoft.com/office/excel/2006/main">
          <x14:cfRule type="dataBar" id="{661A7CB5-1830-45EE-8E5B-109188CD5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D117:O125 Q117:Q125</xm:sqref>
        </x14:conditionalFormatting>
        <x14:conditionalFormatting xmlns:xm="http://schemas.microsoft.com/office/excel/2006/main">
          <x14:cfRule type="dataBar" id="{35090C18-FDCD-470B-8871-2CB729574F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P117:P125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EC70-3D03-4623-80CC-A3B79444955A}">
  <sheetPr>
    <tabColor rgb="FFFFFF00"/>
  </sheetPr>
  <dimension ref="A1:AA134"/>
  <sheetViews>
    <sheetView workbookViewId="0">
      <pane ySplit="17" topLeftCell="A18" activePane="bottomLeft" state="frozen"/>
      <selection pane="bottomLeft" activeCell="J22" sqref="J22"/>
    </sheetView>
  </sheetViews>
  <sheetFormatPr defaultRowHeight="14.25" x14ac:dyDescent="0.2"/>
  <cols>
    <col min="11" max="11" width="11.875" customWidth="1"/>
    <col min="13" max="16" width="9.125" bestFit="1" customWidth="1"/>
    <col min="17" max="17" width="9.875" bestFit="1" customWidth="1"/>
    <col min="19" max="19" width="16.5" customWidth="1"/>
  </cols>
  <sheetData>
    <row r="1" spans="1:27" x14ac:dyDescent="0.2">
      <c r="A1" t="s">
        <v>100</v>
      </c>
      <c r="B1" t="s">
        <v>91</v>
      </c>
      <c r="M1" t="s">
        <v>89</v>
      </c>
    </row>
    <row r="2" spans="1:27" x14ac:dyDescent="0.2">
      <c r="A2" t="s">
        <v>11</v>
      </c>
      <c r="B2" t="s">
        <v>88</v>
      </c>
      <c r="C2" t="s">
        <v>92</v>
      </c>
      <c r="K2" s="81" t="s">
        <v>10</v>
      </c>
      <c r="L2" s="81" t="s">
        <v>61</v>
      </c>
      <c r="M2" s="81" t="s">
        <v>84</v>
      </c>
      <c r="N2" s="81" t="s">
        <v>85</v>
      </c>
      <c r="O2" s="81" t="s">
        <v>86</v>
      </c>
      <c r="P2" s="81" t="s">
        <v>87</v>
      </c>
    </row>
    <row r="3" spans="1:27" x14ac:dyDescent="0.2">
      <c r="A3">
        <v>2</v>
      </c>
      <c r="B3">
        <v>171</v>
      </c>
      <c r="C3" s="83">
        <f t="shared" ref="C3:C12" si="0">B3/$B$12</f>
        <v>3.8583032490974729E-2</v>
      </c>
      <c r="K3" s="79">
        <v>2</v>
      </c>
      <c r="L3" s="93">
        <f>L18</f>
        <v>6.05</v>
      </c>
      <c r="M3" s="78">
        <f t="shared" ref="M3:P11" si="1">M18/$L18*100</f>
        <v>16.363636363636363</v>
      </c>
      <c r="N3" s="78">
        <f t="shared" si="1"/>
        <v>14.710743801652892</v>
      </c>
      <c r="O3" s="78">
        <f t="shared" si="1"/>
        <v>12.561983471074381</v>
      </c>
      <c r="P3" s="78">
        <f t="shared" si="1"/>
        <v>36.363636363636367</v>
      </c>
    </row>
    <row r="4" spans="1:27" x14ac:dyDescent="0.2">
      <c r="A4">
        <v>3</v>
      </c>
      <c r="B4">
        <v>196</v>
      </c>
      <c r="C4" s="83">
        <f t="shared" si="0"/>
        <v>4.4223826714801441E-2</v>
      </c>
      <c r="K4" s="79">
        <v>3</v>
      </c>
      <c r="L4" s="93">
        <f t="shared" ref="L4:L11" si="2">L19</f>
        <v>4.38</v>
      </c>
      <c r="M4" s="78">
        <f t="shared" si="1"/>
        <v>21.232876712328768</v>
      </c>
      <c r="N4" s="78">
        <f t="shared" si="1"/>
        <v>15.753424657534246</v>
      </c>
      <c r="O4" s="78">
        <f t="shared" si="1"/>
        <v>12.100456621004566</v>
      </c>
      <c r="P4" s="78">
        <f t="shared" si="1"/>
        <v>21.917808219178081</v>
      </c>
    </row>
    <row r="5" spans="1:27" x14ac:dyDescent="0.2">
      <c r="A5">
        <v>4</v>
      </c>
      <c r="B5">
        <v>354</v>
      </c>
      <c r="C5" s="83">
        <f t="shared" si="0"/>
        <v>7.9873646209386279E-2</v>
      </c>
      <c r="K5" s="79">
        <v>4</v>
      </c>
      <c r="L5" s="93">
        <f t="shared" si="2"/>
        <v>4.07</v>
      </c>
      <c r="M5" s="78">
        <f t="shared" si="1"/>
        <v>23.587223587223587</v>
      </c>
      <c r="N5" s="78">
        <f t="shared" si="1"/>
        <v>16.707616707616708</v>
      </c>
      <c r="O5" s="78">
        <f t="shared" si="1"/>
        <v>11.302211302211301</v>
      </c>
      <c r="P5" s="78">
        <f t="shared" si="1"/>
        <v>13.513513513513514</v>
      </c>
    </row>
    <row r="6" spans="1:27" x14ac:dyDescent="0.2">
      <c r="A6">
        <v>5</v>
      </c>
      <c r="B6">
        <v>226</v>
      </c>
      <c r="C6" s="83">
        <f t="shared" si="0"/>
        <v>5.0992779783393505E-2</v>
      </c>
      <c r="K6" s="79">
        <v>5</v>
      </c>
      <c r="L6" s="93">
        <f t="shared" si="2"/>
        <v>2.81</v>
      </c>
      <c r="M6" s="78">
        <f t="shared" si="1"/>
        <v>23.843416370106763</v>
      </c>
      <c r="N6" s="78">
        <f t="shared" si="1"/>
        <v>11.743772241992882</v>
      </c>
      <c r="O6" s="78">
        <f t="shared" si="1"/>
        <v>6.04982206405694</v>
      </c>
      <c r="P6" s="78">
        <f t="shared" si="1"/>
        <v>8.185053380782918</v>
      </c>
    </row>
    <row r="7" spans="1:27" x14ac:dyDescent="0.2">
      <c r="A7">
        <v>6</v>
      </c>
      <c r="B7">
        <v>122</v>
      </c>
      <c r="C7" s="83">
        <f t="shared" si="0"/>
        <v>2.7527075812274367E-2</v>
      </c>
      <c r="K7" s="79">
        <v>6</v>
      </c>
      <c r="L7" s="93">
        <f t="shared" si="2"/>
        <v>2.2000000000000002</v>
      </c>
      <c r="M7" s="78">
        <f t="shared" si="1"/>
        <v>21.818181818181813</v>
      </c>
      <c r="N7" s="78">
        <f t="shared" si="1"/>
        <v>10.454545454545453</v>
      </c>
      <c r="O7" s="78">
        <f t="shared" si="1"/>
        <v>5.4545454545454533</v>
      </c>
      <c r="P7" s="78">
        <f t="shared" si="1"/>
        <v>3.1818181818181821</v>
      </c>
    </row>
    <row r="8" spans="1:27" x14ac:dyDescent="0.2">
      <c r="A8">
        <v>7</v>
      </c>
      <c r="B8">
        <v>90</v>
      </c>
      <c r="C8" s="83">
        <f t="shared" si="0"/>
        <v>2.0306859205776174E-2</v>
      </c>
      <c r="K8" s="79">
        <v>7</v>
      </c>
      <c r="L8" s="93">
        <f t="shared" si="2"/>
        <v>2.87</v>
      </c>
      <c r="M8" s="78">
        <f t="shared" si="1"/>
        <v>29.268292682926827</v>
      </c>
      <c r="N8" s="78">
        <f t="shared" si="1"/>
        <v>13.937282229965156</v>
      </c>
      <c r="O8" s="78">
        <f t="shared" si="1"/>
        <v>8.3623693379790929</v>
      </c>
      <c r="P8" s="78">
        <f t="shared" si="1"/>
        <v>4.1811846689895464</v>
      </c>
    </row>
    <row r="9" spans="1:27" x14ac:dyDescent="0.2">
      <c r="A9">
        <v>8</v>
      </c>
      <c r="B9">
        <v>1135</v>
      </c>
      <c r="C9" s="83">
        <f t="shared" si="0"/>
        <v>0.25609205776173283</v>
      </c>
      <c r="K9" s="79">
        <v>8</v>
      </c>
      <c r="L9" s="93">
        <f t="shared" si="2"/>
        <v>2.38</v>
      </c>
      <c r="M9" s="78">
        <f t="shared" si="1"/>
        <v>25.630252100840341</v>
      </c>
      <c r="N9" s="78">
        <f t="shared" si="1"/>
        <v>11.764705882352942</v>
      </c>
      <c r="O9" s="78">
        <f t="shared" si="1"/>
        <v>5.4621848739495809</v>
      </c>
      <c r="P9" s="78">
        <f t="shared" si="1"/>
        <v>3.7815126050420167</v>
      </c>
    </row>
    <row r="10" spans="1:27" x14ac:dyDescent="0.2">
      <c r="A10">
        <v>9</v>
      </c>
      <c r="B10">
        <v>819</v>
      </c>
      <c r="C10" s="83">
        <f t="shared" si="0"/>
        <v>0.18479241877256317</v>
      </c>
      <c r="K10" s="79">
        <v>9</v>
      </c>
      <c r="L10" s="93">
        <f t="shared" si="2"/>
        <v>3.05</v>
      </c>
      <c r="M10" s="78">
        <f t="shared" si="1"/>
        <v>24.918032786885249</v>
      </c>
      <c r="N10" s="78">
        <f t="shared" si="1"/>
        <v>14.098360655737704</v>
      </c>
      <c r="O10" s="78">
        <f t="shared" si="1"/>
        <v>8.5245901639344268</v>
      </c>
      <c r="P10" s="78">
        <f t="shared" si="1"/>
        <v>7.8688524590163942</v>
      </c>
    </row>
    <row r="11" spans="1:27" x14ac:dyDescent="0.2">
      <c r="A11">
        <v>10</v>
      </c>
      <c r="B11">
        <v>1319</v>
      </c>
      <c r="C11" s="83">
        <f t="shared" si="0"/>
        <v>0.29760830324909748</v>
      </c>
      <c r="K11" s="79">
        <v>10</v>
      </c>
      <c r="L11" s="93">
        <f t="shared" si="2"/>
        <v>3.13</v>
      </c>
      <c r="M11" s="78">
        <f t="shared" si="1"/>
        <v>24.920127795527158</v>
      </c>
      <c r="N11" s="78">
        <f t="shared" si="1"/>
        <v>15.335463258785943</v>
      </c>
      <c r="O11" s="78">
        <f t="shared" si="1"/>
        <v>8.6261980830670932</v>
      </c>
      <c r="P11" s="78">
        <f t="shared" si="1"/>
        <v>8.6261980830670932</v>
      </c>
    </row>
    <row r="12" spans="1:27" x14ac:dyDescent="0.2">
      <c r="A12" t="s">
        <v>93</v>
      </c>
      <c r="B12">
        <f>SUM(B3:B11)</f>
        <v>4432</v>
      </c>
      <c r="C12" s="83">
        <f t="shared" si="0"/>
        <v>1</v>
      </c>
      <c r="K12" s="73" t="s">
        <v>90</v>
      </c>
      <c r="L12" s="88">
        <f>AVERAGE(L3:L11)</f>
        <v>3.4377777777777774</v>
      </c>
      <c r="M12" s="88">
        <f t="shared" ref="M12:P12" si="3">AVERAGE(M3:M11)</f>
        <v>23.509115579739657</v>
      </c>
      <c r="N12" s="88">
        <f t="shared" si="3"/>
        <v>13.833990543353771</v>
      </c>
      <c r="O12" s="88">
        <f t="shared" si="3"/>
        <v>8.7160401524247586</v>
      </c>
      <c r="P12" s="88">
        <f t="shared" si="3"/>
        <v>11.957730830560457</v>
      </c>
    </row>
    <row r="13" spans="1:27" x14ac:dyDescent="0.2">
      <c r="K13" s="73" t="s">
        <v>94</v>
      </c>
      <c r="L13" s="88">
        <f>SUMPRODUCT($C$3:$C$11,L3:L11)</f>
        <v>3.1189733754512634</v>
      </c>
      <c r="M13" s="88">
        <f>SUMPRODUCT($C$3:$C$11,M3:M11)</f>
        <v>24.449939750860615</v>
      </c>
      <c r="N13" s="88">
        <f>SUMPRODUCT($C$3:$C$11,N3:N11)</f>
        <v>13.950492283879942</v>
      </c>
      <c r="O13" s="88">
        <f>SUMPRODUCT($C$3:$C$11,O3:O11)</f>
        <v>8.0923451020675792</v>
      </c>
      <c r="P13" s="88">
        <f>SUMPRODUCT($C$3:$C$11,P3:P11)</f>
        <v>9.0313016149808067</v>
      </c>
    </row>
    <row r="15" spans="1:27" x14ac:dyDescent="0.2">
      <c r="A15" t="s">
        <v>68</v>
      </c>
      <c r="S15" t="s">
        <v>67</v>
      </c>
    </row>
    <row r="16" spans="1:27" x14ac:dyDescent="0.2">
      <c r="D16" t="s">
        <v>69</v>
      </c>
      <c r="N16" s="2"/>
      <c r="O16" s="2"/>
      <c r="P16" s="2"/>
      <c r="S16" s="72"/>
      <c r="T16" s="72"/>
      <c r="U16" s="72" t="s">
        <v>67</v>
      </c>
      <c r="V16" s="72"/>
      <c r="W16" s="72"/>
      <c r="X16" s="72"/>
      <c r="Y16" s="72"/>
      <c r="Z16" s="72"/>
      <c r="AA16" s="72"/>
    </row>
    <row r="17" spans="1:27" x14ac:dyDescent="0.2">
      <c r="A17" s="68"/>
      <c r="B17" s="68"/>
      <c r="C17" s="79" t="s">
        <v>10</v>
      </c>
      <c r="D17" s="79" t="s">
        <v>21</v>
      </c>
      <c r="E17" s="79" t="s">
        <v>26</v>
      </c>
      <c r="F17" s="79" t="s">
        <v>27</v>
      </c>
      <c r="G17" s="79" t="s">
        <v>29</v>
      </c>
      <c r="H17" s="79" t="s">
        <v>30</v>
      </c>
      <c r="I17" s="79" t="s">
        <v>59</v>
      </c>
      <c r="J17" s="79" t="s">
        <v>63</v>
      </c>
      <c r="K17" s="79" t="s">
        <v>62</v>
      </c>
      <c r="L17" s="81" t="s">
        <v>61</v>
      </c>
      <c r="M17" s="81" t="s">
        <v>84</v>
      </c>
      <c r="N17" s="81" t="s">
        <v>85</v>
      </c>
      <c r="O17" s="81" t="s">
        <v>86</v>
      </c>
      <c r="P17" s="81" t="s">
        <v>87</v>
      </c>
      <c r="S17" s="73"/>
      <c r="T17" s="73" t="s">
        <v>10</v>
      </c>
      <c r="U17" s="73">
        <v>5</v>
      </c>
      <c r="V17" s="73">
        <v>10</v>
      </c>
      <c r="W17" s="73">
        <v>25</v>
      </c>
      <c r="X17" s="73">
        <v>50</v>
      </c>
      <c r="Y17" s="73">
        <v>75</v>
      </c>
      <c r="Z17" s="73">
        <v>90</v>
      </c>
      <c r="AA17" s="73">
        <v>95</v>
      </c>
    </row>
    <row r="18" spans="1:27" x14ac:dyDescent="0.2">
      <c r="A18" s="68" t="s">
        <v>70</v>
      </c>
      <c r="C18" s="67">
        <v>2</v>
      </c>
      <c r="D18" s="67">
        <v>349.74</v>
      </c>
      <c r="E18" s="67">
        <v>6.11</v>
      </c>
      <c r="F18" s="67">
        <v>0.53</v>
      </c>
      <c r="G18" s="67">
        <v>1</v>
      </c>
      <c r="H18" s="67">
        <v>0.9</v>
      </c>
      <c r="I18" s="67">
        <v>23.05</v>
      </c>
      <c r="J18" s="67">
        <v>0.52</v>
      </c>
      <c r="K18" s="67">
        <v>1.05</v>
      </c>
      <c r="L18" s="67">
        <v>6.05</v>
      </c>
      <c r="M18" s="67">
        <v>0.99</v>
      </c>
      <c r="N18" s="67">
        <v>0.89</v>
      </c>
      <c r="O18" s="67">
        <v>0.76</v>
      </c>
      <c r="P18" s="67">
        <v>2.2000000000000002</v>
      </c>
      <c r="S18" s="74" t="s">
        <v>21</v>
      </c>
      <c r="T18" s="74">
        <v>2</v>
      </c>
      <c r="U18" s="69">
        <v>26</v>
      </c>
      <c r="V18" s="69">
        <v>81</v>
      </c>
      <c r="W18" s="69">
        <v>175</v>
      </c>
      <c r="X18" s="69">
        <v>360</v>
      </c>
      <c r="Y18" s="69">
        <v>500</v>
      </c>
      <c r="Z18" s="69">
        <v>618</v>
      </c>
      <c r="AA18" s="69">
        <v>712</v>
      </c>
    </row>
    <row r="19" spans="1:27" x14ac:dyDescent="0.2">
      <c r="C19" s="67">
        <v>3</v>
      </c>
      <c r="D19" s="67">
        <v>207.04</v>
      </c>
      <c r="E19" s="67">
        <v>4.4400000000000004</v>
      </c>
      <c r="F19" s="67">
        <v>0.98</v>
      </c>
      <c r="G19" s="67">
        <v>0.95</v>
      </c>
      <c r="H19" s="67">
        <v>0.7</v>
      </c>
      <c r="I19" s="67">
        <v>30.65</v>
      </c>
      <c r="J19" s="67">
        <v>0.94</v>
      </c>
      <c r="K19" s="67">
        <v>0.65</v>
      </c>
      <c r="L19" s="67">
        <v>4.38</v>
      </c>
      <c r="M19" s="67">
        <v>0.93</v>
      </c>
      <c r="N19" s="67">
        <v>0.69</v>
      </c>
      <c r="O19" s="67">
        <v>0.53</v>
      </c>
      <c r="P19" s="67">
        <v>0.96</v>
      </c>
      <c r="S19" s="75"/>
      <c r="T19" s="75">
        <v>3</v>
      </c>
      <c r="U19" s="70">
        <v>20</v>
      </c>
      <c r="V19" s="70">
        <v>33.5</v>
      </c>
      <c r="W19" s="70">
        <v>85</v>
      </c>
      <c r="X19" s="70">
        <v>180</v>
      </c>
      <c r="Y19" s="70">
        <v>300</v>
      </c>
      <c r="Z19" s="70">
        <v>406.5</v>
      </c>
      <c r="AA19" s="70">
        <v>475.75</v>
      </c>
    </row>
    <row r="20" spans="1:27" x14ac:dyDescent="0.2">
      <c r="C20" s="67">
        <v>4</v>
      </c>
      <c r="D20" s="67">
        <v>194</v>
      </c>
      <c r="E20" s="67">
        <v>4.09</v>
      </c>
      <c r="F20" s="67">
        <v>1.03</v>
      </c>
      <c r="G20" s="67">
        <v>0.97</v>
      </c>
      <c r="H20" s="67">
        <v>0.68</v>
      </c>
      <c r="I20" s="67">
        <v>27.48</v>
      </c>
      <c r="J20" s="67">
        <v>1.01</v>
      </c>
      <c r="K20" s="67">
        <v>0.71</v>
      </c>
      <c r="L20" s="67">
        <v>4.07</v>
      </c>
      <c r="M20" s="67">
        <v>0.96</v>
      </c>
      <c r="N20" s="67">
        <v>0.68</v>
      </c>
      <c r="O20" s="67">
        <v>0.46</v>
      </c>
      <c r="P20" s="67">
        <v>0.55000000000000004</v>
      </c>
      <c r="S20" s="75"/>
      <c r="T20" s="75">
        <v>4</v>
      </c>
      <c r="U20" s="70">
        <v>30</v>
      </c>
      <c r="V20" s="70">
        <v>50</v>
      </c>
      <c r="W20" s="70">
        <v>100</v>
      </c>
      <c r="X20" s="70">
        <v>165</v>
      </c>
      <c r="Y20" s="70">
        <v>260</v>
      </c>
      <c r="Z20" s="70">
        <v>370</v>
      </c>
      <c r="AA20" s="70">
        <v>452.5</v>
      </c>
    </row>
    <row r="21" spans="1:27" x14ac:dyDescent="0.2">
      <c r="C21" s="67">
        <v>5</v>
      </c>
      <c r="D21" s="67">
        <v>121.22</v>
      </c>
      <c r="E21" s="67">
        <v>2.84</v>
      </c>
      <c r="F21" s="67">
        <v>1.43</v>
      </c>
      <c r="G21" s="67">
        <v>0.68</v>
      </c>
      <c r="H21" s="67">
        <v>0.33</v>
      </c>
      <c r="I21" s="67">
        <v>27.51</v>
      </c>
      <c r="J21" s="67">
        <v>1.4</v>
      </c>
      <c r="K21" s="67">
        <v>0.42</v>
      </c>
      <c r="L21" s="67">
        <v>2.81</v>
      </c>
      <c r="M21" s="67">
        <v>0.67</v>
      </c>
      <c r="N21" s="67">
        <v>0.33</v>
      </c>
      <c r="O21" s="67">
        <v>0.17</v>
      </c>
      <c r="P21" s="67">
        <v>0.23</v>
      </c>
      <c r="S21" s="75"/>
      <c r="T21" s="75">
        <v>5</v>
      </c>
      <c r="U21" s="70">
        <v>3.5</v>
      </c>
      <c r="V21" s="70">
        <v>30</v>
      </c>
      <c r="W21" s="70">
        <v>60</v>
      </c>
      <c r="X21" s="70">
        <v>100</v>
      </c>
      <c r="Y21" s="70">
        <v>155</v>
      </c>
      <c r="Z21" s="70">
        <v>261</v>
      </c>
      <c r="AA21" s="70">
        <v>330</v>
      </c>
    </row>
    <row r="22" spans="1:27" x14ac:dyDescent="0.2">
      <c r="C22" s="67">
        <v>6</v>
      </c>
      <c r="D22" s="67">
        <v>93.16</v>
      </c>
      <c r="E22" s="67">
        <v>2.21</v>
      </c>
      <c r="F22" s="67">
        <v>1.84</v>
      </c>
      <c r="G22" s="67">
        <v>0.48</v>
      </c>
      <c r="H22" s="67">
        <v>0.23</v>
      </c>
      <c r="I22" s="67">
        <v>27.65</v>
      </c>
      <c r="J22" s="67">
        <v>1.82</v>
      </c>
      <c r="K22" s="67">
        <v>0.28000000000000003</v>
      </c>
      <c r="L22" s="67">
        <v>2.2000000000000002</v>
      </c>
      <c r="M22" s="67">
        <v>0.48</v>
      </c>
      <c r="N22" s="67">
        <v>0.23</v>
      </c>
      <c r="O22" s="67">
        <v>0.12</v>
      </c>
      <c r="P22" s="67">
        <v>7.0000000000000007E-2</v>
      </c>
      <c r="S22" s="75"/>
      <c r="T22" s="75">
        <v>6</v>
      </c>
      <c r="U22" s="70">
        <v>0</v>
      </c>
      <c r="V22" s="70">
        <v>13</v>
      </c>
      <c r="W22" s="70">
        <v>40</v>
      </c>
      <c r="X22" s="70">
        <v>70</v>
      </c>
      <c r="Y22" s="70">
        <v>122.5</v>
      </c>
      <c r="Z22" s="70">
        <v>185</v>
      </c>
      <c r="AA22" s="70">
        <v>257.75</v>
      </c>
    </row>
    <row r="23" spans="1:27" x14ac:dyDescent="0.2">
      <c r="C23" s="67">
        <v>7</v>
      </c>
      <c r="D23" s="67">
        <v>122.83</v>
      </c>
      <c r="E23" s="67">
        <v>2.93</v>
      </c>
      <c r="F23" s="67">
        <v>1.17</v>
      </c>
      <c r="G23" s="67">
        <v>0.84</v>
      </c>
      <c r="H23" s="67">
        <v>0.41</v>
      </c>
      <c r="I23" s="67">
        <v>21.5</v>
      </c>
      <c r="J23" s="67">
        <v>1.1200000000000001</v>
      </c>
      <c r="K23" s="67">
        <v>0.5</v>
      </c>
      <c r="L23" s="67">
        <v>2.87</v>
      </c>
      <c r="M23" s="67">
        <v>0.84</v>
      </c>
      <c r="N23" s="67">
        <v>0.4</v>
      </c>
      <c r="O23" s="67">
        <v>0.24</v>
      </c>
      <c r="P23" s="67">
        <v>0.12</v>
      </c>
      <c r="S23" s="75"/>
      <c r="T23" s="75">
        <v>7</v>
      </c>
      <c r="U23" s="70">
        <v>10</v>
      </c>
      <c r="V23" s="70">
        <v>21</v>
      </c>
      <c r="W23" s="70">
        <v>65</v>
      </c>
      <c r="X23" s="70">
        <v>105</v>
      </c>
      <c r="Y23" s="70">
        <v>170</v>
      </c>
      <c r="Z23" s="70">
        <v>249.5</v>
      </c>
      <c r="AA23" s="70">
        <v>300</v>
      </c>
    </row>
    <row r="24" spans="1:27" x14ac:dyDescent="0.2">
      <c r="C24" s="67">
        <v>8</v>
      </c>
      <c r="D24" s="67">
        <v>99.1</v>
      </c>
      <c r="E24" s="67">
        <v>2.39</v>
      </c>
      <c r="F24" s="67">
        <v>1.62</v>
      </c>
      <c r="G24" s="67">
        <v>0.61</v>
      </c>
      <c r="H24" s="67">
        <v>0.28000000000000003</v>
      </c>
      <c r="I24" s="67">
        <v>28.43</v>
      </c>
      <c r="J24" s="67">
        <v>1.6</v>
      </c>
      <c r="K24" s="67">
        <v>0.42</v>
      </c>
      <c r="L24" s="67">
        <v>2.38</v>
      </c>
      <c r="M24" s="67">
        <v>0.61</v>
      </c>
      <c r="N24" s="67">
        <v>0.28000000000000003</v>
      </c>
      <c r="O24" s="67">
        <v>0.13</v>
      </c>
      <c r="P24" s="67">
        <v>0.09</v>
      </c>
      <c r="S24" s="75"/>
      <c r="T24" s="75">
        <v>8</v>
      </c>
      <c r="U24" s="70">
        <v>10</v>
      </c>
      <c r="V24" s="70">
        <v>20</v>
      </c>
      <c r="W24" s="70">
        <v>50</v>
      </c>
      <c r="X24" s="70">
        <v>85</v>
      </c>
      <c r="Y24" s="70">
        <v>130</v>
      </c>
      <c r="Z24" s="70">
        <v>190</v>
      </c>
      <c r="AA24" s="70">
        <v>240</v>
      </c>
    </row>
    <row r="25" spans="1:27" x14ac:dyDescent="0.2">
      <c r="C25" s="67">
        <v>9</v>
      </c>
      <c r="D25" s="67">
        <v>133.05000000000001</v>
      </c>
      <c r="E25" s="67">
        <v>3.06</v>
      </c>
      <c r="F25" s="67">
        <v>1.4</v>
      </c>
      <c r="G25" s="67">
        <v>0.77</v>
      </c>
      <c r="H25" s="67">
        <v>0.43</v>
      </c>
      <c r="I25" s="67">
        <v>31.89</v>
      </c>
      <c r="J25" s="67">
        <v>1.38</v>
      </c>
      <c r="K25" s="67">
        <v>0.57999999999999996</v>
      </c>
      <c r="L25" s="67">
        <v>3.05</v>
      </c>
      <c r="M25" s="67">
        <v>0.76</v>
      </c>
      <c r="N25" s="67">
        <v>0.43</v>
      </c>
      <c r="O25" s="67">
        <v>0.26</v>
      </c>
      <c r="P25" s="67">
        <v>0.24</v>
      </c>
      <c r="S25" s="75"/>
      <c r="T25" s="75">
        <v>9</v>
      </c>
      <c r="U25" s="70">
        <v>20</v>
      </c>
      <c r="V25" s="70">
        <v>30</v>
      </c>
      <c r="W25" s="70">
        <v>60</v>
      </c>
      <c r="X25" s="70">
        <v>115</v>
      </c>
      <c r="Y25" s="70">
        <v>180</v>
      </c>
      <c r="Z25" s="70">
        <v>260</v>
      </c>
      <c r="AA25" s="70">
        <v>315</v>
      </c>
    </row>
    <row r="26" spans="1:27" x14ac:dyDescent="0.2">
      <c r="A26" s="77"/>
      <c r="B26" s="91"/>
      <c r="C26" s="67">
        <v>10</v>
      </c>
      <c r="D26" s="67">
        <v>137.02000000000001</v>
      </c>
      <c r="E26" s="67">
        <v>3.15</v>
      </c>
      <c r="F26" s="67">
        <v>1.27</v>
      </c>
      <c r="G26" s="67">
        <v>0.78</v>
      </c>
      <c r="H26" s="67">
        <v>0.48</v>
      </c>
      <c r="I26" s="67">
        <v>29.63</v>
      </c>
      <c r="J26" s="67">
        <v>1.26</v>
      </c>
      <c r="K26" s="67">
        <v>0.55000000000000004</v>
      </c>
      <c r="L26" s="67">
        <v>3.13</v>
      </c>
      <c r="M26" s="67">
        <v>0.78</v>
      </c>
      <c r="N26" s="67">
        <v>0.48</v>
      </c>
      <c r="O26" s="67">
        <v>0.27</v>
      </c>
      <c r="P26" s="67">
        <v>0.27</v>
      </c>
      <c r="S26" s="76"/>
      <c r="T26" s="76">
        <v>10</v>
      </c>
      <c r="U26" s="71">
        <v>20</v>
      </c>
      <c r="V26" s="71">
        <v>30</v>
      </c>
      <c r="W26" s="71">
        <v>70</v>
      </c>
      <c r="X26" s="71">
        <v>115</v>
      </c>
      <c r="Y26" s="71">
        <v>190</v>
      </c>
      <c r="Z26" s="71">
        <v>270</v>
      </c>
      <c r="AA26" s="71">
        <v>325</v>
      </c>
    </row>
    <row r="27" spans="1:27" x14ac:dyDescent="0.2">
      <c r="A27" t="s">
        <v>71</v>
      </c>
      <c r="B27" t="s">
        <v>72</v>
      </c>
      <c r="C27">
        <v>2</v>
      </c>
      <c r="D27">
        <v>319.42</v>
      </c>
      <c r="E27">
        <v>5.71</v>
      </c>
      <c r="F27">
        <v>0.38</v>
      </c>
      <c r="G27">
        <v>0.94</v>
      </c>
      <c r="H27">
        <v>0.84</v>
      </c>
      <c r="I27">
        <v>19.899999999999999</v>
      </c>
      <c r="J27">
        <v>0.38</v>
      </c>
      <c r="K27">
        <v>0.89</v>
      </c>
      <c r="L27">
        <v>5.65</v>
      </c>
      <c r="M27">
        <v>0.93</v>
      </c>
      <c r="N27">
        <v>0.83</v>
      </c>
      <c r="O27">
        <v>0.69</v>
      </c>
      <c r="P27">
        <v>1.91</v>
      </c>
      <c r="S27" s="74" t="s">
        <v>26</v>
      </c>
      <c r="T27" s="74">
        <v>2</v>
      </c>
      <c r="U27" s="69">
        <v>1</v>
      </c>
      <c r="V27" s="69">
        <v>2</v>
      </c>
      <c r="W27" s="69">
        <v>4</v>
      </c>
      <c r="X27" s="69">
        <v>7</v>
      </c>
      <c r="Y27" s="69">
        <v>8</v>
      </c>
      <c r="Z27" s="69">
        <v>9</v>
      </c>
      <c r="AA27" s="69">
        <v>10</v>
      </c>
    </row>
    <row r="28" spans="1:27" x14ac:dyDescent="0.2">
      <c r="C28">
        <v>3</v>
      </c>
      <c r="D28">
        <v>186.15</v>
      </c>
      <c r="E28">
        <v>4.09</v>
      </c>
      <c r="F28">
        <v>0.83</v>
      </c>
      <c r="G28">
        <v>0.87</v>
      </c>
      <c r="H28">
        <v>0.63</v>
      </c>
      <c r="I28">
        <v>27.35</v>
      </c>
      <c r="J28">
        <v>0.8</v>
      </c>
      <c r="K28">
        <v>0.53</v>
      </c>
      <c r="L28">
        <v>4.0199999999999996</v>
      </c>
      <c r="M28">
        <v>0.85</v>
      </c>
      <c r="N28">
        <v>0.62</v>
      </c>
      <c r="O28">
        <v>0.45</v>
      </c>
      <c r="P28">
        <v>0.75</v>
      </c>
      <c r="S28" s="75"/>
      <c r="T28" s="75">
        <v>3</v>
      </c>
      <c r="U28" s="70">
        <v>0</v>
      </c>
      <c r="V28" s="70">
        <v>1</v>
      </c>
      <c r="W28" s="70">
        <v>2</v>
      </c>
      <c r="X28" s="70">
        <v>4</v>
      </c>
      <c r="Y28" s="70">
        <v>6</v>
      </c>
      <c r="Z28" s="70">
        <v>8</v>
      </c>
      <c r="AA28" s="70">
        <v>9</v>
      </c>
    </row>
    <row r="29" spans="1:27" x14ac:dyDescent="0.2">
      <c r="C29">
        <v>4</v>
      </c>
      <c r="D29">
        <v>180.02</v>
      </c>
      <c r="E29">
        <v>3.87</v>
      </c>
      <c r="F29">
        <v>0.92</v>
      </c>
      <c r="G29">
        <v>0.91</v>
      </c>
      <c r="H29">
        <v>0.62</v>
      </c>
      <c r="I29">
        <v>25.53</v>
      </c>
      <c r="J29">
        <v>0.9</v>
      </c>
      <c r="K29">
        <v>0.62</v>
      </c>
      <c r="L29">
        <v>3.85</v>
      </c>
      <c r="M29">
        <v>0.9</v>
      </c>
      <c r="N29">
        <v>0.62</v>
      </c>
      <c r="O29">
        <v>0.41</v>
      </c>
      <c r="P29">
        <v>0.44</v>
      </c>
      <c r="S29" s="75"/>
      <c r="T29" s="75">
        <v>4</v>
      </c>
      <c r="U29" s="70">
        <v>1</v>
      </c>
      <c r="V29" s="70">
        <v>1</v>
      </c>
      <c r="W29" s="70">
        <v>3</v>
      </c>
      <c r="X29" s="70">
        <v>4</v>
      </c>
      <c r="Y29" s="70">
        <v>5.25</v>
      </c>
      <c r="Z29" s="70">
        <v>7</v>
      </c>
      <c r="AA29" s="70">
        <v>8</v>
      </c>
    </row>
    <row r="30" spans="1:27" x14ac:dyDescent="0.2">
      <c r="C30">
        <v>5</v>
      </c>
      <c r="D30">
        <v>108.62</v>
      </c>
      <c r="E30">
        <v>2.59</v>
      </c>
      <c r="F30">
        <v>1.3</v>
      </c>
      <c r="G30">
        <v>0.61</v>
      </c>
      <c r="H30">
        <v>0.26</v>
      </c>
      <c r="I30">
        <v>25.43</v>
      </c>
      <c r="J30">
        <v>1.27</v>
      </c>
      <c r="K30">
        <v>0.33</v>
      </c>
      <c r="L30">
        <v>2.56</v>
      </c>
      <c r="M30">
        <v>0.59</v>
      </c>
      <c r="N30">
        <v>0.26</v>
      </c>
      <c r="O30">
        <v>0.12</v>
      </c>
      <c r="P30">
        <v>0.13</v>
      </c>
      <c r="S30" s="75"/>
      <c r="T30" s="75">
        <v>5</v>
      </c>
      <c r="U30" s="70">
        <v>0</v>
      </c>
      <c r="V30" s="70">
        <v>1</v>
      </c>
      <c r="W30" s="70">
        <v>2</v>
      </c>
      <c r="X30" s="70">
        <v>2.5</v>
      </c>
      <c r="Y30" s="70">
        <v>4</v>
      </c>
      <c r="Z30" s="70">
        <v>5</v>
      </c>
      <c r="AA30" s="70">
        <v>6</v>
      </c>
    </row>
    <row r="31" spans="1:27" x14ac:dyDescent="0.2">
      <c r="C31">
        <v>6</v>
      </c>
      <c r="D31">
        <v>77.36</v>
      </c>
      <c r="E31">
        <v>1.93</v>
      </c>
      <c r="F31">
        <v>1.64</v>
      </c>
      <c r="G31">
        <v>0.38</v>
      </c>
      <c r="H31">
        <v>0.15</v>
      </c>
      <c r="I31">
        <v>24.57</v>
      </c>
      <c r="J31">
        <v>1.63</v>
      </c>
      <c r="K31">
        <v>0.19</v>
      </c>
      <c r="L31">
        <v>1.91</v>
      </c>
      <c r="M31">
        <v>0.38</v>
      </c>
      <c r="N31">
        <v>0.15</v>
      </c>
      <c r="O31">
        <v>0.06</v>
      </c>
      <c r="P31">
        <v>0</v>
      </c>
      <c r="S31" s="75"/>
      <c r="T31" s="75">
        <v>6</v>
      </c>
      <c r="U31" s="70">
        <v>0</v>
      </c>
      <c r="V31" s="70">
        <v>0</v>
      </c>
      <c r="W31" s="70">
        <v>1</v>
      </c>
      <c r="X31" s="70">
        <v>2</v>
      </c>
      <c r="Y31" s="70">
        <v>3</v>
      </c>
      <c r="Z31" s="70">
        <v>4</v>
      </c>
      <c r="AA31" s="70">
        <v>5</v>
      </c>
    </row>
    <row r="32" spans="1:27" x14ac:dyDescent="0.2">
      <c r="C32">
        <v>7</v>
      </c>
      <c r="D32">
        <v>105.81</v>
      </c>
      <c r="E32">
        <v>2.59</v>
      </c>
      <c r="F32">
        <v>0.97</v>
      </c>
      <c r="G32">
        <v>0.72</v>
      </c>
      <c r="H32">
        <v>0.31</v>
      </c>
      <c r="I32">
        <v>18.670000000000002</v>
      </c>
      <c r="J32">
        <v>0.92</v>
      </c>
      <c r="K32">
        <v>0.36</v>
      </c>
      <c r="L32">
        <v>2.5099999999999998</v>
      </c>
      <c r="M32">
        <v>0.72</v>
      </c>
      <c r="N32">
        <v>0.3</v>
      </c>
      <c r="O32">
        <v>0.15</v>
      </c>
      <c r="P32">
        <v>0.04</v>
      </c>
      <c r="S32" s="75"/>
      <c r="T32" s="75">
        <v>7</v>
      </c>
      <c r="U32" s="70">
        <v>0</v>
      </c>
      <c r="V32" s="70">
        <v>1</v>
      </c>
      <c r="W32" s="70">
        <v>2</v>
      </c>
      <c r="X32" s="70">
        <v>3</v>
      </c>
      <c r="Y32" s="70">
        <v>4</v>
      </c>
      <c r="Z32" s="70">
        <v>5</v>
      </c>
      <c r="AA32" s="70">
        <v>6</v>
      </c>
    </row>
    <row r="33" spans="1:27" x14ac:dyDescent="0.2">
      <c r="C33">
        <v>8</v>
      </c>
      <c r="D33">
        <v>94.87</v>
      </c>
      <c r="E33">
        <v>2.2999999999999998</v>
      </c>
      <c r="F33">
        <v>1.55</v>
      </c>
      <c r="G33">
        <v>0.57999999999999996</v>
      </c>
      <c r="H33">
        <v>0.26</v>
      </c>
      <c r="I33">
        <v>27.62</v>
      </c>
      <c r="J33">
        <v>1.54</v>
      </c>
      <c r="K33">
        <v>0.39</v>
      </c>
      <c r="L33">
        <v>2.2799999999999998</v>
      </c>
      <c r="M33">
        <v>0.57999999999999996</v>
      </c>
      <c r="N33">
        <v>0.26</v>
      </c>
      <c r="O33">
        <v>0.11</v>
      </c>
      <c r="P33">
        <v>0.06</v>
      </c>
      <c r="S33" s="75"/>
      <c r="T33" s="75">
        <v>8</v>
      </c>
      <c r="U33" s="70">
        <v>0</v>
      </c>
      <c r="V33" s="70">
        <v>0</v>
      </c>
      <c r="W33" s="70">
        <v>1</v>
      </c>
      <c r="X33" s="70">
        <v>2</v>
      </c>
      <c r="Y33" s="70">
        <v>3</v>
      </c>
      <c r="Z33" s="70">
        <v>4</v>
      </c>
      <c r="AA33" s="70">
        <v>5</v>
      </c>
    </row>
    <row r="34" spans="1:27" x14ac:dyDescent="0.2">
      <c r="C34">
        <v>9</v>
      </c>
      <c r="D34">
        <v>126.83</v>
      </c>
      <c r="E34">
        <v>2.93</v>
      </c>
      <c r="F34">
        <v>1.32</v>
      </c>
      <c r="G34">
        <v>0.72</v>
      </c>
      <c r="H34">
        <v>0.4</v>
      </c>
      <c r="I34">
        <v>30.95</v>
      </c>
      <c r="J34">
        <v>1.31</v>
      </c>
      <c r="K34">
        <v>0.52</v>
      </c>
      <c r="L34">
        <v>2.92</v>
      </c>
      <c r="M34">
        <v>0.72</v>
      </c>
      <c r="N34">
        <v>0.4</v>
      </c>
      <c r="O34">
        <v>0.23</v>
      </c>
      <c r="P34">
        <v>0.19</v>
      </c>
      <c r="S34" s="75"/>
      <c r="T34" s="75">
        <v>9</v>
      </c>
      <c r="U34" s="70">
        <v>0</v>
      </c>
      <c r="V34" s="70">
        <v>1</v>
      </c>
      <c r="W34" s="70">
        <v>2</v>
      </c>
      <c r="X34" s="70">
        <v>3</v>
      </c>
      <c r="Y34" s="70">
        <v>4</v>
      </c>
      <c r="Z34" s="70">
        <v>5</v>
      </c>
      <c r="AA34" s="70">
        <v>6</v>
      </c>
    </row>
    <row r="35" spans="1:27" x14ac:dyDescent="0.2">
      <c r="B35" s="77"/>
      <c r="C35" s="77">
        <v>10</v>
      </c>
      <c r="D35" s="77">
        <v>131.82</v>
      </c>
      <c r="E35" s="77">
        <v>3.04</v>
      </c>
      <c r="F35" s="77">
        <v>1.21</v>
      </c>
      <c r="G35" s="77">
        <v>0.75</v>
      </c>
      <c r="H35" s="77">
        <v>0.46</v>
      </c>
      <c r="I35" s="77">
        <v>28.98</v>
      </c>
      <c r="J35" s="77">
        <v>1.2</v>
      </c>
      <c r="K35" s="77">
        <v>0.51</v>
      </c>
      <c r="L35" s="77">
        <v>3.03</v>
      </c>
      <c r="M35" s="77">
        <v>0.75</v>
      </c>
      <c r="N35" s="77">
        <v>0.45</v>
      </c>
      <c r="O35" s="77">
        <v>0.25</v>
      </c>
      <c r="P35" s="77">
        <v>0.23</v>
      </c>
      <c r="S35" s="76"/>
      <c r="T35" s="76">
        <v>10</v>
      </c>
      <c r="U35" s="71">
        <v>0</v>
      </c>
      <c r="V35" s="71">
        <v>1</v>
      </c>
      <c r="W35" s="71">
        <v>2</v>
      </c>
      <c r="X35" s="71">
        <v>3</v>
      </c>
      <c r="Y35" s="71">
        <v>5</v>
      </c>
      <c r="Z35" s="71">
        <v>6</v>
      </c>
      <c r="AA35" s="71">
        <v>7</v>
      </c>
    </row>
    <row r="36" spans="1:27" x14ac:dyDescent="0.2">
      <c r="B36" t="s">
        <v>73</v>
      </c>
      <c r="C36">
        <v>2</v>
      </c>
      <c r="D36">
        <v>380.05</v>
      </c>
      <c r="E36">
        <v>6.51</v>
      </c>
      <c r="F36">
        <v>0.68</v>
      </c>
      <c r="G36">
        <v>1.06</v>
      </c>
      <c r="H36">
        <v>0.96</v>
      </c>
      <c r="I36">
        <v>26.19</v>
      </c>
      <c r="J36">
        <v>0.66</v>
      </c>
      <c r="K36">
        <v>1.2</v>
      </c>
      <c r="L36">
        <v>6.46</v>
      </c>
      <c r="M36">
        <v>1.06</v>
      </c>
      <c r="N36">
        <v>0.96</v>
      </c>
      <c r="O36">
        <v>0.83</v>
      </c>
      <c r="P36">
        <v>2.5</v>
      </c>
      <c r="S36" s="74" t="s">
        <v>27</v>
      </c>
      <c r="T36" s="74">
        <v>2</v>
      </c>
      <c r="U36" s="69">
        <v>0</v>
      </c>
      <c r="V36" s="69">
        <v>0</v>
      </c>
      <c r="W36" s="69">
        <v>0</v>
      </c>
      <c r="X36" s="69">
        <v>0</v>
      </c>
      <c r="Y36" s="69">
        <v>1</v>
      </c>
      <c r="Z36" s="69">
        <v>2</v>
      </c>
      <c r="AA36" s="69">
        <v>3</v>
      </c>
    </row>
    <row r="37" spans="1:27" x14ac:dyDescent="0.2">
      <c r="C37">
        <v>3</v>
      </c>
      <c r="D37">
        <v>227.93</v>
      </c>
      <c r="E37">
        <v>4.79</v>
      </c>
      <c r="F37">
        <v>1.1299999999999999</v>
      </c>
      <c r="G37">
        <v>1.03</v>
      </c>
      <c r="H37">
        <v>0.77</v>
      </c>
      <c r="I37">
        <v>33.94</v>
      </c>
      <c r="J37">
        <v>1.0900000000000001</v>
      </c>
      <c r="K37">
        <v>0.77</v>
      </c>
      <c r="L37">
        <v>4.74</v>
      </c>
      <c r="M37">
        <v>1.01</v>
      </c>
      <c r="N37">
        <v>0.76</v>
      </c>
      <c r="O37">
        <v>0.6</v>
      </c>
      <c r="P37">
        <v>1.17</v>
      </c>
      <c r="S37" s="75"/>
      <c r="T37" s="75">
        <v>3</v>
      </c>
      <c r="U37" s="70">
        <v>0</v>
      </c>
      <c r="V37" s="70">
        <v>0</v>
      </c>
      <c r="W37" s="70">
        <v>0</v>
      </c>
      <c r="X37" s="70">
        <v>1</v>
      </c>
      <c r="Y37" s="70">
        <v>2</v>
      </c>
      <c r="Z37" s="70">
        <v>3</v>
      </c>
      <c r="AA37" s="70">
        <v>3</v>
      </c>
    </row>
    <row r="38" spans="1:27" x14ac:dyDescent="0.2">
      <c r="C38">
        <v>4</v>
      </c>
      <c r="D38">
        <v>207.98</v>
      </c>
      <c r="E38">
        <v>4.3</v>
      </c>
      <c r="F38">
        <v>1.1299999999999999</v>
      </c>
      <c r="G38">
        <v>1.03</v>
      </c>
      <c r="H38">
        <v>0.73</v>
      </c>
      <c r="I38">
        <v>29.43</v>
      </c>
      <c r="J38">
        <v>1.1100000000000001</v>
      </c>
      <c r="K38">
        <v>0.79</v>
      </c>
      <c r="L38">
        <v>4.28</v>
      </c>
      <c r="M38">
        <v>1.02</v>
      </c>
      <c r="N38">
        <v>0.73</v>
      </c>
      <c r="O38">
        <v>0.51</v>
      </c>
      <c r="P38">
        <v>0.67</v>
      </c>
      <c r="S38" s="75"/>
      <c r="T38" s="75">
        <v>4</v>
      </c>
      <c r="U38" s="70">
        <v>0</v>
      </c>
      <c r="V38" s="70">
        <v>0</v>
      </c>
      <c r="W38" s="70">
        <v>0</v>
      </c>
      <c r="X38" s="70">
        <v>1</v>
      </c>
      <c r="Y38" s="70">
        <v>2</v>
      </c>
      <c r="Z38" s="70">
        <v>2</v>
      </c>
      <c r="AA38" s="70">
        <v>3</v>
      </c>
    </row>
    <row r="39" spans="1:27" x14ac:dyDescent="0.2">
      <c r="C39">
        <v>5</v>
      </c>
      <c r="D39">
        <v>133.82</v>
      </c>
      <c r="E39">
        <v>3.08</v>
      </c>
      <c r="F39">
        <v>1.57</v>
      </c>
      <c r="G39">
        <v>0.76</v>
      </c>
      <c r="H39">
        <v>0.39</v>
      </c>
      <c r="I39">
        <v>29.59</v>
      </c>
      <c r="J39">
        <v>1.54</v>
      </c>
      <c r="K39">
        <v>0.52</v>
      </c>
      <c r="L39">
        <v>3.05</v>
      </c>
      <c r="M39">
        <v>0.74</v>
      </c>
      <c r="N39">
        <v>0.39</v>
      </c>
      <c r="O39">
        <v>0.22</v>
      </c>
      <c r="P39">
        <v>0.33</v>
      </c>
      <c r="S39" s="75"/>
      <c r="T39" s="75">
        <v>5</v>
      </c>
      <c r="U39" s="70">
        <v>0</v>
      </c>
      <c r="V39" s="70">
        <v>0</v>
      </c>
      <c r="W39" s="70">
        <v>1</v>
      </c>
      <c r="X39" s="70">
        <v>1</v>
      </c>
      <c r="Y39" s="70">
        <v>2</v>
      </c>
      <c r="Z39" s="70">
        <v>3</v>
      </c>
      <c r="AA39" s="70">
        <v>3</v>
      </c>
    </row>
    <row r="40" spans="1:27" x14ac:dyDescent="0.2">
      <c r="C40">
        <v>6</v>
      </c>
      <c r="D40">
        <v>108.95</v>
      </c>
      <c r="E40">
        <v>2.5</v>
      </c>
      <c r="F40">
        <v>2.0299999999999998</v>
      </c>
      <c r="G40">
        <v>0.56999999999999995</v>
      </c>
      <c r="H40">
        <v>0.31</v>
      </c>
      <c r="I40">
        <v>30.72</v>
      </c>
      <c r="J40">
        <v>2.0099999999999998</v>
      </c>
      <c r="K40">
        <v>0.37</v>
      </c>
      <c r="L40">
        <v>2.48</v>
      </c>
      <c r="M40">
        <v>0.56999999999999995</v>
      </c>
      <c r="N40">
        <v>0.31</v>
      </c>
      <c r="O40">
        <v>0.18</v>
      </c>
      <c r="P40">
        <v>0.15</v>
      </c>
      <c r="S40" s="75"/>
      <c r="T40" s="75">
        <v>6</v>
      </c>
      <c r="U40" s="70">
        <v>0</v>
      </c>
      <c r="V40" s="70">
        <v>1</v>
      </c>
      <c r="W40" s="70">
        <v>1</v>
      </c>
      <c r="X40" s="70">
        <v>2</v>
      </c>
      <c r="Y40" s="70">
        <v>3</v>
      </c>
      <c r="Z40" s="70">
        <v>3</v>
      </c>
      <c r="AA40" s="70">
        <v>4</v>
      </c>
    </row>
    <row r="41" spans="1:27" x14ac:dyDescent="0.2">
      <c r="C41">
        <v>7</v>
      </c>
      <c r="D41">
        <v>139.86000000000001</v>
      </c>
      <c r="E41">
        <v>3.28</v>
      </c>
      <c r="F41">
        <v>1.37</v>
      </c>
      <c r="G41">
        <v>0.97</v>
      </c>
      <c r="H41">
        <v>0.51</v>
      </c>
      <c r="I41">
        <v>24.33</v>
      </c>
      <c r="J41">
        <v>1.32</v>
      </c>
      <c r="K41">
        <v>0.64</v>
      </c>
      <c r="L41">
        <v>3.22</v>
      </c>
      <c r="M41">
        <v>0.97</v>
      </c>
      <c r="N41">
        <v>0.5</v>
      </c>
      <c r="O41">
        <v>0.33</v>
      </c>
      <c r="P41">
        <v>0.2</v>
      </c>
      <c r="S41" s="75"/>
      <c r="T41" s="75">
        <v>7</v>
      </c>
      <c r="U41" s="70">
        <v>0</v>
      </c>
      <c r="V41" s="70">
        <v>0</v>
      </c>
      <c r="W41" s="70">
        <v>0</v>
      </c>
      <c r="X41" s="70">
        <v>1</v>
      </c>
      <c r="Y41" s="70">
        <v>2</v>
      </c>
      <c r="Z41" s="70">
        <v>2</v>
      </c>
      <c r="AA41" s="70">
        <v>3</v>
      </c>
    </row>
    <row r="42" spans="1:27" x14ac:dyDescent="0.2">
      <c r="C42">
        <v>8</v>
      </c>
      <c r="D42">
        <v>103.33</v>
      </c>
      <c r="E42">
        <v>2.4900000000000002</v>
      </c>
      <c r="F42">
        <v>1.68</v>
      </c>
      <c r="G42">
        <v>0.65</v>
      </c>
      <c r="H42">
        <v>0.31</v>
      </c>
      <c r="I42">
        <v>29.24</v>
      </c>
      <c r="J42">
        <v>1.66</v>
      </c>
      <c r="K42">
        <v>0.46</v>
      </c>
      <c r="L42">
        <v>2.4700000000000002</v>
      </c>
      <c r="M42">
        <v>0.64</v>
      </c>
      <c r="N42">
        <v>0.31</v>
      </c>
      <c r="O42">
        <v>0.15</v>
      </c>
      <c r="P42">
        <v>0.12</v>
      </c>
      <c r="S42" s="75"/>
      <c r="T42" s="75">
        <v>8</v>
      </c>
      <c r="U42" s="70">
        <v>0</v>
      </c>
      <c r="V42" s="70">
        <v>0</v>
      </c>
      <c r="W42" s="70">
        <v>1</v>
      </c>
      <c r="X42" s="70">
        <v>2</v>
      </c>
      <c r="Y42" s="70">
        <v>2</v>
      </c>
      <c r="Z42" s="70">
        <v>3</v>
      </c>
      <c r="AA42" s="70">
        <v>3</v>
      </c>
    </row>
    <row r="43" spans="1:27" x14ac:dyDescent="0.2">
      <c r="C43">
        <v>9</v>
      </c>
      <c r="D43">
        <v>139.28</v>
      </c>
      <c r="E43">
        <v>3.19</v>
      </c>
      <c r="F43">
        <v>1.47</v>
      </c>
      <c r="G43">
        <v>0.81</v>
      </c>
      <c r="H43">
        <v>0.47</v>
      </c>
      <c r="I43">
        <v>32.840000000000003</v>
      </c>
      <c r="J43">
        <v>1.45</v>
      </c>
      <c r="K43">
        <v>0.63</v>
      </c>
      <c r="L43">
        <v>3.17</v>
      </c>
      <c r="M43">
        <v>0.8</v>
      </c>
      <c r="N43">
        <v>0.47</v>
      </c>
      <c r="O43">
        <v>0.28999999999999998</v>
      </c>
      <c r="P43">
        <v>0.28999999999999998</v>
      </c>
      <c r="S43" s="75"/>
      <c r="T43" s="75">
        <v>9</v>
      </c>
      <c r="U43" s="70">
        <v>0</v>
      </c>
      <c r="V43" s="70">
        <v>0</v>
      </c>
      <c r="W43" s="70">
        <v>1</v>
      </c>
      <c r="X43" s="70">
        <v>1</v>
      </c>
      <c r="Y43" s="70">
        <v>2</v>
      </c>
      <c r="Z43" s="70">
        <v>3</v>
      </c>
      <c r="AA43" s="70">
        <v>3</v>
      </c>
    </row>
    <row r="44" spans="1:27" x14ac:dyDescent="0.2">
      <c r="A44" s="71"/>
      <c r="B44" s="71"/>
      <c r="C44" s="71">
        <v>10</v>
      </c>
      <c r="D44" s="71">
        <v>142.21</v>
      </c>
      <c r="E44" s="71">
        <v>3.25</v>
      </c>
      <c r="F44" s="71">
        <v>1.33</v>
      </c>
      <c r="G44" s="71">
        <v>0.81</v>
      </c>
      <c r="H44" s="71">
        <v>0.51</v>
      </c>
      <c r="I44" s="71">
        <v>30.29</v>
      </c>
      <c r="J44" s="71">
        <v>1.32</v>
      </c>
      <c r="K44" s="71">
        <v>0.6</v>
      </c>
      <c r="L44" s="71">
        <v>3.24</v>
      </c>
      <c r="M44" s="71">
        <v>0.81</v>
      </c>
      <c r="N44" s="71">
        <v>0.51</v>
      </c>
      <c r="O44" s="71">
        <v>0.3</v>
      </c>
      <c r="P44" s="71">
        <v>0.31</v>
      </c>
      <c r="S44" s="76"/>
      <c r="T44" s="76">
        <v>10</v>
      </c>
      <c r="U44" s="71">
        <v>0</v>
      </c>
      <c r="V44" s="71">
        <v>0</v>
      </c>
      <c r="W44" s="71">
        <v>0</v>
      </c>
      <c r="X44" s="71">
        <v>1</v>
      </c>
      <c r="Y44" s="71">
        <v>2</v>
      </c>
      <c r="Z44" s="71">
        <v>3</v>
      </c>
      <c r="AA44" s="71">
        <v>3</v>
      </c>
    </row>
    <row r="45" spans="1:27" x14ac:dyDescent="0.2">
      <c r="A45" t="s">
        <v>74</v>
      </c>
      <c r="C45">
        <v>2</v>
      </c>
      <c r="D45">
        <v>345.57</v>
      </c>
      <c r="E45">
        <v>6.2</v>
      </c>
      <c r="F45">
        <v>0.4</v>
      </c>
      <c r="G45">
        <v>1</v>
      </c>
      <c r="H45">
        <v>0.91</v>
      </c>
      <c r="I45">
        <v>20.58</v>
      </c>
      <c r="J45">
        <v>0.39</v>
      </c>
      <c r="K45">
        <v>0.96</v>
      </c>
      <c r="L45">
        <v>6.14</v>
      </c>
      <c r="M45">
        <v>0.99</v>
      </c>
      <c r="N45">
        <v>0.9</v>
      </c>
      <c r="O45">
        <v>0.78</v>
      </c>
      <c r="P45">
        <v>2.13</v>
      </c>
      <c r="S45" s="74" t="s">
        <v>29</v>
      </c>
      <c r="T45" s="74">
        <v>2</v>
      </c>
      <c r="U45" s="69">
        <v>0</v>
      </c>
      <c r="V45" s="69">
        <v>1</v>
      </c>
      <c r="W45" s="69">
        <v>1</v>
      </c>
      <c r="X45" s="69">
        <v>1</v>
      </c>
      <c r="Y45" s="69">
        <v>1</v>
      </c>
      <c r="Z45" s="69">
        <v>1</v>
      </c>
      <c r="AA45" s="69">
        <v>2</v>
      </c>
    </row>
    <row r="46" spans="1:27" x14ac:dyDescent="0.2">
      <c r="C46">
        <v>3</v>
      </c>
      <c r="D46">
        <v>198.32</v>
      </c>
      <c r="E46">
        <v>4.43</v>
      </c>
      <c r="F46">
        <v>0.89</v>
      </c>
      <c r="G46">
        <v>0.94</v>
      </c>
      <c r="H46">
        <v>0.69</v>
      </c>
      <c r="I46">
        <v>28.47</v>
      </c>
      <c r="J46">
        <v>0.85</v>
      </c>
      <c r="K46">
        <v>0.56000000000000005</v>
      </c>
      <c r="L46">
        <v>4.3600000000000003</v>
      </c>
      <c r="M46">
        <v>0.92</v>
      </c>
      <c r="N46">
        <v>0.69</v>
      </c>
      <c r="O46">
        <v>0.53</v>
      </c>
      <c r="P46">
        <v>0.78</v>
      </c>
      <c r="S46" s="75"/>
      <c r="T46" s="75">
        <v>3</v>
      </c>
      <c r="U46" s="70">
        <v>0</v>
      </c>
      <c r="V46" s="70">
        <v>0</v>
      </c>
      <c r="W46" s="70">
        <v>1</v>
      </c>
      <c r="X46" s="70">
        <v>1</v>
      </c>
      <c r="Y46" s="70">
        <v>1</v>
      </c>
      <c r="Z46" s="70">
        <v>2</v>
      </c>
      <c r="AA46" s="70">
        <v>2</v>
      </c>
    </row>
    <row r="47" spans="1:27" x14ac:dyDescent="0.2">
      <c r="C47">
        <v>4</v>
      </c>
      <c r="D47">
        <v>183.2</v>
      </c>
      <c r="E47">
        <v>4.05</v>
      </c>
      <c r="F47">
        <v>0.97</v>
      </c>
      <c r="G47">
        <v>0.96</v>
      </c>
      <c r="H47">
        <v>0.67</v>
      </c>
      <c r="I47">
        <v>26.07</v>
      </c>
      <c r="J47">
        <v>0.94</v>
      </c>
      <c r="K47">
        <v>0.62</v>
      </c>
      <c r="L47">
        <v>4.03</v>
      </c>
      <c r="M47">
        <v>0.95</v>
      </c>
      <c r="N47">
        <v>0.67</v>
      </c>
      <c r="O47">
        <v>0.45</v>
      </c>
      <c r="P47">
        <v>0.39</v>
      </c>
      <c r="S47" s="75"/>
      <c r="T47" s="75">
        <v>4</v>
      </c>
      <c r="U47" s="70">
        <v>0</v>
      </c>
      <c r="V47" s="70">
        <v>0</v>
      </c>
      <c r="W47" s="70">
        <v>1</v>
      </c>
      <c r="X47" s="70">
        <v>1</v>
      </c>
      <c r="Y47" s="70">
        <v>1</v>
      </c>
      <c r="Z47" s="70">
        <v>2</v>
      </c>
      <c r="AA47" s="70">
        <v>2</v>
      </c>
    </row>
    <row r="48" spans="1:27" x14ac:dyDescent="0.2">
      <c r="C48">
        <v>5</v>
      </c>
      <c r="D48">
        <v>112.75</v>
      </c>
      <c r="E48">
        <v>2.74</v>
      </c>
      <c r="F48">
        <v>1.41</v>
      </c>
      <c r="G48">
        <v>0.65</v>
      </c>
      <c r="H48">
        <v>0.3</v>
      </c>
      <c r="I48">
        <v>26.92</v>
      </c>
      <c r="J48">
        <v>1.38</v>
      </c>
      <c r="K48">
        <v>0.34</v>
      </c>
      <c r="L48">
        <v>2.71</v>
      </c>
      <c r="M48">
        <v>0.63</v>
      </c>
      <c r="N48">
        <v>0.3</v>
      </c>
      <c r="O48">
        <v>0.14000000000000001</v>
      </c>
      <c r="P48">
        <v>0.08</v>
      </c>
      <c r="S48" s="75"/>
      <c r="T48" s="75">
        <v>5</v>
      </c>
      <c r="U48" s="70">
        <v>0</v>
      </c>
      <c r="V48" s="70">
        <v>0</v>
      </c>
      <c r="W48" s="70">
        <v>0</v>
      </c>
      <c r="X48" s="70">
        <v>1</v>
      </c>
      <c r="Y48" s="70">
        <v>1</v>
      </c>
      <c r="Z48" s="70">
        <v>1</v>
      </c>
      <c r="AA48" s="70">
        <v>2</v>
      </c>
    </row>
    <row r="49" spans="1:27" x14ac:dyDescent="0.2">
      <c r="C49">
        <v>6</v>
      </c>
      <c r="D49">
        <v>82.75</v>
      </c>
      <c r="E49">
        <v>2.14</v>
      </c>
      <c r="F49">
        <v>1.81</v>
      </c>
      <c r="G49">
        <v>0.46</v>
      </c>
      <c r="H49">
        <v>0.2</v>
      </c>
      <c r="I49">
        <v>26.93</v>
      </c>
      <c r="J49">
        <v>1.79</v>
      </c>
      <c r="K49">
        <v>0.22</v>
      </c>
      <c r="L49">
        <v>2.12</v>
      </c>
      <c r="M49">
        <v>0.46</v>
      </c>
      <c r="N49">
        <v>0.2</v>
      </c>
      <c r="O49">
        <v>0.08</v>
      </c>
      <c r="P49">
        <v>0</v>
      </c>
      <c r="S49" s="75"/>
      <c r="T49" s="75">
        <v>6</v>
      </c>
      <c r="U49" s="70">
        <v>0</v>
      </c>
      <c r="V49" s="70">
        <v>0</v>
      </c>
      <c r="W49" s="70">
        <v>0</v>
      </c>
      <c r="X49" s="70">
        <v>0</v>
      </c>
      <c r="Y49" s="70">
        <v>1</v>
      </c>
      <c r="Z49" s="70">
        <v>1</v>
      </c>
      <c r="AA49" s="70">
        <v>1</v>
      </c>
    </row>
    <row r="50" spans="1:27" x14ac:dyDescent="0.2">
      <c r="C50">
        <v>7</v>
      </c>
      <c r="D50">
        <v>118.52</v>
      </c>
      <c r="E50">
        <v>2.93</v>
      </c>
      <c r="F50">
        <v>1.1299999999999999</v>
      </c>
      <c r="G50">
        <v>0.83</v>
      </c>
      <c r="H50">
        <v>0.4</v>
      </c>
      <c r="I50">
        <v>20.82</v>
      </c>
      <c r="J50">
        <v>1.08</v>
      </c>
      <c r="K50">
        <v>0.44</v>
      </c>
      <c r="L50">
        <v>2.85</v>
      </c>
      <c r="M50">
        <v>0.83</v>
      </c>
      <c r="N50">
        <v>0.39</v>
      </c>
      <c r="O50">
        <v>0.22</v>
      </c>
      <c r="P50">
        <v>0.06</v>
      </c>
      <c r="S50" s="75"/>
      <c r="T50" s="75">
        <v>7</v>
      </c>
      <c r="U50" s="70">
        <v>0</v>
      </c>
      <c r="V50" s="70">
        <v>0</v>
      </c>
      <c r="W50" s="70">
        <v>0</v>
      </c>
      <c r="X50" s="70">
        <v>1</v>
      </c>
      <c r="Y50" s="70">
        <v>1</v>
      </c>
      <c r="Z50" s="70">
        <v>1.9</v>
      </c>
      <c r="AA50" s="70">
        <v>2</v>
      </c>
    </row>
    <row r="51" spans="1:27" x14ac:dyDescent="0.2">
      <c r="C51">
        <v>8</v>
      </c>
      <c r="D51">
        <v>93.1</v>
      </c>
      <c r="E51">
        <v>2.31</v>
      </c>
      <c r="F51">
        <v>1.61</v>
      </c>
      <c r="G51">
        <v>0.57999999999999996</v>
      </c>
      <c r="H51">
        <v>0.26</v>
      </c>
      <c r="I51">
        <v>28.15</v>
      </c>
      <c r="J51">
        <v>1.59</v>
      </c>
      <c r="K51">
        <v>0.35</v>
      </c>
      <c r="L51">
        <v>2.2999999999999998</v>
      </c>
      <c r="M51">
        <v>0.57999999999999996</v>
      </c>
      <c r="N51">
        <v>0.26</v>
      </c>
      <c r="O51">
        <v>0.08</v>
      </c>
      <c r="P51">
        <v>0</v>
      </c>
      <c r="S51" s="75"/>
      <c r="T51" s="75">
        <v>8</v>
      </c>
      <c r="U51" s="70">
        <v>0</v>
      </c>
      <c r="V51" s="70">
        <v>0</v>
      </c>
      <c r="W51" s="70">
        <v>0</v>
      </c>
      <c r="X51" s="70">
        <v>1</v>
      </c>
      <c r="Y51" s="70">
        <v>1</v>
      </c>
      <c r="Z51" s="70">
        <v>1</v>
      </c>
      <c r="AA51" s="70">
        <v>1</v>
      </c>
    </row>
    <row r="52" spans="1:27" x14ac:dyDescent="0.2">
      <c r="C52">
        <v>9</v>
      </c>
      <c r="D52">
        <v>126.68</v>
      </c>
      <c r="E52">
        <v>3</v>
      </c>
      <c r="F52">
        <v>1.36</v>
      </c>
      <c r="G52">
        <v>0.74</v>
      </c>
      <c r="H52">
        <v>0.42</v>
      </c>
      <c r="I52">
        <v>31.43</v>
      </c>
      <c r="J52">
        <v>1.35</v>
      </c>
      <c r="K52">
        <v>0.51</v>
      </c>
      <c r="L52">
        <v>2.99</v>
      </c>
      <c r="M52">
        <v>0.73</v>
      </c>
      <c r="N52">
        <v>0.42</v>
      </c>
      <c r="O52">
        <v>0.23</v>
      </c>
      <c r="P52">
        <v>0.12</v>
      </c>
      <c r="S52" s="75"/>
      <c r="T52" s="75">
        <v>9</v>
      </c>
      <c r="U52" s="70">
        <v>0</v>
      </c>
      <c r="V52" s="70">
        <v>0</v>
      </c>
      <c r="W52" s="70">
        <v>0</v>
      </c>
      <c r="X52" s="70">
        <v>1</v>
      </c>
      <c r="Y52" s="70">
        <v>1</v>
      </c>
      <c r="Z52" s="70">
        <v>1</v>
      </c>
      <c r="AA52" s="70">
        <v>2</v>
      </c>
    </row>
    <row r="53" spans="1:27" x14ac:dyDescent="0.2">
      <c r="A53" s="71"/>
      <c r="B53" s="71"/>
      <c r="C53" s="71">
        <v>10</v>
      </c>
      <c r="D53" s="71">
        <v>130</v>
      </c>
      <c r="E53" s="71">
        <v>3.08</v>
      </c>
      <c r="F53" s="71">
        <v>1.22</v>
      </c>
      <c r="G53" s="71">
        <v>0.76</v>
      </c>
      <c r="H53" s="71">
        <v>0.47</v>
      </c>
      <c r="I53" s="71">
        <v>29.27</v>
      </c>
      <c r="J53" s="71">
        <v>1.21</v>
      </c>
      <c r="K53" s="71">
        <v>0.48</v>
      </c>
      <c r="L53" s="71">
        <v>3.07</v>
      </c>
      <c r="M53" s="71">
        <v>0.76</v>
      </c>
      <c r="N53" s="71">
        <v>0.46</v>
      </c>
      <c r="O53" s="71">
        <v>0.25</v>
      </c>
      <c r="P53" s="71">
        <v>0.14000000000000001</v>
      </c>
      <c r="S53" s="76"/>
      <c r="T53" s="76">
        <v>10</v>
      </c>
      <c r="U53" s="71">
        <v>0</v>
      </c>
      <c r="V53" s="71">
        <v>0</v>
      </c>
      <c r="W53" s="71">
        <v>0</v>
      </c>
      <c r="X53" s="71">
        <v>1</v>
      </c>
      <c r="Y53" s="71">
        <v>1</v>
      </c>
      <c r="Z53" s="71">
        <v>1</v>
      </c>
      <c r="AA53" s="71">
        <v>2</v>
      </c>
    </row>
    <row r="54" spans="1:27" x14ac:dyDescent="0.2">
      <c r="A54" t="s">
        <v>75</v>
      </c>
      <c r="C54">
        <v>2</v>
      </c>
      <c r="D54">
        <v>360</v>
      </c>
      <c r="E54">
        <v>7</v>
      </c>
      <c r="F54">
        <v>0</v>
      </c>
      <c r="G54">
        <v>1</v>
      </c>
      <c r="H54">
        <v>1</v>
      </c>
      <c r="I54">
        <v>15</v>
      </c>
      <c r="J54">
        <v>0</v>
      </c>
      <c r="K54">
        <v>1</v>
      </c>
      <c r="L54">
        <v>7</v>
      </c>
      <c r="M54">
        <v>1</v>
      </c>
      <c r="N54">
        <v>1</v>
      </c>
      <c r="O54">
        <v>1</v>
      </c>
      <c r="P54">
        <v>2</v>
      </c>
      <c r="S54" s="74" t="s">
        <v>30</v>
      </c>
      <c r="T54" s="74">
        <v>2</v>
      </c>
      <c r="U54" s="69">
        <v>0</v>
      </c>
      <c r="V54" s="69">
        <v>0</v>
      </c>
      <c r="W54" s="69">
        <v>1</v>
      </c>
      <c r="X54" s="69">
        <v>1</v>
      </c>
      <c r="Y54" s="69">
        <v>1</v>
      </c>
      <c r="Z54" s="69">
        <v>1</v>
      </c>
      <c r="AA54" s="69">
        <v>1</v>
      </c>
    </row>
    <row r="55" spans="1:27" x14ac:dyDescent="0.2">
      <c r="C55">
        <v>3</v>
      </c>
      <c r="D55">
        <v>180</v>
      </c>
      <c r="E55">
        <v>4</v>
      </c>
      <c r="F55">
        <v>1</v>
      </c>
      <c r="G55">
        <v>1</v>
      </c>
      <c r="H55">
        <v>1</v>
      </c>
      <c r="I55">
        <v>24.5</v>
      </c>
      <c r="J55">
        <v>1</v>
      </c>
      <c r="K55">
        <v>0</v>
      </c>
      <c r="L55">
        <v>4</v>
      </c>
      <c r="M55">
        <v>1</v>
      </c>
      <c r="N55">
        <v>1</v>
      </c>
      <c r="O55">
        <v>1</v>
      </c>
      <c r="P55">
        <v>0</v>
      </c>
      <c r="S55" s="75"/>
      <c r="T55" s="75">
        <v>3</v>
      </c>
      <c r="U55" s="70">
        <v>0</v>
      </c>
      <c r="V55" s="70">
        <v>0</v>
      </c>
      <c r="W55" s="70">
        <v>0</v>
      </c>
      <c r="X55" s="70">
        <v>1</v>
      </c>
      <c r="Y55" s="70">
        <v>1</v>
      </c>
      <c r="Z55" s="70">
        <v>1</v>
      </c>
      <c r="AA55" s="70">
        <v>1</v>
      </c>
    </row>
    <row r="56" spans="1:27" x14ac:dyDescent="0.2">
      <c r="C56">
        <v>4</v>
      </c>
      <c r="D56">
        <v>165</v>
      </c>
      <c r="E56">
        <v>4</v>
      </c>
      <c r="F56">
        <v>1</v>
      </c>
      <c r="G56">
        <v>1</v>
      </c>
      <c r="H56">
        <v>1</v>
      </c>
      <c r="I56">
        <v>24</v>
      </c>
      <c r="J56">
        <v>1</v>
      </c>
      <c r="K56">
        <v>1</v>
      </c>
      <c r="L56">
        <v>4</v>
      </c>
      <c r="M56">
        <v>1</v>
      </c>
      <c r="N56">
        <v>1</v>
      </c>
      <c r="O56">
        <v>0</v>
      </c>
      <c r="P56">
        <v>0</v>
      </c>
      <c r="S56" s="75"/>
      <c r="T56" s="75">
        <v>4</v>
      </c>
      <c r="U56" s="70">
        <v>0</v>
      </c>
      <c r="V56" s="70">
        <v>0</v>
      </c>
      <c r="W56" s="70">
        <v>0</v>
      </c>
      <c r="X56" s="70">
        <v>1</v>
      </c>
      <c r="Y56" s="70">
        <v>1</v>
      </c>
      <c r="Z56" s="70">
        <v>1</v>
      </c>
      <c r="AA56" s="70">
        <v>1</v>
      </c>
    </row>
    <row r="57" spans="1:27" x14ac:dyDescent="0.2">
      <c r="C57">
        <v>5</v>
      </c>
      <c r="D57">
        <v>100</v>
      </c>
      <c r="E57">
        <v>2.5</v>
      </c>
      <c r="F57">
        <v>1</v>
      </c>
      <c r="G57">
        <v>1</v>
      </c>
      <c r="H57">
        <v>0</v>
      </c>
      <c r="I57">
        <v>25.5</v>
      </c>
      <c r="J57">
        <v>1</v>
      </c>
      <c r="K57">
        <v>0</v>
      </c>
      <c r="L57">
        <v>2.5</v>
      </c>
      <c r="M57">
        <v>1</v>
      </c>
      <c r="N57">
        <v>0</v>
      </c>
      <c r="O57">
        <v>0</v>
      </c>
      <c r="P57">
        <v>0</v>
      </c>
      <c r="S57" s="75"/>
      <c r="T57" s="75">
        <v>5</v>
      </c>
      <c r="U57" s="70">
        <v>0</v>
      </c>
      <c r="V57" s="70">
        <v>0</v>
      </c>
      <c r="W57" s="70">
        <v>0</v>
      </c>
      <c r="X57" s="70">
        <v>0</v>
      </c>
      <c r="Y57" s="70">
        <v>1</v>
      </c>
      <c r="Z57" s="70">
        <v>1</v>
      </c>
      <c r="AA57" s="70">
        <v>1</v>
      </c>
    </row>
    <row r="58" spans="1:27" x14ac:dyDescent="0.2">
      <c r="C58">
        <v>6</v>
      </c>
      <c r="D58">
        <v>70</v>
      </c>
      <c r="E58">
        <v>2</v>
      </c>
      <c r="F58">
        <v>2</v>
      </c>
      <c r="G58">
        <v>0</v>
      </c>
      <c r="H58">
        <v>0</v>
      </c>
      <c r="I58">
        <v>27</v>
      </c>
      <c r="J58">
        <v>2</v>
      </c>
      <c r="K58">
        <v>0</v>
      </c>
      <c r="L58">
        <v>2</v>
      </c>
      <c r="M58">
        <v>0</v>
      </c>
      <c r="N58">
        <v>0</v>
      </c>
      <c r="O58">
        <v>0</v>
      </c>
      <c r="P58">
        <v>0</v>
      </c>
      <c r="S58" s="75"/>
      <c r="T58" s="75">
        <v>6</v>
      </c>
      <c r="U58" s="70">
        <v>0</v>
      </c>
      <c r="V58" s="70">
        <v>0</v>
      </c>
      <c r="W58" s="70">
        <v>0</v>
      </c>
      <c r="X58" s="70">
        <v>0</v>
      </c>
      <c r="Y58" s="70">
        <v>0</v>
      </c>
      <c r="Z58" s="70">
        <v>1</v>
      </c>
      <c r="AA58" s="70">
        <v>1</v>
      </c>
    </row>
    <row r="59" spans="1:27" x14ac:dyDescent="0.2">
      <c r="C59">
        <v>7</v>
      </c>
      <c r="D59">
        <v>105</v>
      </c>
      <c r="E59">
        <v>3</v>
      </c>
      <c r="F59">
        <v>1</v>
      </c>
      <c r="G59">
        <v>1</v>
      </c>
      <c r="H59">
        <v>0</v>
      </c>
      <c r="I59">
        <v>21</v>
      </c>
      <c r="J59">
        <v>1</v>
      </c>
      <c r="K59">
        <v>0</v>
      </c>
      <c r="L59">
        <v>3</v>
      </c>
      <c r="M59">
        <v>1</v>
      </c>
      <c r="N59">
        <v>0</v>
      </c>
      <c r="O59">
        <v>0</v>
      </c>
      <c r="P59">
        <v>0</v>
      </c>
      <c r="S59" s="75"/>
      <c r="T59" s="75">
        <v>7</v>
      </c>
      <c r="U59" s="70">
        <v>0</v>
      </c>
      <c r="V59" s="70">
        <v>0</v>
      </c>
      <c r="W59" s="70">
        <v>0</v>
      </c>
      <c r="X59" s="70">
        <v>0</v>
      </c>
      <c r="Y59" s="70">
        <v>1</v>
      </c>
      <c r="Z59" s="70">
        <v>1</v>
      </c>
      <c r="AA59" s="70">
        <v>1</v>
      </c>
    </row>
    <row r="60" spans="1:27" x14ac:dyDescent="0.2">
      <c r="C60">
        <v>8</v>
      </c>
      <c r="D60">
        <v>85</v>
      </c>
      <c r="E60">
        <v>2</v>
      </c>
      <c r="F60">
        <v>2</v>
      </c>
      <c r="G60">
        <v>1</v>
      </c>
      <c r="H60">
        <v>0</v>
      </c>
      <c r="I60">
        <v>28</v>
      </c>
      <c r="J60">
        <v>2</v>
      </c>
      <c r="K60">
        <v>0</v>
      </c>
      <c r="L60">
        <v>2</v>
      </c>
      <c r="M60">
        <v>1</v>
      </c>
      <c r="N60">
        <v>0</v>
      </c>
      <c r="O60">
        <v>0</v>
      </c>
      <c r="P60">
        <v>0</v>
      </c>
      <c r="S60" s="75"/>
      <c r="T60" s="75">
        <v>8</v>
      </c>
      <c r="U60" s="70">
        <v>0</v>
      </c>
      <c r="V60" s="70">
        <v>0</v>
      </c>
      <c r="W60" s="70">
        <v>0</v>
      </c>
      <c r="X60" s="70">
        <v>0</v>
      </c>
      <c r="Y60" s="70">
        <v>1</v>
      </c>
      <c r="Z60" s="70">
        <v>1</v>
      </c>
      <c r="AA60" s="70">
        <v>1</v>
      </c>
    </row>
    <row r="61" spans="1:27" x14ac:dyDescent="0.2">
      <c r="C61">
        <v>9</v>
      </c>
      <c r="D61">
        <v>115</v>
      </c>
      <c r="E61">
        <v>3</v>
      </c>
      <c r="F61">
        <v>1</v>
      </c>
      <c r="G61">
        <v>1</v>
      </c>
      <c r="H61">
        <v>0</v>
      </c>
      <c r="I61">
        <v>31</v>
      </c>
      <c r="J61">
        <v>1</v>
      </c>
      <c r="K61">
        <v>0</v>
      </c>
      <c r="L61">
        <v>3</v>
      </c>
      <c r="M61">
        <v>1</v>
      </c>
      <c r="N61">
        <v>0</v>
      </c>
      <c r="O61">
        <v>0</v>
      </c>
      <c r="P61">
        <v>0</v>
      </c>
      <c r="S61" s="75"/>
      <c r="T61" s="75">
        <v>9</v>
      </c>
      <c r="U61" s="70">
        <v>0</v>
      </c>
      <c r="V61" s="70">
        <v>0</v>
      </c>
      <c r="W61" s="70">
        <v>0</v>
      </c>
      <c r="X61" s="70">
        <v>0</v>
      </c>
      <c r="Y61" s="70">
        <v>1</v>
      </c>
      <c r="Z61" s="70">
        <v>1</v>
      </c>
      <c r="AA61" s="70">
        <v>1</v>
      </c>
    </row>
    <row r="62" spans="1:27" x14ac:dyDescent="0.2">
      <c r="A62" s="71"/>
      <c r="B62" s="71"/>
      <c r="C62" s="71">
        <v>10</v>
      </c>
      <c r="D62" s="71">
        <v>115</v>
      </c>
      <c r="E62" s="71">
        <v>3</v>
      </c>
      <c r="F62" s="71">
        <v>1</v>
      </c>
      <c r="G62" s="71">
        <v>1</v>
      </c>
      <c r="H62" s="71">
        <v>0</v>
      </c>
      <c r="I62" s="71">
        <v>29</v>
      </c>
      <c r="J62" s="71">
        <v>1</v>
      </c>
      <c r="K62" s="71">
        <v>0</v>
      </c>
      <c r="L62" s="71">
        <v>3</v>
      </c>
      <c r="M62" s="71">
        <v>1</v>
      </c>
      <c r="N62" s="71">
        <v>0</v>
      </c>
      <c r="O62" s="71">
        <v>0</v>
      </c>
      <c r="P62" s="71">
        <v>0</v>
      </c>
      <c r="S62" s="76"/>
      <c r="T62" s="76">
        <v>10</v>
      </c>
      <c r="U62" s="71">
        <v>0</v>
      </c>
      <c r="V62" s="71">
        <v>0</v>
      </c>
      <c r="W62" s="71">
        <v>0</v>
      </c>
      <c r="X62" s="71">
        <v>0</v>
      </c>
      <c r="Y62" s="71">
        <v>1</v>
      </c>
      <c r="Z62" s="71">
        <v>1</v>
      </c>
      <c r="AA62" s="71">
        <v>1</v>
      </c>
    </row>
    <row r="63" spans="1:27" x14ac:dyDescent="0.2">
      <c r="A63" t="s">
        <v>76</v>
      </c>
      <c r="C63">
        <v>2</v>
      </c>
      <c r="D63">
        <v>40335.076999999997</v>
      </c>
      <c r="E63">
        <v>6.8879999999999999</v>
      </c>
      <c r="F63">
        <v>0.95599999999999996</v>
      </c>
      <c r="G63">
        <v>0.16500000000000001</v>
      </c>
      <c r="H63">
        <v>0.161</v>
      </c>
      <c r="I63">
        <v>433.892</v>
      </c>
      <c r="J63">
        <v>0.91</v>
      </c>
      <c r="K63">
        <v>1.0680000000000001</v>
      </c>
      <c r="L63">
        <v>7.2149999999999999</v>
      </c>
      <c r="M63">
        <v>0.17100000000000001</v>
      </c>
      <c r="N63">
        <v>0.16500000000000001</v>
      </c>
      <c r="O63">
        <v>0.19500000000000001</v>
      </c>
      <c r="P63">
        <v>3.94</v>
      </c>
      <c r="S63" s="74" t="s">
        <v>59</v>
      </c>
      <c r="T63" s="74">
        <v>2</v>
      </c>
      <c r="U63" s="69">
        <v>6</v>
      </c>
      <c r="V63" s="69">
        <v>7</v>
      </c>
      <c r="W63" s="69">
        <v>11</v>
      </c>
      <c r="X63" s="69">
        <v>15</v>
      </c>
      <c r="Y63" s="69">
        <v>27</v>
      </c>
      <c r="Z63" s="69">
        <v>53</v>
      </c>
      <c r="AA63" s="69">
        <v>77.400000000000006</v>
      </c>
    </row>
    <row r="64" spans="1:27" x14ac:dyDescent="0.2">
      <c r="C64">
        <v>3</v>
      </c>
      <c r="D64">
        <v>21998.378000000001</v>
      </c>
      <c r="E64">
        <v>6.2069999999999999</v>
      </c>
      <c r="F64">
        <v>1.1379999999999999</v>
      </c>
      <c r="G64">
        <v>0.315</v>
      </c>
      <c r="H64">
        <v>0.26300000000000001</v>
      </c>
      <c r="I64">
        <v>547.66499999999996</v>
      </c>
      <c r="J64">
        <v>1.089</v>
      </c>
      <c r="K64">
        <v>0.69099999999999995</v>
      </c>
      <c r="L64">
        <v>6.4530000000000003</v>
      </c>
      <c r="M64">
        <v>0.30299999999999999</v>
      </c>
      <c r="N64">
        <v>0.25600000000000001</v>
      </c>
      <c r="O64">
        <v>0.251</v>
      </c>
      <c r="P64">
        <v>2.2240000000000002</v>
      </c>
      <c r="S64" s="75"/>
      <c r="T64" s="75">
        <v>3</v>
      </c>
      <c r="U64" s="70">
        <v>5</v>
      </c>
      <c r="V64" s="70">
        <v>7</v>
      </c>
      <c r="W64" s="70">
        <v>13.25</v>
      </c>
      <c r="X64" s="70">
        <v>24.5</v>
      </c>
      <c r="Y64" s="70">
        <v>43</v>
      </c>
      <c r="Z64" s="70">
        <v>60.3</v>
      </c>
      <c r="AA64" s="70">
        <v>77</v>
      </c>
    </row>
    <row r="65" spans="1:27" x14ac:dyDescent="0.2">
      <c r="C65">
        <v>4</v>
      </c>
      <c r="D65">
        <v>17885.465</v>
      </c>
      <c r="E65">
        <v>4.1710000000000003</v>
      </c>
      <c r="F65">
        <v>0.95399999999999996</v>
      </c>
      <c r="G65">
        <v>0.313</v>
      </c>
      <c r="H65">
        <v>0.26400000000000001</v>
      </c>
      <c r="I65">
        <v>349.01499999999999</v>
      </c>
      <c r="J65">
        <v>0.93500000000000005</v>
      </c>
      <c r="K65">
        <v>0.69</v>
      </c>
      <c r="L65">
        <v>4.25</v>
      </c>
      <c r="M65">
        <v>0.31900000000000001</v>
      </c>
      <c r="N65">
        <v>0.26500000000000001</v>
      </c>
      <c r="O65">
        <v>0.249</v>
      </c>
      <c r="P65">
        <v>1.1659999999999999</v>
      </c>
      <c r="S65" s="75"/>
      <c r="T65" s="75">
        <v>4</v>
      </c>
      <c r="U65" s="70">
        <v>6</v>
      </c>
      <c r="V65" s="70">
        <v>8</v>
      </c>
      <c r="W65" s="70">
        <v>13</v>
      </c>
      <c r="X65" s="70">
        <v>24</v>
      </c>
      <c r="Y65" s="70">
        <v>38</v>
      </c>
      <c r="Z65" s="70">
        <v>52.5</v>
      </c>
      <c r="AA65" s="70">
        <v>66</v>
      </c>
    </row>
    <row r="66" spans="1:27" x14ac:dyDescent="0.2">
      <c r="C66">
        <v>5</v>
      </c>
      <c r="D66">
        <v>9238.6239999999998</v>
      </c>
      <c r="E66">
        <v>3.4529999999999998</v>
      </c>
      <c r="F66">
        <v>1.0469999999999999</v>
      </c>
      <c r="G66">
        <v>0.32500000000000001</v>
      </c>
      <c r="H66">
        <v>0.23</v>
      </c>
      <c r="I66">
        <v>251.46899999999999</v>
      </c>
      <c r="J66">
        <v>1.0329999999999999</v>
      </c>
      <c r="K66">
        <v>0.47699999999999998</v>
      </c>
      <c r="L66">
        <v>3.5619999999999998</v>
      </c>
      <c r="M66">
        <v>0.32900000000000001</v>
      </c>
      <c r="N66">
        <v>0.23</v>
      </c>
      <c r="O66">
        <v>0.14299999999999999</v>
      </c>
      <c r="P66">
        <v>0.60499999999999998</v>
      </c>
      <c r="S66" s="75"/>
      <c r="T66" s="75">
        <v>5</v>
      </c>
      <c r="U66" s="70">
        <v>4.7</v>
      </c>
      <c r="V66" s="70">
        <v>9</v>
      </c>
      <c r="W66" s="70">
        <v>16</v>
      </c>
      <c r="X66" s="70">
        <v>25.5</v>
      </c>
      <c r="Y66" s="70">
        <v>38.25</v>
      </c>
      <c r="Z66" s="70">
        <v>48.3</v>
      </c>
      <c r="AA66" s="70">
        <v>54.65</v>
      </c>
    </row>
    <row r="67" spans="1:27" x14ac:dyDescent="0.2">
      <c r="C67">
        <v>6</v>
      </c>
      <c r="D67">
        <v>7763.7190000000001</v>
      </c>
      <c r="E67">
        <v>2.516</v>
      </c>
      <c r="F67">
        <v>1.1459999999999999</v>
      </c>
      <c r="G67">
        <v>0.26800000000000002</v>
      </c>
      <c r="H67">
        <v>0.17799999999999999</v>
      </c>
      <c r="I67">
        <v>294.16399999999999</v>
      </c>
      <c r="J67">
        <v>1.157</v>
      </c>
      <c r="K67">
        <v>0.26900000000000002</v>
      </c>
      <c r="L67">
        <v>2.556</v>
      </c>
      <c r="M67">
        <v>0.26800000000000002</v>
      </c>
      <c r="N67">
        <v>0.17799999999999999</v>
      </c>
      <c r="O67">
        <v>0.109</v>
      </c>
      <c r="P67">
        <v>0.185</v>
      </c>
      <c r="S67" s="75"/>
      <c r="T67" s="75">
        <v>6</v>
      </c>
      <c r="U67" s="70">
        <v>1</v>
      </c>
      <c r="V67" s="70">
        <v>7</v>
      </c>
      <c r="W67" s="70">
        <v>14</v>
      </c>
      <c r="X67" s="70">
        <v>27</v>
      </c>
      <c r="Y67" s="70">
        <v>40</v>
      </c>
      <c r="Z67" s="70">
        <v>49.7</v>
      </c>
      <c r="AA67" s="70">
        <v>54.85</v>
      </c>
    </row>
    <row r="68" spans="1:27" x14ac:dyDescent="0.2">
      <c r="C68">
        <v>7</v>
      </c>
      <c r="D68">
        <v>6607.3310000000001</v>
      </c>
      <c r="E68">
        <v>2.76</v>
      </c>
      <c r="F68">
        <v>0.92700000000000005</v>
      </c>
      <c r="G68">
        <v>0.33500000000000002</v>
      </c>
      <c r="H68">
        <v>0.245</v>
      </c>
      <c r="I68">
        <v>182.88200000000001</v>
      </c>
      <c r="J68">
        <v>0.89500000000000002</v>
      </c>
      <c r="K68">
        <v>0.433</v>
      </c>
      <c r="L68">
        <v>2.8809999999999998</v>
      </c>
      <c r="M68">
        <v>0.33500000000000002</v>
      </c>
      <c r="N68">
        <v>0.24299999999999999</v>
      </c>
      <c r="O68">
        <v>0.187</v>
      </c>
      <c r="P68">
        <v>0.153</v>
      </c>
      <c r="S68" s="75"/>
      <c r="T68" s="75">
        <v>7</v>
      </c>
      <c r="U68" s="70">
        <v>2.5499999999999998</v>
      </c>
      <c r="V68" s="70">
        <v>4</v>
      </c>
      <c r="W68" s="70">
        <v>11</v>
      </c>
      <c r="X68" s="70">
        <v>21</v>
      </c>
      <c r="Y68" s="70">
        <v>29</v>
      </c>
      <c r="Z68" s="70">
        <v>39</v>
      </c>
      <c r="AA68" s="70">
        <v>48.45</v>
      </c>
    </row>
    <row r="69" spans="1:27" x14ac:dyDescent="0.2">
      <c r="C69">
        <v>8</v>
      </c>
      <c r="D69">
        <v>5271.2079999999996</v>
      </c>
      <c r="E69">
        <v>2.62</v>
      </c>
      <c r="F69">
        <v>1.119</v>
      </c>
      <c r="G69">
        <v>0.318</v>
      </c>
      <c r="H69">
        <v>0.20699999999999999</v>
      </c>
      <c r="I69">
        <v>194.25200000000001</v>
      </c>
      <c r="J69">
        <v>1.1180000000000001</v>
      </c>
      <c r="K69">
        <v>0.42599999999999999</v>
      </c>
      <c r="L69">
        <v>2.6440000000000001</v>
      </c>
      <c r="M69">
        <v>0.31900000000000001</v>
      </c>
      <c r="N69">
        <v>0.20599999999999999</v>
      </c>
      <c r="O69">
        <v>0.11</v>
      </c>
      <c r="P69">
        <v>0.189</v>
      </c>
      <c r="S69" s="75"/>
      <c r="T69" s="75">
        <v>8</v>
      </c>
      <c r="U69" s="70">
        <v>6</v>
      </c>
      <c r="V69" s="70">
        <v>10</v>
      </c>
      <c r="W69" s="70">
        <v>19</v>
      </c>
      <c r="X69" s="70">
        <v>28</v>
      </c>
      <c r="Y69" s="70">
        <v>37</v>
      </c>
      <c r="Z69" s="70">
        <v>47</v>
      </c>
      <c r="AA69" s="70">
        <v>53</v>
      </c>
    </row>
    <row r="70" spans="1:27" x14ac:dyDescent="0.2">
      <c r="C70">
        <v>9</v>
      </c>
      <c r="D70">
        <v>8231.5020000000004</v>
      </c>
      <c r="E70">
        <v>3.355</v>
      </c>
      <c r="F70">
        <v>1.137</v>
      </c>
      <c r="G70">
        <v>0.36599999999999999</v>
      </c>
      <c r="H70">
        <v>0.26100000000000001</v>
      </c>
      <c r="I70">
        <v>188.922</v>
      </c>
      <c r="J70">
        <v>1.1379999999999999</v>
      </c>
      <c r="K70">
        <v>0.56699999999999995</v>
      </c>
      <c r="L70">
        <v>3.3980000000000001</v>
      </c>
      <c r="M70">
        <v>0.36699999999999999</v>
      </c>
      <c r="N70">
        <v>0.26100000000000001</v>
      </c>
      <c r="O70">
        <v>0.19</v>
      </c>
      <c r="P70">
        <v>0.46400000000000002</v>
      </c>
      <c r="S70" s="75"/>
      <c r="T70" s="75">
        <v>9</v>
      </c>
      <c r="U70" s="70">
        <v>10</v>
      </c>
      <c r="V70" s="70">
        <v>15</v>
      </c>
      <c r="W70" s="70">
        <v>23</v>
      </c>
      <c r="X70" s="70">
        <v>31</v>
      </c>
      <c r="Y70" s="70">
        <v>40</v>
      </c>
      <c r="Z70" s="70">
        <v>48</v>
      </c>
      <c r="AA70" s="70">
        <v>57</v>
      </c>
    </row>
    <row r="71" spans="1:27" x14ac:dyDescent="0.2">
      <c r="A71" s="71"/>
      <c r="B71" s="71"/>
      <c r="C71" s="71">
        <v>10</v>
      </c>
      <c r="D71" s="71">
        <v>9246.3089999999993</v>
      </c>
      <c r="E71" s="71">
        <v>3.8450000000000002</v>
      </c>
      <c r="F71" s="71">
        <v>1.1339999999999999</v>
      </c>
      <c r="G71" s="71">
        <v>0.34599999999999997</v>
      </c>
      <c r="H71" s="71">
        <v>0.28199999999999997</v>
      </c>
      <c r="I71" s="71">
        <v>146.86500000000001</v>
      </c>
      <c r="J71" s="71">
        <v>1.1319999999999999</v>
      </c>
      <c r="K71" s="71">
        <v>0.56999999999999995</v>
      </c>
      <c r="L71" s="71">
        <v>3.8540000000000001</v>
      </c>
      <c r="M71" s="71">
        <v>0.34599999999999997</v>
      </c>
      <c r="N71" s="71">
        <v>0.28000000000000003</v>
      </c>
      <c r="O71" s="71">
        <v>0.2</v>
      </c>
      <c r="P71" s="71">
        <v>0.55300000000000005</v>
      </c>
      <c r="S71" s="76"/>
      <c r="T71" s="76">
        <v>10</v>
      </c>
      <c r="U71" s="71">
        <v>11</v>
      </c>
      <c r="V71" s="71">
        <v>14</v>
      </c>
      <c r="W71" s="71">
        <v>22</v>
      </c>
      <c r="X71" s="71">
        <v>29</v>
      </c>
      <c r="Y71" s="71">
        <v>37</v>
      </c>
      <c r="Z71" s="71">
        <v>45</v>
      </c>
      <c r="AA71" s="71">
        <v>51</v>
      </c>
    </row>
    <row r="72" spans="1:27" x14ac:dyDescent="0.2">
      <c r="A72" t="s">
        <v>77</v>
      </c>
      <c r="C72">
        <v>2</v>
      </c>
      <c r="D72">
        <v>200.83600000000001</v>
      </c>
      <c r="E72">
        <v>2.6240000000000001</v>
      </c>
      <c r="F72">
        <v>0.97799999999999998</v>
      </c>
      <c r="G72">
        <v>0.40600000000000003</v>
      </c>
      <c r="H72">
        <v>0.40100000000000002</v>
      </c>
      <c r="I72">
        <v>20.83</v>
      </c>
      <c r="J72">
        <v>0.95399999999999996</v>
      </c>
      <c r="K72">
        <v>1.034</v>
      </c>
      <c r="L72">
        <v>2.6859999999999999</v>
      </c>
      <c r="M72">
        <v>0.41299999999999998</v>
      </c>
      <c r="N72">
        <v>0.40699999999999997</v>
      </c>
      <c r="O72">
        <v>0.442</v>
      </c>
      <c r="P72">
        <v>1.9850000000000001</v>
      </c>
      <c r="S72" s="74" t="s">
        <v>63</v>
      </c>
      <c r="T72" s="74">
        <v>2</v>
      </c>
      <c r="U72" s="69">
        <v>0</v>
      </c>
      <c r="V72" s="69">
        <v>0</v>
      </c>
      <c r="W72" s="69">
        <v>0</v>
      </c>
      <c r="X72" s="69">
        <v>0</v>
      </c>
      <c r="Y72" s="69">
        <v>1</v>
      </c>
      <c r="Z72" s="69">
        <v>2</v>
      </c>
      <c r="AA72" s="69">
        <v>3</v>
      </c>
    </row>
    <row r="73" spans="1:27" x14ac:dyDescent="0.2">
      <c r="C73">
        <v>3</v>
      </c>
      <c r="D73">
        <v>148.31899999999999</v>
      </c>
      <c r="E73">
        <v>2.4910000000000001</v>
      </c>
      <c r="F73">
        <v>1.0669999999999999</v>
      </c>
      <c r="G73">
        <v>0.56200000000000006</v>
      </c>
      <c r="H73">
        <v>0.51300000000000001</v>
      </c>
      <c r="I73">
        <v>23.402000000000001</v>
      </c>
      <c r="J73">
        <v>1.044</v>
      </c>
      <c r="K73">
        <v>0.83099999999999996</v>
      </c>
      <c r="L73">
        <v>2.54</v>
      </c>
      <c r="M73">
        <v>0.55000000000000004</v>
      </c>
      <c r="N73">
        <v>0.50600000000000001</v>
      </c>
      <c r="O73">
        <v>0.501</v>
      </c>
      <c r="P73">
        <v>1.4910000000000001</v>
      </c>
      <c r="S73" s="75"/>
      <c r="T73" s="75">
        <v>3</v>
      </c>
      <c r="U73" s="70">
        <v>0</v>
      </c>
      <c r="V73" s="70">
        <v>0</v>
      </c>
      <c r="W73" s="70">
        <v>0</v>
      </c>
      <c r="X73" s="70">
        <v>1</v>
      </c>
      <c r="Y73" s="70">
        <v>2</v>
      </c>
      <c r="Z73" s="70">
        <v>2</v>
      </c>
      <c r="AA73" s="70">
        <v>3</v>
      </c>
    </row>
    <row r="74" spans="1:27" x14ac:dyDescent="0.2">
      <c r="C74">
        <v>4</v>
      </c>
      <c r="D74">
        <v>133.73699999999999</v>
      </c>
      <c r="E74">
        <v>2.0419999999999998</v>
      </c>
      <c r="F74">
        <v>0.97699999999999998</v>
      </c>
      <c r="G74">
        <v>0.56000000000000005</v>
      </c>
      <c r="H74">
        <v>0.51400000000000001</v>
      </c>
      <c r="I74">
        <v>18.681999999999999</v>
      </c>
      <c r="J74">
        <v>0.96699999999999997</v>
      </c>
      <c r="K74">
        <v>0.83</v>
      </c>
      <c r="L74">
        <v>2.0619999999999998</v>
      </c>
      <c r="M74">
        <v>0.56499999999999995</v>
      </c>
      <c r="N74">
        <v>0.51500000000000001</v>
      </c>
      <c r="O74">
        <v>0.499</v>
      </c>
      <c r="P74">
        <v>1.08</v>
      </c>
      <c r="S74" s="75"/>
      <c r="T74" s="75">
        <v>4</v>
      </c>
      <c r="U74" s="70">
        <v>0</v>
      </c>
      <c r="V74" s="70">
        <v>0</v>
      </c>
      <c r="W74" s="70">
        <v>0</v>
      </c>
      <c r="X74" s="70">
        <v>1</v>
      </c>
      <c r="Y74" s="70">
        <v>2</v>
      </c>
      <c r="Z74" s="70">
        <v>2</v>
      </c>
      <c r="AA74" s="70">
        <v>3</v>
      </c>
    </row>
    <row r="75" spans="1:27" x14ac:dyDescent="0.2">
      <c r="C75">
        <v>5</v>
      </c>
      <c r="D75">
        <v>96.117999999999995</v>
      </c>
      <c r="E75">
        <v>1.8580000000000001</v>
      </c>
      <c r="F75">
        <v>1.0229999999999999</v>
      </c>
      <c r="G75">
        <v>0.56999999999999995</v>
      </c>
      <c r="H75">
        <v>0.48</v>
      </c>
      <c r="I75">
        <v>15.858000000000001</v>
      </c>
      <c r="J75">
        <v>1.016</v>
      </c>
      <c r="K75">
        <v>0.69</v>
      </c>
      <c r="L75">
        <v>1.887</v>
      </c>
      <c r="M75">
        <v>0.57399999999999995</v>
      </c>
      <c r="N75">
        <v>0.48</v>
      </c>
      <c r="O75">
        <v>0.379</v>
      </c>
      <c r="P75">
        <v>0.77800000000000002</v>
      </c>
      <c r="S75" s="75"/>
      <c r="T75" s="75">
        <v>5</v>
      </c>
      <c r="U75" s="70">
        <v>0</v>
      </c>
      <c r="V75" s="70">
        <v>0</v>
      </c>
      <c r="W75" s="70">
        <v>1</v>
      </c>
      <c r="X75" s="70">
        <v>1</v>
      </c>
      <c r="Y75" s="70">
        <v>2</v>
      </c>
      <c r="Z75" s="70">
        <v>3</v>
      </c>
      <c r="AA75" s="70">
        <v>3</v>
      </c>
    </row>
    <row r="76" spans="1:27" x14ac:dyDescent="0.2">
      <c r="C76">
        <v>6</v>
      </c>
      <c r="D76">
        <v>88.111999999999995</v>
      </c>
      <c r="E76">
        <v>1.5860000000000001</v>
      </c>
      <c r="F76">
        <v>1.071</v>
      </c>
      <c r="G76">
        <v>0.51800000000000002</v>
      </c>
      <c r="H76">
        <v>0.42199999999999999</v>
      </c>
      <c r="I76">
        <v>17.151</v>
      </c>
      <c r="J76">
        <v>1.0760000000000001</v>
      </c>
      <c r="K76">
        <v>0.51800000000000002</v>
      </c>
      <c r="L76">
        <v>1.599</v>
      </c>
      <c r="M76">
        <v>0.51800000000000002</v>
      </c>
      <c r="N76">
        <v>0.42199999999999999</v>
      </c>
      <c r="O76">
        <v>0.33</v>
      </c>
      <c r="P76">
        <v>0.43</v>
      </c>
      <c r="S76" s="75"/>
      <c r="T76" s="75">
        <v>6</v>
      </c>
      <c r="U76" s="70">
        <v>0</v>
      </c>
      <c r="V76" s="70">
        <v>1</v>
      </c>
      <c r="W76" s="70">
        <v>1</v>
      </c>
      <c r="X76" s="70">
        <v>2</v>
      </c>
      <c r="Y76" s="70">
        <v>3</v>
      </c>
      <c r="Z76" s="70">
        <v>3</v>
      </c>
      <c r="AA76" s="70">
        <v>4</v>
      </c>
    </row>
    <row r="77" spans="1:27" x14ac:dyDescent="0.2">
      <c r="C77">
        <v>7</v>
      </c>
      <c r="D77">
        <v>81.284999999999997</v>
      </c>
      <c r="E77">
        <v>1.661</v>
      </c>
      <c r="F77">
        <v>0.96299999999999997</v>
      </c>
      <c r="G77">
        <v>0.57899999999999996</v>
      </c>
      <c r="H77">
        <v>0.495</v>
      </c>
      <c r="I77">
        <v>13.523</v>
      </c>
      <c r="J77">
        <v>0.94599999999999995</v>
      </c>
      <c r="K77">
        <v>0.65800000000000003</v>
      </c>
      <c r="L77">
        <v>1.6970000000000001</v>
      </c>
      <c r="M77">
        <v>0.57899999999999996</v>
      </c>
      <c r="N77">
        <v>0.49299999999999999</v>
      </c>
      <c r="O77">
        <v>0.432</v>
      </c>
      <c r="P77">
        <v>0.39200000000000002</v>
      </c>
      <c r="S77" s="75"/>
      <c r="T77" s="75">
        <v>7</v>
      </c>
      <c r="U77" s="70">
        <v>0</v>
      </c>
      <c r="V77" s="70">
        <v>0</v>
      </c>
      <c r="W77" s="70">
        <v>0</v>
      </c>
      <c r="X77" s="70">
        <v>1</v>
      </c>
      <c r="Y77" s="70">
        <v>2</v>
      </c>
      <c r="Z77" s="70">
        <v>2</v>
      </c>
      <c r="AA77" s="70">
        <v>3</v>
      </c>
    </row>
    <row r="78" spans="1:27" x14ac:dyDescent="0.2">
      <c r="C78">
        <v>8</v>
      </c>
      <c r="D78">
        <v>72.602999999999994</v>
      </c>
      <c r="E78">
        <v>1.619</v>
      </c>
      <c r="F78">
        <v>1.0580000000000001</v>
      </c>
      <c r="G78">
        <v>0.56399999999999995</v>
      </c>
      <c r="H78">
        <v>0.45400000000000001</v>
      </c>
      <c r="I78">
        <v>13.936999999999999</v>
      </c>
      <c r="J78">
        <v>1.0569999999999999</v>
      </c>
      <c r="K78">
        <v>0.65300000000000002</v>
      </c>
      <c r="L78">
        <v>1.6259999999999999</v>
      </c>
      <c r="M78">
        <v>0.56499999999999995</v>
      </c>
      <c r="N78">
        <v>0.45400000000000001</v>
      </c>
      <c r="O78">
        <v>0.33200000000000002</v>
      </c>
      <c r="P78">
        <v>0.435</v>
      </c>
      <c r="S78" s="75"/>
      <c r="T78" s="75">
        <v>8</v>
      </c>
      <c r="U78" s="70">
        <v>0</v>
      </c>
      <c r="V78" s="70">
        <v>0</v>
      </c>
      <c r="W78" s="70">
        <v>1</v>
      </c>
      <c r="X78" s="70">
        <v>2</v>
      </c>
      <c r="Y78" s="70">
        <v>2</v>
      </c>
      <c r="Z78" s="70">
        <v>3</v>
      </c>
      <c r="AA78" s="70">
        <v>3</v>
      </c>
    </row>
    <row r="79" spans="1:27" x14ac:dyDescent="0.2">
      <c r="C79">
        <v>9</v>
      </c>
      <c r="D79">
        <v>90.727999999999994</v>
      </c>
      <c r="E79">
        <v>1.8320000000000001</v>
      </c>
      <c r="F79">
        <v>1.0660000000000001</v>
      </c>
      <c r="G79">
        <v>0.60499999999999998</v>
      </c>
      <c r="H79">
        <v>0.51100000000000001</v>
      </c>
      <c r="I79">
        <v>13.744999999999999</v>
      </c>
      <c r="J79">
        <v>1.0669999999999999</v>
      </c>
      <c r="K79">
        <v>0.753</v>
      </c>
      <c r="L79">
        <v>1.843</v>
      </c>
      <c r="M79">
        <v>0.60599999999999998</v>
      </c>
      <c r="N79">
        <v>0.51</v>
      </c>
      <c r="O79">
        <v>0.436</v>
      </c>
      <c r="P79">
        <v>0.68100000000000005</v>
      </c>
      <c r="S79" s="75"/>
      <c r="T79" s="75">
        <v>9</v>
      </c>
      <c r="U79" s="70">
        <v>0</v>
      </c>
      <c r="V79" s="70">
        <v>0</v>
      </c>
      <c r="W79" s="70">
        <v>1</v>
      </c>
      <c r="X79" s="70">
        <v>1</v>
      </c>
      <c r="Y79" s="70">
        <v>2</v>
      </c>
      <c r="Z79" s="70">
        <v>3</v>
      </c>
      <c r="AA79" s="70">
        <v>3</v>
      </c>
    </row>
    <row r="80" spans="1:27" x14ac:dyDescent="0.2">
      <c r="A80" s="71"/>
      <c r="B80" s="71"/>
      <c r="C80" s="71">
        <v>10</v>
      </c>
      <c r="D80" s="71">
        <v>96.158000000000001</v>
      </c>
      <c r="E80" s="71">
        <v>1.9610000000000001</v>
      </c>
      <c r="F80" s="71">
        <v>1.0649999999999999</v>
      </c>
      <c r="G80" s="71">
        <v>0.58899999999999997</v>
      </c>
      <c r="H80" s="71">
        <v>0.53100000000000003</v>
      </c>
      <c r="I80" s="71">
        <v>12.119</v>
      </c>
      <c r="J80" s="71">
        <v>1.0640000000000001</v>
      </c>
      <c r="K80" s="71">
        <v>0.755</v>
      </c>
      <c r="L80" s="71">
        <v>1.9630000000000001</v>
      </c>
      <c r="M80" s="71">
        <v>0.58799999999999997</v>
      </c>
      <c r="N80" s="71">
        <v>0.52900000000000003</v>
      </c>
      <c r="O80" s="71">
        <v>0.44700000000000001</v>
      </c>
      <c r="P80" s="71">
        <v>0.74399999999999999</v>
      </c>
      <c r="S80" s="76"/>
      <c r="T80" s="76">
        <v>10</v>
      </c>
      <c r="U80" s="71">
        <v>0</v>
      </c>
      <c r="V80" s="71">
        <v>0</v>
      </c>
      <c r="W80" s="71">
        <v>0</v>
      </c>
      <c r="X80" s="71">
        <v>1</v>
      </c>
      <c r="Y80" s="71">
        <v>2</v>
      </c>
      <c r="Z80" s="71">
        <v>3</v>
      </c>
      <c r="AA80" s="71">
        <v>3</v>
      </c>
    </row>
    <row r="81" spans="1:27" x14ac:dyDescent="0.2">
      <c r="A81" t="s">
        <v>78</v>
      </c>
      <c r="C81">
        <v>2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S81" s="74" t="s">
        <v>62</v>
      </c>
      <c r="T81" s="74">
        <v>2</v>
      </c>
      <c r="U81" s="69">
        <v>0</v>
      </c>
      <c r="V81" s="69">
        <v>0</v>
      </c>
      <c r="W81" s="69">
        <v>0</v>
      </c>
      <c r="X81" s="69">
        <v>1</v>
      </c>
      <c r="Y81" s="69">
        <v>2</v>
      </c>
      <c r="Z81" s="69">
        <v>2</v>
      </c>
      <c r="AA81" s="69">
        <v>3</v>
      </c>
    </row>
    <row r="82" spans="1:27" x14ac:dyDescent="0.2">
      <c r="C82">
        <v>3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S82" s="75"/>
      <c r="T82" s="75">
        <v>3</v>
      </c>
      <c r="U82" s="70">
        <v>0</v>
      </c>
      <c r="V82" s="70">
        <v>0</v>
      </c>
      <c r="W82" s="70">
        <v>0</v>
      </c>
      <c r="X82" s="70">
        <v>0</v>
      </c>
      <c r="Y82" s="70">
        <v>1</v>
      </c>
      <c r="Z82" s="70">
        <v>2</v>
      </c>
      <c r="AA82" s="70">
        <v>2</v>
      </c>
    </row>
    <row r="83" spans="1:27" x14ac:dyDescent="0.2"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S83" s="75"/>
      <c r="T83" s="75">
        <v>4</v>
      </c>
      <c r="U83" s="70">
        <v>0</v>
      </c>
      <c r="V83" s="70">
        <v>0</v>
      </c>
      <c r="W83" s="70">
        <v>0</v>
      </c>
      <c r="X83" s="70">
        <v>1</v>
      </c>
      <c r="Y83" s="70">
        <v>1</v>
      </c>
      <c r="Z83" s="70">
        <v>2</v>
      </c>
      <c r="AA83" s="70">
        <v>2</v>
      </c>
    </row>
    <row r="84" spans="1:27" x14ac:dyDescent="0.2">
      <c r="C84">
        <v>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S84" s="75"/>
      <c r="T84" s="75">
        <v>5</v>
      </c>
      <c r="U84" s="70">
        <v>0</v>
      </c>
      <c r="V84" s="70">
        <v>0</v>
      </c>
      <c r="W84" s="70">
        <v>0</v>
      </c>
      <c r="X84" s="70">
        <v>0</v>
      </c>
      <c r="Y84" s="70">
        <v>1</v>
      </c>
      <c r="Z84" s="70">
        <v>1</v>
      </c>
      <c r="AA84" s="70">
        <v>2</v>
      </c>
    </row>
    <row r="85" spans="1:27" x14ac:dyDescent="0.2">
      <c r="C85">
        <v>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S85" s="75"/>
      <c r="T85" s="75">
        <v>6</v>
      </c>
      <c r="U85" s="70">
        <v>0</v>
      </c>
      <c r="V85" s="70">
        <v>0</v>
      </c>
      <c r="W85" s="70">
        <v>0</v>
      </c>
      <c r="X85" s="70">
        <v>0</v>
      </c>
      <c r="Y85" s="70">
        <v>0.25</v>
      </c>
      <c r="Z85" s="70">
        <v>1</v>
      </c>
      <c r="AA85" s="70">
        <v>1</v>
      </c>
    </row>
    <row r="86" spans="1:27" x14ac:dyDescent="0.2">
      <c r="C86">
        <v>7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S86" s="75"/>
      <c r="T86" s="75">
        <v>7</v>
      </c>
      <c r="U86" s="70">
        <v>0</v>
      </c>
      <c r="V86" s="70">
        <v>0</v>
      </c>
      <c r="W86" s="70">
        <v>0</v>
      </c>
      <c r="X86" s="70">
        <v>0</v>
      </c>
      <c r="Y86" s="70">
        <v>1</v>
      </c>
      <c r="Z86" s="70">
        <v>1</v>
      </c>
      <c r="AA86" s="70">
        <v>2</v>
      </c>
    </row>
    <row r="87" spans="1:27" x14ac:dyDescent="0.2">
      <c r="C87">
        <v>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S87" s="75"/>
      <c r="T87" s="75">
        <v>8</v>
      </c>
      <c r="U87" s="70">
        <v>0</v>
      </c>
      <c r="V87" s="70">
        <v>0</v>
      </c>
      <c r="W87" s="70">
        <v>0</v>
      </c>
      <c r="X87" s="70">
        <v>0</v>
      </c>
      <c r="Y87" s="70">
        <v>1</v>
      </c>
      <c r="Z87" s="70">
        <v>1</v>
      </c>
      <c r="AA87" s="70">
        <v>2</v>
      </c>
    </row>
    <row r="88" spans="1:27" x14ac:dyDescent="0.2">
      <c r="C88">
        <v>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S88" s="75"/>
      <c r="T88" s="75">
        <v>9</v>
      </c>
      <c r="U88" s="70">
        <v>0</v>
      </c>
      <c r="V88" s="70">
        <v>0</v>
      </c>
      <c r="W88" s="70">
        <v>0</v>
      </c>
      <c r="X88" s="70">
        <v>0</v>
      </c>
      <c r="Y88" s="70">
        <v>1</v>
      </c>
      <c r="Z88" s="70">
        <v>2</v>
      </c>
      <c r="AA88" s="70">
        <v>2</v>
      </c>
    </row>
    <row r="89" spans="1:27" x14ac:dyDescent="0.2">
      <c r="A89" s="71"/>
      <c r="B89" s="71"/>
      <c r="C89" s="71">
        <v>10</v>
      </c>
      <c r="D89" s="71">
        <v>0</v>
      </c>
      <c r="E89" s="71">
        <v>0</v>
      </c>
      <c r="F89" s="71">
        <v>0</v>
      </c>
      <c r="G89" s="71">
        <v>0</v>
      </c>
      <c r="H89" s="71">
        <v>0</v>
      </c>
      <c r="I89" s="71">
        <v>0</v>
      </c>
      <c r="J89" s="71">
        <v>0</v>
      </c>
      <c r="K89" s="71">
        <v>0</v>
      </c>
      <c r="L89" s="71">
        <v>0</v>
      </c>
      <c r="M89" s="71">
        <v>0</v>
      </c>
      <c r="N89" s="71">
        <v>0</v>
      </c>
      <c r="O89" s="71">
        <v>0</v>
      </c>
      <c r="P89" s="71">
        <v>0</v>
      </c>
      <c r="S89" s="76"/>
      <c r="T89" s="76">
        <v>10</v>
      </c>
      <c r="U89" s="71">
        <v>0</v>
      </c>
      <c r="V89" s="71">
        <v>0</v>
      </c>
      <c r="W89" s="71">
        <v>0</v>
      </c>
      <c r="X89" s="71">
        <v>0</v>
      </c>
      <c r="Y89" s="71">
        <v>1</v>
      </c>
      <c r="Z89" s="71">
        <v>2</v>
      </c>
      <c r="AA89" s="71">
        <v>2</v>
      </c>
    </row>
    <row r="90" spans="1:27" x14ac:dyDescent="0.2">
      <c r="A90" t="s">
        <v>79</v>
      </c>
      <c r="C90">
        <v>2</v>
      </c>
      <c r="D90">
        <v>810</v>
      </c>
      <c r="E90">
        <v>10</v>
      </c>
      <c r="F90">
        <v>4</v>
      </c>
      <c r="G90">
        <v>2</v>
      </c>
      <c r="H90">
        <v>2</v>
      </c>
      <c r="I90">
        <v>121</v>
      </c>
      <c r="J90">
        <v>4</v>
      </c>
      <c r="K90">
        <v>4</v>
      </c>
      <c r="L90">
        <v>10</v>
      </c>
      <c r="M90">
        <v>2</v>
      </c>
      <c r="N90">
        <v>2</v>
      </c>
      <c r="O90">
        <v>2</v>
      </c>
      <c r="P90">
        <v>6</v>
      </c>
      <c r="S90" s="74" t="s">
        <v>61</v>
      </c>
      <c r="T90" s="74">
        <v>2</v>
      </c>
      <c r="U90" s="69">
        <v>1</v>
      </c>
      <c r="V90" s="69">
        <v>2</v>
      </c>
      <c r="W90" s="69">
        <v>4</v>
      </c>
      <c r="X90" s="69">
        <v>7</v>
      </c>
      <c r="Y90" s="69">
        <v>8</v>
      </c>
      <c r="Z90" s="69">
        <v>9</v>
      </c>
      <c r="AA90" s="69">
        <v>10</v>
      </c>
    </row>
    <row r="91" spans="1:27" x14ac:dyDescent="0.2">
      <c r="C91">
        <v>3</v>
      </c>
      <c r="D91">
        <v>800</v>
      </c>
      <c r="E91">
        <v>10</v>
      </c>
      <c r="F91">
        <v>4</v>
      </c>
      <c r="G91">
        <v>2</v>
      </c>
      <c r="H91">
        <v>2</v>
      </c>
      <c r="I91">
        <v>130</v>
      </c>
      <c r="J91">
        <v>4</v>
      </c>
      <c r="K91">
        <v>4</v>
      </c>
      <c r="L91">
        <v>10</v>
      </c>
      <c r="M91">
        <v>2</v>
      </c>
      <c r="N91">
        <v>2</v>
      </c>
      <c r="O91">
        <v>1</v>
      </c>
      <c r="P91">
        <v>6</v>
      </c>
      <c r="S91" s="75"/>
      <c r="T91" s="75">
        <v>3</v>
      </c>
      <c r="U91" s="70">
        <v>0</v>
      </c>
      <c r="V91" s="70">
        <v>1</v>
      </c>
      <c r="W91" s="70">
        <v>2</v>
      </c>
      <c r="X91" s="70">
        <v>4</v>
      </c>
      <c r="Y91" s="70">
        <v>6</v>
      </c>
      <c r="Z91" s="70">
        <v>8</v>
      </c>
      <c r="AA91" s="70">
        <v>9</v>
      </c>
    </row>
    <row r="92" spans="1:27" x14ac:dyDescent="0.2">
      <c r="C92">
        <v>4</v>
      </c>
      <c r="D92">
        <v>810</v>
      </c>
      <c r="E92">
        <v>9</v>
      </c>
      <c r="F92">
        <v>4</v>
      </c>
      <c r="G92">
        <v>3</v>
      </c>
      <c r="H92">
        <v>2</v>
      </c>
      <c r="I92">
        <v>111</v>
      </c>
      <c r="J92">
        <v>4</v>
      </c>
      <c r="K92">
        <v>4</v>
      </c>
      <c r="L92">
        <v>9</v>
      </c>
      <c r="M92">
        <v>3</v>
      </c>
      <c r="N92">
        <v>2</v>
      </c>
      <c r="O92">
        <v>1</v>
      </c>
      <c r="P92">
        <v>5</v>
      </c>
      <c r="S92" s="75"/>
      <c r="T92" s="75">
        <v>4</v>
      </c>
      <c r="U92" s="70">
        <v>1</v>
      </c>
      <c r="V92" s="70">
        <v>1</v>
      </c>
      <c r="W92" s="70">
        <v>3</v>
      </c>
      <c r="X92" s="70">
        <v>4</v>
      </c>
      <c r="Y92" s="70">
        <v>5.25</v>
      </c>
      <c r="Z92" s="70">
        <v>7</v>
      </c>
      <c r="AA92" s="70">
        <v>8</v>
      </c>
    </row>
    <row r="93" spans="1:27" x14ac:dyDescent="0.2">
      <c r="C93">
        <v>5</v>
      </c>
      <c r="D93">
        <v>470</v>
      </c>
      <c r="E93">
        <v>9</v>
      </c>
      <c r="F93">
        <v>4</v>
      </c>
      <c r="G93">
        <v>2</v>
      </c>
      <c r="H93">
        <v>2</v>
      </c>
      <c r="I93">
        <v>85</v>
      </c>
      <c r="J93">
        <v>4</v>
      </c>
      <c r="K93">
        <v>4</v>
      </c>
      <c r="L93">
        <v>9</v>
      </c>
      <c r="M93">
        <v>2</v>
      </c>
      <c r="N93">
        <v>2</v>
      </c>
      <c r="O93">
        <v>1</v>
      </c>
      <c r="P93">
        <v>5</v>
      </c>
      <c r="S93" s="75"/>
      <c r="T93" s="75">
        <v>5</v>
      </c>
      <c r="U93" s="70">
        <v>0</v>
      </c>
      <c r="V93" s="70">
        <v>1</v>
      </c>
      <c r="W93" s="70">
        <v>1</v>
      </c>
      <c r="X93" s="70">
        <v>2.5</v>
      </c>
      <c r="Y93" s="70">
        <v>4</v>
      </c>
      <c r="Z93" s="70">
        <v>5</v>
      </c>
      <c r="AA93" s="70">
        <v>6</v>
      </c>
    </row>
    <row r="94" spans="1:27" x14ac:dyDescent="0.2">
      <c r="C94">
        <v>6</v>
      </c>
      <c r="D94">
        <v>550</v>
      </c>
      <c r="E94">
        <v>7</v>
      </c>
      <c r="F94">
        <v>5</v>
      </c>
      <c r="G94">
        <v>2</v>
      </c>
      <c r="H94">
        <v>1</v>
      </c>
      <c r="I94">
        <v>81</v>
      </c>
      <c r="J94">
        <v>5</v>
      </c>
      <c r="K94">
        <v>2</v>
      </c>
      <c r="L94">
        <v>7</v>
      </c>
      <c r="M94">
        <v>2</v>
      </c>
      <c r="N94">
        <v>1</v>
      </c>
      <c r="O94">
        <v>1</v>
      </c>
      <c r="P94">
        <v>3</v>
      </c>
      <c r="S94" s="75"/>
      <c r="T94" s="75">
        <v>6</v>
      </c>
      <c r="U94" s="70">
        <v>0</v>
      </c>
      <c r="V94" s="70">
        <v>0</v>
      </c>
      <c r="W94" s="70">
        <v>1</v>
      </c>
      <c r="X94" s="70">
        <v>2</v>
      </c>
      <c r="Y94" s="70">
        <v>3</v>
      </c>
      <c r="Z94" s="70">
        <v>4</v>
      </c>
      <c r="AA94" s="70">
        <v>5</v>
      </c>
    </row>
    <row r="95" spans="1:27" x14ac:dyDescent="0.2">
      <c r="C95">
        <v>7</v>
      </c>
      <c r="D95">
        <v>350</v>
      </c>
      <c r="E95">
        <v>6</v>
      </c>
      <c r="F95">
        <v>3</v>
      </c>
      <c r="G95">
        <v>2</v>
      </c>
      <c r="H95">
        <v>1</v>
      </c>
      <c r="I95">
        <v>67</v>
      </c>
      <c r="J95">
        <v>3</v>
      </c>
      <c r="K95">
        <v>2</v>
      </c>
      <c r="L95">
        <v>6</v>
      </c>
      <c r="M95">
        <v>2</v>
      </c>
      <c r="N95">
        <v>1</v>
      </c>
      <c r="O95">
        <v>1</v>
      </c>
      <c r="P95">
        <v>2</v>
      </c>
      <c r="S95" s="75"/>
      <c r="T95" s="75">
        <v>7</v>
      </c>
      <c r="U95" s="70">
        <v>0</v>
      </c>
      <c r="V95" s="70">
        <v>0</v>
      </c>
      <c r="W95" s="70">
        <v>2</v>
      </c>
      <c r="X95" s="70">
        <v>3</v>
      </c>
      <c r="Y95" s="70">
        <v>4</v>
      </c>
      <c r="Z95" s="70">
        <v>5</v>
      </c>
      <c r="AA95" s="70">
        <v>6</v>
      </c>
    </row>
    <row r="96" spans="1:27" x14ac:dyDescent="0.2">
      <c r="C96">
        <v>8</v>
      </c>
      <c r="D96">
        <v>590</v>
      </c>
      <c r="E96">
        <v>9</v>
      </c>
      <c r="F96">
        <v>5</v>
      </c>
      <c r="G96">
        <v>2</v>
      </c>
      <c r="H96">
        <v>2</v>
      </c>
      <c r="I96">
        <v>98</v>
      </c>
      <c r="J96">
        <v>5</v>
      </c>
      <c r="K96">
        <v>4</v>
      </c>
      <c r="L96">
        <v>9</v>
      </c>
      <c r="M96">
        <v>2</v>
      </c>
      <c r="N96">
        <v>2</v>
      </c>
      <c r="O96">
        <v>1</v>
      </c>
      <c r="P96">
        <v>5</v>
      </c>
      <c r="S96" s="75"/>
      <c r="T96" s="75">
        <v>8</v>
      </c>
      <c r="U96" s="70">
        <v>0</v>
      </c>
      <c r="V96" s="70">
        <v>0</v>
      </c>
      <c r="W96" s="70">
        <v>1</v>
      </c>
      <c r="X96" s="70">
        <v>2</v>
      </c>
      <c r="Y96" s="70">
        <v>3</v>
      </c>
      <c r="Z96" s="70">
        <v>4</v>
      </c>
      <c r="AA96" s="70">
        <v>5</v>
      </c>
    </row>
    <row r="97" spans="1:27" x14ac:dyDescent="0.2">
      <c r="C97">
        <v>9</v>
      </c>
      <c r="D97">
        <v>490</v>
      </c>
      <c r="E97">
        <v>9</v>
      </c>
      <c r="F97">
        <v>4</v>
      </c>
      <c r="G97">
        <v>3</v>
      </c>
      <c r="H97">
        <v>2</v>
      </c>
      <c r="I97">
        <v>112</v>
      </c>
      <c r="J97">
        <v>4</v>
      </c>
      <c r="K97">
        <v>4</v>
      </c>
      <c r="L97">
        <v>9</v>
      </c>
      <c r="M97">
        <v>3</v>
      </c>
      <c r="N97">
        <v>2</v>
      </c>
      <c r="O97">
        <v>1</v>
      </c>
      <c r="P97">
        <v>5</v>
      </c>
      <c r="S97" s="75"/>
      <c r="T97" s="75">
        <v>9</v>
      </c>
      <c r="U97" s="70">
        <v>0</v>
      </c>
      <c r="V97" s="70">
        <v>1</v>
      </c>
      <c r="W97" s="70">
        <v>2</v>
      </c>
      <c r="X97" s="70">
        <v>3</v>
      </c>
      <c r="Y97" s="70">
        <v>4</v>
      </c>
      <c r="Z97" s="70">
        <v>5</v>
      </c>
      <c r="AA97" s="70">
        <v>6</v>
      </c>
    </row>
    <row r="98" spans="1:27" x14ac:dyDescent="0.2">
      <c r="A98" s="71"/>
      <c r="B98" s="71"/>
      <c r="C98" s="71">
        <v>10</v>
      </c>
      <c r="D98" s="71">
        <v>590</v>
      </c>
      <c r="E98" s="71">
        <v>9</v>
      </c>
      <c r="F98" s="71">
        <v>5</v>
      </c>
      <c r="G98" s="71">
        <v>2</v>
      </c>
      <c r="H98" s="71">
        <v>2</v>
      </c>
      <c r="I98" s="71">
        <v>88</v>
      </c>
      <c r="J98" s="71">
        <v>5</v>
      </c>
      <c r="K98" s="71">
        <v>4</v>
      </c>
      <c r="L98" s="71">
        <v>9</v>
      </c>
      <c r="M98" s="71">
        <v>2</v>
      </c>
      <c r="N98" s="71">
        <v>2</v>
      </c>
      <c r="O98" s="71">
        <v>2</v>
      </c>
      <c r="P98" s="71">
        <v>5</v>
      </c>
      <c r="S98" s="76"/>
      <c r="T98" s="76">
        <v>10</v>
      </c>
      <c r="U98" s="71">
        <v>0</v>
      </c>
      <c r="V98" s="71">
        <v>1</v>
      </c>
      <c r="W98" s="71">
        <v>2</v>
      </c>
      <c r="X98" s="71">
        <v>3</v>
      </c>
      <c r="Y98" s="71">
        <v>5</v>
      </c>
      <c r="Z98" s="71">
        <v>6</v>
      </c>
      <c r="AA98" s="71">
        <v>7</v>
      </c>
    </row>
    <row r="99" spans="1:27" x14ac:dyDescent="0.2">
      <c r="A99" t="s">
        <v>80</v>
      </c>
      <c r="C99">
        <v>2</v>
      </c>
      <c r="D99">
        <v>810</v>
      </c>
      <c r="E99">
        <v>10</v>
      </c>
      <c r="F99">
        <v>4</v>
      </c>
      <c r="G99">
        <v>2</v>
      </c>
      <c r="H99">
        <v>2</v>
      </c>
      <c r="I99">
        <v>120</v>
      </c>
      <c r="J99">
        <v>4</v>
      </c>
      <c r="K99">
        <v>4</v>
      </c>
      <c r="L99">
        <v>10</v>
      </c>
      <c r="M99">
        <v>2</v>
      </c>
      <c r="N99">
        <v>2</v>
      </c>
      <c r="O99">
        <v>2</v>
      </c>
      <c r="P99">
        <v>6</v>
      </c>
      <c r="S99" s="74" t="s">
        <v>84</v>
      </c>
      <c r="T99" s="74">
        <v>2</v>
      </c>
      <c r="U99" s="69">
        <v>0</v>
      </c>
      <c r="V99" s="69">
        <v>1</v>
      </c>
      <c r="W99" s="69">
        <v>1</v>
      </c>
      <c r="X99" s="69">
        <v>1</v>
      </c>
      <c r="Y99" s="69">
        <v>1</v>
      </c>
      <c r="Z99" s="69">
        <v>1</v>
      </c>
      <c r="AA99" s="69">
        <v>2</v>
      </c>
    </row>
    <row r="100" spans="1:27" x14ac:dyDescent="0.2">
      <c r="C100">
        <v>3</v>
      </c>
      <c r="D100">
        <v>800</v>
      </c>
      <c r="E100">
        <v>10</v>
      </c>
      <c r="F100">
        <v>4</v>
      </c>
      <c r="G100">
        <v>2</v>
      </c>
      <c r="H100">
        <v>2</v>
      </c>
      <c r="I100">
        <v>129</v>
      </c>
      <c r="J100">
        <v>4</v>
      </c>
      <c r="K100">
        <v>4</v>
      </c>
      <c r="L100">
        <v>10</v>
      </c>
      <c r="M100">
        <v>2</v>
      </c>
      <c r="N100">
        <v>2</v>
      </c>
      <c r="O100">
        <v>1</v>
      </c>
      <c r="P100">
        <v>6</v>
      </c>
      <c r="S100" s="75"/>
      <c r="T100" s="75">
        <v>3</v>
      </c>
      <c r="U100" s="70">
        <v>0</v>
      </c>
      <c r="V100" s="70">
        <v>0</v>
      </c>
      <c r="W100" s="70">
        <v>1</v>
      </c>
      <c r="X100" s="70">
        <v>1</v>
      </c>
      <c r="Y100" s="70">
        <v>1</v>
      </c>
      <c r="Z100" s="70">
        <v>2</v>
      </c>
      <c r="AA100" s="70">
        <v>2</v>
      </c>
    </row>
    <row r="101" spans="1:27" x14ac:dyDescent="0.2">
      <c r="C101">
        <v>4</v>
      </c>
      <c r="D101">
        <v>810</v>
      </c>
      <c r="E101">
        <v>9</v>
      </c>
      <c r="F101">
        <v>4</v>
      </c>
      <c r="G101">
        <v>3</v>
      </c>
      <c r="H101">
        <v>2</v>
      </c>
      <c r="I101">
        <v>111</v>
      </c>
      <c r="J101">
        <v>4</v>
      </c>
      <c r="K101">
        <v>4</v>
      </c>
      <c r="L101">
        <v>9</v>
      </c>
      <c r="M101">
        <v>3</v>
      </c>
      <c r="N101">
        <v>2</v>
      </c>
      <c r="O101">
        <v>1</v>
      </c>
      <c r="P101">
        <v>5</v>
      </c>
      <c r="S101" s="75"/>
      <c r="T101" s="75">
        <v>4</v>
      </c>
      <c r="U101" s="70">
        <v>0</v>
      </c>
      <c r="V101" s="70">
        <v>0</v>
      </c>
      <c r="W101" s="70">
        <v>1</v>
      </c>
      <c r="X101" s="70">
        <v>1</v>
      </c>
      <c r="Y101" s="70">
        <v>1</v>
      </c>
      <c r="Z101" s="70">
        <v>2</v>
      </c>
      <c r="AA101" s="70">
        <v>2</v>
      </c>
    </row>
    <row r="102" spans="1:27" x14ac:dyDescent="0.2">
      <c r="C102">
        <v>5</v>
      </c>
      <c r="D102">
        <v>470</v>
      </c>
      <c r="E102">
        <v>9</v>
      </c>
      <c r="F102">
        <v>4</v>
      </c>
      <c r="G102">
        <v>2</v>
      </c>
      <c r="H102">
        <v>2</v>
      </c>
      <c r="I102">
        <v>85</v>
      </c>
      <c r="J102">
        <v>4</v>
      </c>
      <c r="K102">
        <v>4</v>
      </c>
      <c r="L102">
        <v>9</v>
      </c>
      <c r="M102">
        <v>2</v>
      </c>
      <c r="N102">
        <v>2</v>
      </c>
      <c r="O102">
        <v>1</v>
      </c>
      <c r="P102">
        <v>5</v>
      </c>
      <c r="S102" s="75"/>
      <c r="T102" s="75">
        <v>5</v>
      </c>
      <c r="U102" s="70">
        <v>0</v>
      </c>
      <c r="V102" s="70">
        <v>0</v>
      </c>
      <c r="W102" s="70">
        <v>0</v>
      </c>
      <c r="X102" s="70">
        <v>1</v>
      </c>
      <c r="Y102" s="70">
        <v>1</v>
      </c>
      <c r="Z102" s="70">
        <v>1</v>
      </c>
      <c r="AA102" s="70">
        <v>2</v>
      </c>
    </row>
    <row r="103" spans="1:27" x14ac:dyDescent="0.2">
      <c r="C103">
        <v>6</v>
      </c>
      <c r="D103">
        <v>550</v>
      </c>
      <c r="E103">
        <v>7</v>
      </c>
      <c r="F103">
        <v>5</v>
      </c>
      <c r="G103">
        <v>2</v>
      </c>
      <c r="H103">
        <v>1</v>
      </c>
      <c r="I103">
        <v>81</v>
      </c>
      <c r="J103">
        <v>5</v>
      </c>
      <c r="K103">
        <v>2</v>
      </c>
      <c r="L103">
        <v>7</v>
      </c>
      <c r="M103">
        <v>2</v>
      </c>
      <c r="N103">
        <v>1</v>
      </c>
      <c r="O103">
        <v>1</v>
      </c>
      <c r="P103">
        <v>3</v>
      </c>
      <c r="S103" s="75"/>
      <c r="T103" s="75">
        <v>6</v>
      </c>
      <c r="U103" s="70">
        <v>0</v>
      </c>
      <c r="V103" s="70">
        <v>0</v>
      </c>
      <c r="W103" s="70">
        <v>0</v>
      </c>
      <c r="X103" s="70">
        <v>0</v>
      </c>
      <c r="Y103" s="70">
        <v>1</v>
      </c>
      <c r="Z103" s="70">
        <v>1</v>
      </c>
      <c r="AA103" s="70">
        <v>1</v>
      </c>
    </row>
    <row r="104" spans="1:27" x14ac:dyDescent="0.2">
      <c r="C104">
        <v>7</v>
      </c>
      <c r="D104">
        <v>350</v>
      </c>
      <c r="E104">
        <v>6</v>
      </c>
      <c r="F104">
        <v>3</v>
      </c>
      <c r="G104">
        <v>2</v>
      </c>
      <c r="H104">
        <v>1</v>
      </c>
      <c r="I104">
        <v>66</v>
      </c>
      <c r="J104">
        <v>3</v>
      </c>
      <c r="K104">
        <v>2</v>
      </c>
      <c r="L104">
        <v>6</v>
      </c>
      <c r="M104">
        <v>2</v>
      </c>
      <c r="N104">
        <v>1</v>
      </c>
      <c r="O104">
        <v>1</v>
      </c>
      <c r="P104">
        <v>2</v>
      </c>
      <c r="S104" s="75"/>
      <c r="T104" s="75">
        <v>7</v>
      </c>
      <c r="U104" s="70">
        <v>0</v>
      </c>
      <c r="V104" s="70">
        <v>0</v>
      </c>
      <c r="W104" s="70">
        <v>0</v>
      </c>
      <c r="X104" s="70">
        <v>1</v>
      </c>
      <c r="Y104" s="70">
        <v>1</v>
      </c>
      <c r="Z104" s="70">
        <v>1.9</v>
      </c>
      <c r="AA104" s="70">
        <v>2</v>
      </c>
    </row>
    <row r="105" spans="1:27" x14ac:dyDescent="0.2">
      <c r="C105">
        <v>8</v>
      </c>
      <c r="D105">
        <v>590</v>
      </c>
      <c r="E105">
        <v>9</v>
      </c>
      <c r="F105">
        <v>5</v>
      </c>
      <c r="G105">
        <v>2</v>
      </c>
      <c r="H105">
        <v>2</v>
      </c>
      <c r="I105">
        <v>98</v>
      </c>
      <c r="J105">
        <v>5</v>
      </c>
      <c r="K105">
        <v>4</v>
      </c>
      <c r="L105">
        <v>9</v>
      </c>
      <c r="M105">
        <v>2</v>
      </c>
      <c r="N105">
        <v>2</v>
      </c>
      <c r="O105">
        <v>1</v>
      </c>
      <c r="P105">
        <v>5</v>
      </c>
      <c r="S105" s="75"/>
      <c r="T105" s="75">
        <v>8</v>
      </c>
      <c r="U105" s="70">
        <v>0</v>
      </c>
      <c r="V105" s="70">
        <v>0</v>
      </c>
      <c r="W105" s="70">
        <v>0</v>
      </c>
      <c r="X105" s="70">
        <v>1</v>
      </c>
      <c r="Y105" s="70">
        <v>1</v>
      </c>
      <c r="Z105" s="70">
        <v>1</v>
      </c>
      <c r="AA105" s="70">
        <v>1</v>
      </c>
    </row>
    <row r="106" spans="1:27" x14ac:dyDescent="0.2">
      <c r="C106">
        <v>9</v>
      </c>
      <c r="D106">
        <v>490</v>
      </c>
      <c r="E106">
        <v>9</v>
      </c>
      <c r="F106">
        <v>4</v>
      </c>
      <c r="G106">
        <v>3</v>
      </c>
      <c r="H106">
        <v>2</v>
      </c>
      <c r="I106">
        <v>112</v>
      </c>
      <c r="J106">
        <v>4</v>
      </c>
      <c r="K106">
        <v>4</v>
      </c>
      <c r="L106">
        <v>9</v>
      </c>
      <c r="M106">
        <v>3</v>
      </c>
      <c r="N106">
        <v>2</v>
      </c>
      <c r="O106">
        <v>1</v>
      </c>
      <c r="P106">
        <v>5</v>
      </c>
      <c r="S106" s="75"/>
      <c r="T106" s="75">
        <v>9</v>
      </c>
      <c r="U106" s="70">
        <v>0</v>
      </c>
      <c r="V106" s="70">
        <v>0</v>
      </c>
      <c r="W106" s="70">
        <v>0</v>
      </c>
      <c r="X106" s="70">
        <v>1</v>
      </c>
      <c r="Y106" s="70">
        <v>1</v>
      </c>
      <c r="Z106" s="70">
        <v>1</v>
      </c>
      <c r="AA106" s="70">
        <v>2</v>
      </c>
    </row>
    <row r="107" spans="1:27" x14ac:dyDescent="0.2">
      <c r="A107" s="71"/>
      <c r="B107" s="71"/>
      <c r="C107" s="71">
        <v>10</v>
      </c>
      <c r="D107" s="71">
        <v>590</v>
      </c>
      <c r="E107" s="71">
        <v>9</v>
      </c>
      <c r="F107" s="71">
        <v>5</v>
      </c>
      <c r="G107" s="71">
        <v>2</v>
      </c>
      <c r="H107" s="71">
        <v>2</v>
      </c>
      <c r="I107" s="71">
        <v>88</v>
      </c>
      <c r="J107" s="71">
        <v>5</v>
      </c>
      <c r="K107" s="71">
        <v>4</v>
      </c>
      <c r="L107" s="71">
        <v>9</v>
      </c>
      <c r="M107" s="71">
        <v>2</v>
      </c>
      <c r="N107" s="71">
        <v>2</v>
      </c>
      <c r="O107" s="71">
        <v>2</v>
      </c>
      <c r="P107" s="71">
        <v>5</v>
      </c>
      <c r="S107" s="76"/>
      <c r="T107" s="76">
        <v>10</v>
      </c>
      <c r="U107" s="71">
        <v>0</v>
      </c>
      <c r="V107" s="71">
        <v>0</v>
      </c>
      <c r="W107" s="71">
        <v>0</v>
      </c>
      <c r="X107" s="71">
        <v>1</v>
      </c>
      <c r="Y107" s="71">
        <v>1</v>
      </c>
      <c r="Z107" s="71">
        <v>1</v>
      </c>
      <c r="AA107" s="71">
        <v>2</v>
      </c>
    </row>
    <row r="108" spans="1:27" x14ac:dyDescent="0.2">
      <c r="A108" t="s">
        <v>81</v>
      </c>
      <c r="C108">
        <v>2</v>
      </c>
      <c r="D108">
        <v>325</v>
      </c>
      <c r="E108">
        <v>4</v>
      </c>
      <c r="F108">
        <v>1</v>
      </c>
      <c r="G108">
        <v>0</v>
      </c>
      <c r="H108">
        <v>0</v>
      </c>
      <c r="I108">
        <v>16</v>
      </c>
      <c r="J108">
        <v>1</v>
      </c>
      <c r="K108">
        <v>2</v>
      </c>
      <c r="L108">
        <v>4</v>
      </c>
      <c r="M108">
        <v>0</v>
      </c>
      <c r="N108">
        <v>0</v>
      </c>
      <c r="O108">
        <v>0</v>
      </c>
      <c r="P108">
        <v>4</v>
      </c>
      <c r="S108" s="73" t="s">
        <v>85</v>
      </c>
      <c r="T108" s="73">
        <v>2</v>
      </c>
      <c r="U108">
        <v>0</v>
      </c>
      <c r="V108">
        <v>0</v>
      </c>
      <c r="W108">
        <v>1</v>
      </c>
      <c r="X108">
        <v>1</v>
      </c>
      <c r="Y108">
        <v>1</v>
      </c>
      <c r="Z108">
        <v>1</v>
      </c>
      <c r="AA108">
        <v>1</v>
      </c>
    </row>
    <row r="109" spans="1:27" x14ac:dyDescent="0.2">
      <c r="C109">
        <v>3</v>
      </c>
      <c r="D109">
        <v>215</v>
      </c>
      <c r="E109">
        <v>4</v>
      </c>
      <c r="F109">
        <v>2</v>
      </c>
      <c r="G109">
        <v>0</v>
      </c>
      <c r="H109">
        <v>1</v>
      </c>
      <c r="I109">
        <v>30</v>
      </c>
      <c r="J109">
        <v>2</v>
      </c>
      <c r="K109">
        <v>1</v>
      </c>
      <c r="L109">
        <v>4</v>
      </c>
      <c r="M109">
        <v>0</v>
      </c>
      <c r="N109">
        <v>1</v>
      </c>
      <c r="O109">
        <v>1</v>
      </c>
      <c r="P109">
        <v>2</v>
      </c>
      <c r="S109" s="73"/>
      <c r="T109" s="73">
        <v>3</v>
      </c>
      <c r="U109">
        <v>0</v>
      </c>
      <c r="V109">
        <v>0</v>
      </c>
      <c r="W109">
        <v>0</v>
      </c>
      <c r="X109">
        <v>1</v>
      </c>
      <c r="Y109">
        <v>1</v>
      </c>
      <c r="Z109">
        <v>1</v>
      </c>
      <c r="AA109">
        <v>1</v>
      </c>
    </row>
    <row r="110" spans="1:27" x14ac:dyDescent="0.2">
      <c r="C110">
        <v>4</v>
      </c>
      <c r="D110">
        <v>160</v>
      </c>
      <c r="E110">
        <v>2</v>
      </c>
      <c r="F110">
        <v>2</v>
      </c>
      <c r="G110">
        <v>0</v>
      </c>
      <c r="H110">
        <v>1</v>
      </c>
      <c r="I110">
        <v>25</v>
      </c>
      <c r="J110">
        <v>2</v>
      </c>
      <c r="K110">
        <v>1</v>
      </c>
      <c r="L110">
        <v>2</v>
      </c>
      <c r="M110">
        <v>0</v>
      </c>
      <c r="N110">
        <v>1</v>
      </c>
      <c r="O110">
        <v>1</v>
      </c>
      <c r="P110">
        <v>1</v>
      </c>
      <c r="S110" s="73"/>
      <c r="T110" s="73">
        <v>4</v>
      </c>
      <c r="U110">
        <v>0</v>
      </c>
      <c r="V110">
        <v>0</v>
      </c>
      <c r="W110">
        <v>0</v>
      </c>
      <c r="X110">
        <v>1</v>
      </c>
      <c r="Y110">
        <v>1</v>
      </c>
      <c r="Z110">
        <v>1</v>
      </c>
      <c r="AA110">
        <v>1</v>
      </c>
    </row>
    <row r="111" spans="1:27" x14ac:dyDescent="0.2">
      <c r="C111">
        <v>5</v>
      </c>
      <c r="D111">
        <v>95</v>
      </c>
      <c r="E111">
        <v>2</v>
      </c>
      <c r="F111">
        <v>1</v>
      </c>
      <c r="G111">
        <v>1</v>
      </c>
      <c r="H111">
        <v>1</v>
      </c>
      <c r="I111">
        <v>22</v>
      </c>
      <c r="J111">
        <v>1</v>
      </c>
      <c r="K111">
        <v>1</v>
      </c>
      <c r="L111">
        <v>3</v>
      </c>
      <c r="M111">
        <v>1</v>
      </c>
      <c r="N111">
        <v>1</v>
      </c>
      <c r="O111">
        <v>0</v>
      </c>
      <c r="P111">
        <v>0</v>
      </c>
      <c r="S111" s="73"/>
      <c r="T111" s="73">
        <v>5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1</v>
      </c>
      <c r="AA111">
        <v>1</v>
      </c>
    </row>
    <row r="112" spans="1:27" x14ac:dyDescent="0.2">
      <c r="C112">
        <v>6</v>
      </c>
      <c r="D112">
        <v>83</v>
      </c>
      <c r="E112">
        <v>2</v>
      </c>
      <c r="F112">
        <v>2</v>
      </c>
      <c r="G112">
        <v>1</v>
      </c>
      <c r="H112">
        <v>0</v>
      </c>
      <c r="I112">
        <v>26</v>
      </c>
      <c r="J112">
        <v>2</v>
      </c>
      <c r="K112">
        <v>0</v>
      </c>
      <c r="L112">
        <v>2</v>
      </c>
      <c r="M112">
        <v>1</v>
      </c>
      <c r="N112">
        <v>0</v>
      </c>
      <c r="O112">
        <v>0</v>
      </c>
      <c r="P112">
        <v>0</v>
      </c>
      <c r="S112" s="73"/>
      <c r="T112" s="73">
        <v>6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</row>
    <row r="113" spans="1:27" x14ac:dyDescent="0.2">
      <c r="C113">
        <v>7</v>
      </c>
      <c r="D113">
        <v>105</v>
      </c>
      <c r="E113">
        <v>2</v>
      </c>
      <c r="F113">
        <v>2</v>
      </c>
      <c r="G113">
        <v>1</v>
      </c>
      <c r="H113">
        <v>1</v>
      </c>
      <c r="I113">
        <v>18</v>
      </c>
      <c r="J113">
        <v>2</v>
      </c>
      <c r="K113">
        <v>1</v>
      </c>
      <c r="L113">
        <v>2</v>
      </c>
      <c r="M113">
        <v>1</v>
      </c>
      <c r="N113">
        <v>1</v>
      </c>
      <c r="O113">
        <v>0</v>
      </c>
      <c r="P113">
        <v>0</v>
      </c>
      <c r="S113" s="73"/>
      <c r="T113" s="73">
        <v>7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1</v>
      </c>
    </row>
    <row r="114" spans="1:27" x14ac:dyDescent="0.2">
      <c r="C114">
        <v>8</v>
      </c>
      <c r="D114">
        <v>80</v>
      </c>
      <c r="E114">
        <v>2</v>
      </c>
      <c r="F114">
        <v>1</v>
      </c>
      <c r="G114">
        <v>1</v>
      </c>
      <c r="H114">
        <v>1</v>
      </c>
      <c r="I114">
        <v>18</v>
      </c>
      <c r="J114">
        <v>1</v>
      </c>
      <c r="K114">
        <v>1</v>
      </c>
      <c r="L114">
        <v>2</v>
      </c>
      <c r="M114">
        <v>1</v>
      </c>
      <c r="N114">
        <v>1</v>
      </c>
      <c r="O114">
        <v>0</v>
      </c>
      <c r="P114">
        <v>0</v>
      </c>
      <c r="S114" s="73"/>
      <c r="T114" s="73">
        <v>8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1</v>
      </c>
      <c r="AA114">
        <v>1</v>
      </c>
    </row>
    <row r="115" spans="1:27" x14ac:dyDescent="0.2">
      <c r="C115">
        <v>9</v>
      </c>
      <c r="D115">
        <v>120</v>
      </c>
      <c r="E115">
        <v>2</v>
      </c>
      <c r="F115">
        <v>1</v>
      </c>
      <c r="G115">
        <v>1</v>
      </c>
      <c r="H115">
        <v>1</v>
      </c>
      <c r="I115">
        <v>17</v>
      </c>
      <c r="J115">
        <v>1</v>
      </c>
      <c r="K115">
        <v>1</v>
      </c>
      <c r="L115">
        <v>2</v>
      </c>
      <c r="M115">
        <v>1</v>
      </c>
      <c r="N115">
        <v>1</v>
      </c>
      <c r="O115">
        <v>1</v>
      </c>
      <c r="P115">
        <v>0</v>
      </c>
      <c r="S115" s="73"/>
      <c r="T115" s="73">
        <v>9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1</v>
      </c>
      <c r="AA115">
        <v>1</v>
      </c>
    </row>
    <row r="116" spans="1:27" x14ac:dyDescent="0.2">
      <c r="A116" s="71"/>
      <c r="B116" s="71"/>
      <c r="C116" s="71">
        <v>10</v>
      </c>
      <c r="D116" s="71">
        <v>120</v>
      </c>
      <c r="E116" s="71">
        <v>3</v>
      </c>
      <c r="F116" s="71">
        <v>2</v>
      </c>
      <c r="G116" s="71">
        <v>1</v>
      </c>
      <c r="H116" s="71">
        <v>1</v>
      </c>
      <c r="I116" s="71">
        <v>15</v>
      </c>
      <c r="J116" s="71">
        <v>2</v>
      </c>
      <c r="K116" s="71">
        <v>1</v>
      </c>
      <c r="L116" s="71">
        <v>3</v>
      </c>
      <c r="M116" s="71">
        <v>1</v>
      </c>
      <c r="N116" s="71">
        <v>1</v>
      </c>
      <c r="O116" s="71">
        <v>1</v>
      </c>
      <c r="P116" s="71">
        <v>0</v>
      </c>
      <c r="S116" s="73"/>
      <c r="T116" s="73">
        <v>10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1</v>
      </c>
    </row>
    <row r="117" spans="1:27" x14ac:dyDescent="0.2">
      <c r="A117" t="s">
        <v>82</v>
      </c>
      <c r="C117">
        <v>2</v>
      </c>
      <c r="D117">
        <v>0.14899999999999999</v>
      </c>
      <c r="E117">
        <v>-0.50800000000000001</v>
      </c>
      <c r="F117">
        <v>1.9330000000000001</v>
      </c>
      <c r="G117">
        <v>0</v>
      </c>
      <c r="H117">
        <v>-0.80300000000000005</v>
      </c>
      <c r="I117">
        <v>2.0470000000000002</v>
      </c>
      <c r="J117">
        <v>1.9159999999999999</v>
      </c>
      <c r="K117">
        <v>0.90800000000000003</v>
      </c>
      <c r="L117">
        <v>-0.499</v>
      </c>
      <c r="M117">
        <v>-4.2000000000000003E-2</v>
      </c>
      <c r="N117">
        <v>-0.79</v>
      </c>
      <c r="O117">
        <v>-1.0209999999999999</v>
      </c>
      <c r="P117">
        <v>0.22800000000000001</v>
      </c>
      <c r="S117" s="74" t="s">
        <v>86</v>
      </c>
      <c r="T117" s="74">
        <v>2</v>
      </c>
      <c r="U117" s="69">
        <v>0</v>
      </c>
      <c r="V117" s="69">
        <v>0</v>
      </c>
      <c r="W117" s="69">
        <v>1</v>
      </c>
      <c r="X117" s="69">
        <v>1</v>
      </c>
      <c r="Y117" s="69">
        <v>1</v>
      </c>
      <c r="Z117" s="69">
        <v>1</v>
      </c>
      <c r="AA117" s="69">
        <v>1</v>
      </c>
    </row>
    <row r="118" spans="1:27" x14ac:dyDescent="0.2">
      <c r="C118">
        <v>3</v>
      </c>
      <c r="D118">
        <v>0.89900000000000002</v>
      </c>
      <c r="E118">
        <v>0.06</v>
      </c>
      <c r="F118">
        <v>0.93700000000000006</v>
      </c>
      <c r="G118">
        <v>-1.6E-2</v>
      </c>
      <c r="H118">
        <v>-0.28399999999999997</v>
      </c>
      <c r="I118">
        <v>1.4419999999999999</v>
      </c>
      <c r="J118">
        <v>1.016</v>
      </c>
      <c r="K118">
        <v>1.28</v>
      </c>
      <c r="L118">
        <v>5.8999999999999997E-2</v>
      </c>
      <c r="M118">
        <v>-0.04</v>
      </c>
      <c r="N118">
        <v>-0.33500000000000002</v>
      </c>
      <c r="O118">
        <v>-0.10299999999999999</v>
      </c>
      <c r="P118">
        <v>1.4950000000000001</v>
      </c>
      <c r="S118" s="75"/>
      <c r="T118" s="75">
        <v>3</v>
      </c>
      <c r="U118" s="70">
        <v>0</v>
      </c>
      <c r="V118" s="70">
        <v>0</v>
      </c>
      <c r="W118" s="70">
        <v>0</v>
      </c>
      <c r="X118" s="70">
        <v>1</v>
      </c>
      <c r="Y118" s="70">
        <v>1</v>
      </c>
      <c r="Z118" s="70">
        <v>1</v>
      </c>
      <c r="AA118" s="70">
        <v>1</v>
      </c>
    </row>
    <row r="119" spans="1:27" x14ac:dyDescent="0.2">
      <c r="C119">
        <v>4</v>
      </c>
      <c r="D119">
        <v>1.36</v>
      </c>
      <c r="E119">
        <v>0.17399999999999999</v>
      </c>
      <c r="F119">
        <v>0.64600000000000002</v>
      </c>
      <c r="G119">
        <v>0.184</v>
      </c>
      <c r="H119">
        <v>-0.253</v>
      </c>
      <c r="I119">
        <v>1.1639999999999999</v>
      </c>
      <c r="J119">
        <v>0.67</v>
      </c>
      <c r="K119">
        <v>1.1919999999999999</v>
      </c>
      <c r="L119">
        <v>0.16400000000000001</v>
      </c>
      <c r="M119">
        <v>0.18099999999999999</v>
      </c>
      <c r="N119">
        <v>-0.24199999999999999</v>
      </c>
      <c r="O119">
        <v>0.17100000000000001</v>
      </c>
      <c r="P119">
        <v>2.2919999999999998</v>
      </c>
      <c r="S119" s="75"/>
      <c r="T119" s="75">
        <v>4</v>
      </c>
      <c r="U119" s="70">
        <v>0</v>
      </c>
      <c r="V119" s="70">
        <v>0</v>
      </c>
      <c r="W119" s="70">
        <v>0</v>
      </c>
      <c r="X119" s="70">
        <v>0</v>
      </c>
      <c r="Y119" s="70">
        <v>1</v>
      </c>
      <c r="Z119" s="70">
        <v>1</v>
      </c>
      <c r="AA119" s="70">
        <v>1</v>
      </c>
    </row>
    <row r="120" spans="1:27" x14ac:dyDescent="0.2">
      <c r="C120">
        <v>5</v>
      </c>
      <c r="D120">
        <v>1.399</v>
      </c>
      <c r="E120">
        <v>0.70699999999999996</v>
      </c>
      <c r="F120">
        <v>0.20599999999999999</v>
      </c>
      <c r="G120">
        <v>0.124</v>
      </c>
      <c r="H120">
        <v>0.86199999999999999</v>
      </c>
      <c r="I120">
        <v>0.64100000000000001</v>
      </c>
      <c r="J120">
        <v>0.255</v>
      </c>
      <c r="K120">
        <v>1.909</v>
      </c>
      <c r="L120">
        <v>0.67600000000000005</v>
      </c>
      <c r="M120">
        <v>0.16700000000000001</v>
      </c>
      <c r="N120">
        <v>0.86199999999999999</v>
      </c>
      <c r="O120">
        <v>1.7450000000000001</v>
      </c>
      <c r="P120">
        <v>3.8660000000000001</v>
      </c>
      <c r="S120" s="75"/>
      <c r="T120" s="75">
        <v>5</v>
      </c>
      <c r="U120" s="70">
        <v>0</v>
      </c>
      <c r="V120" s="70">
        <v>0</v>
      </c>
      <c r="W120" s="70">
        <v>0</v>
      </c>
      <c r="X120" s="70">
        <v>0</v>
      </c>
      <c r="Y120" s="70">
        <v>0</v>
      </c>
      <c r="Z120" s="70">
        <v>1</v>
      </c>
      <c r="AA120" s="70">
        <v>1</v>
      </c>
    </row>
    <row r="121" spans="1:27" x14ac:dyDescent="0.2">
      <c r="C121">
        <v>6</v>
      </c>
      <c r="D121">
        <v>2.5009999999999999</v>
      </c>
      <c r="E121">
        <v>0.66600000000000004</v>
      </c>
      <c r="F121">
        <v>0.29299999999999998</v>
      </c>
      <c r="G121">
        <v>0.28100000000000003</v>
      </c>
      <c r="H121">
        <v>1.3029999999999999</v>
      </c>
      <c r="I121">
        <v>0.56499999999999995</v>
      </c>
      <c r="J121">
        <v>0.32700000000000001</v>
      </c>
      <c r="K121">
        <v>1.698</v>
      </c>
      <c r="L121">
        <v>0.65900000000000003</v>
      </c>
      <c r="M121">
        <v>0.28100000000000003</v>
      </c>
      <c r="N121">
        <v>1.3029999999999999</v>
      </c>
      <c r="O121">
        <v>2.3250000000000002</v>
      </c>
      <c r="P121">
        <v>6.1449999999999996</v>
      </c>
      <c r="S121" s="75"/>
      <c r="T121" s="75">
        <v>6</v>
      </c>
      <c r="U121" s="70">
        <v>0</v>
      </c>
      <c r="V121" s="70">
        <v>0</v>
      </c>
      <c r="W121" s="70">
        <v>0</v>
      </c>
      <c r="X121" s="70">
        <v>0</v>
      </c>
      <c r="Y121" s="70">
        <v>0</v>
      </c>
      <c r="Z121" s="70">
        <v>1</v>
      </c>
      <c r="AA121" s="70">
        <v>1</v>
      </c>
    </row>
    <row r="122" spans="1:27" x14ac:dyDescent="0.2">
      <c r="C122">
        <v>7</v>
      </c>
      <c r="D122">
        <v>0.78400000000000003</v>
      </c>
      <c r="E122">
        <v>9.2999999999999999E-2</v>
      </c>
      <c r="F122">
        <v>0.19700000000000001</v>
      </c>
      <c r="G122">
        <v>1.4999999999999999E-2</v>
      </c>
      <c r="H122">
        <v>0.36699999999999999</v>
      </c>
      <c r="I122">
        <v>0.69399999999999995</v>
      </c>
      <c r="J122">
        <v>0.32100000000000001</v>
      </c>
      <c r="K122">
        <v>0.96899999999999997</v>
      </c>
      <c r="L122">
        <v>5.8000000000000003E-2</v>
      </c>
      <c r="M122">
        <v>1.4999999999999999E-2</v>
      </c>
      <c r="N122">
        <v>0.41499999999999998</v>
      </c>
      <c r="O122">
        <v>1.21</v>
      </c>
      <c r="P122">
        <v>3.4089999999999998</v>
      </c>
      <c r="S122" s="75"/>
      <c r="T122" s="75">
        <v>7</v>
      </c>
      <c r="U122" s="70">
        <v>0</v>
      </c>
      <c r="V122" s="70">
        <v>0</v>
      </c>
      <c r="W122" s="70">
        <v>0</v>
      </c>
      <c r="X122" s="70">
        <v>0</v>
      </c>
      <c r="Y122" s="70">
        <v>0.25</v>
      </c>
      <c r="Z122" s="70">
        <v>1</v>
      </c>
      <c r="AA122" s="70">
        <v>1</v>
      </c>
    </row>
    <row r="123" spans="1:27" x14ac:dyDescent="0.2">
      <c r="C123">
        <v>8</v>
      </c>
      <c r="D123">
        <v>1.496</v>
      </c>
      <c r="E123">
        <v>0.56399999999999995</v>
      </c>
      <c r="F123">
        <v>0.03</v>
      </c>
      <c r="G123">
        <v>0.222</v>
      </c>
      <c r="H123">
        <v>1.022</v>
      </c>
      <c r="I123">
        <v>0.313</v>
      </c>
      <c r="J123">
        <v>5.3999999999999999E-2</v>
      </c>
      <c r="K123">
        <v>1.456</v>
      </c>
      <c r="L123">
        <v>0.56599999999999995</v>
      </c>
      <c r="M123">
        <v>0.24</v>
      </c>
      <c r="N123">
        <v>1.0269999999999999</v>
      </c>
      <c r="O123">
        <v>2.2570000000000001</v>
      </c>
      <c r="P123">
        <v>6.056</v>
      </c>
      <c r="S123" s="75"/>
      <c r="T123" s="75">
        <v>8</v>
      </c>
      <c r="U123" s="70">
        <v>0</v>
      </c>
      <c r="V123" s="70">
        <v>0</v>
      </c>
      <c r="W123" s="70">
        <v>0</v>
      </c>
      <c r="X123" s="70">
        <v>0</v>
      </c>
      <c r="Y123" s="70">
        <v>0</v>
      </c>
      <c r="Z123" s="70">
        <v>1</v>
      </c>
      <c r="AA123" s="70">
        <v>1</v>
      </c>
    </row>
    <row r="124" spans="1:27" x14ac:dyDescent="0.2">
      <c r="C124">
        <v>9</v>
      </c>
      <c r="D124">
        <v>1.0620000000000001</v>
      </c>
      <c r="E124">
        <v>0.41799999999999998</v>
      </c>
      <c r="F124">
        <v>0.29499999999999998</v>
      </c>
      <c r="G124">
        <v>0.22600000000000001</v>
      </c>
      <c r="H124">
        <v>0.42899999999999999</v>
      </c>
      <c r="I124">
        <v>0.61899999999999999</v>
      </c>
      <c r="J124">
        <v>0.309</v>
      </c>
      <c r="K124">
        <v>1.202</v>
      </c>
      <c r="L124">
        <v>0.41399999999999998</v>
      </c>
      <c r="M124">
        <v>0.23499999999999999</v>
      </c>
      <c r="N124">
        <v>0.435</v>
      </c>
      <c r="O124">
        <v>1.125</v>
      </c>
      <c r="P124">
        <v>3.3559999999999999</v>
      </c>
      <c r="S124" s="75"/>
      <c r="T124" s="75">
        <v>9</v>
      </c>
      <c r="U124" s="70">
        <v>0</v>
      </c>
      <c r="V124" s="70">
        <v>0</v>
      </c>
      <c r="W124" s="70">
        <v>0</v>
      </c>
      <c r="X124" s="70">
        <v>0</v>
      </c>
      <c r="Y124" s="70">
        <v>1</v>
      </c>
      <c r="Z124" s="70">
        <v>1</v>
      </c>
      <c r="AA124" s="70">
        <v>1</v>
      </c>
    </row>
    <row r="125" spans="1:27" x14ac:dyDescent="0.2">
      <c r="A125" s="71"/>
      <c r="B125" s="71"/>
      <c r="C125" s="71">
        <v>10</v>
      </c>
      <c r="D125" s="71">
        <v>1.109</v>
      </c>
      <c r="E125" s="71">
        <v>0.36699999999999999</v>
      </c>
      <c r="F125" s="71">
        <v>0.498</v>
      </c>
      <c r="G125" s="71">
        <v>9.1999999999999998E-2</v>
      </c>
      <c r="H125" s="71">
        <v>0.38200000000000001</v>
      </c>
      <c r="I125" s="71">
        <v>0.52400000000000002</v>
      </c>
      <c r="J125" s="71">
        <v>0.50700000000000001</v>
      </c>
      <c r="K125" s="71">
        <v>1.3129999999999999</v>
      </c>
      <c r="L125" s="71">
        <v>0.373</v>
      </c>
      <c r="M125" s="71">
        <v>9.2999999999999999E-2</v>
      </c>
      <c r="N125" s="71">
        <v>0.38500000000000001</v>
      </c>
      <c r="O125" s="71">
        <v>1.046</v>
      </c>
      <c r="P125" s="71">
        <v>3.2749999999999999</v>
      </c>
      <c r="S125" s="76"/>
      <c r="T125" s="76">
        <v>10</v>
      </c>
      <c r="U125" s="71">
        <v>0</v>
      </c>
      <c r="V125" s="71">
        <v>0</v>
      </c>
      <c r="W125" s="71">
        <v>0</v>
      </c>
      <c r="X125" s="71">
        <v>0</v>
      </c>
      <c r="Y125" s="71">
        <v>1</v>
      </c>
      <c r="Z125" s="71">
        <v>1</v>
      </c>
      <c r="AA125" s="71">
        <v>1</v>
      </c>
    </row>
    <row r="126" spans="1:27" x14ac:dyDescent="0.2">
      <c r="A126" t="s">
        <v>83</v>
      </c>
      <c r="C126">
        <v>2</v>
      </c>
      <c r="D126">
        <v>-0.70899999999999996</v>
      </c>
      <c r="E126">
        <v>-0.70399999999999996</v>
      </c>
      <c r="F126">
        <v>3.0670000000000002</v>
      </c>
      <c r="G126">
        <v>3.2360000000000002</v>
      </c>
      <c r="H126">
        <v>2.5920000000000001</v>
      </c>
      <c r="I126">
        <v>4.2779999999999996</v>
      </c>
      <c r="J126">
        <v>2.9780000000000002</v>
      </c>
      <c r="K126">
        <v>0.36299999999999999</v>
      </c>
      <c r="L126">
        <v>-0.76800000000000002</v>
      </c>
      <c r="M126">
        <v>3.0179999999999998</v>
      </c>
      <c r="N126">
        <v>2.3759999999999999</v>
      </c>
      <c r="O126">
        <v>-0.36199999999999999</v>
      </c>
      <c r="P126">
        <v>-1.3540000000000001</v>
      </c>
      <c r="S126" s="73" t="s">
        <v>87</v>
      </c>
      <c r="T126" s="73">
        <v>2</v>
      </c>
      <c r="U126">
        <v>0</v>
      </c>
      <c r="V126">
        <v>0</v>
      </c>
      <c r="W126">
        <v>0</v>
      </c>
      <c r="X126">
        <v>2</v>
      </c>
      <c r="Y126">
        <v>4</v>
      </c>
      <c r="Z126">
        <v>5</v>
      </c>
      <c r="AA126">
        <v>5</v>
      </c>
    </row>
    <row r="127" spans="1:27" x14ac:dyDescent="0.2">
      <c r="C127">
        <v>3</v>
      </c>
      <c r="D127">
        <v>1.0920000000000001</v>
      </c>
      <c r="E127">
        <v>-0.86199999999999999</v>
      </c>
      <c r="F127">
        <v>0.13600000000000001</v>
      </c>
      <c r="G127">
        <v>0.19400000000000001</v>
      </c>
      <c r="H127">
        <v>-0.7</v>
      </c>
      <c r="I127">
        <v>2.5760000000000001</v>
      </c>
      <c r="J127">
        <v>0.40799999999999997</v>
      </c>
      <c r="K127">
        <v>1.381</v>
      </c>
      <c r="L127">
        <v>-0.89100000000000001</v>
      </c>
      <c r="M127">
        <v>0.29399999999999998</v>
      </c>
      <c r="N127">
        <v>-0.82399999999999995</v>
      </c>
      <c r="O127">
        <v>-2.0099999999999998</v>
      </c>
      <c r="P127">
        <v>1.224</v>
      </c>
      <c r="S127" s="73"/>
      <c r="T127" s="73">
        <v>3</v>
      </c>
      <c r="U127">
        <v>0</v>
      </c>
      <c r="V127">
        <v>0</v>
      </c>
      <c r="W127">
        <v>0</v>
      </c>
      <c r="X127">
        <v>0</v>
      </c>
      <c r="Y127">
        <v>2</v>
      </c>
      <c r="Z127">
        <v>3</v>
      </c>
      <c r="AA127">
        <v>5</v>
      </c>
    </row>
    <row r="128" spans="1:27" x14ac:dyDescent="0.2">
      <c r="C128">
        <v>4</v>
      </c>
      <c r="D128">
        <v>2.649</v>
      </c>
      <c r="E128">
        <v>-0.38600000000000001</v>
      </c>
      <c r="F128">
        <v>-0.435</v>
      </c>
      <c r="G128">
        <v>0.95499999999999996</v>
      </c>
      <c r="H128">
        <v>-0.85499999999999998</v>
      </c>
      <c r="I128">
        <v>1.575</v>
      </c>
      <c r="J128">
        <v>-0.371</v>
      </c>
      <c r="K128">
        <v>1.3049999999999999</v>
      </c>
      <c r="L128">
        <v>-0.41599999999999998</v>
      </c>
      <c r="M128">
        <v>0.88100000000000001</v>
      </c>
      <c r="N128">
        <v>-0.86799999999999999</v>
      </c>
      <c r="O128">
        <v>-1.982</v>
      </c>
      <c r="P128">
        <v>5.0830000000000002</v>
      </c>
      <c r="S128" s="73"/>
      <c r="T128" s="73">
        <v>4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2</v>
      </c>
      <c r="AA128">
        <v>3</v>
      </c>
    </row>
    <row r="129" spans="1:27" x14ac:dyDescent="0.2">
      <c r="C129">
        <v>5</v>
      </c>
      <c r="D129">
        <v>1.931</v>
      </c>
      <c r="E129">
        <v>0.29899999999999999</v>
      </c>
      <c r="F129">
        <v>-0.77800000000000002</v>
      </c>
      <c r="G129">
        <v>-0.628</v>
      </c>
      <c r="H129">
        <v>-0.94399999999999995</v>
      </c>
      <c r="I129">
        <v>0.54300000000000004</v>
      </c>
      <c r="J129">
        <v>-0.72499999999999998</v>
      </c>
      <c r="K129">
        <v>4.4889999999999999</v>
      </c>
      <c r="L129">
        <v>0.215</v>
      </c>
      <c r="M129">
        <v>-0.65800000000000003</v>
      </c>
      <c r="N129">
        <v>-0.94399999999999995</v>
      </c>
      <c r="O129">
        <v>1.0529999999999999</v>
      </c>
      <c r="P129">
        <v>15.329000000000001</v>
      </c>
      <c r="S129" s="73"/>
      <c r="T129" s="73">
        <v>5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2</v>
      </c>
    </row>
    <row r="130" spans="1:27" x14ac:dyDescent="0.2">
      <c r="C130">
        <v>6</v>
      </c>
      <c r="D130">
        <v>9.1329999999999991</v>
      </c>
      <c r="E130">
        <v>7.4999999999999997E-2</v>
      </c>
      <c r="F130">
        <v>-0.27700000000000002</v>
      </c>
      <c r="G130">
        <v>-1.508</v>
      </c>
      <c r="H130">
        <v>-0.309</v>
      </c>
      <c r="I130">
        <v>0.26700000000000002</v>
      </c>
      <c r="J130">
        <v>-0.30399999999999999</v>
      </c>
      <c r="K130">
        <v>2.0579999999999998</v>
      </c>
      <c r="L130">
        <v>3.6999999999999998E-2</v>
      </c>
      <c r="M130">
        <v>-1.508</v>
      </c>
      <c r="N130">
        <v>-0.309</v>
      </c>
      <c r="O130">
        <v>3.4630000000000001</v>
      </c>
      <c r="P130">
        <v>37.996000000000002</v>
      </c>
      <c r="S130" s="73"/>
      <c r="T130" s="73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2">
      <c r="C131">
        <v>7</v>
      </c>
      <c r="D131">
        <v>3.6999999999999998E-2</v>
      </c>
      <c r="E131">
        <v>-0.72099999999999997</v>
      </c>
      <c r="F131">
        <v>-1.0760000000000001</v>
      </c>
      <c r="G131">
        <v>-0.13</v>
      </c>
      <c r="H131">
        <v>-1.9079999999999999</v>
      </c>
      <c r="I131">
        <v>0.49</v>
      </c>
      <c r="J131">
        <v>-0.90900000000000003</v>
      </c>
      <c r="K131">
        <v>-0.17299999999999999</v>
      </c>
      <c r="L131">
        <v>-0.68300000000000005</v>
      </c>
      <c r="M131">
        <v>-0.13</v>
      </c>
      <c r="N131">
        <v>-1.87</v>
      </c>
      <c r="O131">
        <v>-0.55000000000000004</v>
      </c>
      <c r="P131">
        <v>11.723000000000001</v>
      </c>
      <c r="S131" s="73"/>
      <c r="T131" s="73">
        <v>7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0.9</v>
      </c>
      <c r="AA131">
        <v>1</v>
      </c>
    </row>
    <row r="132" spans="1:27" x14ac:dyDescent="0.2">
      <c r="C132">
        <v>8</v>
      </c>
      <c r="D132">
        <v>3.9750000000000001</v>
      </c>
      <c r="E132">
        <v>0.17899999999999999</v>
      </c>
      <c r="F132">
        <v>-0.77900000000000003</v>
      </c>
      <c r="G132">
        <v>-0.80400000000000005</v>
      </c>
      <c r="H132">
        <v>-0.79500000000000004</v>
      </c>
      <c r="I132">
        <v>0.29599999999999999</v>
      </c>
      <c r="J132">
        <v>-0.77600000000000002</v>
      </c>
      <c r="K132">
        <v>1.7430000000000001</v>
      </c>
      <c r="L132">
        <v>0.16300000000000001</v>
      </c>
      <c r="M132">
        <v>-0.80500000000000005</v>
      </c>
      <c r="N132">
        <v>-0.78400000000000003</v>
      </c>
      <c r="O132">
        <v>3.1</v>
      </c>
      <c r="P132">
        <v>43.19</v>
      </c>
      <c r="S132" s="73"/>
      <c r="T132" s="73">
        <v>8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</row>
    <row r="133" spans="1:27" x14ac:dyDescent="0.2">
      <c r="C133">
        <v>9</v>
      </c>
      <c r="D133">
        <v>1.0960000000000001</v>
      </c>
      <c r="E133">
        <v>-0.17599999999999999</v>
      </c>
      <c r="F133">
        <v>-0.81200000000000006</v>
      </c>
      <c r="G133">
        <v>-0.19800000000000001</v>
      </c>
      <c r="H133">
        <v>-1.4179999999999999</v>
      </c>
      <c r="I133">
        <v>1.5509999999999999</v>
      </c>
      <c r="J133">
        <v>-0.80300000000000005</v>
      </c>
      <c r="K133">
        <v>1.089</v>
      </c>
      <c r="L133">
        <v>-0.20200000000000001</v>
      </c>
      <c r="M133">
        <v>-0.21199999999999999</v>
      </c>
      <c r="N133">
        <v>-1.413</v>
      </c>
      <c r="O133">
        <v>-0.73599999999999999</v>
      </c>
      <c r="P133">
        <v>12.494</v>
      </c>
      <c r="S133" s="73"/>
      <c r="T133" s="73">
        <v>9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2</v>
      </c>
    </row>
    <row r="134" spans="1:27" x14ac:dyDescent="0.2">
      <c r="A134" s="71"/>
      <c r="B134" s="71"/>
      <c r="C134" s="71">
        <v>10</v>
      </c>
      <c r="D134" s="71">
        <v>1.371</v>
      </c>
      <c r="E134" s="71">
        <v>-0.441</v>
      </c>
      <c r="F134" s="71">
        <v>-0.53900000000000003</v>
      </c>
      <c r="G134" s="71">
        <v>-0.41699999999999998</v>
      </c>
      <c r="H134" s="71">
        <v>-1.1679999999999999</v>
      </c>
      <c r="I134" s="71">
        <v>0.89300000000000002</v>
      </c>
      <c r="J134" s="71">
        <v>-0.53800000000000003</v>
      </c>
      <c r="K134" s="71">
        <v>1.464</v>
      </c>
      <c r="L134" s="71">
        <v>-0.437</v>
      </c>
      <c r="M134" s="71">
        <v>-0.42099999999999999</v>
      </c>
      <c r="N134" s="71">
        <v>-1.1870000000000001</v>
      </c>
      <c r="O134" s="71">
        <v>-0.83199999999999996</v>
      </c>
      <c r="P134" s="71">
        <v>11.372999999999999</v>
      </c>
      <c r="S134" s="76"/>
      <c r="T134" s="76">
        <v>10</v>
      </c>
      <c r="U134" s="71">
        <v>0</v>
      </c>
      <c r="V134" s="71">
        <v>0</v>
      </c>
      <c r="W134" s="71">
        <v>0</v>
      </c>
      <c r="X134" s="71">
        <v>0</v>
      </c>
      <c r="Y134" s="71">
        <v>0</v>
      </c>
      <c r="Z134" s="71">
        <v>1</v>
      </c>
      <c r="AA134" s="71">
        <v>2</v>
      </c>
    </row>
  </sheetData>
  <phoneticPr fontId="3" type="noConversion"/>
  <conditionalFormatting sqref="P126:P13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{CC8F2086-4A61-4E85-A975-A5C0606F5693}</x14:id>
        </ext>
      </extLst>
    </cfRule>
  </conditionalFormatting>
  <conditionalFormatting sqref="P117:P1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{E7A13784-C99A-41DE-88D6-76E5DB49BACC}</x14:id>
        </ext>
      </extLst>
    </cfRule>
  </conditionalFormatting>
  <conditionalFormatting sqref="D126:O134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{253C9B82-E2B7-4FF4-B28A-9B4989F6F634}</x14:id>
        </ext>
      </extLst>
    </cfRule>
  </conditionalFormatting>
  <conditionalFormatting sqref="D117:O125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{A2D2B992-7706-45C7-ACF4-2FBA4CC8DF49}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8F2086-4A61-4E85-A975-A5C0606F56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P126:P134</xm:sqref>
        </x14:conditionalFormatting>
        <x14:conditionalFormatting xmlns:xm="http://schemas.microsoft.com/office/excel/2006/main">
          <x14:cfRule type="dataBar" id="{E7A13784-C99A-41DE-88D6-76E5DB49B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P117:P125</xm:sqref>
        </x14:conditionalFormatting>
        <x14:conditionalFormatting xmlns:xm="http://schemas.microsoft.com/office/excel/2006/main">
          <x14:cfRule type="dataBar" id="{253C9B82-E2B7-4FF4-B28A-9B4989F6F6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D126:O134</xm:sqref>
        </x14:conditionalFormatting>
        <x14:conditionalFormatting xmlns:xm="http://schemas.microsoft.com/office/excel/2006/main">
          <x14:cfRule type="dataBar" id="{A2D2B992-7706-45C7-ACF4-2FBA4CC8D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D117:O125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B16F-0A4A-4285-B5F7-FDA09BCEFA0E}">
  <sheetPr>
    <tabColor rgb="FFFFFF00"/>
  </sheetPr>
  <dimension ref="A1:AA148"/>
  <sheetViews>
    <sheetView workbookViewId="0">
      <pane ySplit="18" topLeftCell="A19" activePane="bottomLeft" state="frozen"/>
      <selection pane="bottomLeft" activeCell="Q25" sqref="Q25"/>
    </sheetView>
  </sheetViews>
  <sheetFormatPr defaultRowHeight="14.25" x14ac:dyDescent="0.2"/>
  <cols>
    <col min="19" max="19" width="11.625" customWidth="1"/>
  </cols>
  <sheetData>
    <row r="1" spans="1:19" x14ac:dyDescent="0.2">
      <c r="A1" t="s">
        <v>96</v>
      </c>
      <c r="B1" t="s">
        <v>91</v>
      </c>
      <c r="M1" t="s">
        <v>89</v>
      </c>
    </row>
    <row r="2" spans="1:19" x14ac:dyDescent="0.2">
      <c r="A2" t="s">
        <v>10</v>
      </c>
      <c r="B2" t="s">
        <v>88</v>
      </c>
      <c r="C2" t="s">
        <v>92</v>
      </c>
      <c r="K2" s="86" t="s">
        <v>10</v>
      </c>
      <c r="L2" s="86" t="s">
        <v>61</v>
      </c>
      <c r="M2" s="86" t="s">
        <v>84</v>
      </c>
      <c r="N2" s="86" t="s">
        <v>85</v>
      </c>
      <c r="O2" s="86" t="s">
        <v>86</v>
      </c>
      <c r="P2" s="86" t="s">
        <v>87</v>
      </c>
    </row>
    <row r="3" spans="1:19" x14ac:dyDescent="0.2">
      <c r="A3">
        <v>1</v>
      </c>
      <c r="B3">
        <v>2682</v>
      </c>
      <c r="C3" s="80">
        <f>B3/$B$13</f>
        <v>0.29060569942572329</v>
      </c>
      <c r="E3" s="80"/>
      <c r="K3" s="84">
        <v>1</v>
      </c>
      <c r="L3" s="89">
        <f>L19</f>
        <v>6.31</v>
      </c>
      <c r="M3" s="87">
        <f>M19/$L19*100</f>
        <v>16.006339144215531</v>
      </c>
      <c r="N3" s="87">
        <f t="shared" ref="N3:P3" si="0">N19/$L19*100</f>
        <v>13.787638668779714</v>
      </c>
      <c r="O3" s="87">
        <f t="shared" si="0"/>
        <v>11.885895404120445</v>
      </c>
      <c r="P3" s="87">
        <f t="shared" si="0"/>
        <v>39.936608557844693</v>
      </c>
    </row>
    <row r="4" spans="1:19" x14ac:dyDescent="0.2">
      <c r="A4">
        <v>2</v>
      </c>
      <c r="B4">
        <v>724</v>
      </c>
      <c r="C4" s="80">
        <f t="shared" ref="C4:C13" si="1">B4/$B$13</f>
        <v>7.8448369270776905E-2</v>
      </c>
      <c r="E4" s="80"/>
      <c r="K4" s="84">
        <v>2</v>
      </c>
      <c r="L4" s="89">
        <f t="shared" ref="L4:L12" si="2">L20</f>
        <v>7.63</v>
      </c>
      <c r="M4" s="87">
        <f t="shared" ref="M4:P12" si="3">M20/$L20*100</f>
        <v>14.15465268676278</v>
      </c>
      <c r="N4" s="87">
        <f t="shared" si="3"/>
        <v>12.7129750982962</v>
      </c>
      <c r="O4" s="87">
        <f t="shared" si="3"/>
        <v>11.271297509829619</v>
      </c>
      <c r="P4" s="87">
        <f t="shared" si="3"/>
        <v>45.740498034076019</v>
      </c>
    </row>
    <row r="5" spans="1:19" x14ac:dyDescent="0.2">
      <c r="A5">
        <v>3</v>
      </c>
      <c r="B5">
        <v>358</v>
      </c>
      <c r="C5" s="80">
        <f t="shared" si="1"/>
        <v>3.8790768230577526E-2</v>
      </c>
      <c r="E5" s="80"/>
      <c r="K5" s="84">
        <v>3</v>
      </c>
      <c r="L5" s="89">
        <f t="shared" si="2"/>
        <v>6.55</v>
      </c>
      <c r="M5" s="87">
        <f t="shared" si="3"/>
        <v>17.709923664122137</v>
      </c>
      <c r="N5" s="87">
        <f t="shared" si="3"/>
        <v>14.351145038167939</v>
      </c>
      <c r="O5" s="87">
        <f t="shared" si="3"/>
        <v>11.908396946564887</v>
      </c>
      <c r="P5" s="87">
        <f t="shared" si="3"/>
        <v>33.587786259541993</v>
      </c>
    </row>
    <row r="6" spans="1:19" x14ac:dyDescent="0.2">
      <c r="A6">
        <v>4</v>
      </c>
      <c r="B6">
        <v>508</v>
      </c>
      <c r="C6" s="80">
        <f t="shared" si="1"/>
        <v>5.5043883410987107E-2</v>
      </c>
      <c r="E6" s="80"/>
      <c r="K6" s="84">
        <v>4</v>
      </c>
      <c r="L6" s="89">
        <f t="shared" si="2"/>
        <v>5.83</v>
      </c>
      <c r="M6" s="87">
        <f t="shared" si="3"/>
        <v>22.29845626072041</v>
      </c>
      <c r="N6" s="87">
        <f t="shared" si="3"/>
        <v>14.579759862778729</v>
      </c>
      <c r="O6" s="87">
        <f t="shared" si="3"/>
        <v>9.6054888507718701</v>
      </c>
      <c r="P6" s="87">
        <f t="shared" si="3"/>
        <v>20.583190394511146</v>
      </c>
    </row>
    <row r="7" spans="1:19" x14ac:dyDescent="0.2">
      <c r="A7">
        <v>5</v>
      </c>
      <c r="B7">
        <v>296</v>
      </c>
      <c r="C7" s="80">
        <f t="shared" si="1"/>
        <v>3.2072813956008236E-2</v>
      </c>
      <c r="E7" s="80"/>
      <c r="K7" s="84">
        <v>5</v>
      </c>
      <c r="L7" s="89">
        <f t="shared" si="2"/>
        <v>5.13</v>
      </c>
      <c r="M7" s="87">
        <f t="shared" si="3"/>
        <v>22.807017543859647</v>
      </c>
      <c r="N7" s="87">
        <f t="shared" si="3"/>
        <v>12.865497076023393</v>
      </c>
      <c r="O7" s="87">
        <f t="shared" si="3"/>
        <v>7.6023391812865508</v>
      </c>
      <c r="P7" s="87">
        <f t="shared" si="3"/>
        <v>13.64522417153996</v>
      </c>
    </row>
    <row r="8" spans="1:19" x14ac:dyDescent="0.2">
      <c r="A8">
        <v>6</v>
      </c>
      <c r="B8">
        <v>214</v>
      </c>
      <c r="C8" s="80">
        <f t="shared" si="1"/>
        <v>2.3187777657384331E-2</v>
      </c>
      <c r="E8" s="80"/>
      <c r="K8" s="84">
        <v>6</v>
      </c>
      <c r="L8" s="89">
        <f t="shared" si="2"/>
        <v>6</v>
      </c>
      <c r="M8" s="87">
        <f t="shared" si="3"/>
        <v>16.166666666666664</v>
      </c>
      <c r="N8" s="87">
        <f t="shared" si="3"/>
        <v>10.833333333333334</v>
      </c>
      <c r="O8" s="87">
        <f t="shared" si="3"/>
        <v>9.3333333333333339</v>
      </c>
      <c r="P8" s="87">
        <f t="shared" si="3"/>
        <v>35.666666666666671</v>
      </c>
    </row>
    <row r="9" spans="1:19" x14ac:dyDescent="0.2">
      <c r="A9">
        <v>7</v>
      </c>
      <c r="B9">
        <v>88</v>
      </c>
      <c r="C9" s="80">
        <f t="shared" si="1"/>
        <v>9.5351609058402856E-3</v>
      </c>
      <c r="E9" s="80"/>
      <c r="K9" s="84">
        <v>7</v>
      </c>
      <c r="L9" s="89">
        <f t="shared" si="2"/>
        <v>5.78</v>
      </c>
      <c r="M9" s="87">
        <f t="shared" si="3"/>
        <v>23.875432525951553</v>
      </c>
      <c r="N9" s="87">
        <f t="shared" si="3"/>
        <v>13.84083044982699</v>
      </c>
      <c r="O9" s="87">
        <f t="shared" si="3"/>
        <v>7.7854671280276815</v>
      </c>
      <c r="P9" s="87">
        <f t="shared" si="3"/>
        <v>9.1695501730103803</v>
      </c>
    </row>
    <row r="10" spans="1:19" x14ac:dyDescent="0.2">
      <c r="A10">
        <v>8</v>
      </c>
      <c r="B10">
        <v>1054</v>
      </c>
      <c r="C10" s="80">
        <f t="shared" si="1"/>
        <v>0.11420522266767798</v>
      </c>
      <c r="E10" s="80"/>
      <c r="K10" s="84">
        <v>8</v>
      </c>
      <c r="L10" s="89">
        <f t="shared" si="2"/>
        <v>4.38</v>
      </c>
      <c r="M10" s="87">
        <f t="shared" si="3"/>
        <v>24.200913242009133</v>
      </c>
      <c r="N10" s="87">
        <f t="shared" si="3"/>
        <v>10.730593607305936</v>
      </c>
      <c r="O10" s="87">
        <f t="shared" si="3"/>
        <v>5.0228310502283113</v>
      </c>
      <c r="P10" s="87">
        <f t="shared" si="3"/>
        <v>4.7945205479452051</v>
      </c>
    </row>
    <row r="11" spans="1:19" x14ac:dyDescent="0.2">
      <c r="A11">
        <v>9</v>
      </c>
      <c r="B11">
        <v>931</v>
      </c>
      <c r="C11" s="80">
        <f t="shared" si="1"/>
        <v>0.10087766821974212</v>
      </c>
      <c r="E11" s="80"/>
      <c r="K11" s="84">
        <v>9</v>
      </c>
      <c r="L11" s="89">
        <f t="shared" si="2"/>
        <v>4.99</v>
      </c>
      <c r="M11" s="87">
        <f t="shared" si="3"/>
        <v>24.649298597194388</v>
      </c>
      <c r="N11" s="87">
        <f t="shared" si="3"/>
        <v>11.823647294589177</v>
      </c>
      <c r="O11" s="87">
        <f t="shared" si="3"/>
        <v>6.4128256513026045</v>
      </c>
      <c r="P11" s="87">
        <f t="shared" si="3"/>
        <v>8.2164328657314609</v>
      </c>
    </row>
    <row r="12" spans="1:19" x14ac:dyDescent="0.2">
      <c r="A12">
        <v>10</v>
      </c>
      <c r="B12">
        <v>2374</v>
      </c>
      <c r="C12" s="80">
        <f t="shared" si="1"/>
        <v>0.25723263625528225</v>
      </c>
      <c r="E12" s="80"/>
      <c r="K12" s="84">
        <v>10</v>
      </c>
      <c r="L12" s="89">
        <f t="shared" si="2"/>
        <v>7.1</v>
      </c>
      <c r="M12" s="87">
        <f t="shared" si="3"/>
        <v>24.225352112676056</v>
      </c>
      <c r="N12" s="87">
        <f t="shared" si="3"/>
        <v>14.647887323943662</v>
      </c>
      <c r="O12" s="87">
        <f t="shared" si="3"/>
        <v>8.8732394366197198</v>
      </c>
      <c r="P12" s="87">
        <f t="shared" si="3"/>
        <v>14.507042253521126</v>
      </c>
    </row>
    <row r="13" spans="1:19" x14ac:dyDescent="0.2">
      <c r="A13" t="s">
        <v>93</v>
      </c>
      <c r="B13">
        <f>SUM(B3:B12)</f>
        <v>9229</v>
      </c>
      <c r="C13" s="80">
        <f t="shared" si="1"/>
        <v>1</v>
      </c>
      <c r="K13" s="73" t="s">
        <v>90</v>
      </c>
      <c r="L13" s="88">
        <f>AVERAGE(L3:L12)</f>
        <v>5.9700000000000006</v>
      </c>
      <c r="M13" s="88">
        <f t="shared" ref="M13:P13" si="4">AVERAGE(M3:M12)</f>
        <v>20.609405244417832</v>
      </c>
      <c r="N13" s="88">
        <f t="shared" si="4"/>
        <v>13.017330775304506</v>
      </c>
      <c r="O13" s="88">
        <f t="shared" si="4"/>
        <v>8.970111449208499</v>
      </c>
      <c r="P13" s="88">
        <f t="shared" si="4"/>
        <v>22.584751992438864</v>
      </c>
    </row>
    <row r="14" spans="1:19" x14ac:dyDescent="0.2">
      <c r="K14" s="73" t="s">
        <v>94</v>
      </c>
      <c r="L14" s="88">
        <f>SUMPRODUCT($C$3:$C$12,L3:L12)</f>
        <v>6.1959919817965101</v>
      </c>
      <c r="M14" s="88">
        <f>SUMPRODUCT($C$3:$C$12,M3:M12)</f>
        <v>20.492314007010016</v>
      </c>
      <c r="N14" s="88">
        <f>SUMPRODUCT($C$3:$C$12,N3:N12)</f>
        <v>13.345251724197164</v>
      </c>
      <c r="O14" s="88">
        <f>SUMPRODUCT($C$3:$C$12,O3:O12)</f>
        <v>9.3664976902296218</v>
      </c>
      <c r="P14" s="88">
        <f>SUMPRODUCT($C$3:$C$12,P3:P12)</f>
        <v>24.090151515028175</v>
      </c>
    </row>
    <row r="16" spans="1:19" x14ac:dyDescent="0.2">
      <c r="A16" t="s">
        <v>68</v>
      </c>
      <c r="S16" t="s">
        <v>67</v>
      </c>
    </row>
    <row r="17" spans="1:27" x14ac:dyDescent="0.2">
      <c r="D17" t="s">
        <v>69</v>
      </c>
      <c r="S17" s="72"/>
      <c r="T17" s="72"/>
      <c r="U17" s="72" t="s">
        <v>67</v>
      </c>
      <c r="V17" s="72"/>
      <c r="W17" s="72"/>
      <c r="X17" s="72"/>
      <c r="Y17" s="72"/>
      <c r="Z17" s="72"/>
      <c r="AA17" s="72"/>
    </row>
    <row r="18" spans="1:27" x14ac:dyDescent="0.2">
      <c r="C18" s="85" t="s">
        <v>10</v>
      </c>
      <c r="D18" s="85" t="s">
        <v>21</v>
      </c>
      <c r="E18" s="85" t="s">
        <v>26</v>
      </c>
      <c r="F18" s="85" t="s">
        <v>27</v>
      </c>
      <c r="G18" s="85" t="s">
        <v>29</v>
      </c>
      <c r="H18" s="85" t="s">
        <v>30</v>
      </c>
      <c r="I18" s="85" t="s">
        <v>59</v>
      </c>
      <c r="J18" s="85" t="s">
        <v>63</v>
      </c>
      <c r="K18" s="85" t="s">
        <v>62</v>
      </c>
      <c r="L18" s="86" t="s">
        <v>61</v>
      </c>
      <c r="M18" s="86" t="s">
        <v>84</v>
      </c>
      <c r="N18" s="86" t="s">
        <v>85</v>
      </c>
      <c r="O18" s="86" t="s">
        <v>86</v>
      </c>
      <c r="P18" s="86" t="s">
        <v>87</v>
      </c>
      <c r="S18" s="72"/>
      <c r="T18" s="73" t="s">
        <v>10</v>
      </c>
      <c r="U18" s="73">
        <v>5</v>
      </c>
      <c r="V18" s="73">
        <v>10</v>
      </c>
      <c r="W18" s="73">
        <v>25</v>
      </c>
      <c r="X18" s="73">
        <v>50</v>
      </c>
      <c r="Y18" s="73">
        <v>75</v>
      </c>
      <c r="Z18" s="73">
        <v>90</v>
      </c>
      <c r="AA18" s="73">
        <v>95</v>
      </c>
    </row>
    <row r="19" spans="1:27" x14ac:dyDescent="0.2">
      <c r="A19" s="68" t="s">
        <v>70</v>
      </c>
      <c r="C19" s="84">
        <v>1</v>
      </c>
      <c r="D19" s="84">
        <v>316.8</v>
      </c>
      <c r="E19" s="84">
        <v>6.4</v>
      </c>
      <c r="F19" s="84">
        <v>0.34</v>
      </c>
      <c r="G19" s="84">
        <v>1.03</v>
      </c>
      <c r="H19" s="84">
        <v>0.89</v>
      </c>
      <c r="I19" s="84">
        <v>26.22</v>
      </c>
      <c r="J19" s="84">
        <v>0.33</v>
      </c>
      <c r="K19" s="84">
        <v>0.66</v>
      </c>
      <c r="L19" s="84">
        <v>6.31</v>
      </c>
      <c r="M19" s="84">
        <v>1.01</v>
      </c>
      <c r="N19" s="84">
        <v>0.87</v>
      </c>
      <c r="O19" s="84">
        <v>0.75</v>
      </c>
      <c r="P19" s="84">
        <v>2.52</v>
      </c>
      <c r="S19" s="74" t="s">
        <v>21</v>
      </c>
      <c r="T19" s="74">
        <v>1</v>
      </c>
      <c r="U19" s="69">
        <v>40</v>
      </c>
      <c r="V19" s="69">
        <v>60</v>
      </c>
      <c r="W19" s="69">
        <v>150</v>
      </c>
      <c r="X19" s="69">
        <v>300</v>
      </c>
      <c r="Y19" s="69">
        <v>450</v>
      </c>
      <c r="Z19" s="69">
        <v>590</v>
      </c>
      <c r="AA19" s="69">
        <v>680</v>
      </c>
    </row>
    <row r="20" spans="1:27" x14ac:dyDescent="0.2">
      <c r="C20" s="84">
        <v>2</v>
      </c>
      <c r="D20" s="84">
        <v>446.67</v>
      </c>
      <c r="E20" s="84">
        <v>7.66</v>
      </c>
      <c r="F20" s="84">
        <v>0.43</v>
      </c>
      <c r="G20" s="84">
        <v>1.0900000000000001</v>
      </c>
      <c r="H20" s="84">
        <v>0.97</v>
      </c>
      <c r="I20" s="84">
        <v>32.06</v>
      </c>
      <c r="J20" s="84">
        <v>0.42</v>
      </c>
      <c r="K20" s="84">
        <v>1.03</v>
      </c>
      <c r="L20" s="84">
        <v>7.63</v>
      </c>
      <c r="M20" s="84">
        <v>1.08</v>
      </c>
      <c r="N20" s="84">
        <v>0.97</v>
      </c>
      <c r="O20" s="84">
        <v>0.86</v>
      </c>
      <c r="P20" s="84">
        <v>3.49</v>
      </c>
      <c r="S20" s="75"/>
      <c r="T20" s="75">
        <v>2</v>
      </c>
      <c r="U20" s="70">
        <v>70</v>
      </c>
      <c r="V20" s="70">
        <v>120</v>
      </c>
      <c r="W20" s="70">
        <v>242.5</v>
      </c>
      <c r="X20" s="70">
        <v>400</v>
      </c>
      <c r="Y20" s="70">
        <v>600</v>
      </c>
      <c r="Z20" s="70">
        <v>840</v>
      </c>
      <c r="AA20" s="70">
        <v>1000</v>
      </c>
    </row>
    <row r="21" spans="1:27" x14ac:dyDescent="0.2">
      <c r="C21" s="84">
        <v>3</v>
      </c>
      <c r="D21" s="84">
        <v>341.61</v>
      </c>
      <c r="E21" s="84">
        <v>6.62</v>
      </c>
      <c r="F21" s="84">
        <v>0.95</v>
      </c>
      <c r="G21" s="84">
        <v>1.17</v>
      </c>
      <c r="H21" s="84">
        <v>0.95</v>
      </c>
      <c r="I21" s="84">
        <v>39.39</v>
      </c>
      <c r="J21" s="84">
        <v>0.93</v>
      </c>
      <c r="K21" s="84">
        <v>0.82</v>
      </c>
      <c r="L21" s="84">
        <v>6.55</v>
      </c>
      <c r="M21" s="84">
        <v>1.1599999999999999</v>
      </c>
      <c r="N21" s="84">
        <v>0.94</v>
      </c>
      <c r="O21" s="84">
        <v>0.78</v>
      </c>
      <c r="P21" s="84">
        <v>2.2000000000000002</v>
      </c>
      <c r="S21" s="75"/>
      <c r="T21" s="75">
        <v>3</v>
      </c>
      <c r="U21" s="70">
        <v>40</v>
      </c>
      <c r="V21" s="70">
        <v>80</v>
      </c>
      <c r="W21" s="70">
        <v>163.75</v>
      </c>
      <c r="X21" s="70">
        <v>310</v>
      </c>
      <c r="Y21" s="70">
        <v>480</v>
      </c>
      <c r="Z21" s="70">
        <v>670.5</v>
      </c>
      <c r="AA21" s="70">
        <v>760</v>
      </c>
    </row>
    <row r="22" spans="1:27" x14ac:dyDescent="0.2">
      <c r="C22" s="84">
        <v>4</v>
      </c>
      <c r="D22" s="84">
        <v>288.63</v>
      </c>
      <c r="E22" s="84">
        <v>5.89</v>
      </c>
      <c r="F22" s="84">
        <v>1.73</v>
      </c>
      <c r="G22" s="84">
        <v>1.31</v>
      </c>
      <c r="H22" s="84">
        <v>0.86</v>
      </c>
      <c r="I22" s="84">
        <v>45.44</v>
      </c>
      <c r="J22" s="84">
        <v>1.7</v>
      </c>
      <c r="K22" s="84">
        <v>0.86</v>
      </c>
      <c r="L22" s="84">
        <v>5.83</v>
      </c>
      <c r="M22" s="84">
        <v>1.3</v>
      </c>
      <c r="N22" s="84">
        <v>0.85</v>
      </c>
      <c r="O22" s="84">
        <v>0.56000000000000005</v>
      </c>
      <c r="P22" s="84">
        <v>1.2</v>
      </c>
      <c r="S22" s="75"/>
      <c r="T22" s="75">
        <v>4</v>
      </c>
      <c r="U22" s="70">
        <v>62.25</v>
      </c>
      <c r="V22" s="70">
        <v>99.5</v>
      </c>
      <c r="W22" s="70">
        <v>155</v>
      </c>
      <c r="X22" s="70">
        <v>225</v>
      </c>
      <c r="Y22" s="70">
        <v>360</v>
      </c>
      <c r="Z22" s="70">
        <v>541</v>
      </c>
      <c r="AA22" s="70">
        <v>660</v>
      </c>
    </row>
    <row r="23" spans="1:27" x14ac:dyDescent="0.2">
      <c r="C23" s="84">
        <v>5</v>
      </c>
      <c r="D23" s="84">
        <v>220.91</v>
      </c>
      <c r="E23" s="84">
        <v>5.17</v>
      </c>
      <c r="F23" s="84">
        <v>2.57</v>
      </c>
      <c r="G23" s="84">
        <v>1.18</v>
      </c>
      <c r="H23" s="84">
        <v>0.66</v>
      </c>
      <c r="I23" s="84">
        <v>42.98</v>
      </c>
      <c r="J23" s="84">
        <v>2.5499999999999998</v>
      </c>
      <c r="K23" s="84">
        <v>0.81</v>
      </c>
      <c r="L23" s="84">
        <v>5.13</v>
      </c>
      <c r="M23" s="84">
        <v>1.17</v>
      </c>
      <c r="N23" s="84">
        <v>0.66</v>
      </c>
      <c r="O23" s="84">
        <v>0.39</v>
      </c>
      <c r="P23" s="84">
        <v>0.7</v>
      </c>
      <c r="S23" s="75"/>
      <c r="T23" s="75">
        <v>5</v>
      </c>
      <c r="U23" s="70">
        <v>49.25</v>
      </c>
      <c r="V23" s="70">
        <v>70</v>
      </c>
      <c r="W23" s="70">
        <v>115</v>
      </c>
      <c r="X23" s="70">
        <v>182.5</v>
      </c>
      <c r="Y23" s="70">
        <v>288.75</v>
      </c>
      <c r="Z23" s="70">
        <v>436.5</v>
      </c>
      <c r="AA23" s="70">
        <v>520</v>
      </c>
    </row>
    <row r="24" spans="1:27" x14ac:dyDescent="0.2">
      <c r="C24" s="84">
        <v>6</v>
      </c>
      <c r="D24" s="84">
        <v>300.39999999999998</v>
      </c>
      <c r="E24" s="84">
        <v>6.03</v>
      </c>
      <c r="F24" s="84">
        <v>2.19</v>
      </c>
      <c r="G24" s="84">
        <v>0.97</v>
      </c>
      <c r="H24" s="84">
        <v>0.65</v>
      </c>
      <c r="I24" s="84">
        <v>67.25</v>
      </c>
      <c r="J24" s="84">
        <v>2.14</v>
      </c>
      <c r="K24" s="84">
        <v>0.89</v>
      </c>
      <c r="L24" s="84">
        <v>6</v>
      </c>
      <c r="M24" s="84">
        <v>0.97</v>
      </c>
      <c r="N24" s="84">
        <v>0.65</v>
      </c>
      <c r="O24" s="84">
        <v>0.56000000000000005</v>
      </c>
      <c r="P24" s="84">
        <v>2.14</v>
      </c>
      <c r="S24" s="75"/>
      <c r="T24" s="75">
        <v>6</v>
      </c>
      <c r="U24" s="70">
        <v>20</v>
      </c>
      <c r="V24" s="70">
        <v>40</v>
      </c>
      <c r="W24" s="70">
        <v>90</v>
      </c>
      <c r="X24" s="70">
        <v>237.5</v>
      </c>
      <c r="Y24" s="70">
        <v>500</v>
      </c>
      <c r="Z24" s="70">
        <v>600</v>
      </c>
      <c r="AA24" s="70">
        <v>670</v>
      </c>
    </row>
    <row r="25" spans="1:27" x14ac:dyDescent="0.2">
      <c r="C25" s="84">
        <v>7</v>
      </c>
      <c r="D25" s="84">
        <v>239.03</v>
      </c>
      <c r="E25" s="84">
        <v>5.9</v>
      </c>
      <c r="F25" s="84">
        <v>3.03</v>
      </c>
      <c r="G25" s="84">
        <v>1.4</v>
      </c>
      <c r="H25" s="84">
        <v>0.8</v>
      </c>
      <c r="I25" s="84">
        <v>47.44</v>
      </c>
      <c r="J25" s="84">
        <v>2.99</v>
      </c>
      <c r="K25" s="84">
        <v>0.75</v>
      </c>
      <c r="L25" s="84">
        <v>5.78</v>
      </c>
      <c r="M25" s="84">
        <v>1.38</v>
      </c>
      <c r="N25" s="84">
        <v>0.8</v>
      </c>
      <c r="O25" s="84">
        <v>0.45</v>
      </c>
      <c r="P25" s="84">
        <v>0.53</v>
      </c>
      <c r="S25" s="75"/>
      <c r="T25" s="75">
        <v>7</v>
      </c>
      <c r="U25" s="70">
        <v>70</v>
      </c>
      <c r="V25" s="70">
        <v>84.5</v>
      </c>
      <c r="W25" s="70">
        <v>170</v>
      </c>
      <c r="X25" s="70">
        <v>220</v>
      </c>
      <c r="Y25" s="70">
        <v>300</v>
      </c>
      <c r="Z25" s="70">
        <v>446.5</v>
      </c>
      <c r="AA25" s="70">
        <v>492.75</v>
      </c>
    </row>
    <row r="26" spans="1:27" x14ac:dyDescent="0.2">
      <c r="C26" s="84">
        <v>8</v>
      </c>
      <c r="D26" s="84">
        <v>170.04</v>
      </c>
      <c r="E26" s="84">
        <v>4.4000000000000004</v>
      </c>
      <c r="F26" s="84">
        <v>3.91</v>
      </c>
      <c r="G26" s="84">
        <v>1.06</v>
      </c>
      <c r="H26" s="84">
        <v>0.47</v>
      </c>
      <c r="I26" s="84">
        <v>53.09</v>
      </c>
      <c r="J26" s="84">
        <v>3.87</v>
      </c>
      <c r="K26" s="84">
        <v>0.71</v>
      </c>
      <c r="L26" s="84">
        <v>4.38</v>
      </c>
      <c r="M26" s="84">
        <v>1.06</v>
      </c>
      <c r="N26" s="84">
        <v>0.47</v>
      </c>
      <c r="O26" s="84">
        <v>0.22</v>
      </c>
      <c r="P26" s="84">
        <v>0.21</v>
      </c>
      <c r="S26" s="75"/>
      <c r="T26" s="75">
        <v>8</v>
      </c>
      <c r="U26" s="70">
        <v>30</v>
      </c>
      <c r="V26" s="70">
        <v>42.5</v>
      </c>
      <c r="W26" s="70">
        <v>85</v>
      </c>
      <c r="X26" s="70">
        <v>145</v>
      </c>
      <c r="Y26" s="70">
        <v>235</v>
      </c>
      <c r="Z26" s="70">
        <v>327.5</v>
      </c>
      <c r="AA26" s="70">
        <v>390</v>
      </c>
    </row>
    <row r="27" spans="1:27" x14ac:dyDescent="0.2">
      <c r="C27" s="84">
        <v>9</v>
      </c>
      <c r="D27" s="84">
        <v>203.93</v>
      </c>
      <c r="E27" s="84">
        <v>5.0199999999999996</v>
      </c>
      <c r="F27" s="84">
        <v>3.29</v>
      </c>
      <c r="G27" s="84">
        <v>1.23</v>
      </c>
      <c r="H27" s="84">
        <v>0.6</v>
      </c>
      <c r="I27" s="84">
        <v>53.15</v>
      </c>
      <c r="J27" s="84">
        <v>3.26</v>
      </c>
      <c r="K27" s="84">
        <v>0.88</v>
      </c>
      <c r="L27" s="84">
        <v>4.99</v>
      </c>
      <c r="M27" s="84">
        <v>1.23</v>
      </c>
      <c r="N27" s="84">
        <v>0.59</v>
      </c>
      <c r="O27" s="84">
        <v>0.32</v>
      </c>
      <c r="P27" s="84">
        <v>0.41</v>
      </c>
      <c r="S27" s="75"/>
      <c r="T27" s="75">
        <v>9</v>
      </c>
      <c r="U27" s="70">
        <v>40</v>
      </c>
      <c r="V27" s="70">
        <v>60</v>
      </c>
      <c r="W27" s="70">
        <v>110</v>
      </c>
      <c r="X27" s="70">
        <v>180</v>
      </c>
      <c r="Y27" s="70">
        <v>270</v>
      </c>
      <c r="Z27" s="70">
        <v>380</v>
      </c>
      <c r="AA27" s="70">
        <v>450</v>
      </c>
    </row>
    <row r="28" spans="1:27" x14ac:dyDescent="0.2">
      <c r="C28" s="90">
        <v>10</v>
      </c>
      <c r="D28" s="90">
        <v>302.14</v>
      </c>
      <c r="E28" s="90">
        <v>7.12</v>
      </c>
      <c r="F28" s="90">
        <v>2.79</v>
      </c>
      <c r="G28" s="90">
        <v>1.72</v>
      </c>
      <c r="H28" s="90">
        <v>1.04</v>
      </c>
      <c r="I28" s="90">
        <v>58.4</v>
      </c>
      <c r="J28" s="90">
        <v>2.78</v>
      </c>
      <c r="K28" s="90">
        <v>1.21</v>
      </c>
      <c r="L28" s="90">
        <v>7.1</v>
      </c>
      <c r="M28" s="90">
        <v>1.72</v>
      </c>
      <c r="N28" s="90">
        <v>1.04</v>
      </c>
      <c r="O28" s="90">
        <v>0.63</v>
      </c>
      <c r="P28" s="90">
        <v>1.03</v>
      </c>
      <c r="S28" s="76"/>
      <c r="T28" s="76">
        <v>10</v>
      </c>
      <c r="U28" s="71">
        <v>85</v>
      </c>
      <c r="V28" s="71">
        <v>120</v>
      </c>
      <c r="W28" s="71">
        <v>190</v>
      </c>
      <c r="X28" s="71">
        <v>285</v>
      </c>
      <c r="Y28" s="71">
        <v>395</v>
      </c>
      <c r="Z28" s="71">
        <v>505</v>
      </c>
      <c r="AA28" s="71">
        <v>580</v>
      </c>
    </row>
    <row r="29" spans="1:27" x14ac:dyDescent="0.2">
      <c r="A29" s="69" t="s">
        <v>71</v>
      </c>
      <c r="B29" s="69" t="s">
        <v>72</v>
      </c>
      <c r="C29" s="69">
        <v>1</v>
      </c>
      <c r="D29" s="69">
        <v>309.20999999999998</v>
      </c>
      <c r="E29" s="69">
        <v>6.27</v>
      </c>
      <c r="F29" s="69">
        <v>0.32</v>
      </c>
      <c r="G29" s="69">
        <v>1.01</v>
      </c>
      <c r="H29" s="69">
        <v>0.87</v>
      </c>
      <c r="I29" s="69">
        <v>25.08</v>
      </c>
      <c r="J29" s="69">
        <v>0.3</v>
      </c>
      <c r="K29" s="69">
        <v>0.63</v>
      </c>
      <c r="L29" s="69">
        <v>6.18</v>
      </c>
      <c r="M29" s="69">
        <v>0.99</v>
      </c>
      <c r="N29" s="69">
        <v>0.86</v>
      </c>
      <c r="O29" s="69">
        <v>0.73</v>
      </c>
      <c r="P29" s="69">
        <v>2.42</v>
      </c>
      <c r="S29" s="74" t="s">
        <v>26</v>
      </c>
      <c r="T29" s="74">
        <v>1</v>
      </c>
      <c r="U29" s="69">
        <v>1</v>
      </c>
      <c r="V29" s="69">
        <v>2</v>
      </c>
      <c r="W29" s="69">
        <v>4</v>
      </c>
      <c r="X29" s="69">
        <v>6</v>
      </c>
      <c r="Y29" s="69">
        <v>9</v>
      </c>
      <c r="Z29" s="69">
        <v>11</v>
      </c>
      <c r="AA29" s="69">
        <v>12</v>
      </c>
    </row>
    <row r="30" spans="1:27" x14ac:dyDescent="0.2">
      <c r="C30">
        <v>2</v>
      </c>
      <c r="D30">
        <v>426.4</v>
      </c>
      <c r="E30">
        <v>7.39</v>
      </c>
      <c r="F30">
        <v>0.38</v>
      </c>
      <c r="G30">
        <v>1.06</v>
      </c>
      <c r="H30">
        <v>0.94</v>
      </c>
      <c r="I30">
        <v>30.27</v>
      </c>
      <c r="J30">
        <v>0.36</v>
      </c>
      <c r="K30">
        <v>0.95</v>
      </c>
      <c r="L30">
        <v>7.36</v>
      </c>
      <c r="M30">
        <v>1.05</v>
      </c>
      <c r="N30">
        <v>0.94</v>
      </c>
      <c r="O30">
        <v>0.83</v>
      </c>
      <c r="P30">
        <v>3.25</v>
      </c>
      <c r="S30" s="75"/>
      <c r="T30" s="75">
        <v>2</v>
      </c>
      <c r="U30" s="70">
        <v>2</v>
      </c>
      <c r="V30" s="70">
        <v>3</v>
      </c>
      <c r="W30" s="70">
        <v>5</v>
      </c>
      <c r="X30" s="70">
        <v>7</v>
      </c>
      <c r="Y30" s="70">
        <v>10</v>
      </c>
      <c r="Z30" s="70">
        <v>13</v>
      </c>
      <c r="AA30" s="70">
        <v>14</v>
      </c>
    </row>
    <row r="31" spans="1:27" x14ac:dyDescent="0.2">
      <c r="C31">
        <v>3</v>
      </c>
      <c r="D31">
        <v>318.51</v>
      </c>
      <c r="E31">
        <v>6.27</v>
      </c>
      <c r="F31">
        <v>0.84</v>
      </c>
      <c r="G31">
        <v>1.1100000000000001</v>
      </c>
      <c r="H31">
        <v>0.9</v>
      </c>
      <c r="I31">
        <v>36.82</v>
      </c>
      <c r="J31">
        <v>0.82</v>
      </c>
      <c r="K31">
        <v>0.71</v>
      </c>
      <c r="L31">
        <v>6.2</v>
      </c>
      <c r="M31">
        <v>1.1000000000000001</v>
      </c>
      <c r="N31">
        <v>0.89</v>
      </c>
      <c r="O31">
        <v>0.73</v>
      </c>
      <c r="P31">
        <v>1.92</v>
      </c>
      <c r="S31" s="75"/>
      <c r="T31" s="75">
        <v>3</v>
      </c>
      <c r="U31" s="70">
        <v>1</v>
      </c>
      <c r="V31" s="70">
        <v>2</v>
      </c>
      <c r="W31" s="70">
        <v>4</v>
      </c>
      <c r="X31" s="70">
        <v>6</v>
      </c>
      <c r="Y31" s="70">
        <v>9</v>
      </c>
      <c r="Z31" s="70">
        <v>11</v>
      </c>
      <c r="AA31" s="70">
        <v>12</v>
      </c>
    </row>
    <row r="32" spans="1:27" x14ac:dyDescent="0.2">
      <c r="C32">
        <v>4</v>
      </c>
      <c r="D32">
        <v>269.44</v>
      </c>
      <c r="E32">
        <v>5.64</v>
      </c>
      <c r="F32">
        <v>1.62</v>
      </c>
      <c r="G32">
        <v>1.26</v>
      </c>
      <c r="H32">
        <v>0.81</v>
      </c>
      <c r="I32">
        <v>43.43</v>
      </c>
      <c r="J32">
        <v>1.59</v>
      </c>
      <c r="K32">
        <v>0.77</v>
      </c>
      <c r="L32">
        <v>5.58</v>
      </c>
      <c r="M32">
        <v>1.24</v>
      </c>
      <c r="N32">
        <v>0.8</v>
      </c>
      <c r="O32">
        <v>0.51</v>
      </c>
      <c r="P32">
        <v>1.01</v>
      </c>
      <c r="S32" s="75"/>
      <c r="T32" s="75">
        <v>4</v>
      </c>
      <c r="U32" s="70">
        <v>2</v>
      </c>
      <c r="V32" s="70">
        <v>3</v>
      </c>
      <c r="W32" s="70">
        <v>4</v>
      </c>
      <c r="X32" s="70">
        <v>5.5</v>
      </c>
      <c r="Y32" s="70">
        <v>7</v>
      </c>
      <c r="Z32" s="70">
        <v>9</v>
      </c>
      <c r="AA32" s="70">
        <v>11</v>
      </c>
    </row>
    <row r="33" spans="2:27" x14ac:dyDescent="0.2">
      <c r="C33">
        <v>5</v>
      </c>
      <c r="D33">
        <v>202.79</v>
      </c>
      <c r="E33">
        <v>4.8499999999999996</v>
      </c>
      <c r="F33">
        <v>2.42</v>
      </c>
      <c r="G33">
        <v>1.1000000000000001</v>
      </c>
      <c r="H33">
        <v>0.59</v>
      </c>
      <c r="I33">
        <v>41</v>
      </c>
      <c r="J33">
        <v>2.4</v>
      </c>
      <c r="K33">
        <v>0.71</v>
      </c>
      <c r="L33">
        <v>4.8099999999999996</v>
      </c>
      <c r="M33">
        <v>1.0900000000000001</v>
      </c>
      <c r="N33">
        <v>0.57999999999999996</v>
      </c>
      <c r="O33">
        <v>0.33</v>
      </c>
      <c r="P33">
        <v>0.5</v>
      </c>
      <c r="S33" s="75"/>
      <c r="T33" s="75">
        <v>5</v>
      </c>
      <c r="U33" s="70">
        <v>1</v>
      </c>
      <c r="V33" s="70">
        <v>2</v>
      </c>
      <c r="W33" s="70">
        <v>3</v>
      </c>
      <c r="X33" s="70">
        <v>5</v>
      </c>
      <c r="Y33" s="70">
        <v>7</v>
      </c>
      <c r="Z33" s="70">
        <v>9</v>
      </c>
      <c r="AA33" s="70">
        <v>10</v>
      </c>
    </row>
    <row r="34" spans="2:27" x14ac:dyDescent="0.2">
      <c r="C34">
        <v>6</v>
      </c>
      <c r="D34">
        <v>269.02</v>
      </c>
      <c r="E34">
        <v>5.52</v>
      </c>
      <c r="F34">
        <v>1.93</v>
      </c>
      <c r="G34">
        <v>0.87</v>
      </c>
      <c r="H34">
        <v>0.56999999999999995</v>
      </c>
      <c r="I34">
        <v>63.64</v>
      </c>
      <c r="J34">
        <v>1.88</v>
      </c>
      <c r="K34">
        <v>0.75</v>
      </c>
      <c r="L34">
        <v>5.49</v>
      </c>
      <c r="M34">
        <v>0.87</v>
      </c>
      <c r="N34">
        <v>0.56999999999999995</v>
      </c>
      <c r="O34">
        <v>0.48</v>
      </c>
      <c r="P34">
        <v>1.76</v>
      </c>
      <c r="S34" s="75"/>
      <c r="T34" s="75">
        <v>6</v>
      </c>
      <c r="U34" s="70">
        <v>1</v>
      </c>
      <c r="V34" s="70">
        <v>1</v>
      </c>
      <c r="W34" s="70">
        <v>3</v>
      </c>
      <c r="X34" s="70">
        <v>6</v>
      </c>
      <c r="Y34" s="70">
        <v>9</v>
      </c>
      <c r="Z34" s="70">
        <v>11</v>
      </c>
      <c r="AA34" s="70">
        <v>12</v>
      </c>
    </row>
    <row r="35" spans="2:27" x14ac:dyDescent="0.2">
      <c r="C35">
        <v>7</v>
      </c>
      <c r="D35">
        <v>212.27</v>
      </c>
      <c r="E35">
        <v>5.39</v>
      </c>
      <c r="F35">
        <v>2.71</v>
      </c>
      <c r="G35">
        <v>1.22</v>
      </c>
      <c r="H35">
        <v>0.65</v>
      </c>
      <c r="I35">
        <v>43.78</v>
      </c>
      <c r="J35">
        <v>2.67</v>
      </c>
      <c r="K35">
        <v>0.56000000000000005</v>
      </c>
      <c r="L35">
        <v>5.24</v>
      </c>
      <c r="M35">
        <v>1.19</v>
      </c>
      <c r="N35">
        <v>0.65</v>
      </c>
      <c r="O35">
        <v>0.34</v>
      </c>
      <c r="P35">
        <v>0.27</v>
      </c>
      <c r="S35" s="75"/>
      <c r="T35" s="75">
        <v>7</v>
      </c>
      <c r="U35" s="70">
        <v>2</v>
      </c>
      <c r="V35" s="70">
        <v>2.9</v>
      </c>
      <c r="W35" s="70">
        <v>4.25</v>
      </c>
      <c r="X35" s="70">
        <v>6</v>
      </c>
      <c r="Y35" s="70">
        <v>7</v>
      </c>
      <c r="Z35" s="70">
        <v>9</v>
      </c>
      <c r="AA35" s="70">
        <v>11</v>
      </c>
    </row>
    <row r="36" spans="2:27" x14ac:dyDescent="0.2">
      <c r="C36">
        <v>8</v>
      </c>
      <c r="D36">
        <v>163.25</v>
      </c>
      <c r="E36">
        <v>4.26</v>
      </c>
      <c r="F36">
        <v>3.82</v>
      </c>
      <c r="G36">
        <v>1.01</v>
      </c>
      <c r="H36">
        <v>0.43</v>
      </c>
      <c r="I36">
        <v>52.03</v>
      </c>
      <c r="J36">
        <v>3.78</v>
      </c>
      <c r="K36">
        <v>0.66</v>
      </c>
      <c r="L36">
        <v>4.2300000000000004</v>
      </c>
      <c r="M36">
        <v>1</v>
      </c>
      <c r="N36">
        <v>0.43</v>
      </c>
      <c r="O36">
        <v>0.19</v>
      </c>
      <c r="P36">
        <v>0.17</v>
      </c>
      <c r="S36" s="75"/>
      <c r="T36" s="75">
        <v>8</v>
      </c>
      <c r="U36" s="70">
        <v>1</v>
      </c>
      <c r="V36" s="70">
        <v>1</v>
      </c>
      <c r="W36" s="70">
        <v>3</v>
      </c>
      <c r="X36" s="70">
        <v>4</v>
      </c>
      <c r="Y36" s="70">
        <v>6</v>
      </c>
      <c r="Z36" s="70">
        <v>8</v>
      </c>
      <c r="AA36" s="70">
        <v>8</v>
      </c>
    </row>
    <row r="37" spans="2:27" x14ac:dyDescent="0.2">
      <c r="C37">
        <v>9</v>
      </c>
      <c r="D37">
        <v>195.58</v>
      </c>
      <c r="E37">
        <v>4.8499999999999996</v>
      </c>
      <c r="F37">
        <v>3.19</v>
      </c>
      <c r="G37">
        <v>1.18</v>
      </c>
      <c r="H37">
        <v>0.55000000000000004</v>
      </c>
      <c r="I37">
        <v>52.08</v>
      </c>
      <c r="J37">
        <v>3.16</v>
      </c>
      <c r="K37">
        <v>0.81</v>
      </c>
      <c r="L37">
        <v>4.82</v>
      </c>
      <c r="M37">
        <v>1.17</v>
      </c>
      <c r="N37">
        <v>0.55000000000000004</v>
      </c>
      <c r="O37">
        <v>0.28999999999999998</v>
      </c>
      <c r="P37">
        <v>0.34</v>
      </c>
      <c r="S37" s="75"/>
      <c r="T37" s="75">
        <v>9</v>
      </c>
      <c r="U37" s="70">
        <v>1</v>
      </c>
      <c r="V37" s="70">
        <v>2</v>
      </c>
      <c r="W37" s="70">
        <v>3</v>
      </c>
      <c r="X37" s="70">
        <v>5</v>
      </c>
      <c r="Y37" s="70">
        <v>7</v>
      </c>
      <c r="Z37" s="70">
        <v>8</v>
      </c>
      <c r="AA37" s="70">
        <v>10</v>
      </c>
    </row>
    <row r="38" spans="2:27" x14ac:dyDescent="0.2">
      <c r="B38" s="71"/>
      <c r="C38" s="71">
        <v>10</v>
      </c>
      <c r="D38" s="71">
        <v>296.02999999999997</v>
      </c>
      <c r="E38" s="71">
        <v>7</v>
      </c>
      <c r="F38" s="71">
        <v>2.74</v>
      </c>
      <c r="G38" s="71">
        <v>1.69</v>
      </c>
      <c r="H38" s="71">
        <v>1.01</v>
      </c>
      <c r="I38" s="71">
        <v>57.8</v>
      </c>
      <c r="J38" s="71">
        <v>2.72</v>
      </c>
      <c r="K38" s="71">
        <v>1.1599999999999999</v>
      </c>
      <c r="L38" s="71">
        <v>6.98</v>
      </c>
      <c r="M38" s="71">
        <v>1.69</v>
      </c>
      <c r="N38" s="71">
        <v>1.01</v>
      </c>
      <c r="O38" s="71">
        <v>0.61</v>
      </c>
      <c r="P38" s="71">
        <v>0.96</v>
      </c>
      <c r="S38" s="76"/>
      <c r="T38" s="76">
        <v>10</v>
      </c>
      <c r="U38" s="71">
        <v>2</v>
      </c>
      <c r="V38" s="71">
        <v>3</v>
      </c>
      <c r="W38" s="71">
        <v>5</v>
      </c>
      <c r="X38" s="71">
        <v>7</v>
      </c>
      <c r="Y38" s="71">
        <v>9</v>
      </c>
      <c r="Z38" s="71">
        <v>11</v>
      </c>
      <c r="AA38" s="71">
        <v>12</v>
      </c>
    </row>
    <row r="39" spans="2:27" x14ac:dyDescent="0.2">
      <c r="B39" t="s">
        <v>73</v>
      </c>
      <c r="C39">
        <v>1</v>
      </c>
      <c r="D39">
        <v>324.39999999999998</v>
      </c>
      <c r="E39">
        <v>6.52</v>
      </c>
      <c r="F39">
        <v>0.37</v>
      </c>
      <c r="G39">
        <v>1.05</v>
      </c>
      <c r="H39">
        <v>0.91</v>
      </c>
      <c r="I39">
        <v>27.35</v>
      </c>
      <c r="J39">
        <v>0.35</v>
      </c>
      <c r="K39">
        <v>0.7</v>
      </c>
      <c r="L39">
        <v>6.44</v>
      </c>
      <c r="M39">
        <v>1.02</v>
      </c>
      <c r="N39">
        <v>0.89</v>
      </c>
      <c r="O39">
        <v>0.76</v>
      </c>
      <c r="P39">
        <v>2.63</v>
      </c>
      <c r="S39" s="74" t="s">
        <v>27</v>
      </c>
      <c r="T39" s="74">
        <v>1</v>
      </c>
      <c r="U39" s="69">
        <v>0</v>
      </c>
      <c r="V39" s="69">
        <v>0</v>
      </c>
      <c r="W39" s="69">
        <v>0</v>
      </c>
      <c r="X39" s="69">
        <v>0</v>
      </c>
      <c r="Y39" s="69">
        <v>0</v>
      </c>
      <c r="Z39" s="69">
        <v>1</v>
      </c>
      <c r="AA39" s="69">
        <v>2</v>
      </c>
    </row>
    <row r="40" spans="2:27" x14ac:dyDescent="0.2">
      <c r="C40">
        <v>2</v>
      </c>
      <c r="D40">
        <v>466.94</v>
      </c>
      <c r="E40">
        <v>7.92</v>
      </c>
      <c r="F40">
        <v>0.49</v>
      </c>
      <c r="G40">
        <v>1.1200000000000001</v>
      </c>
      <c r="H40">
        <v>1</v>
      </c>
      <c r="I40">
        <v>33.86</v>
      </c>
      <c r="J40">
        <v>0.48</v>
      </c>
      <c r="K40">
        <v>1.1100000000000001</v>
      </c>
      <c r="L40">
        <v>7.9</v>
      </c>
      <c r="M40">
        <v>1.1200000000000001</v>
      </c>
      <c r="N40">
        <v>0.99</v>
      </c>
      <c r="O40">
        <v>0.89</v>
      </c>
      <c r="P40">
        <v>3.73</v>
      </c>
      <c r="S40" s="75"/>
      <c r="T40" s="75">
        <v>2</v>
      </c>
      <c r="U40" s="70">
        <v>0</v>
      </c>
      <c r="V40" s="70">
        <v>0</v>
      </c>
      <c r="W40" s="70">
        <v>0</v>
      </c>
      <c r="X40" s="70">
        <v>0</v>
      </c>
      <c r="Y40" s="70">
        <v>1</v>
      </c>
      <c r="Z40" s="70">
        <v>1</v>
      </c>
      <c r="AA40" s="70">
        <v>2</v>
      </c>
    </row>
    <row r="41" spans="2:27" x14ac:dyDescent="0.2">
      <c r="C41">
        <v>3</v>
      </c>
      <c r="D41">
        <v>364.7</v>
      </c>
      <c r="E41">
        <v>6.96</v>
      </c>
      <c r="F41">
        <v>1.05</v>
      </c>
      <c r="G41">
        <v>1.23</v>
      </c>
      <c r="H41">
        <v>1.01</v>
      </c>
      <c r="I41">
        <v>41.96</v>
      </c>
      <c r="J41">
        <v>1.03</v>
      </c>
      <c r="K41">
        <v>0.92</v>
      </c>
      <c r="L41">
        <v>6.9</v>
      </c>
      <c r="M41">
        <v>1.23</v>
      </c>
      <c r="N41">
        <v>1</v>
      </c>
      <c r="O41">
        <v>0.84</v>
      </c>
      <c r="P41">
        <v>2.4700000000000002</v>
      </c>
      <c r="S41" s="75"/>
      <c r="T41" s="75">
        <v>3</v>
      </c>
      <c r="U41" s="70">
        <v>0</v>
      </c>
      <c r="V41" s="70">
        <v>0</v>
      </c>
      <c r="W41" s="70">
        <v>0</v>
      </c>
      <c r="X41" s="70">
        <v>1</v>
      </c>
      <c r="Y41" s="70">
        <v>2</v>
      </c>
      <c r="Z41" s="70">
        <v>2</v>
      </c>
      <c r="AA41" s="70">
        <v>3</v>
      </c>
    </row>
    <row r="42" spans="2:27" x14ac:dyDescent="0.2">
      <c r="C42">
        <v>4</v>
      </c>
      <c r="D42">
        <v>307.82</v>
      </c>
      <c r="E42">
        <v>6.13</v>
      </c>
      <c r="F42">
        <v>1.84</v>
      </c>
      <c r="G42">
        <v>1.37</v>
      </c>
      <c r="H42">
        <v>0.91</v>
      </c>
      <c r="I42">
        <v>47.46</v>
      </c>
      <c r="J42">
        <v>1.81</v>
      </c>
      <c r="K42">
        <v>0.95</v>
      </c>
      <c r="L42">
        <v>6.09</v>
      </c>
      <c r="M42">
        <v>1.36</v>
      </c>
      <c r="N42">
        <v>0.91</v>
      </c>
      <c r="O42">
        <v>0.61</v>
      </c>
      <c r="P42">
        <v>1.38</v>
      </c>
      <c r="S42" s="75"/>
      <c r="T42" s="75">
        <v>4</v>
      </c>
      <c r="U42" s="70">
        <v>0</v>
      </c>
      <c r="V42" s="70">
        <v>0</v>
      </c>
      <c r="W42" s="70">
        <v>1</v>
      </c>
      <c r="X42" s="70">
        <v>2</v>
      </c>
      <c r="Y42" s="70">
        <v>3</v>
      </c>
      <c r="Z42" s="70">
        <v>3</v>
      </c>
      <c r="AA42" s="70">
        <v>4</v>
      </c>
    </row>
    <row r="43" spans="2:27" x14ac:dyDescent="0.2">
      <c r="C43">
        <v>5</v>
      </c>
      <c r="D43">
        <v>239.03</v>
      </c>
      <c r="E43">
        <v>5.48</v>
      </c>
      <c r="F43">
        <v>2.72</v>
      </c>
      <c r="G43">
        <v>1.26</v>
      </c>
      <c r="H43">
        <v>0.74</v>
      </c>
      <c r="I43">
        <v>44.96</v>
      </c>
      <c r="J43">
        <v>2.7</v>
      </c>
      <c r="K43">
        <v>0.91</v>
      </c>
      <c r="L43">
        <v>5.45</v>
      </c>
      <c r="M43">
        <v>1.25</v>
      </c>
      <c r="N43">
        <v>0.73</v>
      </c>
      <c r="O43">
        <v>0.45</v>
      </c>
      <c r="P43">
        <v>0.89</v>
      </c>
      <c r="S43" s="75"/>
      <c r="T43" s="75">
        <v>5</v>
      </c>
      <c r="U43" s="70">
        <v>0</v>
      </c>
      <c r="V43" s="70">
        <v>1</v>
      </c>
      <c r="W43" s="70">
        <v>1.25</v>
      </c>
      <c r="X43" s="70">
        <v>3</v>
      </c>
      <c r="Y43" s="70">
        <v>3</v>
      </c>
      <c r="Z43" s="70">
        <v>4</v>
      </c>
      <c r="AA43" s="70">
        <v>5</v>
      </c>
    </row>
    <row r="44" spans="2:27" x14ac:dyDescent="0.2">
      <c r="C44">
        <v>6</v>
      </c>
      <c r="D44">
        <v>331.77</v>
      </c>
      <c r="E44">
        <v>6.53</v>
      </c>
      <c r="F44">
        <v>2.44</v>
      </c>
      <c r="G44">
        <v>1.07</v>
      </c>
      <c r="H44">
        <v>0.74</v>
      </c>
      <c r="I44">
        <v>70.86</v>
      </c>
      <c r="J44">
        <v>2.39</v>
      </c>
      <c r="K44">
        <v>1.03</v>
      </c>
      <c r="L44">
        <v>6.51</v>
      </c>
      <c r="M44">
        <v>1.07</v>
      </c>
      <c r="N44">
        <v>0.73</v>
      </c>
      <c r="O44">
        <v>0.63</v>
      </c>
      <c r="P44">
        <v>2.5099999999999998</v>
      </c>
      <c r="S44" s="75"/>
      <c r="T44" s="75">
        <v>6</v>
      </c>
      <c r="U44" s="70">
        <v>0</v>
      </c>
      <c r="V44" s="70">
        <v>0</v>
      </c>
      <c r="W44" s="70">
        <v>0</v>
      </c>
      <c r="X44" s="70">
        <v>2</v>
      </c>
      <c r="Y44" s="70">
        <v>4</v>
      </c>
      <c r="Z44" s="70">
        <v>5</v>
      </c>
      <c r="AA44" s="70">
        <v>5</v>
      </c>
    </row>
    <row r="45" spans="2:27" x14ac:dyDescent="0.2">
      <c r="C45">
        <v>7</v>
      </c>
      <c r="D45">
        <v>265.8</v>
      </c>
      <c r="E45">
        <v>6.41</v>
      </c>
      <c r="F45">
        <v>3.35</v>
      </c>
      <c r="G45">
        <v>1.58</v>
      </c>
      <c r="H45">
        <v>0.94</v>
      </c>
      <c r="I45">
        <v>51.11</v>
      </c>
      <c r="J45">
        <v>3.31</v>
      </c>
      <c r="K45">
        <v>0.94</v>
      </c>
      <c r="L45">
        <v>6.33</v>
      </c>
      <c r="M45">
        <v>1.56</v>
      </c>
      <c r="N45">
        <v>0.94</v>
      </c>
      <c r="O45">
        <v>0.56999999999999995</v>
      </c>
      <c r="P45">
        <v>0.8</v>
      </c>
      <c r="S45" s="75"/>
      <c r="T45" s="75">
        <v>7</v>
      </c>
      <c r="U45" s="70">
        <v>0</v>
      </c>
      <c r="V45" s="70">
        <v>1</v>
      </c>
      <c r="W45" s="70">
        <v>2</v>
      </c>
      <c r="X45" s="70">
        <v>3</v>
      </c>
      <c r="Y45" s="70">
        <v>4</v>
      </c>
      <c r="Z45" s="70">
        <v>5</v>
      </c>
      <c r="AA45" s="70">
        <v>5</v>
      </c>
    </row>
    <row r="46" spans="2:27" x14ac:dyDescent="0.2">
      <c r="C46">
        <v>8</v>
      </c>
      <c r="D46">
        <v>176.83</v>
      </c>
      <c r="E46">
        <v>4.55</v>
      </c>
      <c r="F46">
        <v>4</v>
      </c>
      <c r="G46">
        <v>1.1100000000000001</v>
      </c>
      <c r="H46">
        <v>0.5</v>
      </c>
      <c r="I46">
        <v>54.15</v>
      </c>
      <c r="J46">
        <v>3.97</v>
      </c>
      <c r="K46">
        <v>0.77</v>
      </c>
      <c r="L46">
        <v>4.53</v>
      </c>
      <c r="M46">
        <v>1.1100000000000001</v>
      </c>
      <c r="N46">
        <v>0.5</v>
      </c>
      <c r="O46">
        <v>0.24</v>
      </c>
      <c r="P46">
        <v>0.25</v>
      </c>
      <c r="S46" s="75"/>
      <c r="T46" s="75">
        <v>8</v>
      </c>
      <c r="U46" s="70">
        <v>1</v>
      </c>
      <c r="V46" s="70">
        <v>2</v>
      </c>
      <c r="W46" s="70">
        <v>3</v>
      </c>
      <c r="X46" s="70">
        <v>4</v>
      </c>
      <c r="Y46" s="70">
        <v>5</v>
      </c>
      <c r="Z46" s="70">
        <v>6</v>
      </c>
      <c r="AA46" s="70">
        <v>6</v>
      </c>
    </row>
    <row r="47" spans="2:27" x14ac:dyDescent="0.2">
      <c r="C47">
        <v>9</v>
      </c>
      <c r="D47">
        <v>212.27</v>
      </c>
      <c r="E47">
        <v>5.19</v>
      </c>
      <c r="F47">
        <v>3.39</v>
      </c>
      <c r="G47">
        <v>1.29</v>
      </c>
      <c r="H47">
        <v>0.64</v>
      </c>
      <c r="I47">
        <v>54.22</v>
      </c>
      <c r="J47">
        <v>3.35</v>
      </c>
      <c r="K47">
        <v>0.94</v>
      </c>
      <c r="L47">
        <v>5.16</v>
      </c>
      <c r="M47">
        <v>1.29</v>
      </c>
      <c r="N47">
        <v>0.64</v>
      </c>
      <c r="O47">
        <v>0.35</v>
      </c>
      <c r="P47">
        <v>0.48</v>
      </c>
      <c r="S47" s="75"/>
      <c r="T47" s="75">
        <v>9</v>
      </c>
      <c r="U47" s="70">
        <v>1</v>
      </c>
      <c r="V47" s="70">
        <v>1</v>
      </c>
      <c r="W47" s="70">
        <v>2</v>
      </c>
      <c r="X47" s="70">
        <v>3</v>
      </c>
      <c r="Y47" s="70">
        <v>4</v>
      </c>
      <c r="Z47" s="70">
        <v>5</v>
      </c>
      <c r="AA47" s="70">
        <v>6</v>
      </c>
    </row>
    <row r="48" spans="2:27" x14ac:dyDescent="0.2">
      <c r="C48">
        <v>10</v>
      </c>
      <c r="D48">
        <v>308.25</v>
      </c>
      <c r="E48">
        <v>7.23</v>
      </c>
      <c r="F48">
        <v>2.85</v>
      </c>
      <c r="G48">
        <v>1.76</v>
      </c>
      <c r="H48">
        <v>1.07</v>
      </c>
      <c r="I48">
        <v>59</v>
      </c>
      <c r="J48">
        <v>2.83</v>
      </c>
      <c r="K48">
        <v>1.25</v>
      </c>
      <c r="L48">
        <v>7.21</v>
      </c>
      <c r="M48">
        <v>1.76</v>
      </c>
      <c r="N48">
        <v>1.07</v>
      </c>
      <c r="O48">
        <v>0.66</v>
      </c>
      <c r="P48">
        <v>1.1100000000000001</v>
      </c>
      <c r="S48" s="76"/>
      <c r="T48" s="76">
        <v>10</v>
      </c>
      <c r="U48" s="71">
        <v>1</v>
      </c>
      <c r="V48" s="71">
        <v>1</v>
      </c>
      <c r="W48" s="71">
        <v>2</v>
      </c>
      <c r="X48" s="71">
        <v>3</v>
      </c>
      <c r="Y48" s="71">
        <v>4</v>
      </c>
      <c r="Z48" s="71">
        <v>5</v>
      </c>
      <c r="AA48" s="71">
        <v>5</v>
      </c>
    </row>
    <row r="49" spans="1:27" x14ac:dyDescent="0.2">
      <c r="A49" s="69" t="s">
        <v>74</v>
      </c>
      <c r="B49" s="69"/>
      <c r="C49" s="69">
        <v>1</v>
      </c>
      <c r="D49" s="69">
        <v>308.14999999999998</v>
      </c>
      <c r="E49" s="69">
        <v>6.33</v>
      </c>
      <c r="F49" s="69">
        <v>0.24</v>
      </c>
      <c r="G49" s="69">
        <v>1.03</v>
      </c>
      <c r="H49" s="69">
        <v>0.88</v>
      </c>
      <c r="I49" s="69">
        <v>22.64</v>
      </c>
      <c r="J49" s="69">
        <v>0.23</v>
      </c>
      <c r="K49" s="69">
        <v>0.56999999999999995</v>
      </c>
      <c r="L49" s="69">
        <v>6.25</v>
      </c>
      <c r="M49" s="69">
        <v>1</v>
      </c>
      <c r="N49" s="69">
        <v>0.86</v>
      </c>
      <c r="O49" s="69">
        <v>0.76</v>
      </c>
      <c r="P49" s="69">
        <v>2.29</v>
      </c>
      <c r="S49" s="74" t="s">
        <v>29</v>
      </c>
      <c r="T49" s="74">
        <v>1</v>
      </c>
      <c r="U49" s="69">
        <v>0</v>
      </c>
      <c r="V49" s="69">
        <v>1</v>
      </c>
      <c r="W49" s="69">
        <v>1</v>
      </c>
      <c r="X49" s="69">
        <v>1</v>
      </c>
      <c r="Y49" s="69">
        <v>1</v>
      </c>
      <c r="Z49" s="69">
        <v>1</v>
      </c>
      <c r="AA49" s="69">
        <v>2</v>
      </c>
    </row>
    <row r="50" spans="1:27" x14ac:dyDescent="0.2">
      <c r="A50" s="70"/>
      <c r="B50" s="70"/>
      <c r="C50" s="70">
        <v>2</v>
      </c>
      <c r="D50" s="70">
        <v>431.69</v>
      </c>
      <c r="E50" s="70">
        <v>7.56</v>
      </c>
      <c r="F50" s="70">
        <v>0.33</v>
      </c>
      <c r="G50" s="70">
        <v>1.08</v>
      </c>
      <c r="H50" s="70">
        <v>0.96</v>
      </c>
      <c r="I50" s="70">
        <v>29.87</v>
      </c>
      <c r="J50" s="70">
        <v>0.32</v>
      </c>
      <c r="K50" s="70">
        <v>0.93</v>
      </c>
      <c r="L50" s="70">
        <v>7.55</v>
      </c>
      <c r="M50" s="70">
        <v>1.08</v>
      </c>
      <c r="N50" s="70">
        <v>0.96</v>
      </c>
      <c r="O50" s="70">
        <v>0.88</v>
      </c>
      <c r="P50" s="70">
        <v>3.23</v>
      </c>
      <c r="S50" s="75"/>
      <c r="T50" s="75">
        <v>2</v>
      </c>
      <c r="U50" s="70">
        <v>1</v>
      </c>
      <c r="V50" s="70">
        <v>1</v>
      </c>
      <c r="W50" s="70">
        <v>1</v>
      </c>
      <c r="X50" s="70">
        <v>1</v>
      </c>
      <c r="Y50" s="70">
        <v>1</v>
      </c>
      <c r="Z50" s="70">
        <v>2</v>
      </c>
      <c r="AA50" s="70">
        <v>2</v>
      </c>
    </row>
    <row r="51" spans="1:27" x14ac:dyDescent="0.2">
      <c r="A51" s="70"/>
      <c r="B51" s="70"/>
      <c r="C51" s="70">
        <v>3</v>
      </c>
      <c r="D51" s="70">
        <v>330.7</v>
      </c>
      <c r="E51" s="70">
        <v>6.57</v>
      </c>
      <c r="F51" s="70">
        <v>0.86</v>
      </c>
      <c r="G51" s="70">
        <v>1.18</v>
      </c>
      <c r="H51" s="70">
        <v>0.95</v>
      </c>
      <c r="I51" s="70">
        <v>38.229999999999997</v>
      </c>
      <c r="J51" s="70">
        <v>0.84</v>
      </c>
      <c r="K51" s="70">
        <v>0.71</v>
      </c>
      <c r="L51" s="70">
        <v>6.52</v>
      </c>
      <c r="M51" s="70">
        <v>1.17</v>
      </c>
      <c r="N51" s="70">
        <v>0.94</v>
      </c>
      <c r="O51" s="70">
        <v>0.76</v>
      </c>
      <c r="P51" s="70">
        <v>1.95</v>
      </c>
      <c r="S51" s="75"/>
      <c r="T51" s="75">
        <v>3</v>
      </c>
      <c r="U51" s="70">
        <v>0</v>
      </c>
      <c r="V51" s="70">
        <v>1</v>
      </c>
      <c r="W51" s="70">
        <v>1</v>
      </c>
      <c r="X51" s="70">
        <v>1</v>
      </c>
      <c r="Y51" s="70">
        <v>1</v>
      </c>
      <c r="Z51" s="70">
        <v>2</v>
      </c>
      <c r="AA51" s="70">
        <v>2</v>
      </c>
    </row>
    <row r="52" spans="1:27" x14ac:dyDescent="0.2">
      <c r="A52" s="70"/>
      <c r="B52" s="70"/>
      <c r="C52" s="70">
        <v>4</v>
      </c>
      <c r="D52" s="70">
        <v>264.58</v>
      </c>
      <c r="E52" s="70">
        <v>5.72</v>
      </c>
      <c r="F52" s="70">
        <v>1.69</v>
      </c>
      <c r="G52" s="70">
        <v>1.31</v>
      </c>
      <c r="H52" s="70">
        <v>0.85</v>
      </c>
      <c r="I52" s="70">
        <v>44.63</v>
      </c>
      <c r="J52" s="70">
        <v>1.65</v>
      </c>
      <c r="K52" s="70">
        <v>0.76</v>
      </c>
      <c r="L52" s="70">
        <v>5.7</v>
      </c>
      <c r="M52" s="70">
        <v>1.3</v>
      </c>
      <c r="N52" s="70">
        <v>0.84</v>
      </c>
      <c r="O52" s="70">
        <v>0.53</v>
      </c>
      <c r="P52" s="70">
        <v>0.9</v>
      </c>
      <c r="S52" s="75"/>
      <c r="T52" s="75">
        <v>4</v>
      </c>
      <c r="U52" s="70">
        <v>0</v>
      </c>
      <c r="V52" s="70">
        <v>1</v>
      </c>
      <c r="W52" s="70">
        <v>1</v>
      </c>
      <c r="X52" s="70">
        <v>1</v>
      </c>
      <c r="Y52" s="70">
        <v>2</v>
      </c>
      <c r="Z52" s="70">
        <v>2</v>
      </c>
      <c r="AA52" s="70">
        <v>2</v>
      </c>
    </row>
    <row r="53" spans="1:27" x14ac:dyDescent="0.2">
      <c r="A53" s="70"/>
      <c r="B53" s="70"/>
      <c r="C53" s="70">
        <v>5</v>
      </c>
      <c r="D53" s="70">
        <v>206.34</v>
      </c>
      <c r="E53" s="70">
        <v>5</v>
      </c>
      <c r="F53" s="70">
        <v>2.56</v>
      </c>
      <c r="G53" s="70">
        <v>1.18</v>
      </c>
      <c r="H53" s="70">
        <v>0.62</v>
      </c>
      <c r="I53" s="70">
        <v>42.66</v>
      </c>
      <c r="J53" s="70">
        <v>2.54</v>
      </c>
      <c r="K53" s="70">
        <v>0.73</v>
      </c>
      <c r="L53" s="70">
        <v>4.97</v>
      </c>
      <c r="M53" s="70">
        <v>1.17</v>
      </c>
      <c r="N53" s="70">
        <v>0.62</v>
      </c>
      <c r="O53" s="70">
        <v>0.34</v>
      </c>
      <c r="P53" s="70">
        <v>0.4</v>
      </c>
      <c r="S53" s="75"/>
      <c r="T53" s="75">
        <v>5</v>
      </c>
      <c r="U53" s="70">
        <v>0</v>
      </c>
      <c r="V53" s="70">
        <v>0</v>
      </c>
      <c r="W53" s="70">
        <v>1</v>
      </c>
      <c r="X53" s="70">
        <v>1</v>
      </c>
      <c r="Y53" s="70">
        <v>2</v>
      </c>
      <c r="Z53" s="70">
        <v>2</v>
      </c>
      <c r="AA53" s="70">
        <v>2</v>
      </c>
    </row>
    <row r="54" spans="1:27" x14ac:dyDescent="0.2">
      <c r="A54" s="70"/>
      <c r="B54" s="70"/>
      <c r="C54" s="70">
        <v>6</v>
      </c>
      <c r="D54" s="70">
        <v>287.26</v>
      </c>
      <c r="E54" s="70">
        <v>5.98</v>
      </c>
      <c r="F54" s="70">
        <v>2.13</v>
      </c>
      <c r="G54" s="70">
        <v>0.93</v>
      </c>
      <c r="H54" s="70">
        <v>0.62</v>
      </c>
      <c r="I54" s="70">
        <v>67.03</v>
      </c>
      <c r="J54" s="70">
        <v>2.08</v>
      </c>
      <c r="K54" s="70">
        <v>0.79</v>
      </c>
      <c r="L54" s="70">
        <v>5.95</v>
      </c>
      <c r="M54" s="70">
        <v>0.93</v>
      </c>
      <c r="N54" s="70">
        <v>0.62</v>
      </c>
      <c r="O54" s="70">
        <v>0.52</v>
      </c>
      <c r="P54" s="70">
        <v>1.93</v>
      </c>
      <c r="S54" s="75"/>
      <c r="T54" s="75">
        <v>6</v>
      </c>
      <c r="U54" s="70">
        <v>0</v>
      </c>
      <c r="V54" s="70">
        <v>0</v>
      </c>
      <c r="W54" s="70">
        <v>0</v>
      </c>
      <c r="X54" s="70">
        <v>1</v>
      </c>
      <c r="Y54" s="70">
        <v>1</v>
      </c>
      <c r="Z54" s="70">
        <v>2</v>
      </c>
      <c r="AA54" s="70">
        <v>2</v>
      </c>
    </row>
    <row r="55" spans="1:27" x14ac:dyDescent="0.2">
      <c r="A55" s="70"/>
      <c r="B55" s="70"/>
      <c r="C55" s="70">
        <v>7</v>
      </c>
      <c r="D55" s="70">
        <v>232.34</v>
      </c>
      <c r="E55" s="70">
        <v>5.86</v>
      </c>
      <c r="F55" s="70">
        <v>3.06</v>
      </c>
      <c r="G55" s="70">
        <v>1.37</v>
      </c>
      <c r="H55" s="70">
        <v>0.77</v>
      </c>
      <c r="I55" s="70">
        <v>47.86</v>
      </c>
      <c r="J55" s="70">
        <v>3.01</v>
      </c>
      <c r="K55" s="70">
        <v>0.67</v>
      </c>
      <c r="L55" s="70">
        <v>5.79</v>
      </c>
      <c r="M55" s="70">
        <v>1.35</v>
      </c>
      <c r="N55" s="70">
        <v>0.77</v>
      </c>
      <c r="O55" s="70">
        <v>0.42</v>
      </c>
      <c r="P55" s="70">
        <v>0.33</v>
      </c>
      <c r="S55" s="75"/>
      <c r="T55" s="75">
        <v>7</v>
      </c>
      <c r="U55" s="70">
        <v>0</v>
      </c>
      <c r="V55" s="70">
        <v>0</v>
      </c>
      <c r="W55" s="70">
        <v>1</v>
      </c>
      <c r="X55" s="70">
        <v>1</v>
      </c>
      <c r="Y55" s="70">
        <v>2</v>
      </c>
      <c r="Z55" s="70">
        <v>2</v>
      </c>
      <c r="AA55" s="70">
        <v>3</v>
      </c>
    </row>
    <row r="56" spans="1:27" x14ac:dyDescent="0.2">
      <c r="A56" s="70"/>
      <c r="B56" s="70"/>
      <c r="C56" s="70">
        <v>8</v>
      </c>
      <c r="D56" s="70">
        <v>162.53</v>
      </c>
      <c r="E56" s="70">
        <v>4.34</v>
      </c>
      <c r="F56" s="70">
        <v>3.92</v>
      </c>
      <c r="G56" s="70">
        <v>1</v>
      </c>
      <c r="H56" s="70">
        <v>0.4</v>
      </c>
      <c r="I56" s="70">
        <v>53.4</v>
      </c>
      <c r="J56" s="70">
        <v>3.89</v>
      </c>
      <c r="K56" s="70">
        <v>0.62</v>
      </c>
      <c r="L56" s="70">
        <v>4.32</v>
      </c>
      <c r="M56" s="70">
        <v>1</v>
      </c>
      <c r="N56" s="70">
        <v>0.4</v>
      </c>
      <c r="O56" s="70">
        <v>0.17</v>
      </c>
      <c r="P56" s="70">
        <v>7.0000000000000007E-2</v>
      </c>
      <c r="S56" s="75"/>
      <c r="T56" s="75">
        <v>8</v>
      </c>
      <c r="U56" s="70">
        <v>0</v>
      </c>
      <c r="V56" s="70">
        <v>0</v>
      </c>
      <c r="W56" s="70">
        <v>0</v>
      </c>
      <c r="X56" s="70">
        <v>1</v>
      </c>
      <c r="Y56" s="70">
        <v>2</v>
      </c>
      <c r="Z56" s="70">
        <v>2</v>
      </c>
      <c r="AA56" s="70">
        <v>3</v>
      </c>
    </row>
    <row r="57" spans="1:27" x14ac:dyDescent="0.2">
      <c r="A57" s="70"/>
      <c r="B57" s="70"/>
      <c r="C57" s="70">
        <v>9</v>
      </c>
      <c r="D57" s="70">
        <v>194.84</v>
      </c>
      <c r="E57" s="70">
        <v>4.95</v>
      </c>
      <c r="F57" s="70">
        <v>3.31</v>
      </c>
      <c r="G57" s="70">
        <v>1.2</v>
      </c>
      <c r="H57" s="70">
        <v>0.55000000000000004</v>
      </c>
      <c r="I57" s="70">
        <v>53.57</v>
      </c>
      <c r="J57" s="70">
        <v>3.27</v>
      </c>
      <c r="K57" s="70">
        <v>0.78</v>
      </c>
      <c r="L57" s="70">
        <v>4.92</v>
      </c>
      <c r="M57" s="70">
        <v>1.19</v>
      </c>
      <c r="N57" s="70">
        <v>0.55000000000000004</v>
      </c>
      <c r="O57" s="70">
        <v>0.27</v>
      </c>
      <c r="P57" s="70">
        <v>0.23</v>
      </c>
      <c r="S57" s="75"/>
      <c r="T57" s="75">
        <v>9</v>
      </c>
      <c r="U57" s="70">
        <v>0</v>
      </c>
      <c r="V57" s="70">
        <v>0</v>
      </c>
      <c r="W57" s="70">
        <v>1</v>
      </c>
      <c r="X57" s="70">
        <v>1</v>
      </c>
      <c r="Y57" s="70">
        <v>2</v>
      </c>
      <c r="Z57" s="70">
        <v>2</v>
      </c>
      <c r="AA57" s="70">
        <v>3</v>
      </c>
    </row>
    <row r="58" spans="1:27" x14ac:dyDescent="0.2">
      <c r="A58" s="71"/>
      <c r="B58" s="71"/>
      <c r="C58" s="71">
        <v>10</v>
      </c>
      <c r="D58" s="71">
        <v>295.73</v>
      </c>
      <c r="E58" s="71">
        <v>7.12</v>
      </c>
      <c r="F58" s="71">
        <v>2.8</v>
      </c>
      <c r="G58" s="71">
        <v>1.73</v>
      </c>
      <c r="H58" s="71">
        <v>1.03</v>
      </c>
      <c r="I58" s="71">
        <v>58.81</v>
      </c>
      <c r="J58" s="71">
        <v>2.79</v>
      </c>
      <c r="K58" s="71">
        <v>1.1200000000000001</v>
      </c>
      <c r="L58" s="71">
        <v>7.11</v>
      </c>
      <c r="M58" s="71">
        <v>1.72</v>
      </c>
      <c r="N58" s="71">
        <v>1.02</v>
      </c>
      <c r="O58" s="71">
        <v>0.59</v>
      </c>
      <c r="P58" s="71">
        <v>0.78</v>
      </c>
      <c r="S58" s="76"/>
      <c r="T58" s="76">
        <v>10</v>
      </c>
      <c r="U58" s="71">
        <v>0</v>
      </c>
      <c r="V58" s="71">
        <v>1</v>
      </c>
      <c r="W58" s="71">
        <v>1</v>
      </c>
      <c r="X58" s="71">
        <v>2</v>
      </c>
      <c r="Y58" s="71">
        <v>2</v>
      </c>
      <c r="Z58" s="71">
        <v>3</v>
      </c>
      <c r="AA58" s="71">
        <v>3</v>
      </c>
    </row>
    <row r="59" spans="1:27" x14ac:dyDescent="0.2">
      <c r="A59" s="69" t="s">
        <v>75</v>
      </c>
      <c r="B59" s="69"/>
      <c r="C59" s="69">
        <v>1</v>
      </c>
      <c r="D59" s="69">
        <v>300</v>
      </c>
      <c r="E59" s="69">
        <v>6</v>
      </c>
      <c r="F59" s="69">
        <v>0</v>
      </c>
      <c r="G59" s="69">
        <v>1</v>
      </c>
      <c r="H59" s="69">
        <v>1</v>
      </c>
      <c r="I59" s="69">
        <v>14</v>
      </c>
      <c r="J59" s="69">
        <v>0</v>
      </c>
      <c r="K59" s="69">
        <v>0</v>
      </c>
      <c r="L59" s="69">
        <v>6</v>
      </c>
      <c r="M59" s="69">
        <v>1</v>
      </c>
      <c r="N59" s="69">
        <v>1</v>
      </c>
      <c r="O59" s="69">
        <v>1</v>
      </c>
      <c r="P59" s="69">
        <v>2</v>
      </c>
      <c r="S59" s="74" t="s">
        <v>30</v>
      </c>
      <c r="T59" s="74">
        <v>1</v>
      </c>
      <c r="U59" s="69">
        <v>0</v>
      </c>
      <c r="V59" s="69">
        <v>0</v>
      </c>
      <c r="W59" s="69">
        <v>1</v>
      </c>
      <c r="X59" s="69">
        <v>1</v>
      </c>
      <c r="Y59" s="69">
        <v>1</v>
      </c>
      <c r="Z59" s="69">
        <v>1</v>
      </c>
      <c r="AA59" s="69">
        <v>1</v>
      </c>
    </row>
    <row r="60" spans="1:27" x14ac:dyDescent="0.2">
      <c r="A60" s="70"/>
      <c r="B60" s="70"/>
      <c r="C60" s="70">
        <v>2</v>
      </c>
      <c r="D60" s="70">
        <v>400</v>
      </c>
      <c r="E60" s="70">
        <v>7</v>
      </c>
      <c r="F60" s="70">
        <v>0</v>
      </c>
      <c r="G60" s="70">
        <v>1</v>
      </c>
      <c r="H60" s="70">
        <v>1</v>
      </c>
      <c r="I60" s="70">
        <v>21</v>
      </c>
      <c r="J60" s="70">
        <v>0</v>
      </c>
      <c r="K60" s="70">
        <v>1</v>
      </c>
      <c r="L60" s="70">
        <v>7</v>
      </c>
      <c r="M60" s="70">
        <v>1</v>
      </c>
      <c r="N60" s="70">
        <v>1</v>
      </c>
      <c r="O60" s="70">
        <v>1</v>
      </c>
      <c r="P60" s="70">
        <v>3</v>
      </c>
      <c r="S60" s="75"/>
      <c r="T60" s="75">
        <v>2</v>
      </c>
      <c r="U60" s="70">
        <v>0</v>
      </c>
      <c r="V60" s="70">
        <v>1</v>
      </c>
      <c r="W60" s="70">
        <v>1</v>
      </c>
      <c r="X60" s="70">
        <v>1</v>
      </c>
      <c r="Y60" s="70">
        <v>1</v>
      </c>
      <c r="Z60" s="70">
        <v>1</v>
      </c>
      <c r="AA60" s="70">
        <v>2</v>
      </c>
    </row>
    <row r="61" spans="1:27" x14ac:dyDescent="0.2">
      <c r="A61" s="70"/>
      <c r="B61" s="70"/>
      <c r="C61" s="70">
        <v>3</v>
      </c>
      <c r="D61" s="70">
        <v>310</v>
      </c>
      <c r="E61" s="70">
        <v>6</v>
      </c>
      <c r="F61" s="70">
        <v>1</v>
      </c>
      <c r="G61" s="70">
        <v>1</v>
      </c>
      <c r="H61" s="70">
        <v>1</v>
      </c>
      <c r="I61" s="70">
        <v>39</v>
      </c>
      <c r="J61" s="70">
        <v>1</v>
      </c>
      <c r="K61" s="70">
        <v>1</v>
      </c>
      <c r="L61" s="70">
        <v>6</v>
      </c>
      <c r="M61" s="70">
        <v>1</v>
      </c>
      <c r="N61" s="70">
        <v>1</v>
      </c>
      <c r="O61" s="70">
        <v>1</v>
      </c>
      <c r="P61" s="70">
        <v>1</v>
      </c>
      <c r="S61" s="75"/>
      <c r="T61" s="75">
        <v>3</v>
      </c>
      <c r="U61" s="70">
        <v>0</v>
      </c>
      <c r="V61" s="70">
        <v>0</v>
      </c>
      <c r="W61" s="70">
        <v>1</v>
      </c>
      <c r="X61" s="70">
        <v>1</v>
      </c>
      <c r="Y61" s="70">
        <v>1</v>
      </c>
      <c r="Z61" s="70">
        <v>2</v>
      </c>
      <c r="AA61" s="70">
        <v>2</v>
      </c>
    </row>
    <row r="62" spans="1:27" x14ac:dyDescent="0.2">
      <c r="A62" s="70"/>
      <c r="B62" s="70"/>
      <c r="C62" s="70">
        <v>4</v>
      </c>
      <c r="D62" s="70">
        <v>225</v>
      </c>
      <c r="E62" s="70">
        <v>5.5</v>
      </c>
      <c r="F62" s="70">
        <v>2</v>
      </c>
      <c r="G62" s="70">
        <v>1</v>
      </c>
      <c r="H62" s="70">
        <v>1</v>
      </c>
      <c r="I62" s="70">
        <v>44.5</v>
      </c>
      <c r="J62" s="70">
        <v>2</v>
      </c>
      <c r="K62" s="70">
        <v>1</v>
      </c>
      <c r="L62" s="70">
        <v>5</v>
      </c>
      <c r="M62" s="70">
        <v>1</v>
      </c>
      <c r="N62" s="70">
        <v>1</v>
      </c>
      <c r="O62" s="70">
        <v>1</v>
      </c>
      <c r="P62" s="70">
        <v>0</v>
      </c>
      <c r="S62" s="75"/>
      <c r="T62" s="75">
        <v>4</v>
      </c>
      <c r="U62" s="70">
        <v>0</v>
      </c>
      <c r="V62" s="70">
        <v>0</v>
      </c>
      <c r="W62" s="70">
        <v>1</v>
      </c>
      <c r="X62" s="70">
        <v>1</v>
      </c>
      <c r="Y62" s="70">
        <v>1</v>
      </c>
      <c r="Z62" s="70">
        <v>2</v>
      </c>
      <c r="AA62" s="70">
        <v>2</v>
      </c>
    </row>
    <row r="63" spans="1:27" x14ac:dyDescent="0.2">
      <c r="A63" s="70"/>
      <c r="B63" s="70"/>
      <c r="C63" s="70">
        <v>5</v>
      </c>
      <c r="D63" s="70">
        <v>182.5</v>
      </c>
      <c r="E63" s="70">
        <v>5</v>
      </c>
      <c r="F63" s="70">
        <v>3</v>
      </c>
      <c r="G63" s="70">
        <v>1</v>
      </c>
      <c r="H63" s="70">
        <v>1</v>
      </c>
      <c r="I63" s="70">
        <v>42</v>
      </c>
      <c r="J63" s="70">
        <v>3</v>
      </c>
      <c r="K63" s="70">
        <v>1</v>
      </c>
      <c r="L63" s="70">
        <v>5</v>
      </c>
      <c r="M63" s="70">
        <v>1</v>
      </c>
      <c r="N63" s="70">
        <v>1</v>
      </c>
      <c r="O63" s="70">
        <v>0</v>
      </c>
      <c r="P63" s="70">
        <v>0</v>
      </c>
      <c r="S63" s="75"/>
      <c r="T63" s="75">
        <v>5</v>
      </c>
      <c r="U63" s="70">
        <v>0</v>
      </c>
      <c r="V63" s="70">
        <v>0</v>
      </c>
      <c r="W63" s="70">
        <v>0</v>
      </c>
      <c r="X63" s="70">
        <v>1</v>
      </c>
      <c r="Y63" s="70">
        <v>1</v>
      </c>
      <c r="Z63" s="70">
        <v>2</v>
      </c>
      <c r="AA63" s="70">
        <v>2</v>
      </c>
    </row>
    <row r="64" spans="1:27" x14ac:dyDescent="0.2">
      <c r="A64" s="70"/>
      <c r="B64" s="70"/>
      <c r="C64" s="70">
        <v>6</v>
      </c>
      <c r="D64" s="70">
        <v>237.5</v>
      </c>
      <c r="E64" s="70">
        <v>6</v>
      </c>
      <c r="F64" s="70">
        <v>2</v>
      </c>
      <c r="G64" s="70">
        <v>1</v>
      </c>
      <c r="H64" s="70">
        <v>1</v>
      </c>
      <c r="I64" s="70">
        <v>66</v>
      </c>
      <c r="J64" s="70">
        <v>2</v>
      </c>
      <c r="K64" s="70">
        <v>1</v>
      </c>
      <c r="L64" s="70">
        <v>6</v>
      </c>
      <c r="M64" s="70">
        <v>1</v>
      </c>
      <c r="N64" s="70">
        <v>1</v>
      </c>
      <c r="O64" s="70">
        <v>1</v>
      </c>
      <c r="P64" s="70">
        <v>0</v>
      </c>
      <c r="S64" s="75"/>
      <c r="T64" s="75">
        <v>6</v>
      </c>
      <c r="U64" s="70">
        <v>0</v>
      </c>
      <c r="V64" s="70">
        <v>0</v>
      </c>
      <c r="W64" s="70">
        <v>0</v>
      </c>
      <c r="X64" s="70">
        <v>1</v>
      </c>
      <c r="Y64" s="70">
        <v>1</v>
      </c>
      <c r="Z64" s="70">
        <v>1</v>
      </c>
      <c r="AA64" s="70">
        <v>2</v>
      </c>
    </row>
    <row r="65" spans="1:27" x14ac:dyDescent="0.2">
      <c r="A65" s="70"/>
      <c r="B65" s="70"/>
      <c r="C65" s="70">
        <v>7</v>
      </c>
      <c r="D65" s="70">
        <v>220</v>
      </c>
      <c r="E65" s="70">
        <v>6</v>
      </c>
      <c r="F65" s="70">
        <v>3</v>
      </c>
      <c r="G65" s="70">
        <v>1</v>
      </c>
      <c r="H65" s="70">
        <v>1</v>
      </c>
      <c r="I65" s="70">
        <v>50</v>
      </c>
      <c r="J65" s="70">
        <v>3</v>
      </c>
      <c r="K65" s="70">
        <v>0.5</v>
      </c>
      <c r="L65" s="70">
        <v>6</v>
      </c>
      <c r="M65" s="70">
        <v>1</v>
      </c>
      <c r="N65" s="70">
        <v>1</v>
      </c>
      <c r="O65" s="70">
        <v>0</v>
      </c>
      <c r="P65" s="70">
        <v>0</v>
      </c>
      <c r="S65" s="75"/>
      <c r="T65" s="75">
        <v>7</v>
      </c>
      <c r="U65" s="70">
        <v>0</v>
      </c>
      <c r="V65" s="70">
        <v>0</v>
      </c>
      <c r="W65" s="70">
        <v>0</v>
      </c>
      <c r="X65" s="70">
        <v>1</v>
      </c>
      <c r="Y65" s="70">
        <v>1</v>
      </c>
      <c r="Z65" s="70">
        <v>2</v>
      </c>
      <c r="AA65" s="70">
        <v>2</v>
      </c>
    </row>
    <row r="66" spans="1:27" x14ac:dyDescent="0.2">
      <c r="A66" s="70"/>
      <c r="B66" s="70"/>
      <c r="C66" s="70">
        <v>8</v>
      </c>
      <c r="D66" s="70">
        <v>145</v>
      </c>
      <c r="E66" s="70">
        <v>4</v>
      </c>
      <c r="F66" s="70">
        <v>4</v>
      </c>
      <c r="G66" s="70">
        <v>1</v>
      </c>
      <c r="H66" s="70">
        <v>0</v>
      </c>
      <c r="I66" s="70">
        <v>54</v>
      </c>
      <c r="J66" s="70">
        <v>4</v>
      </c>
      <c r="K66" s="70">
        <v>0</v>
      </c>
      <c r="L66" s="70">
        <v>4</v>
      </c>
      <c r="M66" s="70">
        <v>1</v>
      </c>
      <c r="N66" s="70">
        <v>0</v>
      </c>
      <c r="O66" s="70">
        <v>0</v>
      </c>
      <c r="P66" s="70">
        <v>0</v>
      </c>
      <c r="S66" s="75"/>
      <c r="T66" s="75">
        <v>8</v>
      </c>
      <c r="U66" s="70">
        <v>0</v>
      </c>
      <c r="V66" s="70">
        <v>0</v>
      </c>
      <c r="W66" s="70">
        <v>0</v>
      </c>
      <c r="X66" s="70">
        <v>0</v>
      </c>
      <c r="Y66" s="70">
        <v>1</v>
      </c>
      <c r="Z66" s="70">
        <v>1</v>
      </c>
      <c r="AA66" s="70">
        <v>1.25</v>
      </c>
    </row>
    <row r="67" spans="1:27" x14ac:dyDescent="0.2">
      <c r="A67" s="70"/>
      <c r="B67" s="70"/>
      <c r="C67" s="70">
        <v>9</v>
      </c>
      <c r="D67" s="70">
        <v>180</v>
      </c>
      <c r="E67" s="70">
        <v>5</v>
      </c>
      <c r="F67" s="70">
        <v>3</v>
      </c>
      <c r="G67" s="70">
        <v>1</v>
      </c>
      <c r="H67" s="70">
        <v>1</v>
      </c>
      <c r="I67" s="70">
        <v>54</v>
      </c>
      <c r="J67" s="70">
        <v>3</v>
      </c>
      <c r="K67" s="70">
        <v>1</v>
      </c>
      <c r="L67" s="70">
        <v>5</v>
      </c>
      <c r="M67" s="70">
        <v>1</v>
      </c>
      <c r="N67" s="70">
        <v>1</v>
      </c>
      <c r="O67" s="70">
        <v>0</v>
      </c>
      <c r="P67" s="70">
        <v>0</v>
      </c>
      <c r="S67" s="75"/>
      <c r="T67" s="75">
        <v>9</v>
      </c>
      <c r="U67" s="70">
        <v>0</v>
      </c>
      <c r="V67" s="70">
        <v>0</v>
      </c>
      <c r="W67" s="70">
        <v>0</v>
      </c>
      <c r="X67" s="70">
        <v>1</v>
      </c>
      <c r="Y67" s="70">
        <v>1</v>
      </c>
      <c r="Z67" s="70">
        <v>1</v>
      </c>
      <c r="AA67" s="70">
        <v>2</v>
      </c>
    </row>
    <row r="68" spans="1:27" x14ac:dyDescent="0.2">
      <c r="A68" s="71"/>
      <c r="B68" s="71"/>
      <c r="C68" s="71">
        <v>10</v>
      </c>
      <c r="D68" s="71">
        <v>285</v>
      </c>
      <c r="E68" s="71">
        <v>7</v>
      </c>
      <c r="F68" s="71">
        <v>3</v>
      </c>
      <c r="G68" s="71">
        <v>2</v>
      </c>
      <c r="H68" s="71">
        <v>1</v>
      </c>
      <c r="I68" s="71">
        <v>59</v>
      </c>
      <c r="J68" s="71">
        <v>3</v>
      </c>
      <c r="K68" s="71">
        <v>1</v>
      </c>
      <c r="L68" s="71">
        <v>7</v>
      </c>
      <c r="M68" s="71">
        <v>2</v>
      </c>
      <c r="N68" s="71">
        <v>1</v>
      </c>
      <c r="O68" s="71">
        <v>1</v>
      </c>
      <c r="P68" s="71">
        <v>0</v>
      </c>
      <c r="S68" s="76"/>
      <c r="T68" s="76">
        <v>10</v>
      </c>
      <c r="U68" s="71">
        <v>0</v>
      </c>
      <c r="V68" s="71">
        <v>0</v>
      </c>
      <c r="W68" s="71">
        <v>1</v>
      </c>
      <c r="X68" s="71">
        <v>1</v>
      </c>
      <c r="Y68" s="71">
        <v>1</v>
      </c>
      <c r="Z68" s="71">
        <v>2</v>
      </c>
      <c r="AA68" s="71">
        <v>2</v>
      </c>
    </row>
    <row r="69" spans="1:27" x14ac:dyDescent="0.2">
      <c r="A69" s="69" t="s">
        <v>76</v>
      </c>
      <c r="B69" s="69"/>
      <c r="C69" s="69">
        <v>1</v>
      </c>
      <c r="D69" s="69">
        <v>40266.584999999999</v>
      </c>
      <c r="E69" s="69">
        <v>11.04</v>
      </c>
      <c r="F69" s="69">
        <v>0.48</v>
      </c>
      <c r="G69" s="69">
        <v>0.19400000000000001</v>
      </c>
      <c r="H69" s="69">
        <v>0.19900000000000001</v>
      </c>
      <c r="I69" s="69">
        <v>902.29600000000005</v>
      </c>
      <c r="J69" s="69">
        <v>0.45300000000000001</v>
      </c>
      <c r="K69" s="69">
        <v>0.76800000000000002</v>
      </c>
      <c r="L69" s="69">
        <v>11.622999999999999</v>
      </c>
      <c r="M69" s="69">
        <v>0.21299999999999999</v>
      </c>
      <c r="N69" s="69">
        <v>0.21099999999999999</v>
      </c>
      <c r="O69" s="69">
        <v>0.223</v>
      </c>
      <c r="P69" s="69">
        <v>7.2670000000000003</v>
      </c>
      <c r="S69" s="74" t="s">
        <v>59</v>
      </c>
      <c r="T69" s="74">
        <v>1</v>
      </c>
      <c r="U69" s="69">
        <v>2</v>
      </c>
      <c r="V69" s="69">
        <v>4</v>
      </c>
      <c r="W69" s="69">
        <v>9</v>
      </c>
      <c r="X69" s="69">
        <v>14</v>
      </c>
      <c r="Y69" s="69">
        <v>26</v>
      </c>
      <c r="Z69" s="69">
        <v>77</v>
      </c>
      <c r="AA69" s="69">
        <v>98</v>
      </c>
    </row>
    <row r="70" spans="1:27" x14ac:dyDescent="0.2">
      <c r="A70" s="70"/>
      <c r="B70" s="70"/>
      <c r="C70" s="70">
        <v>2</v>
      </c>
      <c r="D70" s="70">
        <v>77163.661999999997</v>
      </c>
      <c r="E70" s="70">
        <v>13.382</v>
      </c>
      <c r="F70" s="70">
        <v>0.61599999999999999</v>
      </c>
      <c r="G70" s="70">
        <v>0.185</v>
      </c>
      <c r="H70" s="70">
        <v>0.158</v>
      </c>
      <c r="I70" s="70">
        <v>603.67100000000005</v>
      </c>
      <c r="J70" s="70">
        <v>0.58399999999999996</v>
      </c>
      <c r="K70" s="70">
        <v>1.1870000000000001</v>
      </c>
      <c r="L70" s="70">
        <v>13.641999999999999</v>
      </c>
      <c r="M70" s="70">
        <v>0.193</v>
      </c>
      <c r="N70" s="70">
        <v>0.161</v>
      </c>
      <c r="O70" s="70">
        <v>0.16300000000000001</v>
      </c>
      <c r="P70" s="70">
        <v>11.122</v>
      </c>
      <c r="S70" s="75"/>
      <c r="T70" s="75">
        <v>2</v>
      </c>
      <c r="U70" s="70">
        <v>6.25</v>
      </c>
      <c r="V70" s="70">
        <v>9</v>
      </c>
      <c r="W70" s="70">
        <v>14</v>
      </c>
      <c r="X70" s="70">
        <v>21</v>
      </c>
      <c r="Y70" s="70">
        <v>47</v>
      </c>
      <c r="Z70" s="70">
        <v>67</v>
      </c>
      <c r="AA70" s="70">
        <v>81.75</v>
      </c>
    </row>
    <row r="71" spans="1:27" x14ac:dyDescent="0.2">
      <c r="A71" s="70"/>
      <c r="B71" s="70"/>
      <c r="C71" s="70">
        <v>3</v>
      </c>
      <c r="D71" s="70">
        <v>49357.987000000001</v>
      </c>
      <c r="E71" s="70">
        <v>10.943</v>
      </c>
      <c r="F71" s="70">
        <v>0.997</v>
      </c>
      <c r="G71" s="70">
        <v>0.32800000000000001</v>
      </c>
      <c r="H71" s="70">
        <v>0.28100000000000003</v>
      </c>
      <c r="I71" s="70">
        <v>610.79899999999998</v>
      </c>
      <c r="J71" s="70">
        <v>0.98599999999999999</v>
      </c>
      <c r="K71" s="70">
        <v>1.012</v>
      </c>
      <c r="L71" s="70">
        <v>11.346</v>
      </c>
      <c r="M71" s="70">
        <v>0.34</v>
      </c>
      <c r="N71" s="70">
        <v>0.28799999999999998</v>
      </c>
      <c r="O71" s="70">
        <v>0.28100000000000003</v>
      </c>
      <c r="P71" s="70">
        <v>6.9249999999999998</v>
      </c>
      <c r="S71" s="75"/>
      <c r="T71" s="75">
        <v>3</v>
      </c>
      <c r="U71" s="70">
        <v>6.95</v>
      </c>
      <c r="V71" s="70">
        <v>9.9</v>
      </c>
      <c r="W71" s="70">
        <v>16</v>
      </c>
      <c r="X71" s="70">
        <v>39</v>
      </c>
      <c r="Y71" s="70">
        <v>56</v>
      </c>
      <c r="Z71" s="70">
        <v>70.2</v>
      </c>
      <c r="AA71" s="70">
        <v>84.05</v>
      </c>
    </row>
    <row r="72" spans="1:27" x14ac:dyDescent="0.2">
      <c r="A72" s="70"/>
      <c r="B72" s="70"/>
      <c r="C72" s="70">
        <v>4</v>
      </c>
      <c r="D72" s="70">
        <v>48468.391000000003</v>
      </c>
      <c r="E72" s="70">
        <v>7.851</v>
      </c>
      <c r="F72" s="70">
        <v>1.573</v>
      </c>
      <c r="G72" s="70">
        <v>0.41699999999999998</v>
      </c>
      <c r="H72" s="70">
        <v>0.34</v>
      </c>
      <c r="I72" s="70">
        <v>535.58500000000004</v>
      </c>
      <c r="J72" s="70">
        <v>1.5429999999999999</v>
      </c>
      <c r="K72" s="70">
        <v>1.0660000000000001</v>
      </c>
      <c r="L72" s="70">
        <v>8.2650000000000006</v>
      </c>
      <c r="M72" s="70">
        <v>0.436</v>
      </c>
      <c r="N72" s="70">
        <v>0.34599999999999997</v>
      </c>
      <c r="O72" s="70">
        <v>0.31</v>
      </c>
      <c r="P72" s="70">
        <v>4.5380000000000003</v>
      </c>
      <c r="S72" s="75"/>
      <c r="T72" s="75">
        <v>4</v>
      </c>
      <c r="U72" s="70">
        <v>11.45</v>
      </c>
      <c r="V72" s="70">
        <v>16</v>
      </c>
      <c r="W72" s="70">
        <v>27.25</v>
      </c>
      <c r="X72" s="70">
        <v>44.5</v>
      </c>
      <c r="Y72" s="70">
        <v>58.75</v>
      </c>
      <c r="Z72" s="70">
        <v>76.099999999999994</v>
      </c>
      <c r="AA72" s="70">
        <v>85</v>
      </c>
    </row>
    <row r="73" spans="1:27" x14ac:dyDescent="0.2">
      <c r="A73" s="70"/>
      <c r="B73" s="70"/>
      <c r="C73" s="70">
        <v>5</v>
      </c>
      <c r="D73" s="70">
        <v>25099.673999999999</v>
      </c>
      <c r="E73" s="70">
        <v>7.61</v>
      </c>
      <c r="F73" s="70">
        <v>1.7709999999999999</v>
      </c>
      <c r="G73" s="70">
        <v>0.48899999999999999</v>
      </c>
      <c r="H73" s="70">
        <v>0.441</v>
      </c>
      <c r="I73" s="70">
        <v>300.54199999999997</v>
      </c>
      <c r="J73" s="70">
        <v>1.76</v>
      </c>
      <c r="K73" s="70">
        <v>0.755</v>
      </c>
      <c r="L73" s="70">
        <v>7.8159999999999998</v>
      </c>
      <c r="M73" s="70">
        <v>0.496</v>
      </c>
      <c r="N73" s="70">
        <v>0.442</v>
      </c>
      <c r="O73" s="70">
        <v>0.29899999999999999</v>
      </c>
      <c r="P73" s="70">
        <v>2.9239999999999999</v>
      </c>
      <c r="S73" s="75"/>
      <c r="T73" s="75">
        <v>5</v>
      </c>
      <c r="U73" s="70">
        <v>15.85</v>
      </c>
      <c r="V73" s="70">
        <v>22</v>
      </c>
      <c r="W73" s="70">
        <v>30.25</v>
      </c>
      <c r="X73" s="70">
        <v>42</v>
      </c>
      <c r="Y73" s="70">
        <v>53</v>
      </c>
      <c r="Z73" s="70">
        <v>66</v>
      </c>
      <c r="AA73" s="70">
        <v>71</v>
      </c>
    </row>
    <row r="74" spans="1:27" x14ac:dyDescent="0.2">
      <c r="A74" s="70"/>
      <c r="B74" s="70"/>
      <c r="C74" s="70">
        <v>6</v>
      </c>
      <c r="D74" s="70">
        <v>54226.014999999999</v>
      </c>
      <c r="E74" s="70">
        <v>13.952</v>
      </c>
      <c r="F74" s="70">
        <v>3.5049999999999999</v>
      </c>
      <c r="G74" s="70">
        <v>0.56299999999999994</v>
      </c>
      <c r="H74" s="70">
        <v>0.36799999999999999</v>
      </c>
      <c r="I74" s="70">
        <v>718.05799999999999</v>
      </c>
      <c r="J74" s="70">
        <v>3.46</v>
      </c>
      <c r="K74" s="70">
        <v>1.0820000000000001</v>
      </c>
      <c r="L74" s="70">
        <v>14.055999999999999</v>
      </c>
      <c r="M74" s="70">
        <v>0.55800000000000005</v>
      </c>
      <c r="N74" s="70">
        <v>0.35899999999999999</v>
      </c>
      <c r="O74" s="70">
        <v>0.33300000000000002</v>
      </c>
      <c r="P74" s="70">
        <v>7.6109999999999998</v>
      </c>
      <c r="S74" s="75"/>
      <c r="T74" s="75">
        <v>6</v>
      </c>
      <c r="U74" s="70">
        <v>28.5</v>
      </c>
      <c r="V74" s="70">
        <v>34.5</v>
      </c>
      <c r="W74" s="70">
        <v>46</v>
      </c>
      <c r="X74" s="70">
        <v>66</v>
      </c>
      <c r="Y74" s="70">
        <v>89.5</v>
      </c>
      <c r="Z74" s="70">
        <v>104.5</v>
      </c>
      <c r="AA74" s="70">
        <v>112.25</v>
      </c>
    </row>
    <row r="75" spans="1:27" x14ac:dyDescent="0.2">
      <c r="A75" s="70"/>
      <c r="B75" s="70"/>
      <c r="C75" s="70">
        <v>7</v>
      </c>
      <c r="D75" s="70">
        <v>15957.39</v>
      </c>
      <c r="E75" s="70">
        <v>5.7480000000000002</v>
      </c>
      <c r="F75" s="70">
        <v>2.286</v>
      </c>
      <c r="G75" s="70">
        <v>0.72499999999999998</v>
      </c>
      <c r="H75" s="70">
        <v>0.44</v>
      </c>
      <c r="I75" s="70">
        <v>298.93900000000002</v>
      </c>
      <c r="J75" s="70">
        <v>2.2639999999999998</v>
      </c>
      <c r="K75" s="70">
        <v>0.83299999999999996</v>
      </c>
      <c r="L75" s="70">
        <v>6.6310000000000002</v>
      </c>
      <c r="M75" s="70">
        <v>0.74299999999999999</v>
      </c>
      <c r="N75" s="70">
        <v>0.44</v>
      </c>
      <c r="O75" s="70">
        <v>0.29699999999999999</v>
      </c>
      <c r="P75" s="70">
        <v>1.6080000000000001</v>
      </c>
      <c r="S75" s="75"/>
      <c r="T75" s="75">
        <v>7</v>
      </c>
      <c r="U75" s="70">
        <v>11.45</v>
      </c>
      <c r="V75" s="70">
        <v>17.8</v>
      </c>
      <c r="W75" s="70">
        <v>36.5</v>
      </c>
      <c r="X75" s="70">
        <v>50</v>
      </c>
      <c r="Y75" s="70">
        <v>59.75</v>
      </c>
      <c r="Z75" s="70">
        <v>65.2</v>
      </c>
      <c r="AA75" s="70">
        <v>72.650000000000006</v>
      </c>
    </row>
    <row r="76" spans="1:27" x14ac:dyDescent="0.2">
      <c r="A76" s="70"/>
      <c r="B76" s="70"/>
      <c r="C76" s="70">
        <v>8</v>
      </c>
      <c r="D76" s="70">
        <v>12630.91</v>
      </c>
      <c r="E76" s="70">
        <v>5.9710000000000001</v>
      </c>
      <c r="F76" s="70">
        <v>2.2440000000000002</v>
      </c>
      <c r="G76" s="70">
        <v>0.78800000000000003</v>
      </c>
      <c r="H76" s="70">
        <v>0.36299999999999999</v>
      </c>
      <c r="I76" s="70">
        <v>307.61500000000001</v>
      </c>
      <c r="J76" s="70">
        <v>2.2909999999999999</v>
      </c>
      <c r="K76" s="70">
        <v>0.79100000000000004</v>
      </c>
      <c r="L76" s="70">
        <v>6.0819999999999999</v>
      </c>
      <c r="M76" s="70">
        <v>0.79400000000000004</v>
      </c>
      <c r="N76" s="70">
        <v>0.36499999999999999</v>
      </c>
      <c r="O76" s="70">
        <v>0.19</v>
      </c>
      <c r="P76" s="70">
        <v>0.48799999999999999</v>
      </c>
      <c r="S76" s="75"/>
      <c r="T76" s="75">
        <v>8</v>
      </c>
      <c r="U76" s="70">
        <v>22</v>
      </c>
      <c r="V76" s="70">
        <v>31</v>
      </c>
      <c r="W76" s="70">
        <v>42</v>
      </c>
      <c r="X76" s="70">
        <v>54</v>
      </c>
      <c r="Y76" s="70">
        <v>65</v>
      </c>
      <c r="Z76" s="70">
        <v>75</v>
      </c>
      <c r="AA76" s="70">
        <v>81</v>
      </c>
    </row>
    <row r="77" spans="1:27" x14ac:dyDescent="0.2">
      <c r="A77" s="70"/>
      <c r="B77" s="70"/>
      <c r="C77" s="70">
        <v>9</v>
      </c>
      <c r="D77" s="70">
        <v>16842.716</v>
      </c>
      <c r="E77" s="70">
        <v>7.0030000000000001</v>
      </c>
      <c r="F77" s="70">
        <v>2.35</v>
      </c>
      <c r="G77" s="70">
        <v>0.76900000000000002</v>
      </c>
      <c r="H77" s="70">
        <v>0.42599999999999999</v>
      </c>
      <c r="I77" s="70">
        <v>278.85199999999998</v>
      </c>
      <c r="J77" s="70">
        <v>2.35</v>
      </c>
      <c r="K77" s="70">
        <v>0.95699999999999996</v>
      </c>
      <c r="L77" s="70">
        <v>7.13</v>
      </c>
      <c r="M77" s="70">
        <v>0.77400000000000002</v>
      </c>
      <c r="N77" s="70">
        <v>0.42599999999999999</v>
      </c>
      <c r="O77" s="70">
        <v>0.26</v>
      </c>
      <c r="P77" s="70">
        <v>1.121</v>
      </c>
      <c r="S77" s="75"/>
      <c r="T77" s="75">
        <v>9</v>
      </c>
      <c r="U77" s="70">
        <v>24</v>
      </c>
      <c r="V77" s="70">
        <v>30</v>
      </c>
      <c r="W77" s="70">
        <v>43</v>
      </c>
      <c r="X77" s="70">
        <v>54</v>
      </c>
      <c r="Y77" s="70">
        <v>65</v>
      </c>
      <c r="Z77" s="70">
        <v>73</v>
      </c>
      <c r="AA77" s="70">
        <v>79.400000000000006</v>
      </c>
    </row>
    <row r="78" spans="1:27" x14ac:dyDescent="0.2">
      <c r="A78" s="71"/>
      <c r="B78" s="71"/>
      <c r="C78" s="71">
        <v>10</v>
      </c>
      <c r="D78" s="71">
        <v>23015.605</v>
      </c>
      <c r="E78" s="71">
        <v>7.6760000000000002</v>
      </c>
      <c r="F78" s="71">
        <v>1.871</v>
      </c>
      <c r="G78" s="71">
        <v>0.77100000000000002</v>
      </c>
      <c r="H78" s="71">
        <v>0.52100000000000002</v>
      </c>
      <c r="I78" s="71">
        <v>221.19499999999999</v>
      </c>
      <c r="J78" s="71">
        <v>1.8740000000000001</v>
      </c>
      <c r="K78" s="71">
        <v>1.24</v>
      </c>
      <c r="L78" s="71">
        <v>7.8380000000000001</v>
      </c>
      <c r="M78" s="71">
        <v>0.77700000000000002</v>
      </c>
      <c r="N78" s="71">
        <v>0.52100000000000002</v>
      </c>
      <c r="O78" s="71">
        <v>0.38400000000000001</v>
      </c>
      <c r="P78" s="71">
        <v>3.2240000000000002</v>
      </c>
      <c r="S78" s="76"/>
      <c r="T78" s="76">
        <v>10</v>
      </c>
      <c r="U78" s="71">
        <v>33.75</v>
      </c>
      <c r="V78" s="71">
        <v>40</v>
      </c>
      <c r="W78" s="71">
        <v>50</v>
      </c>
      <c r="X78" s="71">
        <v>59</v>
      </c>
      <c r="Y78" s="71">
        <v>68</v>
      </c>
      <c r="Z78" s="71">
        <v>76</v>
      </c>
      <c r="AA78" s="71">
        <v>81</v>
      </c>
    </row>
    <row r="79" spans="1:27" x14ac:dyDescent="0.2">
      <c r="A79" s="69" t="s">
        <v>77</v>
      </c>
      <c r="B79" s="69"/>
      <c r="C79" s="69">
        <v>1</v>
      </c>
      <c r="D79" s="69">
        <v>200.66499999999999</v>
      </c>
      <c r="E79" s="69">
        <v>3.323</v>
      </c>
      <c r="F79" s="69">
        <v>0.69299999999999995</v>
      </c>
      <c r="G79" s="69">
        <v>0.44</v>
      </c>
      <c r="H79" s="69">
        <v>0.44600000000000001</v>
      </c>
      <c r="I79" s="69">
        <v>30.038</v>
      </c>
      <c r="J79" s="69">
        <v>0.67300000000000004</v>
      </c>
      <c r="K79" s="69">
        <v>0.876</v>
      </c>
      <c r="L79" s="69">
        <v>3.4089999999999998</v>
      </c>
      <c r="M79" s="69">
        <v>0.46100000000000002</v>
      </c>
      <c r="N79" s="69">
        <v>0.45900000000000002</v>
      </c>
      <c r="O79" s="69">
        <v>0.47199999999999998</v>
      </c>
      <c r="P79" s="69">
        <v>2.6960000000000002</v>
      </c>
      <c r="S79" s="74" t="s">
        <v>63</v>
      </c>
      <c r="T79" s="74">
        <v>1</v>
      </c>
      <c r="U79" s="69">
        <v>0</v>
      </c>
      <c r="V79" s="69">
        <v>0</v>
      </c>
      <c r="W79" s="69">
        <v>0</v>
      </c>
      <c r="X79" s="69">
        <v>0</v>
      </c>
      <c r="Y79" s="69">
        <v>0</v>
      </c>
      <c r="Z79" s="69">
        <v>1</v>
      </c>
      <c r="AA79" s="69">
        <v>2</v>
      </c>
    </row>
    <row r="80" spans="1:27" x14ac:dyDescent="0.2">
      <c r="A80" s="70"/>
      <c r="B80" s="70"/>
      <c r="C80" s="70">
        <v>2</v>
      </c>
      <c r="D80" s="70">
        <v>277.78300000000002</v>
      </c>
      <c r="E80" s="70">
        <v>3.6579999999999999</v>
      </c>
      <c r="F80" s="70">
        <v>0.78500000000000003</v>
      </c>
      <c r="G80" s="70">
        <v>0.43</v>
      </c>
      <c r="H80" s="70">
        <v>0.39800000000000002</v>
      </c>
      <c r="I80" s="70">
        <v>24.57</v>
      </c>
      <c r="J80" s="70">
        <v>0.76400000000000001</v>
      </c>
      <c r="K80" s="70">
        <v>1.0900000000000001</v>
      </c>
      <c r="L80" s="70">
        <v>3.6930000000000001</v>
      </c>
      <c r="M80" s="70">
        <v>0.44</v>
      </c>
      <c r="N80" s="70">
        <v>0.40100000000000002</v>
      </c>
      <c r="O80" s="70">
        <v>0.40400000000000003</v>
      </c>
      <c r="P80" s="70">
        <v>3.335</v>
      </c>
      <c r="S80" s="75"/>
      <c r="T80" s="75">
        <v>2</v>
      </c>
      <c r="U80" s="70">
        <v>0</v>
      </c>
      <c r="V80" s="70">
        <v>0</v>
      </c>
      <c r="W80" s="70">
        <v>0</v>
      </c>
      <c r="X80" s="70">
        <v>0</v>
      </c>
      <c r="Y80" s="70">
        <v>1</v>
      </c>
      <c r="Z80" s="70">
        <v>1</v>
      </c>
      <c r="AA80" s="70">
        <v>2</v>
      </c>
    </row>
    <row r="81" spans="1:27" x14ac:dyDescent="0.2">
      <c r="A81" s="70"/>
      <c r="B81" s="70"/>
      <c r="C81" s="70">
        <v>3</v>
      </c>
      <c r="D81" s="70">
        <v>222.167</v>
      </c>
      <c r="E81" s="70">
        <v>3.3079999999999998</v>
      </c>
      <c r="F81" s="70">
        <v>0.999</v>
      </c>
      <c r="G81" s="70">
        <v>0.57299999999999995</v>
      </c>
      <c r="H81" s="70">
        <v>0.53</v>
      </c>
      <c r="I81" s="70">
        <v>24.713999999999999</v>
      </c>
      <c r="J81" s="70">
        <v>0.99299999999999999</v>
      </c>
      <c r="K81" s="70">
        <v>1.006</v>
      </c>
      <c r="L81" s="70">
        <v>3.3679999999999999</v>
      </c>
      <c r="M81" s="70">
        <v>0.58299999999999996</v>
      </c>
      <c r="N81" s="70">
        <v>0.53700000000000003</v>
      </c>
      <c r="O81" s="70">
        <v>0.53</v>
      </c>
      <c r="P81" s="70">
        <v>2.6320000000000001</v>
      </c>
      <c r="S81" s="75"/>
      <c r="T81" s="75">
        <v>3</v>
      </c>
      <c r="U81" s="70">
        <v>0</v>
      </c>
      <c r="V81" s="70">
        <v>0</v>
      </c>
      <c r="W81" s="70">
        <v>0</v>
      </c>
      <c r="X81" s="70">
        <v>1</v>
      </c>
      <c r="Y81" s="70">
        <v>1.25</v>
      </c>
      <c r="Z81" s="70">
        <v>2</v>
      </c>
      <c r="AA81" s="70">
        <v>3</v>
      </c>
    </row>
    <row r="82" spans="1:27" x14ac:dyDescent="0.2">
      <c r="A82" s="70"/>
      <c r="B82" s="70"/>
      <c r="C82" s="70">
        <v>4</v>
      </c>
      <c r="D82" s="70">
        <v>220.155</v>
      </c>
      <c r="E82" s="70">
        <v>2.802</v>
      </c>
      <c r="F82" s="70">
        <v>1.254</v>
      </c>
      <c r="G82" s="70">
        <v>0.64500000000000002</v>
      </c>
      <c r="H82" s="70">
        <v>0.58299999999999996</v>
      </c>
      <c r="I82" s="70">
        <v>23.143000000000001</v>
      </c>
      <c r="J82" s="70">
        <v>1.242</v>
      </c>
      <c r="K82" s="70">
        <v>1.032</v>
      </c>
      <c r="L82" s="70">
        <v>2.875</v>
      </c>
      <c r="M82" s="70">
        <v>0.66</v>
      </c>
      <c r="N82" s="70">
        <v>0.58799999999999997</v>
      </c>
      <c r="O82" s="70">
        <v>0.55700000000000005</v>
      </c>
      <c r="P82" s="70">
        <v>2.13</v>
      </c>
      <c r="S82" s="75"/>
      <c r="T82" s="75">
        <v>4</v>
      </c>
      <c r="U82" s="70">
        <v>0</v>
      </c>
      <c r="V82" s="70">
        <v>0</v>
      </c>
      <c r="W82" s="70">
        <v>1</v>
      </c>
      <c r="X82" s="70">
        <v>2</v>
      </c>
      <c r="Y82" s="70">
        <v>3</v>
      </c>
      <c r="Z82" s="70">
        <v>3</v>
      </c>
      <c r="AA82" s="70">
        <v>4</v>
      </c>
    </row>
    <row r="83" spans="1:27" x14ac:dyDescent="0.2">
      <c r="A83" s="70"/>
      <c r="B83" s="70"/>
      <c r="C83" s="70">
        <v>5</v>
      </c>
      <c r="D83" s="70">
        <v>158.429</v>
      </c>
      <c r="E83" s="70">
        <v>2.7589999999999999</v>
      </c>
      <c r="F83" s="70">
        <v>1.331</v>
      </c>
      <c r="G83" s="70">
        <v>0.69899999999999995</v>
      </c>
      <c r="H83" s="70">
        <v>0.66400000000000003</v>
      </c>
      <c r="I83" s="70">
        <v>17.335999999999999</v>
      </c>
      <c r="J83" s="70">
        <v>1.327</v>
      </c>
      <c r="K83" s="70">
        <v>0.86899999999999999</v>
      </c>
      <c r="L83" s="70">
        <v>2.7959999999999998</v>
      </c>
      <c r="M83" s="70">
        <v>0.70399999999999996</v>
      </c>
      <c r="N83" s="70">
        <v>0.66500000000000004</v>
      </c>
      <c r="O83" s="70">
        <v>0.54700000000000004</v>
      </c>
      <c r="P83" s="70">
        <v>1.71</v>
      </c>
      <c r="S83" s="75"/>
      <c r="T83" s="75">
        <v>5</v>
      </c>
      <c r="U83" s="70">
        <v>0</v>
      </c>
      <c r="V83" s="70">
        <v>1</v>
      </c>
      <c r="W83" s="70">
        <v>1</v>
      </c>
      <c r="X83" s="70">
        <v>3</v>
      </c>
      <c r="Y83" s="70">
        <v>3</v>
      </c>
      <c r="Z83" s="70">
        <v>4</v>
      </c>
      <c r="AA83" s="70">
        <v>5</v>
      </c>
    </row>
    <row r="84" spans="1:27" x14ac:dyDescent="0.2">
      <c r="A84" s="70"/>
      <c r="B84" s="70"/>
      <c r="C84" s="70">
        <v>6</v>
      </c>
      <c r="D84" s="70">
        <v>232.86500000000001</v>
      </c>
      <c r="E84" s="70">
        <v>3.7349999999999999</v>
      </c>
      <c r="F84" s="70">
        <v>1.8720000000000001</v>
      </c>
      <c r="G84" s="70">
        <v>0.75</v>
      </c>
      <c r="H84" s="70">
        <v>0.60699999999999998</v>
      </c>
      <c r="I84" s="70">
        <v>26.797000000000001</v>
      </c>
      <c r="J84" s="70">
        <v>1.86</v>
      </c>
      <c r="K84" s="70">
        <v>1.04</v>
      </c>
      <c r="L84" s="70">
        <v>3.7490000000000001</v>
      </c>
      <c r="M84" s="70">
        <v>0.747</v>
      </c>
      <c r="N84" s="70">
        <v>0.59899999999999998</v>
      </c>
      <c r="O84" s="70">
        <v>0.57699999999999996</v>
      </c>
      <c r="P84" s="70">
        <v>2.7589999999999999</v>
      </c>
      <c r="S84" s="75"/>
      <c r="T84" s="75">
        <v>6</v>
      </c>
      <c r="U84" s="70">
        <v>0</v>
      </c>
      <c r="V84" s="70">
        <v>0</v>
      </c>
      <c r="W84" s="70">
        <v>0</v>
      </c>
      <c r="X84" s="70">
        <v>2</v>
      </c>
      <c r="Y84" s="70">
        <v>4</v>
      </c>
      <c r="Z84" s="70">
        <v>5</v>
      </c>
      <c r="AA84" s="70">
        <v>5</v>
      </c>
    </row>
    <row r="85" spans="1:27" x14ac:dyDescent="0.2">
      <c r="A85" s="70"/>
      <c r="B85" s="70"/>
      <c r="C85" s="70">
        <v>7</v>
      </c>
      <c r="D85" s="70">
        <v>126.32299999999999</v>
      </c>
      <c r="E85" s="70">
        <v>2.3980000000000001</v>
      </c>
      <c r="F85" s="70">
        <v>1.512</v>
      </c>
      <c r="G85" s="70">
        <v>0.85099999999999998</v>
      </c>
      <c r="H85" s="70">
        <v>0.66400000000000003</v>
      </c>
      <c r="I85" s="70">
        <v>17.29</v>
      </c>
      <c r="J85" s="70">
        <v>1.5049999999999999</v>
      </c>
      <c r="K85" s="70">
        <v>0.91300000000000003</v>
      </c>
      <c r="L85" s="70">
        <v>2.5750000000000002</v>
      </c>
      <c r="M85" s="70">
        <v>0.86199999999999999</v>
      </c>
      <c r="N85" s="70">
        <v>0.66400000000000003</v>
      </c>
      <c r="O85" s="70">
        <v>0.54500000000000004</v>
      </c>
      <c r="P85" s="70">
        <v>1.268</v>
      </c>
      <c r="S85" s="75"/>
      <c r="T85" s="75">
        <v>7</v>
      </c>
      <c r="U85" s="70">
        <v>0</v>
      </c>
      <c r="V85" s="70">
        <v>1</v>
      </c>
      <c r="W85" s="70">
        <v>2</v>
      </c>
      <c r="X85" s="70">
        <v>3</v>
      </c>
      <c r="Y85" s="70">
        <v>4</v>
      </c>
      <c r="Z85" s="70">
        <v>5</v>
      </c>
      <c r="AA85" s="70">
        <v>5</v>
      </c>
    </row>
    <row r="86" spans="1:27" x14ac:dyDescent="0.2">
      <c r="A86" s="70"/>
      <c r="B86" s="70"/>
      <c r="C86" s="70">
        <v>8</v>
      </c>
      <c r="D86" s="70">
        <v>112.387</v>
      </c>
      <c r="E86" s="70">
        <v>2.444</v>
      </c>
      <c r="F86" s="70">
        <v>1.498</v>
      </c>
      <c r="G86" s="70">
        <v>0.88800000000000001</v>
      </c>
      <c r="H86" s="70">
        <v>0.60299999999999998</v>
      </c>
      <c r="I86" s="70">
        <v>17.539000000000001</v>
      </c>
      <c r="J86" s="70">
        <v>1.514</v>
      </c>
      <c r="K86" s="70">
        <v>0.88900000000000001</v>
      </c>
      <c r="L86" s="70">
        <v>2.4660000000000002</v>
      </c>
      <c r="M86" s="70">
        <v>0.89100000000000001</v>
      </c>
      <c r="N86" s="70">
        <v>0.60399999999999998</v>
      </c>
      <c r="O86" s="70">
        <v>0.436</v>
      </c>
      <c r="P86" s="70">
        <v>0.69899999999999995</v>
      </c>
      <c r="S86" s="75"/>
      <c r="T86" s="75">
        <v>8</v>
      </c>
      <c r="U86" s="70">
        <v>1</v>
      </c>
      <c r="V86" s="70">
        <v>2</v>
      </c>
      <c r="W86" s="70">
        <v>3</v>
      </c>
      <c r="X86" s="70">
        <v>4</v>
      </c>
      <c r="Y86" s="70">
        <v>5</v>
      </c>
      <c r="Z86" s="70">
        <v>6</v>
      </c>
      <c r="AA86" s="70">
        <v>6</v>
      </c>
    </row>
    <row r="87" spans="1:27" x14ac:dyDescent="0.2">
      <c r="A87" s="70"/>
      <c r="B87" s="70"/>
      <c r="C87" s="70">
        <v>9</v>
      </c>
      <c r="D87" s="70">
        <v>129.779</v>
      </c>
      <c r="E87" s="70">
        <v>2.6459999999999999</v>
      </c>
      <c r="F87" s="70">
        <v>1.5329999999999999</v>
      </c>
      <c r="G87" s="70">
        <v>0.877</v>
      </c>
      <c r="H87" s="70">
        <v>0.65300000000000002</v>
      </c>
      <c r="I87" s="70">
        <v>16.699000000000002</v>
      </c>
      <c r="J87" s="70">
        <v>1.5329999999999999</v>
      </c>
      <c r="K87" s="70">
        <v>0.97799999999999998</v>
      </c>
      <c r="L87" s="70">
        <v>2.67</v>
      </c>
      <c r="M87" s="70">
        <v>0.88</v>
      </c>
      <c r="N87" s="70">
        <v>0.65300000000000002</v>
      </c>
      <c r="O87" s="70">
        <v>0.51</v>
      </c>
      <c r="P87" s="70">
        <v>1.0589999999999999</v>
      </c>
      <c r="S87" s="75"/>
      <c r="T87" s="75">
        <v>9</v>
      </c>
      <c r="U87" s="70">
        <v>1</v>
      </c>
      <c r="V87" s="70">
        <v>1</v>
      </c>
      <c r="W87" s="70">
        <v>2</v>
      </c>
      <c r="X87" s="70">
        <v>3</v>
      </c>
      <c r="Y87" s="70">
        <v>4</v>
      </c>
      <c r="Z87" s="70">
        <v>5</v>
      </c>
      <c r="AA87" s="70">
        <v>6</v>
      </c>
    </row>
    <row r="88" spans="1:27" x14ac:dyDescent="0.2">
      <c r="A88" s="71"/>
      <c r="B88" s="71"/>
      <c r="C88" s="71">
        <v>10</v>
      </c>
      <c r="D88" s="71">
        <v>151.709</v>
      </c>
      <c r="E88" s="71">
        <v>2.7709999999999999</v>
      </c>
      <c r="F88" s="71">
        <v>1.3680000000000001</v>
      </c>
      <c r="G88" s="71">
        <v>0.878</v>
      </c>
      <c r="H88" s="71">
        <v>0.72099999999999997</v>
      </c>
      <c r="I88" s="71">
        <v>14.872999999999999</v>
      </c>
      <c r="J88" s="71">
        <v>1.369</v>
      </c>
      <c r="K88" s="71">
        <v>1.1140000000000001</v>
      </c>
      <c r="L88" s="71">
        <v>2.8</v>
      </c>
      <c r="M88" s="71">
        <v>0.88100000000000001</v>
      </c>
      <c r="N88" s="71">
        <v>0.72199999999999998</v>
      </c>
      <c r="O88" s="71">
        <v>0.62</v>
      </c>
      <c r="P88" s="71">
        <v>1.796</v>
      </c>
      <c r="S88" s="76"/>
      <c r="T88" s="76">
        <v>10</v>
      </c>
      <c r="U88" s="71">
        <v>0.75</v>
      </c>
      <c r="V88" s="71">
        <v>1</v>
      </c>
      <c r="W88" s="71">
        <v>2</v>
      </c>
      <c r="X88" s="71">
        <v>3</v>
      </c>
      <c r="Y88" s="71">
        <v>4</v>
      </c>
      <c r="Z88" s="71">
        <v>5</v>
      </c>
      <c r="AA88" s="71">
        <v>5</v>
      </c>
    </row>
    <row r="89" spans="1:27" x14ac:dyDescent="0.2">
      <c r="A89" s="69" t="s">
        <v>78</v>
      </c>
      <c r="B89" s="69"/>
      <c r="C89" s="69">
        <v>1</v>
      </c>
      <c r="D89" s="69">
        <v>0</v>
      </c>
      <c r="E89" s="69">
        <v>0</v>
      </c>
      <c r="F89" s="69">
        <v>0</v>
      </c>
      <c r="G89" s="69">
        <v>0</v>
      </c>
      <c r="H89" s="69">
        <v>0</v>
      </c>
      <c r="I89" s="69">
        <v>0</v>
      </c>
      <c r="J89" s="69">
        <v>0</v>
      </c>
      <c r="K89" s="69">
        <v>0</v>
      </c>
      <c r="L89" s="69">
        <v>0</v>
      </c>
      <c r="M89" s="69">
        <v>0</v>
      </c>
      <c r="N89" s="69">
        <v>0</v>
      </c>
      <c r="O89" s="69">
        <v>0</v>
      </c>
      <c r="P89" s="69">
        <v>0</v>
      </c>
      <c r="S89" s="74" t="s">
        <v>62</v>
      </c>
      <c r="T89" s="74">
        <v>1</v>
      </c>
      <c r="U89" s="69">
        <v>0</v>
      </c>
      <c r="V89" s="69">
        <v>0</v>
      </c>
      <c r="W89" s="69">
        <v>0</v>
      </c>
      <c r="X89" s="69">
        <v>0</v>
      </c>
      <c r="Y89" s="69">
        <v>1</v>
      </c>
      <c r="Z89" s="69">
        <v>2</v>
      </c>
      <c r="AA89" s="69">
        <v>2</v>
      </c>
    </row>
    <row r="90" spans="1:27" x14ac:dyDescent="0.2">
      <c r="A90" s="70"/>
      <c r="B90" s="70"/>
      <c r="C90" s="70">
        <v>2</v>
      </c>
      <c r="D90" s="70">
        <v>0</v>
      </c>
      <c r="E90" s="70">
        <v>0</v>
      </c>
      <c r="F90" s="70">
        <v>0</v>
      </c>
      <c r="G90" s="70">
        <v>0</v>
      </c>
      <c r="H90" s="70">
        <v>0</v>
      </c>
      <c r="I90" s="70">
        <v>0</v>
      </c>
      <c r="J90" s="70">
        <v>0</v>
      </c>
      <c r="K90" s="70">
        <v>0</v>
      </c>
      <c r="L90" s="70">
        <v>0</v>
      </c>
      <c r="M90" s="70">
        <v>0</v>
      </c>
      <c r="N90" s="70">
        <v>0</v>
      </c>
      <c r="O90" s="70">
        <v>0</v>
      </c>
      <c r="P90" s="70">
        <v>0</v>
      </c>
      <c r="S90" s="75"/>
      <c r="T90" s="75">
        <v>2</v>
      </c>
      <c r="U90" s="70">
        <v>0</v>
      </c>
      <c r="V90" s="70">
        <v>0</v>
      </c>
      <c r="W90" s="70">
        <v>0</v>
      </c>
      <c r="X90" s="70">
        <v>1</v>
      </c>
      <c r="Y90" s="70">
        <v>2</v>
      </c>
      <c r="Z90" s="70">
        <v>2</v>
      </c>
      <c r="AA90" s="70">
        <v>3</v>
      </c>
    </row>
    <row r="91" spans="1:27" x14ac:dyDescent="0.2">
      <c r="A91" s="70"/>
      <c r="B91" s="70"/>
      <c r="C91" s="70">
        <v>3</v>
      </c>
      <c r="D91" s="70">
        <v>0</v>
      </c>
      <c r="E91" s="70">
        <v>0</v>
      </c>
      <c r="F91" s="70">
        <v>0</v>
      </c>
      <c r="G91" s="70">
        <v>0</v>
      </c>
      <c r="H91" s="70">
        <v>0</v>
      </c>
      <c r="I91" s="70">
        <v>0</v>
      </c>
      <c r="J91" s="70">
        <v>0</v>
      </c>
      <c r="K91" s="70">
        <v>0</v>
      </c>
      <c r="L91" s="70">
        <v>0</v>
      </c>
      <c r="M91" s="70">
        <v>0</v>
      </c>
      <c r="N91" s="70">
        <v>0</v>
      </c>
      <c r="O91" s="70">
        <v>0</v>
      </c>
      <c r="P91" s="70">
        <v>0</v>
      </c>
      <c r="S91" s="75"/>
      <c r="T91" s="75">
        <v>3</v>
      </c>
      <c r="U91" s="70">
        <v>0</v>
      </c>
      <c r="V91" s="70">
        <v>0</v>
      </c>
      <c r="W91" s="70">
        <v>0</v>
      </c>
      <c r="X91" s="70">
        <v>1</v>
      </c>
      <c r="Y91" s="70">
        <v>1</v>
      </c>
      <c r="Z91" s="70">
        <v>2</v>
      </c>
      <c r="AA91" s="70">
        <v>3</v>
      </c>
    </row>
    <row r="92" spans="1:27" x14ac:dyDescent="0.2">
      <c r="A92" s="70"/>
      <c r="B92" s="70"/>
      <c r="C92" s="70">
        <v>4</v>
      </c>
      <c r="D92" s="70">
        <v>0</v>
      </c>
      <c r="E92" s="70">
        <v>0</v>
      </c>
      <c r="F92" s="70">
        <v>0</v>
      </c>
      <c r="G92" s="70">
        <v>0</v>
      </c>
      <c r="H92" s="70">
        <v>0</v>
      </c>
      <c r="I92" s="70">
        <v>0</v>
      </c>
      <c r="J92" s="70">
        <v>0</v>
      </c>
      <c r="K92" s="70">
        <v>0</v>
      </c>
      <c r="L92" s="70">
        <v>0</v>
      </c>
      <c r="M92" s="70">
        <v>0</v>
      </c>
      <c r="N92" s="70">
        <v>0</v>
      </c>
      <c r="O92" s="70">
        <v>0</v>
      </c>
      <c r="P92" s="70">
        <v>0</v>
      </c>
      <c r="S92" s="75"/>
      <c r="T92" s="75">
        <v>4</v>
      </c>
      <c r="U92" s="70">
        <v>0</v>
      </c>
      <c r="V92" s="70">
        <v>0</v>
      </c>
      <c r="W92" s="70">
        <v>0</v>
      </c>
      <c r="X92" s="70">
        <v>1</v>
      </c>
      <c r="Y92" s="70">
        <v>1</v>
      </c>
      <c r="Z92" s="70">
        <v>2</v>
      </c>
      <c r="AA92" s="70">
        <v>3</v>
      </c>
    </row>
    <row r="93" spans="1:27" x14ac:dyDescent="0.2">
      <c r="A93" s="70"/>
      <c r="B93" s="70"/>
      <c r="C93" s="70">
        <v>5</v>
      </c>
      <c r="D93" s="70">
        <v>0</v>
      </c>
      <c r="E93" s="70">
        <v>0</v>
      </c>
      <c r="F93" s="70">
        <v>0</v>
      </c>
      <c r="G93" s="70">
        <v>0</v>
      </c>
      <c r="H93" s="70">
        <v>0</v>
      </c>
      <c r="I93" s="70">
        <v>0</v>
      </c>
      <c r="J93" s="70">
        <v>0</v>
      </c>
      <c r="K93" s="70">
        <v>0</v>
      </c>
      <c r="L93" s="70">
        <v>0</v>
      </c>
      <c r="M93" s="70">
        <v>0</v>
      </c>
      <c r="N93" s="70">
        <v>0</v>
      </c>
      <c r="O93" s="70">
        <v>0</v>
      </c>
      <c r="P93" s="70">
        <v>0</v>
      </c>
      <c r="S93" s="75"/>
      <c r="T93" s="75">
        <v>5</v>
      </c>
      <c r="U93" s="70">
        <v>0</v>
      </c>
      <c r="V93" s="70">
        <v>0</v>
      </c>
      <c r="W93" s="70">
        <v>0</v>
      </c>
      <c r="X93" s="70">
        <v>1</v>
      </c>
      <c r="Y93" s="70">
        <v>1</v>
      </c>
      <c r="Z93" s="70">
        <v>2</v>
      </c>
      <c r="AA93" s="70">
        <v>3</v>
      </c>
    </row>
    <row r="94" spans="1:27" x14ac:dyDescent="0.2">
      <c r="A94" s="70"/>
      <c r="B94" s="70"/>
      <c r="C94" s="70">
        <v>6</v>
      </c>
      <c r="D94" s="70">
        <v>0</v>
      </c>
      <c r="E94" s="70">
        <v>0</v>
      </c>
      <c r="F94" s="70">
        <v>0</v>
      </c>
      <c r="G94" s="70">
        <v>0</v>
      </c>
      <c r="H94" s="70">
        <v>0</v>
      </c>
      <c r="I94" s="70">
        <v>6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</v>
      </c>
      <c r="S94" s="75"/>
      <c r="T94" s="75">
        <v>6</v>
      </c>
      <c r="U94" s="70">
        <v>0</v>
      </c>
      <c r="V94" s="70">
        <v>0</v>
      </c>
      <c r="W94" s="70">
        <v>0</v>
      </c>
      <c r="X94" s="70">
        <v>1</v>
      </c>
      <c r="Y94" s="70">
        <v>1.25</v>
      </c>
      <c r="Z94" s="70">
        <v>2</v>
      </c>
      <c r="AA94" s="70">
        <v>3</v>
      </c>
    </row>
    <row r="95" spans="1:27" x14ac:dyDescent="0.2">
      <c r="A95" s="70"/>
      <c r="B95" s="70"/>
      <c r="C95" s="70">
        <v>7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7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S95" s="75"/>
      <c r="T95" s="75">
        <v>7</v>
      </c>
      <c r="U95" s="70">
        <v>0</v>
      </c>
      <c r="V95" s="70">
        <v>0</v>
      </c>
      <c r="W95" s="70">
        <v>0</v>
      </c>
      <c r="X95" s="70">
        <v>0.5</v>
      </c>
      <c r="Y95" s="70">
        <v>1</v>
      </c>
      <c r="Z95" s="70">
        <v>2</v>
      </c>
      <c r="AA95" s="70">
        <v>3</v>
      </c>
    </row>
    <row r="96" spans="1:27" x14ac:dyDescent="0.2">
      <c r="A96" s="70"/>
      <c r="B96" s="70"/>
      <c r="C96" s="70">
        <v>8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S96" s="75"/>
      <c r="T96" s="75">
        <v>8</v>
      </c>
      <c r="U96" s="70">
        <v>0</v>
      </c>
      <c r="V96" s="70">
        <v>0</v>
      </c>
      <c r="W96" s="70">
        <v>0</v>
      </c>
      <c r="X96" s="70">
        <v>0</v>
      </c>
      <c r="Y96" s="70">
        <v>1</v>
      </c>
      <c r="Z96" s="70">
        <v>2</v>
      </c>
      <c r="AA96" s="70">
        <v>2</v>
      </c>
    </row>
    <row r="97" spans="1:27" x14ac:dyDescent="0.2">
      <c r="A97" s="70"/>
      <c r="B97" s="70"/>
      <c r="C97" s="70">
        <v>9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S97" s="75"/>
      <c r="T97" s="75">
        <v>9</v>
      </c>
      <c r="U97" s="70">
        <v>0</v>
      </c>
      <c r="V97" s="70">
        <v>0</v>
      </c>
      <c r="W97" s="70">
        <v>0</v>
      </c>
      <c r="X97" s="70">
        <v>1</v>
      </c>
      <c r="Y97" s="70">
        <v>1</v>
      </c>
      <c r="Z97" s="70">
        <v>2</v>
      </c>
      <c r="AA97" s="70">
        <v>3</v>
      </c>
    </row>
    <row r="98" spans="1:27" x14ac:dyDescent="0.2">
      <c r="A98" s="71"/>
      <c r="B98" s="71"/>
      <c r="C98" s="71">
        <v>10</v>
      </c>
      <c r="D98" s="71">
        <v>0</v>
      </c>
      <c r="E98" s="71">
        <v>0</v>
      </c>
      <c r="F98" s="71">
        <v>0</v>
      </c>
      <c r="G98" s="71">
        <v>0</v>
      </c>
      <c r="H98" s="71">
        <v>0</v>
      </c>
      <c r="I98" s="71">
        <v>0</v>
      </c>
      <c r="J98" s="71">
        <v>0</v>
      </c>
      <c r="K98" s="71">
        <v>0</v>
      </c>
      <c r="L98" s="71">
        <v>0</v>
      </c>
      <c r="M98" s="71">
        <v>0</v>
      </c>
      <c r="N98" s="71">
        <v>0</v>
      </c>
      <c r="O98" s="71">
        <v>0</v>
      </c>
      <c r="P98" s="71">
        <v>0</v>
      </c>
      <c r="S98" s="76"/>
      <c r="T98" s="76">
        <v>10</v>
      </c>
      <c r="U98" s="71">
        <v>0</v>
      </c>
      <c r="V98" s="71">
        <v>0</v>
      </c>
      <c r="W98" s="71">
        <v>0</v>
      </c>
      <c r="X98" s="71">
        <v>1</v>
      </c>
      <c r="Y98" s="71">
        <v>2</v>
      </c>
      <c r="Z98" s="71">
        <v>3</v>
      </c>
      <c r="AA98" s="71">
        <v>3</v>
      </c>
    </row>
    <row r="99" spans="1:27" x14ac:dyDescent="0.2">
      <c r="A99" s="69" t="s">
        <v>79</v>
      </c>
      <c r="B99" s="69"/>
      <c r="C99" s="69">
        <v>1</v>
      </c>
      <c r="D99" s="69">
        <v>1370</v>
      </c>
      <c r="E99" s="69">
        <v>17</v>
      </c>
      <c r="F99" s="69">
        <v>5</v>
      </c>
      <c r="G99" s="69">
        <v>3</v>
      </c>
      <c r="H99" s="69">
        <v>3</v>
      </c>
      <c r="I99" s="69">
        <v>165</v>
      </c>
      <c r="J99" s="69">
        <v>5</v>
      </c>
      <c r="K99" s="69">
        <v>5</v>
      </c>
      <c r="L99" s="69">
        <v>17</v>
      </c>
      <c r="M99" s="69">
        <v>3</v>
      </c>
      <c r="N99" s="69">
        <v>3</v>
      </c>
      <c r="O99" s="69">
        <v>2</v>
      </c>
      <c r="P99" s="69">
        <v>13</v>
      </c>
      <c r="S99" s="74" t="s">
        <v>61</v>
      </c>
      <c r="T99" s="74">
        <v>1</v>
      </c>
      <c r="U99" s="69">
        <v>1</v>
      </c>
      <c r="V99" s="69">
        <v>2</v>
      </c>
      <c r="W99" s="69">
        <v>4</v>
      </c>
      <c r="X99" s="69">
        <v>6</v>
      </c>
      <c r="Y99" s="69">
        <v>9</v>
      </c>
      <c r="Z99" s="69">
        <v>11</v>
      </c>
      <c r="AA99" s="69">
        <v>12</v>
      </c>
    </row>
    <row r="100" spans="1:27" x14ac:dyDescent="0.2">
      <c r="A100" s="70"/>
      <c r="B100" s="70"/>
      <c r="C100" s="70">
        <v>2</v>
      </c>
      <c r="D100" s="70">
        <v>1430</v>
      </c>
      <c r="E100" s="70">
        <v>22</v>
      </c>
      <c r="F100" s="70">
        <v>6</v>
      </c>
      <c r="G100" s="70">
        <v>3</v>
      </c>
      <c r="H100" s="70">
        <v>3</v>
      </c>
      <c r="I100" s="70">
        <v>133</v>
      </c>
      <c r="J100" s="70">
        <v>6</v>
      </c>
      <c r="K100" s="70">
        <v>7</v>
      </c>
      <c r="L100" s="70">
        <v>22</v>
      </c>
      <c r="M100" s="70">
        <v>3</v>
      </c>
      <c r="N100" s="70">
        <v>3</v>
      </c>
      <c r="O100" s="70">
        <v>2</v>
      </c>
      <c r="P100" s="70">
        <v>14</v>
      </c>
      <c r="S100" s="75"/>
      <c r="T100" s="75">
        <v>2</v>
      </c>
      <c r="U100" s="70">
        <v>2</v>
      </c>
      <c r="V100" s="70">
        <v>3</v>
      </c>
      <c r="W100" s="70">
        <v>5</v>
      </c>
      <c r="X100" s="70">
        <v>7</v>
      </c>
      <c r="Y100" s="70">
        <v>10</v>
      </c>
      <c r="Z100" s="70">
        <v>13</v>
      </c>
      <c r="AA100" s="70">
        <v>14</v>
      </c>
    </row>
    <row r="101" spans="1:27" x14ac:dyDescent="0.2">
      <c r="A101" s="70"/>
      <c r="B101" s="70"/>
      <c r="C101" s="70">
        <v>3</v>
      </c>
      <c r="D101" s="70">
        <v>1175</v>
      </c>
      <c r="E101" s="70">
        <v>16</v>
      </c>
      <c r="F101" s="70">
        <v>5</v>
      </c>
      <c r="G101" s="70">
        <v>3</v>
      </c>
      <c r="H101" s="70">
        <v>2</v>
      </c>
      <c r="I101" s="70">
        <v>112</v>
      </c>
      <c r="J101" s="70">
        <v>5</v>
      </c>
      <c r="K101" s="70">
        <v>5</v>
      </c>
      <c r="L101" s="70">
        <v>16</v>
      </c>
      <c r="M101" s="70">
        <v>3</v>
      </c>
      <c r="N101" s="70">
        <v>2</v>
      </c>
      <c r="O101" s="70">
        <v>2</v>
      </c>
      <c r="P101" s="70">
        <v>11</v>
      </c>
      <c r="S101" s="75"/>
      <c r="T101" s="75">
        <v>3</v>
      </c>
      <c r="U101" s="70">
        <v>1</v>
      </c>
      <c r="V101" s="70">
        <v>2</v>
      </c>
      <c r="W101" s="70">
        <v>4</v>
      </c>
      <c r="X101" s="70">
        <v>6</v>
      </c>
      <c r="Y101" s="70">
        <v>9</v>
      </c>
      <c r="Z101" s="70">
        <v>11</v>
      </c>
      <c r="AA101" s="70">
        <v>12</v>
      </c>
    </row>
    <row r="102" spans="1:27" x14ac:dyDescent="0.2">
      <c r="A102" s="70"/>
      <c r="B102" s="70"/>
      <c r="C102" s="70">
        <v>4</v>
      </c>
      <c r="D102" s="70">
        <v>1620</v>
      </c>
      <c r="E102" s="70">
        <v>19</v>
      </c>
      <c r="F102" s="70">
        <v>5</v>
      </c>
      <c r="G102" s="70">
        <v>4</v>
      </c>
      <c r="H102" s="70">
        <v>2</v>
      </c>
      <c r="I102" s="70">
        <v>127</v>
      </c>
      <c r="J102" s="70">
        <v>5</v>
      </c>
      <c r="K102" s="70">
        <v>5</v>
      </c>
      <c r="L102" s="70">
        <v>19</v>
      </c>
      <c r="M102" s="70">
        <v>4</v>
      </c>
      <c r="N102" s="70">
        <v>2</v>
      </c>
      <c r="O102" s="70">
        <v>2</v>
      </c>
      <c r="P102" s="70">
        <v>14</v>
      </c>
      <c r="S102" s="75"/>
      <c r="T102" s="75">
        <v>4</v>
      </c>
      <c r="U102" s="70">
        <v>2</v>
      </c>
      <c r="V102" s="70">
        <v>3</v>
      </c>
      <c r="W102" s="70">
        <v>4</v>
      </c>
      <c r="X102" s="70">
        <v>5</v>
      </c>
      <c r="Y102" s="70">
        <v>7</v>
      </c>
      <c r="Z102" s="70">
        <v>9</v>
      </c>
      <c r="AA102" s="70">
        <v>11</v>
      </c>
    </row>
    <row r="103" spans="1:27" x14ac:dyDescent="0.2">
      <c r="A103" s="70"/>
      <c r="B103" s="70"/>
      <c r="C103" s="70">
        <v>5</v>
      </c>
      <c r="D103" s="70">
        <v>1010</v>
      </c>
      <c r="E103" s="70">
        <v>17</v>
      </c>
      <c r="F103" s="70">
        <v>6</v>
      </c>
      <c r="G103" s="70">
        <v>3</v>
      </c>
      <c r="H103" s="70">
        <v>2</v>
      </c>
      <c r="I103" s="70">
        <v>107</v>
      </c>
      <c r="J103" s="70">
        <v>6</v>
      </c>
      <c r="K103" s="70">
        <v>4</v>
      </c>
      <c r="L103" s="70">
        <v>17</v>
      </c>
      <c r="M103" s="70">
        <v>3</v>
      </c>
      <c r="N103" s="70">
        <v>2</v>
      </c>
      <c r="O103" s="70">
        <v>2</v>
      </c>
      <c r="P103" s="70">
        <v>13</v>
      </c>
      <c r="S103" s="75"/>
      <c r="T103" s="75">
        <v>5</v>
      </c>
      <c r="U103" s="70">
        <v>1</v>
      </c>
      <c r="V103" s="70">
        <v>2</v>
      </c>
      <c r="W103" s="70">
        <v>3</v>
      </c>
      <c r="X103" s="70">
        <v>5</v>
      </c>
      <c r="Y103" s="70">
        <v>7</v>
      </c>
      <c r="Z103" s="70">
        <v>9</v>
      </c>
      <c r="AA103" s="70">
        <v>10</v>
      </c>
    </row>
    <row r="104" spans="1:27" x14ac:dyDescent="0.2">
      <c r="A104" s="70"/>
      <c r="B104" s="70"/>
      <c r="C104" s="70">
        <v>6</v>
      </c>
      <c r="D104" s="70">
        <v>1095</v>
      </c>
      <c r="E104" s="70">
        <v>14</v>
      </c>
      <c r="F104" s="70">
        <v>6</v>
      </c>
      <c r="G104" s="70">
        <v>4</v>
      </c>
      <c r="H104" s="70">
        <v>2</v>
      </c>
      <c r="I104" s="70">
        <v>128</v>
      </c>
      <c r="J104" s="70">
        <v>6</v>
      </c>
      <c r="K104" s="70">
        <v>5</v>
      </c>
      <c r="L104" s="70">
        <v>14</v>
      </c>
      <c r="M104" s="70">
        <v>4</v>
      </c>
      <c r="N104" s="70">
        <v>2</v>
      </c>
      <c r="O104" s="70">
        <v>2</v>
      </c>
      <c r="P104" s="70">
        <v>10</v>
      </c>
      <c r="S104" s="75"/>
      <c r="T104" s="75">
        <v>6</v>
      </c>
      <c r="U104" s="70">
        <v>1</v>
      </c>
      <c r="V104" s="70">
        <v>1</v>
      </c>
      <c r="W104" s="70">
        <v>3</v>
      </c>
      <c r="X104" s="70">
        <v>6</v>
      </c>
      <c r="Y104" s="70">
        <v>9</v>
      </c>
      <c r="Z104" s="70">
        <v>11</v>
      </c>
      <c r="AA104" s="70">
        <v>12</v>
      </c>
    </row>
    <row r="105" spans="1:27" x14ac:dyDescent="0.2">
      <c r="A105" s="70"/>
      <c r="B105" s="70"/>
      <c r="C105" s="70">
        <v>7</v>
      </c>
      <c r="D105" s="70">
        <v>640</v>
      </c>
      <c r="E105" s="70">
        <v>12</v>
      </c>
      <c r="F105" s="70">
        <v>6</v>
      </c>
      <c r="G105" s="70">
        <v>4</v>
      </c>
      <c r="H105" s="70">
        <v>2</v>
      </c>
      <c r="I105" s="70">
        <v>86</v>
      </c>
      <c r="J105" s="70">
        <v>6</v>
      </c>
      <c r="K105" s="70">
        <v>3</v>
      </c>
      <c r="L105" s="70">
        <v>12</v>
      </c>
      <c r="M105" s="70">
        <v>4</v>
      </c>
      <c r="N105" s="70">
        <v>2</v>
      </c>
      <c r="O105" s="70">
        <v>2</v>
      </c>
      <c r="P105" s="70">
        <v>7</v>
      </c>
      <c r="S105" s="75"/>
      <c r="T105" s="75">
        <v>7</v>
      </c>
      <c r="U105" s="70">
        <v>0.45</v>
      </c>
      <c r="V105" s="70">
        <v>2</v>
      </c>
      <c r="W105" s="70">
        <v>4</v>
      </c>
      <c r="X105" s="70">
        <v>6</v>
      </c>
      <c r="Y105" s="70">
        <v>7</v>
      </c>
      <c r="Z105" s="70">
        <v>9</v>
      </c>
      <c r="AA105" s="70">
        <v>11</v>
      </c>
    </row>
    <row r="106" spans="1:27" x14ac:dyDescent="0.2">
      <c r="A106" s="70"/>
      <c r="B106" s="70"/>
      <c r="C106" s="70">
        <v>8</v>
      </c>
      <c r="D106" s="70">
        <v>700</v>
      </c>
      <c r="E106" s="70">
        <v>13</v>
      </c>
      <c r="F106" s="70">
        <v>8</v>
      </c>
      <c r="G106" s="70">
        <v>4</v>
      </c>
      <c r="H106" s="70">
        <v>3</v>
      </c>
      <c r="I106" s="70">
        <v>104</v>
      </c>
      <c r="J106" s="70">
        <v>8</v>
      </c>
      <c r="K106" s="70">
        <v>5</v>
      </c>
      <c r="L106" s="70">
        <v>13</v>
      </c>
      <c r="M106" s="70">
        <v>4</v>
      </c>
      <c r="N106" s="70">
        <v>3</v>
      </c>
      <c r="O106" s="70">
        <v>3</v>
      </c>
      <c r="P106" s="70">
        <v>6</v>
      </c>
      <c r="S106" s="75"/>
      <c r="T106" s="75">
        <v>8</v>
      </c>
      <c r="U106" s="70">
        <v>1</v>
      </c>
      <c r="V106" s="70">
        <v>1</v>
      </c>
      <c r="W106" s="70">
        <v>3</v>
      </c>
      <c r="X106" s="70">
        <v>4</v>
      </c>
      <c r="Y106" s="70">
        <v>6</v>
      </c>
      <c r="Z106" s="70">
        <v>8</v>
      </c>
      <c r="AA106" s="70">
        <v>8</v>
      </c>
    </row>
    <row r="107" spans="1:27" x14ac:dyDescent="0.2">
      <c r="A107" s="70"/>
      <c r="B107" s="70"/>
      <c r="C107" s="70">
        <v>9</v>
      </c>
      <c r="D107" s="70">
        <v>795</v>
      </c>
      <c r="E107" s="70">
        <v>14</v>
      </c>
      <c r="F107" s="70">
        <v>7</v>
      </c>
      <c r="G107" s="70">
        <v>4</v>
      </c>
      <c r="H107" s="70">
        <v>3</v>
      </c>
      <c r="I107" s="70">
        <v>96</v>
      </c>
      <c r="J107" s="70">
        <v>7</v>
      </c>
      <c r="K107" s="70">
        <v>6</v>
      </c>
      <c r="L107" s="70">
        <v>14</v>
      </c>
      <c r="M107" s="70">
        <v>4</v>
      </c>
      <c r="N107" s="70">
        <v>3</v>
      </c>
      <c r="O107" s="70">
        <v>2</v>
      </c>
      <c r="P107" s="70">
        <v>10</v>
      </c>
      <c r="S107" s="75"/>
      <c r="T107" s="75">
        <v>9</v>
      </c>
      <c r="U107" s="70">
        <v>1</v>
      </c>
      <c r="V107" s="70">
        <v>2</v>
      </c>
      <c r="W107" s="70">
        <v>3</v>
      </c>
      <c r="X107" s="70">
        <v>5</v>
      </c>
      <c r="Y107" s="70">
        <v>7</v>
      </c>
      <c r="Z107" s="70">
        <v>8</v>
      </c>
      <c r="AA107" s="70">
        <v>10</v>
      </c>
    </row>
    <row r="108" spans="1:27" x14ac:dyDescent="0.2">
      <c r="A108" s="71"/>
      <c r="B108" s="71"/>
      <c r="C108" s="71">
        <v>10</v>
      </c>
      <c r="D108" s="71">
        <v>980</v>
      </c>
      <c r="E108" s="71">
        <v>17</v>
      </c>
      <c r="F108" s="71">
        <v>7</v>
      </c>
      <c r="G108" s="71">
        <v>5</v>
      </c>
      <c r="H108" s="71">
        <v>4</v>
      </c>
      <c r="I108" s="71">
        <v>106</v>
      </c>
      <c r="J108" s="71">
        <v>7</v>
      </c>
      <c r="K108" s="71">
        <v>6</v>
      </c>
      <c r="L108" s="71">
        <v>17</v>
      </c>
      <c r="M108" s="71">
        <v>5</v>
      </c>
      <c r="N108" s="71">
        <v>4</v>
      </c>
      <c r="O108" s="71">
        <v>3</v>
      </c>
      <c r="P108" s="71">
        <v>13</v>
      </c>
      <c r="S108" s="76"/>
      <c r="T108" s="76">
        <v>10</v>
      </c>
      <c r="U108" s="71">
        <v>2</v>
      </c>
      <c r="V108" s="71">
        <v>3</v>
      </c>
      <c r="W108" s="71">
        <v>5</v>
      </c>
      <c r="X108" s="71">
        <v>7</v>
      </c>
      <c r="Y108" s="71">
        <v>9</v>
      </c>
      <c r="Z108" s="71">
        <v>11</v>
      </c>
      <c r="AA108" s="71">
        <v>12</v>
      </c>
    </row>
    <row r="109" spans="1:27" x14ac:dyDescent="0.2">
      <c r="A109" s="69" t="s">
        <v>80</v>
      </c>
      <c r="B109" s="69"/>
      <c r="C109" s="69">
        <v>1</v>
      </c>
      <c r="D109" s="69">
        <v>1370</v>
      </c>
      <c r="E109" s="69">
        <v>17</v>
      </c>
      <c r="F109" s="69">
        <v>5</v>
      </c>
      <c r="G109" s="69">
        <v>3</v>
      </c>
      <c r="H109" s="69">
        <v>3</v>
      </c>
      <c r="I109" s="69">
        <v>165</v>
      </c>
      <c r="J109" s="69">
        <v>5</v>
      </c>
      <c r="K109" s="69">
        <v>5</v>
      </c>
      <c r="L109" s="69">
        <v>17</v>
      </c>
      <c r="M109" s="69">
        <v>3</v>
      </c>
      <c r="N109" s="69">
        <v>3</v>
      </c>
      <c r="O109" s="69">
        <v>2</v>
      </c>
      <c r="P109" s="69">
        <v>13</v>
      </c>
      <c r="S109" s="74" t="s">
        <v>84</v>
      </c>
      <c r="T109" s="74">
        <v>1</v>
      </c>
      <c r="U109" s="69">
        <v>0</v>
      </c>
      <c r="V109" s="69">
        <v>1</v>
      </c>
      <c r="W109" s="69">
        <v>1</v>
      </c>
      <c r="X109" s="69">
        <v>1</v>
      </c>
      <c r="Y109" s="69">
        <v>1</v>
      </c>
      <c r="Z109" s="69">
        <v>1</v>
      </c>
      <c r="AA109" s="69">
        <v>2</v>
      </c>
    </row>
    <row r="110" spans="1:27" x14ac:dyDescent="0.2">
      <c r="A110" s="70"/>
      <c r="B110" s="70"/>
      <c r="C110" s="70">
        <v>2</v>
      </c>
      <c r="D110" s="70">
        <v>1430</v>
      </c>
      <c r="E110" s="70">
        <v>22</v>
      </c>
      <c r="F110" s="70">
        <v>6</v>
      </c>
      <c r="G110" s="70">
        <v>3</v>
      </c>
      <c r="H110" s="70">
        <v>3</v>
      </c>
      <c r="I110" s="70">
        <v>133</v>
      </c>
      <c r="J110" s="70">
        <v>6</v>
      </c>
      <c r="K110" s="70">
        <v>7</v>
      </c>
      <c r="L110" s="70">
        <v>22</v>
      </c>
      <c r="M110" s="70">
        <v>3</v>
      </c>
      <c r="N110" s="70">
        <v>3</v>
      </c>
      <c r="O110" s="70">
        <v>2</v>
      </c>
      <c r="P110" s="70">
        <v>14</v>
      </c>
      <c r="S110" s="75"/>
      <c r="T110" s="75">
        <v>2</v>
      </c>
      <c r="U110" s="70">
        <v>1</v>
      </c>
      <c r="V110" s="70">
        <v>1</v>
      </c>
      <c r="W110" s="70">
        <v>1</v>
      </c>
      <c r="X110" s="70">
        <v>1</v>
      </c>
      <c r="Y110" s="70">
        <v>1</v>
      </c>
      <c r="Z110" s="70">
        <v>2</v>
      </c>
      <c r="AA110" s="70">
        <v>2</v>
      </c>
    </row>
    <row r="111" spans="1:27" x14ac:dyDescent="0.2">
      <c r="A111" s="70"/>
      <c r="B111" s="70"/>
      <c r="C111" s="70">
        <v>3</v>
      </c>
      <c r="D111" s="70">
        <v>1175</v>
      </c>
      <c r="E111" s="70">
        <v>16</v>
      </c>
      <c r="F111" s="70">
        <v>5</v>
      </c>
      <c r="G111" s="70">
        <v>3</v>
      </c>
      <c r="H111" s="70">
        <v>2</v>
      </c>
      <c r="I111" s="70">
        <v>112</v>
      </c>
      <c r="J111" s="70">
        <v>5</v>
      </c>
      <c r="K111" s="70">
        <v>5</v>
      </c>
      <c r="L111" s="70">
        <v>16</v>
      </c>
      <c r="M111" s="70">
        <v>3</v>
      </c>
      <c r="N111" s="70">
        <v>2</v>
      </c>
      <c r="O111" s="70">
        <v>2</v>
      </c>
      <c r="P111" s="70">
        <v>11</v>
      </c>
      <c r="S111" s="75"/>
      <c r="T111" s="75">
        <v>3</v>
      </c>
      <c r="U111" s="70">
        <v>0</v>
      </c>
      <c r="V111" s="70">
        <v>1</v>
      </c>
      <c r="W111" s="70">
        <v>1</v>
      </c>
      <c r="X111" s="70">
        <v>1</v>
      </c>
      <c r="Y111" s="70">
        <v>1</v>
      </c>
      <c r="Z111" s="70">
        <v>2</v>
      </c>
      <c r="AA111" s="70">
        <v>2</v>
      </c>
    </row>
    <row r="112" spans="1:27" x14ac:dyDescent="0.2">
      <c r="A112" s="70"/>
      <c r="B112" s="70"/>
      <c r="C112" s="70">
        <v>4</v>
      </c>
      <c r="D112" s="70">
        <v>1620</v>
      </c>
      <c r="E112" s="70">
        <v>19</v>
      </c>
      <c r="F112" s="70">
        <v>5</v>
      </c>
      <c r="G112" s="70">
        <v>4</v>
      </c>
      <c r="H112" s="70">
        <v>2</v>
      </c>
      <c r="I112" s="70">
        <v>127</v>
      </c>
      <c r="J112" s="70">
        <v>5</v>
      </c>
      <c r="K112" s="70">
        <v>5</v>
      </c>
      <c r="L112" s="70">
        <v>19</v>
      </c>
      <c r="M112" s="70">
        <v>4</v>
      </c>
      <c r="N112" s="70">
        <v>2</v>
      </c>
      <c r="O112" s="70">
        <v>2</v>
      </c>
      <c r="P112" s="70">
        <v>14</v>
      </c>
      <c r="S112" s="75"/>
      <c r="T112" s="75">
        <v>4</v>
      </c>
      <c r="U112" s="70">
        <v>0</v>
      </c>
      <c r="V112" s="70">
        <v>1</v>
      </c>
      <c r="W112" s="70">
        <v>1</v>
      </c>
      <c r="X112" s="70">
        <v>1</v>
      </c>
      <c r="Y112" s="70">
        <v>2</v>
      </c>
      <c r="Z112" s="70">
        <v>2</v>
      </c>
      <c r="AA112" s="70">
        <v>2</v>
      </c>
    </row>
    <row r="113" spans="1:27" x14ac:dyDescent="0.2">
      <c r="A113" s="70"/>
      <c r="B113" s="70"/>
      <c r="C113" s="70">
        <v>5</v>
      </c>
      <c r="D113" s="70">
        <v>1010</v>
      </c>
      <c r="E113" s="70">
        <v>17</v>
      </c>
      <c r="F113" s="70">
        <v>6</v>
      </c>
      <c r="G113" s="70">
        <v>3</v>
      </c>
      <c r="H113" s="70">
        <v>2</v>
      </c>
      <c r="I113" s="70">
        <v>107</v>
      </c>
      <c r="J113" s="70">
        <v>6</v>
      </c>
      <c r="K113" s="70">
        <v>4</v>
      </c>
      <c r="L113" s="70">
        <v>17</v>
      </c>
      <c r="M113" s="70">
        <v>3</v>
      </c>
      <c r="N113" s="70">
        <v>2</v>
      </c>
      <c r="O113" s="70">
        <v>2</v>
      </c>
      <c r="P113" s="70">
        <v>13</v>
      </c>
      <c r="S113" s="75"/>
      <c r="T113" s="75">
        <v>5</v>
      </c>
      <c r="U113" s="70">
        <v>0</v>
      </c>
      <c r="V113" s="70">
        <v>0</v>
      </c>
      <c r="W113" s="70">
        <v>1</v>
      </c>
      <c r="X113" s="70">
        <v>1</v>
      </c>
      <c r="Y113" s="70">
        <v>2</v>
      </c>
      <c r="Z113" s="70">
        <v>2</v>
      </c>
      <c r="AA113" s="70">
        <v>2</v>
      </c>
    </row>
    <row r="114" spans="1:27" x14ac:dyDescent="0.2">
      <c r="A114" s="70"/>
      <c r="B114" s="70"/>
      <c r="C114" s="70">
        <v>6</v>
      </c>
      <c r="D114" s="70">
        <v>1095</v>
      </c>
      <c r="E114" s="70">
        <v>14</v>
      </c>
      <c r="F114" s="70">
        <v>6</v>
      </c>
      <c r="G114" s="70">
        <v>4</v>
      </c>
      <c r="H114" s="70">
        <v>2</v>
      </c>
      <c r="I114" s="70">
        <v>122</v>
      </c>
      <c r="J114" s="70">
        <v>6</v>
      </c>
      <c r="K114" s="70">
        <v>5</v>
      </c>
      <c r="L114" s="70">
        <v>14</v>
      </c>
      <c r="M114" s="70">
        <v>4</v>
      </c>
      <c r="N114" s="70">
        <v>2</v>
      </c>
      <c r="O114" s="70">
        <v>2</v>
      </c>
      <c r="P114" s="70">
        <v>10</v>
      </c>
      <c r="S114" s="75"/>
      <c r="T114" s="75">
        <v>6</v>
      </c>
      <c r="U114" s="70">
        <v>0</v>
      </c>
      <c r="V114" s="70">
        <v>0</v>
      </c>
      <c r="W114" s="70">
        <v>0</v>
      </c>
      <c r="X114" s="70">
        <v>1</v>
      </c>
      <c r="Y114" s="70">
        <v>1</v>
      </c>
      <c r="Z114" s="70">
        <v>2</v>
      </c>
      <c r="AA114" s="70">
        <v>2</v>
      </c>
    </row>
    <row r="115" spans="1:27" x14ac:dyDescent="0.2">
      <c r="A115" s="70"/>
      <c r="B115" s="70"/>
      <c r="C115" s="70">
        <v>7</v>
      </c>
      <c r="D115" s="70">
        <v>640</v>
      </c>
      <c r="E115" s="70">
        <v>12</v>
      </c>
      <c r="F115" s="70">
        <v>6</v>
      </c>
      <c r="G115" s="70">
        <v>4</v>
      </c>
      <c r="H115" s="70">
        <v>2</v>
      </c>
      <c r="I115" s="70">
        <v>79</v>
      </c>
      <c r="J115" s="70">
        <v>6</v>
      </c>
      <c r="K115" s="70">
        <v>3</v>
      </c>
      <c r="L115" s="70">
        <v>12</v>
      </c>
      <c r="M115" s="70">
        <v>4</v>
      </c>
      <c r="N115" s="70">
        <v>2</v>
      </c>
      <c r="O115" s="70">
        <v>2</v>
      </c>
      <c r="P115" s="70">
        <v>7</v>
      </c>
      <c r="S115" s="75"/>
      <c r="T115" s="75">
        <v>7</v>
      </c>
      <c r="U115" s="70">
        <v>0</v>
      </c>
      <c r="V115" s="70">
        <v>0</v>
      </c>
      <c r="W115" s="70">
        <v>1</v>
      </c>
      <c r="X115" s="70">
        <v>1</v>
      </c>
      <c r="Y115" s="70">
        <v>2</v>
      </c>
      <c r="Z115" s="70">
        <v>2</v>
      </c>
      <c r="AA115" s="70">
        <v>3</v>
      </c>
    </row>
    <row r="116" spans="1:27" x14ac:dyDescent="0.2">
      <c r="A116" s="70"/>
      <c r="B116" s="70"/>
      <c r="C116" s="70">
        <v>8</v>
      </c>
      <c r="D116" s="70">
        <v>700</v>
      </c>
      <c r="E116" s="70">
        <v>13</v>
      </c>
      <c r="F116" s="70">
        <v>8</v>
      </c>
      <c r="G116" s="70">
        <v>4</v>
      </c>
      <c r="H116" s="70">
        <v>3</v>
      </c>
      <c r="I116" s="70">
        <v>104</v>
      </c>
      <c r="J116" s="70">
        <v>8</v>
      </c>
      <c r="K116" s="70">
        <v>5</v>
      </c>
      <c r="L116" s="70">
        <v>13</v>
      </c>
      <c r="M116" s="70">
        <v>4</v>
      </c>
      <c r="N116" s="70">
        <v>3</v>
      </c>
      <c r="O116" s="70">
        <v>3</v>
      </c>
      <c r="P116" s="70">
        <v>6</v>
      </c>
      <c r="S116" s="75"/>
      <c r="T116" s="75">
        <v>8</v>
      </c>
      <c r="U116" s="70">
        <v>0</v>
      </c>
      <c r="V116" s="70">
        <v>0</v>
      </c>
      <c r="W116" s="70">
        <v>0</v>
      </c>
      <c r="X116" s="70">
        <v>1</v>
      </c>
      <c r="Y116" s="70">
        <v>2</v>
      </c>
      <c r="Z116" s="70">
        <v>2</v>
      </c>
      <c r="AA116" s="70">
        <v>3</v>
      </c>
    </row>
    <row r="117" spans="1:27" x14ac:dyDescent="0.2">
      <c r="A117" s="70"/>
      <c r="B117" s="70"/>
      <c r="C117" s="70">
        <v>9</v>
      </c>
      <c r="D117" s="70">
        <v>795</v>
      </c>
      <c r="E117" s="70">
        <v>14</v>
      </c>
      <c r="F117" s="70">
        <v>7</v>
      </c>
      <c r="G117" s="70">
        <v>4</v>
      </c>
      <c r="H117" s="70">
        <v>3</v>
      </c>
      <c r="I117" s="70">
        <v>96</v>
      </c>
      <c r="J117" s="70">
        <v>7</v>
      </c>
      <c r="K117" s="70">
        <v>6</v>
      </c>
      <c r="L117" s="70">
        <v>14</v>
      </c>
      <c r="M117" s="70">
        <v>4</v>
      </c>
      <c r="N117" s="70">
        <v>3</v>
      </c>
      <c r="O117" s="70">
        <v>2</v>
      </c>
      <c r="P117" s="70">
        <v>10</v>
      </c>
      <c r="S117" s="75"/>
      <c r="T117" s="75">
        <v>9</v>
      </c>
      <c r="U117" s="70">
        <v>0</v>
      </c>
      <c r="V117" s="70">
        <v>0</v>
      </c>
      <c r="W117" s="70">
        <v>1</v>
      </c>
      <c r="X117" s="70">
        <v>1</v>
      </c>
      <c r="Y117" s="70">
        <v>2</v>
      </c>
      <c r="Z117" s="70">
        <v>2</v>
      </c>
      <c r="AA117" s="70">
        <v>3</v>
      </c>
    </row>
    <row r="118" spans="1:27" x14ac:dyDescent="0.2">
      <c r="A118" s="71"/>
      <c r="B118" s="71"/>
      <c r="C118" s="71">
        <v>10</v>
      </c>
      <c r="D118" s="71">
        <v>980</v>
      </c>
      <c r="E118" s="71">
        <v>17</v>
      </c>
      <c r="F118" s="71">
        <v>7</v>
      </c>
      <c r="G118" s="71">
        <v>5</v>
      </c>
      <c r="H118" s="71">
        <v>4</v>
      </c>
      <c r="I118" s="71">
        <v>106</v>
      </c>
      <c r="J118" s="71">
        <v>7</v>
      </c>
      <c r="K118" s="71">
        <v>6</v>
      </c>
      <c r="L118" s="71">
        <v>17</v>
      </c>
      <c r="M118" s="71">
        <v>5</v>
      </c>
      <c r="N118" s="71">
        <v>4</v>
      </c>
      <c r="O118" s="71">
        <v>3</v>
      </c>
      <c r="P118" s="71">
        <v>13</v>
      </c>
      <c r="S118" s="76"/>
      <c r="T118" s="76">
        <v>10</v>
      </c>
      <c r="U118" s="71">
        <v>0</v>
      </c>
      <c r="V118" s="71">
        <v>1</v>
      </c>
      <c r="W118" s="71">
        <v>1</v>
      </c>
      <c r="X118" s="71">
        <v>2</v>
      </c>
      <c r="Y118" s="71">
        <v>2</v>
      </c>
      <c r="Z118" s="71">
        <v>3</v>
      </c>
      <c r="AA118" s="71">
        <v>3</v>
      </c>
    </row>
    <row r="119" spans="1:27" x14ac:dyDescent="0.2">
      <c r="A119" s="69" t="s">
        <v>81</v>
      </c>
      <c r="B119" s="69"/>
      <c r="C119" s="69">
        <v>1</v>
      </c>
      <c r="D119" s="69">
        <v>300</v>
      </c>
      <c r="E119" s="69">
        <v>5</v>
      </c>
      <c r="F119" s="69">
        <v>0</v>
      </c>
      <c r="G119" s="69">
        <v>0</v>
      </c>
      <c r="H119" s="69">
        <v>0</v>
      </c>
      <c r="I119" s="69">
        <v>17</v>
      </c>
      <c r="J119" s="69">
        <v>0</v>
      </c>
      <c r="K119" s="69">
        <v>1</v>
      </c>
      <c r="L119" s="69">
        <v>5</v>
      </c>
      <c r="M119" s="69">
        <v>0</v>
      </c>
      <c r="N119" s="69">
        <v>0</v>
      </c>
      <c r="O119" s="69">
        <v>1</v>
      </c>
      <c r="P119" s="69">
        <v>4</v>
      </c>
      <c r="S119" s="74" t="s">
        <v>85</v>
      </c>
      <c r="T119" s="74">
        <v>1</v>
      </c>
      <c r="U119" s="69">
        <v>0</v>
      </c>
      <c r="V119" s="69">
        <v>0</v>
      </c>
      <c r="W119" s="69">
        <v>1</v>
      </c>
      <c r="X119" s="69">
        <v>1</v>
      </c>
      <c r="Y119" s="69">
        <v>1</v>
      </c>
      <c r="Z119" s="69">
        <v>1</v>
      </c>
      <c r="AA119" s="69">
        <v>1</v>
      </c>
    </row>
    <row r="120" spans="1:27" x14ac:dyDescent="0.2">
      <c r="A120" s="70"/>
      <c r="B120" s="70"/>
      <c r="C120" s="70">
        <v>2</v>
      </c>
      <c r="D120" s="70">
        <v>358</v>
      </c>
      <c r="E120" s="70">
        <v>5</v>
      </c>
      <c r="F120" s="70">
        <v>1</v>
      </c>
      <c r="G120" s="70">
        <v>0</v>
      </c>
      <c r="H120" s="70">
        <v>0</v>
      </c>
      <c r="I120" s="70">
        <v>33</v>
      </c>
      <c r="J120" s="70">
        <v>1</v>
      </c>
      <c r="K120" s="70">
        <v>2</v>
      </c>
      <c r="L120" s="70">
        <v>5</v>
      </c>
      <c r="M120" s="70">
        <v>0</v>
      </c>
      <c r="N120" s="70">
        <v>0</v>
      </c>
      <c r="O120" s="70">
        <v>0</v>
      </c>
      <c r="P120" s="70">
        <v>5</v>
      </c>
      <c r="S120" s="75"/>
      <c r="T120" s="75">
        <v>2</v>
      </c>
      <c r="U120" s="70">
        <v>0</v>
      </c>
      <c r="V120" s="70">
        <v>1</v>
      </c>
      <c r="W120" s="70">
        <v>1</v>
      </c>
      <c r="X120" s="70">
        <v>1</v>
      </c>
      <c r="Y120" s="70">
        <v>1</v>
      </c>
      <c r="Z120" s="70">
        <v>1</v>
      </c>
      <c r="AA120" s="70">
        <v>2</v>
      </c>
    </row>
    <row r="121" spans="1:27" x14ac:dyDescent="0.2">
      <c r="A121" s="70"/>
      <c r="B121" s="70"/>
      <c r="C121" s="70">
        <v>3</v>
      </c>
      <c r="D121" s="70">
        <v>316</v>
      </c>
      <c r="E121" s="70">
        <v>5</v>
      </c>
      <c r="F121" s="70">
        <v>2</v>
      </c>
      <c r="G121" s="70">
        <v>0</v>
      </c>
      <c r="H121" s="70">
        <v>0</v>
      </c>
      <c r="I121" s="70">
        <v>40</v>
      </c>
      <c r="J121" s="70">
        <v>1</v>
      </c>
      <c r="K121" s="70">
        <v>1</v>
      </c>
      <c r="L121" s="70">
        <v>5</v>
      </c>
      <c r="M121" s="70">
        <v>0</v>
      </c>
      <c r="N121" s="70">
        <v>0</v>
      </c>
      <c r="O121" s="70">
        <v>1</v>
      </c>
      <c r="P121" s="70">
        <v>4</v>
      </c>
      <c r="S121" s="75"/>
      <c r="T121" s="75">
        <v>3</v>
      </c>
      <c r="U121" s="70">
        <v>0</v>
      </c>
      <c r="V121" s="70">
        <v>0</v>
      </c>
      <c r="W121" s="70">
        <v>1</v>
      </c>
      <c r="X121" s="70">
        <v>1</v>
      </c>
      <c r="Y121" s="70">
        <v>1</v>
      </c>
      <c r="Z121" s="70">
        <v>2</v>
      </c>
      <c r="AA121" s="70">
        <v>2</v>
      </c>
    </row>
    <row r="122" spans="1:27" x14ac:dyDescent="0.2">
      <c r="A122" s="70"/>
      <c r="B122" s="70"/>
      <c r="C122" s="70">
        <v>4</v>
      </c>
      <c r="D122" s="70">
        <v>205</v>
      </c>
      <c r="E122" s="70">
        <v>3</v>
      </c>
      <c r="F122" s="70">
        <v>2</v>
      </c>
      <c r="G122" s="70">
        <v>1</v>
      </c>
      <c r="H122" s="70">
        <v>0</v>
      </c>
      <c r="I122" s="70">
        <v>32</v>
      </c>
      <c r="J122" s="70">
        <v>2</v>
      </c>
      <c r="K122" s="70">
        <v>1</v>
      </c>
      <c r="L122" s="70">
        <v>3</v>
      </c>
      <c r="M122" s="70">
        <v>1</v>
      </c>
      <c r="N122" s="70">
        <v>1</v>
      </c>
      <c r="O122" s="70">
        <v>1</v>
      </c>
      <c r="P122" s="70">
        <v>2</v>
      </c>
      <c r="S122" s="75"/>
      <c r="T122" s="75">
        <v>4</v>
      </c>
      <c r="U122" s="70">
        <v>0</v>
      </c>
      <c r="V122" s="70">
        <v>0</v>
      </c>
      <c r="W122" s="70">
        <v>0</v>
      </c>
      <c r="X122" s="70">
        <v>1</v>
      </c>
      <c r="Y122" s="70">
        <v>1</v>
      </c>
      <c r="Z122" s="70">
        <v>2</v>
      </c>
      <c r="AA122" s="70">
        <v>2</v>
      </c>
    </row>
    <row r="123" spans="1:27" x14ac:dyDescent="0.2">
      <c r="A123" s="70"/>
      <c r="B123" s="70"/>
      <c r="C123" s="70">
        <v>5</v>
      </c>
      <c r="D123" s="70">
        <v>174</v>
      </c>
      <c r="E123" s="70">
        <v>4</v>
      </c>
      <c r="F123" s="70">
        <v>2</v>
      </c>
      <c r="G123" s="70">
        <v>1</v>
      </c>
      <c r="H123" s="70">
        <v>1</v>
      </c>
      <c r="I123" s="70">
        <v>23</v>
      </c>
      <c r="J123" s="70">
        <v>2</v>
      </c>
      <c r="K123" s="70">
        <v>1</v>
      </c>
      <c r="L123" s="70">
        <v>4</v>
      </c>
      <c r="M123" s="70">
        <v>1</v>
      </c>
      <c r="N123" s="70">
        <v>1</v>
      </c>
      <c r="O123" s="70">
        <v>1</v>
      </c>
      <c r="P123" s="70">
        <v>0</v>
      </c>
      <c r="S123" s="75"/>
      <c r="T123" s="75">
        <v>5</v>
      </c>
      <c r="U123" s="70">
        <v>0</v>
      </c>
      <c r="V123" s="70">
        <v>0</v>
      </c>
      <c r="W123" s="70">
        <v>0</v>
      </c>
      <c r="X123" s="70">
        <v>1</v>
      </c>
      <c r="Y123" s="70">
        <v>1</v>
      </c>
      <c r="Z123" s="70">
        <v>2</v>
      </c>
      <c r="AA123" s="70">
        <v>2</v>
      </c>
    </row>
    <row r="124" spans="1:27" x14ac:dyDescent="0.2">
      <c r="A124" s="70"/>
      <c r="B124" s="70"/>
      <c r="C124" s="70">
        <v>6</v>
      </c>
      <c r="D124" s="70">
        <v>410</v>
      </c>
      <c r="E124" s="70">
        <v>6</v>
      </c>
      <c r="F124" s="70">
        <v>4</v>
      </c>
      <c r="G124" s="70">
        <v>1</v>
      </c>
      <c r="H124" s="70">
        <v>1</v>
      </c>
      <c r="I124" s="70">
        <v>44</v>
      </c>
      <c r="J124" s="70">
        <v>4</v>
      </c>
      <c r="K124" s="70">
        <v>1</v>
      </c>
      <c r="L124" s="70">
        <v>6</v>
      </c>
      <c r="M124" s="70">
        <v>1</v>
      </c>
      <c r="N124" s="70">
        <v>1</v>
      </c>
      <c r="O124" s="70">
        <v>1</v>
      </c>
      <c r="P124" s="70">
        <v>5</v>
      </c>
      <c r="S124" s="75"/>
      <c r="T124" s="75">
        <v>6</v>
      </c>
      <c r="U124" s="70">
        <v>0</v>
      </c>
      <c r="V124" s="70">
        <v>0</v>
      </c>
      <c r="W124" s="70">
        <v>0</v>
      </c>
      <c r="X124" s="70">
        <v>1</v>
      </c>
      <c r="Y124" s="70">
        <v>1</v>
      </c>
      <c r="Z124" s="70">
        <v>1</v>
      </c>
      <c r="AA124" s="70">
        <v>2</v>
      </c>
    </row>
    <row r="125" spans="1:27" x14ac:dyDescent="0.2">
      <c r="A125" s="70"/>
      <c r="B125" s="70"/>
      <c r="C125" s="70">
        <v>7</v>
      </c>
      <c r="D125" s="70">
        <v>130</v>
      </c>
      <c r="E125" s="70">
        <v>3</v>
      </c>
      <c r="F125" s="70">
        <v>2</v>
      </c>
      <c r="G125" s="70">
        <v>1</v>
      </c>
      <c r="H125" s="70">
        <v>1</v>
      </c>
      <c r="I125" s="70">
        <v>23</v>
      </c>
      <c r="J125" s="70">
        <v>2</v>
      </c>
      <c r="K125" s="70">
        <v>1</v>
      </c>
      <c r="L125" s="70">
        <v>3</v>
      </c>
      <c r="M125" s="70">
        <v>1</v>
      </c>
      <c r="N125" s="70">
        <v>1</v>
      </c>
      <c r="O125" s="70">
        <v>1</v>
      </c>
      <c r="P125" s="70">
        <v>0</v>
      </c>
      <c r="S125" s="75"/>
      <c r="T125" s="75">
        <v>7</v>
      </c>
      <c r="U125" s="70">
        <v>0</v>
      </c>
      <c r="V125" s="70">
        <v>0</v>
      </c>
      <c r="W125" s="70">
        <v>0</v>
      </c>
      <c r="X125" s="70">
        <v>1</v>
      </c>
      <c r="Y125" s="70">
        <v>1</v>
      </c>
      <c r="Z125" s="70">
        <v>2</v>
      </c>
      <c r="AA125" s="70">
        <v>2</v>
      </c>
    </row>
    <row r="126" spans="1:27" x14ac:dyDescent="0.2">
      <c r="A126" s="70"/>
      <c r="B126" s="70"/>
      <c r="C126" s="70">
        <v>8</v>
      </c>
      <c r="D126" s="70">
        <v>150</v>
      </c>
      <c r="E126" s="70">
        <v>3</v>
      </c>
      <c r="F126" s="70">
        <v>2</v>
      </c>
      <c r="G126" s="70">
        <v>2</v>
      </c>
      <c r="H126" s="70">
        <v>1</v>
      </c>
      <c r="I126" s="70">
        <v>23</v>
      </c>
      <c r="J126" s="70">
        <v>2</v>
      </c>
      <c r="K126" s="70">
        <v>1</v>
      </c>
      <c r="L126" s="70">
        <v>3</v>
      </c>
      <c r="M126" s="70">
        <v>2</v>
      </c>
      <c r="N126" s="70">
        <v>1</v>
      </c>
      <c r="O126" s="70">
        <v>0</v>
      </c>
      <c r="P126" s="70">
        <v>0</v>
      </c>
      <c r="S126" s="75"/>
      <c r="T126" s="75">
        <v>8</v>
      </c>
      <c r="U126" s="70">
        <v>0</v>
      </c>
      <c r="V126" s="70">
        <v>0</v>
      </c>
      <c r="W126" s="70">
        <v>0</v>
      </c>
      <c r="X126" s="70">
        <v>0</v>
      </c>
      <c r="Y126" s="70">
        <v>1</v>
      </c>
      <c r="Z126" s="70">
        <v>1</v>
      </c>
      <c r="AA126" s="70">
        <v>2</v>
      </c>
    </row>
    <row r="127" spans="1:27" x14ac:dyDescent="0.2">
      <c r="A127" s="70"/>
      <c r="B127" s="70"/>
      <c r="C127" s="70">
        <v>9</v>
      </c>
      <c r="D127" s="70">
        <v>160</v>
      </c>
      <c r="E127" s="70">
        <v>4</v>
      </c>
      <c r="F127" s="70">
        <v>2</v>
      </c>
      <c r="G127" s="70">
        <v>1</v>
      </c>
      <c r="H127" s="70">
        <v>1</v>
      </c>
      <c r="I127" s="70">
        <v>22</v>
      </c>
      <c r="J127" s="70">
        <v>2</v>
      </c>
      <c r="K127" s="70">
        <v>1</v>
      </c>
      <c r="L127" s="70">
        <v>4</v>
      </c>
      <c r="M127" s="70">
        <v>1</v>
      </c>
      <c r="N127" s="70">
        <v>1</v>
      </c>
      <c r="O127" s="70">
        <v>1</v>
      </c>
      <c r="P127" s="70">
        <v>0</v>
      </c>
      <c r="S127" s="75"/>
      <c r="T127" s="75">
        <v>9</v>
      </c>
      <c r="U127" s="70">
        <v>0</v>
      </c>
      <c r="V127" s="70">
        <v>0</v>
      </c>
      <c r="W127" s="70">
        <v>0</v>
      </c>
      <c r="X127" s="70">
        <v>1</v>
      </c>
      <c r="Y127" s="70">
        <v>1</v>
      </c>
      <c r="Z127" s="70">
        <v>1</v>
      </c>
      <c r="AA127" s="70">
        <v>2</v>
      </c>
    </row>
    <row r="128" spans="1:27" x14ac:dyDescent="0.2">
      <c r="A128" s="71"/>
      <c r="B128" s="71"/>
      <c r="C128" s="71">
        <v>10</v>
      </c>
      <c r="D128" s="71">
        <v>205</v>
      </c>
      <c r="E128" s="71">
        <v>4</v>
      </c>
      <c r="F128" s="71">
        <v>2</v>
      </c>
      <c r="G128" s="71">
        <v>1</v>
      </c>
      <c r="H128" s="71">
        <v>0</v>
      </c>
      <c r="I128" s="71">
        <v>18</v>
      </c>
      <c r="J128" s="71">
        <v>2</v>
      </c>
      <c r="K128" s="71">
        <v>2</v>
      </c>
      <c r="L128" s="71">
        <v>4</v>
      </c>
      <c r="M128" s="71">
        <v>1</v>
      </c>
      <c r="N128" s="71">
        <v>0</v>
      </c>
      <c r="O128" s="71">
        <v>1</v>
      </c>
      <c r="P128" s="71">
        <v>1</v>
      </c>
      <c r="S128" s="76"/>
      <c r="T128" s="76">
        <v>10</v>
      </c>
      <c r="U128" s="71">
        <v>0</v>
      </c>
      <c r="V128" s="71">
        <v>0</v>
      </c>
      <c r="W128" s="71">
        <v>1</v>
      </c>
      <c r="X128" s="71">
        <v>1</v>
      </c>
      <c r="Y128" s="71">
        <v>1</v>
      </c>
      <c r="Z128" s="71">
        <v>2</v>
      </c>
      <c r="AA128" s="71">
        <v>2</v>
      </c>
    </row>
    <row r="129" spans="1:27" x14ac:dyDescent="0.2">
      <c r="A129" s="69" t="s">
        <v>82</v>
      </c>
      <c r="B129" s="69"/>
      <c r="C129" s="69">
        <v>1</v>
      </c>
      <c r="D129" s="69">
        <v>0.53400000000000003</v>
      </c>
      <c r="E129" s="69">
        <v>0.23400000000000001</v>
      </c>
      <c r="F129" s="69">
        <v>2.3849999999999998</v>
      </c>
      <c r="G129" s="69">
        <v>0.56200000000000006</v>
      </c>
      <c r="H129" s="69">
        <v>-0.44</v>
      </c>
      <c r="I129" s="69">
        <v>1.881</v>
      </c>
      <c r="J129" s="69">
        <v>2.4380000000000002</v>
      </c>
      <c r="K129" s="69">
        <v>1.3979999999999999</v>
      </c>
      <c r="L129" s="69">
        <v>0.185</v>
      </c>
      <c r="M129" s="69">
        <v>0.39100000000000001</v>
      </c>
      <c r="N129" s="69">
        <v>-0.41199999999999998</v>
      </c>
      <c r="O129" s="69">
        <v>-0.64500000000000002</v>
      </c>
      <c r="P129" s="69">
        <v>0.98399999999999999</v>
      </c>
      <c r="S129" s="74" t="s">
        <v>86</v>
      </c>
      <c r="T129" s="74">
        <v>1</v>
      </c>
      <c r="U129" s="69">
        <v>0</v>
      </c>
      <c r="V129" s="69">
        <v>0</v>
      </c>
      <c r="W129" s="69">
        <v>0</v>
      </c>
      <c r="X129" s="69">
        <v>1</v>
      </c>
      <c r="Y129" s="69">
        <v>1</v>
      </c>
      <c r="Z129" s="69">
        <v>1</v>
      </c>
      <c r="AA129" s="69">
        <v>1</v>
      </c>
    </row>
    <row r="130" spans="1:27" x14ac:dyDescent="0.2">
      <c r="A130" s="70"/>
      <c r="B130" s="70"/>
      <c r="C130" s="70">
        <v>2</v>
      </c>
      <c r="D130" s="70">
        <v>0.78300000000000003</v>
      </c>
      <c r="E130" s="70">
        <v>0.38300000000000001</v>
      </c>
      <c r="F130" s="70">
        <v>2.254</v>
      </c>
      <c r="G130" s="70">
        <v>1.335</v>
      </c>
      <c r="H130" s="70">
        <v>-0.13400000000000001</v>
      </c>
      <c r="I130" s="70">
        <v>1.28</v>
      </c>
      <c r="J130" s="70">
        <v>2.2749999999999999</v>
      </c>
      <c r="K130" s="70">
        <v>1.1839999999999999</v>
      </c>
      <c r="L130" s="70">
        <v>0.34899999999999998</v>
      </c>
      <c r="M130" s="70">
        <v>1.194</v>
      </c>
      <c r="N130" s="70">
        <v>-0.15</v>
      </c>
      <c r="O130" s="70">
        <v>-1.0309999999999999</v>
      </c>
      <c r="P130" s="70">
        <v>0.91600000000000004</v>
      </c>
      <c r="S130" s="75"/>
      <c r="T130" s="75">
        <v>2</v>
      </c>
      <c r="U130" s="70">
        <v>0</v>
      </c>
      <c r="V130" s="70">
        <v>0</v>
      </c>
      <c r="W130" s="70">
        <v>1</v>
      </c>
      <c r="X130" s="70">
        <v>1</v>
      </c>
      <c r="Y130" s="70">
        <v>1</v>
      </c>
      <c r="Z130" s="70">
        <v>1</v>
      </c>
      <c r="AA130" s="70">
        <v>1</v>
      </c>
    </row>
    <row r="131" spans="1:27" x14ac:dyDescent="0.2">
      <c r="A131" s="70"/>
      <c r="B131" s="70"/>
      <c r="C131" s="70">
        <v>3</v>
      </c>
      <c r="D131" s="70">
        <v>0.70299999999999996</v>
      </c>
      <c r="E131" s="70">
        <v>0.218</v>
      </c>
      <c r="F131" s="70">
        <v>1.006</v>
      </c>
      <c r="G131" s="70">
        <v>0.437</v>
      </c>
      <c r="H131" s="70">
        <v>-5.0999999999999997E-2</v>
      </c>
      <c r="I131" s="70">
        <v>0.48</v>
      </c>
      <c r="J131" s="70">
        <v>1.0429999999999999</v>
      </c>
      <c r="K131" s="70">
        <v>1.45</v>
      </c>
      <c r="L131" s="70">
        <v>0.18</v>
      </c>
      <c r="M131" s="70">
        <v>0.39</v>
      </c>
      <c r="N131" s="70">
        <v>-4.9000000000000002E-2</v>
      </c>
      <c r="O131" s="70">
        <v>-0.16300000000000001</v>
      </c>
      <c r="P131" s="70">
        <v>1.1879999999999999</v>
      </c>
      <c r="S131" s="75"/>
      <c r="T131" s="75">
        <v>3</v>
      </c>
      <c r="U131" s="70">
        <v>0</v>
      </c>
      <c r="V131" s="70">
        <v>0</v>
      </c>
      <c r="W131" s="70">
        <v>0</v>
      </c>
      <c r="X131" s="70">
        <v>1</v>
      </c>
      <c r="Y131" s="70">
        <v>1</v>
      </c>
      <c r="Z131" s="70">
        <v>1</v>
      </c>
      <c r="AA131" s="70">
        <v>2</v>
      </c>
    </row>
    <row r="132" spans="1:27" x14ac:dyDescent="0.2">
      <c r="A132" s="70"/>
      <c r="B132" s="70"/>
      <c r="C132" s="70">
        <v>4</v>
      </c>
      <c r="D132" s="70">
        <v>2.4460000000000002</v>
      </c>
      <c r="E132" s="70">
        <v>1.0840000000000001</v>
      </c>
      <c r="F132" s="70">
        <v>0.30499999999999999</v>
      </c>
      <c r="G132" s="70">
        <v>0.47899999999999998</v>
      </c>
      <c r="H132" s="70">
        <v>2.5999999999999999E-2</v>
      </c>
      <c r="I132" s="70">
        <v>0.47799999999999998</v>
      </c>
      <c r="J132" s="70">
        <v>0.35299999999999998</v>
      </c>
      <c r="K132" s="70">
        <v>1.3149999999999999</v>
      </c>
      <c r="L132" s="70">
        <v>0.94499999999999995</v>
      </c>
      <c r="M132" s="70">
        <v>0.41</v>
      </c>
      <c r="N132" s="70">
        <v>0.04</v>
      </c>
      <c r="O132" s="70">
        <v>0.32300000000000001</v>
      </c>
      <c r="P132" s="70">
        <v>2.46</v>
      </c>
      <c r="S132" s="75"/>
      <c r="T132" s="75">
        <v>4</v>
      </c>
      <c r="U132" s="70">
        <v>0</v>
      </c>
      <c r="V132" s="70">
        <v>0</v>
      </c>
      <c r="W132" s="70">
        <v>0</v>
      </c>
      <c r="X132" s="70">
        <v>1</v>
      </c>
      <c r="Y132" s="70">
        <v>1</v>
      </c>
      <c r="Z132" s="70">
        <v>1</v>
      </c>
      <c r="AA132" s="70">
        <v>1</v>
      </c>
    </row>
    <row r="133" spans="1:27" x14ac:dyDescent="0.2">
      <c r="A133" s="70"/>
      <c r="B133" s="70"/>
      <c r="C133" s="70">
        <v>5</v>
      </c>
      <c r="D133" s="70">
        <v>1.659</v>
      </c>
      <c r="E133" s="70">
        <v>1.026</v>
      </c>
      <c r="F133" s="70">
        <v>3.3000000000000002E-2</v>
      </c>
      <c r="G133" s="70">
        <v>3.3000000000000002E-2</v>
      </c>
      <c r="H133" s="70">
        <v>0.505</v>
      </c>
      <c r="I133" s="70">
        <v>0.29399999999999998</v>
      </c>
      <c r="J133" s="70">
        <v>4.3999999999999997E-2</v>
      </c>
      <c r="K133" s="70">
        <v>0.96299999999999997</v>
      </c>
      <c r="L133" s="70">
        <v>0.97199999999999998</v>
      </c>
      <c r="M133" s="70">
        <v>3.7999999999999999E-2</v>
      </c>
      <c r="N133" s="70">
        <v>0.51500000000000001</v>
      </c>
      <c r="O133" s="70">
        <v>1.0149999999999999</v>
      </c>
      <c r="P133" s="70">
        <v>3.6059999999999999</v>
      </c>
      <c r="S133" s="75"/>
      <c r="T133" s="75">
        <v>5</v>
      </c>
      <c r="U133" s="70">
        <v>0</v>
      </c>
      <c r="V133" s="70">
        <v>0</v>
      </c>
      <c r="W133" s="70">
        <v>0</v>
      </c>
      <c r="X133" s="70">
        <v>0</v>
      </c>
      <c r="Y133" s="70">
        <v>1</v>
      </c>
      <c r="Z133" s="70">
        <v>1</v>
      </c>
      <c r="AA133" s="70">
        <v>1</v>
      </c>
    </row>
    <row r="134" spans="1:27" x14ac:dyDescent="0.2">
      <c r="A134" s="70"/>
      <c r="B134" s="70"/>
      <c r="C134" s="70">
        <v>6</v>
      </c>
      <c r="D134" s="70">
        <v>0.65500000000000003</v>
      </c>
      <c r="E134" s="70">
        <v>9.0999999999999998E-2</v>
      </c>
      <c r="F134" s="70">
        <v>0.23699999999999999</v>
      </c>
      <c r="G134" s="70">
        <v>0.65200000000000002</v>
      </c>
      <c r="H134" s="70">
        <v>0.34399999999999997</v>
      </c>
      <c r="I134" s="70">
        <v>0.17</v>
      </c>
      <c r="J134" s="70">
        <v>0.27300000000000002</v>
      </c>
      <c r="K134" s="70">
        <v>1.2270000000000001</v>
      </c>
      <c r="L134" s="70">
        <v>9.5000000000000001E-2</v>
      </c>
      <c r="M134" s="70">
        <v>0.66800000000000004</v>
      </c>
      <c r="N134" s="70">
        <v>0.311</v>
      </c>
      <c r="O134" s="70">
        <v>0.44600000000000001</v>
      </c>
      <c r="P134" s="70">
        <v>0.871</v>
      </c>
      <c r="S134" s="75"/>
      <c r="T134" s="75">
        <v>6</v>
      </c>
      <c r="U134" s="70">
        <v>0</v>
      </c>
      <c r="V134" s="70">
        <v>0</v>
      </c>
      <c r="W134" s="70">
        <v>0</v>
      </c>
      <c r="X134" s="70">
        <v>1</v>
      </c>
      <c r="Y134" s="70">
        <v>1</v>
      </c>
      <c r="Z134" s="70">
        <v>1</v>
      </c>
      <c r="AA134" s="70">
        <v>1</v>
      </c>
    </row>
    <row r="135" spans="1:27" x14ac:dyDescent="0.2">
      <c r="A135" s="70"/>
      <c r="B135" s="70"/>
      <c r="C135" s="70">
        <v>7</v>
      </c>
      <c r="D135" s="70">
        <v>0.877</v>
      </c>
      <c r="E135" s="70">
        <v>0.2</v>
      </c>
      <c r="F135" s="70">
        <v>-0.28399999999999997</v>
      </c>
      <c r="G135" s="70">
        <v>0.27</v>
      </c>
      <c r="H135" s="70">
        <v>0.252</v>
      </c>
      <c r="I135" s="70">
        <v>-0.56799999999999995</v>
      </c>
      <c r="J135" s="70">
        <v>-0.22900000000000001</v>
      </c>
      <c r="K135" s="70">
        <v>1.0780000000000001</v>
      </c>
      <c r="L135" s="70">
        <v>-5.7000000000000002E-2</v>
      </c>
      <c r="M135" s="70">
        <v>0.28799999999999998</v>
      </c>
      <c r="N135" s="70">
        <v>0.252</v>
      </c>
      <c r="O135" s="70">
        <v>0.621</v>
      </c>
      <c r="P135" s="70">
        <v>2.8809999999999998</v>
      </c>
      <c r="S135" s="75"/>
      <c r="T135" s="75">
        <v>7</v>
      </c>
      <c r="U135" s="70">
        <v>0</v>
      </c>
      <c r="V135" s="70">
        <v>0</v>
      </c>
      <c r="W135" s="70">
        <v>0</v>
      </c>
      <c r="X135" s="70">
        <v>0</v>
      </c>
      <c r="Y135" s="70">
        <v>1</v>
      </c>
      <c r="Z135" s="70">
        <v>1</v>
      </c>
      <c r="AA135" s="70">
        <v>1</v>
      </c>
    </row>
    <row r="136" spans="1:27" x14ac:dyDescent="0.2">
      <c r="A136" s="70"/>
      <c r="B136" s="70"/>
      <c r="C136" s="70">
        <v>8</v>
      </c>
      <c r="D136" s="70">
        <v>1.034</v>
      </c>
      <c r="E136" s="70">
        <v>0.375</v>
      </c>
      <c r="F136" s="70">
        <v>-0.14799999999999999</v>
      </c>
      <c r="G136" s="70">
        <v>0.50900000000000001</v>
      </c>
      <c r="H136" s="70">
        <v>1.0149999999999999</v>
      </c>
      <c r="I136" s="70">
        <v>-0.253</v>
      </c>
      <c r="J136" s="70">
        <v>-0.14799999999999999</v>
      </c>
      <c r="K136" s="70">
        <v>1.24</v>
      </c>
      <c r="L136" s="70">
        <v>0.35799999999999998</v>
      </c>
      <c r="M136" s="70">
        <v>0.50900000000000001</v>
      </c>
      <c r="N136" s="70">
        <v>1.0209999999999999</v>
      </c>
      <c r="O136" s="70">
        <v>1.8280000000000001</v>
      </c>
      <c r="P136" s="70">
        <v>4.0739999999999998</v>
      </c>
      <c r="S136" s="75"/>
      <c r="T136" s="75">
        <v>8</v>
      </c>
      <c r="U136" s="70">
        <v>0</v>
      </c>
      <c r="V136" s="70">
        <v>0</v>
      </c>
      <c r="W136" s="70">
        <v>0</v>
      </c>
      <c r="X136" s="70">
        <v>0</v>
      </c>
      <c r="Y136" s="70">
        <v>0</v>
      </c>
      <c r="Z136" s="70">
        <v>1</v>
      </c>
      <c r="AA136" s="70">
        <v>1</v>
      </c>
    </row>
    <row r="137" spans="1:27" x14ac:dyDescent="0.2">
      <c r="A137" s="70"/>
      <c r="B137" s="70"/>
      <c r="C137" s="70">
        <v>9</v>
      </c>
      <c r="D137" s="70">
        <v>1.1519999999999999</v>
      </c>
      <c r="E137" s="70">
        <v>0.372</v>
      </c>
      <c r="F137" s="70">
        <v>-0.19500000000000001</v>
      </c>
      <c r="G137" s="70">
        <v>0.35099999999999998</v>
      </c>
      <c r="H137" s="70">
        <v>0.68700000000000006</v>
      </c>
      <c r="I137" s="70">
        <v>-0.4</v>
      </c>
      <c r="J137" s="70">
        <v>-0.18</v>
      </c>
      <c r="K137" s="70">
        <v>1.2210000000000001</v>
      </c>
      <c r="L137" s="70">
        <v>0.34599999999999997</v>
      </c>
      <c r="M137" s="70">
        <v>0.35299999999999998</v>
      </c>
      <c r="N137" s="70">
        <v>0.69399999999999995</v>
      </c>
      <c r="O137" s="70">
        <v>1.262</v>
      </c>
      <c r="P137" s="70">
        <v>3.6749999999999998</v>
      </c>
      <c r="S137" s="75"/>
      <c r="T137" s="75">
        <v>9</v>
      </c>
      <c r="U137" s="70">
        <v>0</v>
      </c>
      <c r="V137" s="70">
        <v>0</v>
      </c>
      <c r="W137" s="70">
        <v>0</v>
      </c>
      <c r="X137" s="70">
        <v>0</v>
      </c>
      <c r="Y137" s="70">
        <v>1</v>
      </c>
      <c r="Z137" s="70">
        <v>1</v>
      </c>
      <c r="AA137" s="70">
        <v>1</v>
      </c>
    </row>
    <row r="138" spans="1:27" x14ac:dyDescent="0.2">
      <c r="A138" s="71"/>
      <c r="B138" s="71"/>
      <c r="C138" s="71">
        <v>10</v>
      </c>
      <c r="D138" s="71">
        <v>0.66800000000000004</v>
      </c>
      <c r="E138" s="71">
        <v>-2.3E-2</v>
      </c>
      <c r="F138" s="71">
        <v>-4.1000000000000002E-2</v>
      </c>
      <c r="G138" s="71">
        <v>0.14599999999999999</v>
      </c>
      <c r="H138" s="71">
        <v>0.23</v>
      </c>
      <c r="I138" s="71">
        <v>-0.498</v>
      </c>
      <c r="J138" s="71">
        <v>-2.8000000000000001E-2</v>
      </c>
      <c r="K138" s="71">
        <v>0.89500000000000002</v>
      </c>
      <c r="L138" s="71">
        <v>-6.2E-2</v>
      </c>
      <c r="M138" s="71">
        <v>0.13800000000000001</v>
      </c>
      <c r="N138" s="71">
        <v>0.23</v>
      </c>
      <c r="O138" s="71">
        <v>0.45400000000000001</v>
      </c>
      <c r="P138" s="71">
        <v>2.2200000000000002</v>
      </c>
      <c r="S138" s="76"/>
      <c r="T138" s="76">
        <v>10</v>
      </c>
      <c r="U138" s="71">
        <v>0</v>
      </c>
      <c r="V138" s="71">
        <v>0</v>
      </c>
      <c r="W138" s="71">
        <v>0</v>
      </c>
      <c r="X138" s="71">
        <v>1</v>
      </c>
      <c r="Y138" s="71">
        <v>1</v>
      </c>
      <c r="Z138" s="71">
        <v>1</v>
      </c>
      <c r="AA138" s="71">
        <v>2</v>
      </c>
    </row>
    <row r="139" spans="1:27" x14ac:dyDescent="0.2">
      <c r="A139" t="s">
        <v>83</v>
      </c>
      <c r="C139">
        <v>1</v>
      </c>
      <c r="D139">
        <v>-2.7E-2</v>
      </c>
      <c r="E139">
        <v>-0.40899999999999997</v>
      </c>
      <c r="F139">
        <v>6.2629999999999999</v>
      </c>
      <c r="G139">
        <v>3.9420000000000002</v>
      </c>
      <c r="H139">
        <v>1.752</v>
      </c>
      <c r="I139">
        <v>2.7040000000000002</v>
      </c>
      <c r="J139">
        <v>6.6390000000000002</v>
      </c>
      <c r="K139">
        <v>1.95</v>
      </c>
      <c r="L139">
        <v>-0.45400000000000001</v>
      </c>
      <c r="M139">
        <v>3.2770000000000001</v>
      </c>
      <c r="N139">
        <v>1.397</v>
      </c>
      <c r="O139">
        <v>-0.41399999999999998</v>
      </c>
      <c r="P139">
        <v>0.35</v>
      </c>
      <c r="S139" s="74" t="s">
        <v>87</v>
      </c>
      <c r="T139" s="74">
        <v>1</v>
      </c>
      <c r="U139" s="69">
        <v>0</v>
      </c>
      <c r="V139" s="69">
        <v>0</v>
      </c>
      <c r="W139" s="69">
        <v>0</v>
      </c>
      <c r="X139" s="69">
        <v>2</v>
      </c>
      <c r="Y139" s="69">
        <v>4</v>
      </c>
      <c r="Z139" s="69">
        <v>6</v>
      </c>
      <c r="AA139" s="69">
        <v>8</v>
      </c>
    </row>
    <row r="140" spans="1:27" x14ac:dyDescent="0.2">
      <c r="C140">
        <v>2</v>
      </c>
      <c r="D140">
        <v>0.29699999999999999</v>
      </c>
      <c r="E140">
        <v>1.9E-2</v>
      </c>
      <c r="F140">
        <v>6.5149999999999997</v>
      </c>
      <c r="G140">
        <v>5.1609999999999996</v>
      </c>
      <c r="H140">
        <v>3.996</v>
      </c>
      <c r="I140">
        <v>1.2789999999999999</v>
      </c>
      <c r="J140">
        <v>6.8559999999999999</v>
      </c>
      <c r="K140">
        <v>1.8260000000000001</v>
      </c>
      <c r="L140">
        <v>1.7999999999999999E-2</v>
      </c>
      <c r="M140">
        <v>4.8259999999999996</v>
      </c>
      <c r="N140">
        <v>3.863</v>
      </c>
      <c r="O140">
        <v>1.7410000000000001</v>
      </c>
      <c r="P140">
        <v>0.161</v>
      </c>
      <c r="S140" s="75"/>
      <c r="T140" s="75">
        <v>2</v>
      </c>
      <c r="U140" s="70">
        <v>0</v>
      </c>
      <c r="V140" s="70">
        <v>0</v>
      </c>
      <c r="W140" s="70">
        <v>0</v>
      </c>
      <c r="X140" s="70">
        <v>3</v>
      </c>
      <c r="Y140" s="70">
        <v>5</v>
      </c>
      <c r="Z140" s="70">
        <v>8</v>
      </c>
      <c r="AA140" s="70">
        <v>10</v>
      </c>
    </row>
    <row r="141" spans="1:27" x14ac:dyDescent="0.2">
      <c r="C141">
        <v>3</v>
      </c>
      <c r="D141">
        <v>0.19400000000000001</v>
      </c>
      <c r="E141">
        <v>-0.52400000000000002</v>
      </c>
      <c r="F141">
        <v>0.77500000000000002</v>
      </c>
      <c r="G141">
        <v>0.83799999999999997</v>
      </c>
      <c r="H141">
        <v>0.56000000000000005</v>
      </c>
      <c r="I141">
        <v>-0.41</v>
      </c>
      <c r="J141">
        <v>0.88800000000000001</v>
      </c>
      <c r="K141">
        <v>2.2440000000000002</v>
      </c>
      <c r="L141">
        <v>-0.51700000000000002</v>
      </c>
      <c r="M141">
        <v>0.748</v>
      </c>
      <c r="N141">
        <v>0.45500000000000002</v>
      </c>
      <c r="O141">
        <v>-0.113</v>
      </c>
      <c r="P141">
        <v>0.6</v>
      </c>
      <c r="S141" s="75"/>
      <c r="T141" s="75">
        <v>3</v>
      </c>
      <c r="U141" s="70">
        <v>0</v>
      </c>
      <c r="V141" s="70">
        <v>0</v>
      </c>
      <c r="W141" s="70">
        <v>0</v>
      </c>
      <c r="X141" s="70">
        <v>1</v>
      </c>
      <c r="Y141" s="70">
        <v>4</v>
      </c>
      <c r="Z141" s="70">
        <v>6</v>
      </c>
      <c r="AA141" s="70">
        <v>8</v>
      </c>
    </row>
    <row r="142" spans="1:27" x14ac:dyDescent="0.2">
      <c r="C142">
        <v>4</v>
      </c>
      <c r="D142">
        <v>9.234</v>
      </c>
      <c r="E142">
        <v>2.4180000000000001</v>
      </c>
      <c r="F142">
        <v>-0.64800000000000002</v>
      </c>
      <c r="G142">
        <v>0.59799999999999998</v>
      </c>
      <c r="H142">
        <v>-0.192</v>
      </c>
      <c r="I142">
        <v>0.06</v>
      </c>
      <c r="J142">
        <v>-0.57699999999999996</v>
      </c>
      <c r="K142">
        <v>1.7529999999999999</v>
      </c>
      <c r="L142">
        <v>2.206</v>
      </c>
      <c r="M142">
        <v>0.502</v>
      </c>
      <c r="N142">
        <v>-0.246</v>
      </c>
      <c r="O142">
        <v>-0.89900000000000002</v>
      </c>
      <c r="P142">
        <v>7.7549999999999999</v>
      </c>
      <c r="S142" s="75"/>
      <c r="T142" s="75">
        <v>4</v>
      </c>
      <c r="U142" s="70">
        <v>0</v>
      </c>
      <c r="V142" s="70">
        <v>0</v>
      </c>
      <c r="W142" s="70">
        <v>0</v>
      </c>
      <c r="X142" s="70">
        <v>0</v>
      </c>
      <c r="Y142" s="70">
        <v>2</v>
      </c>
      <c r="Z142" s="70">
        <v>4</v>
      </c>
      <c r="AA142" s="70">
        <v>6</v>
      </c>
    </row>
    <row r="143" spans="1:27" x14ac:dyDescent="0.2">
      <c r="C143">
        <v>5</v>
      </c>
      <c r="D143">
        <v>3.794</v>
      </c>
      <c r="E143">
        <v>1.645</v>
      </c>
      <c r="F143">
        <v>-0.41799999999999998</v>
      </c>
      <c r="G143">
        <v>-0.38700000000000001</v>
      </c>
      <c r="H143">
        <v>-0.73</v>
      </c>
      <c r="I143">
        <v>0.34599999999999997</v>
      </c>
      <c r="J143">
        <v>-0.41399999999999998</v>
      </c>
      <c r="K143">
        <v>0.46400000000000002</v>
      </c>
      <c r="L143">
        <v>1.5409999999999999</v>
      </c>
      <c r="M143">
        <v>-0.41099999999999998</v>
      </c>
      <c r="N143">
        <v>-0.72699999999999998</v>
      </c>
      <c r="O143">
        <v>2E-3</v>
      </c>
      <c r="P143">
        <v>16.353000000000002</v>
      </c>
      <c r="S143" s="75"/>
      <c r="T143" s="75">
        <v>5</v>
      </c>
      <c r="U143" s="70">
        <v>0</v>
      </c>
      <c r="V143" s="70">
        <v>0</v>
      </c>
      <c r="W143" s="70">
        <v>0</v>
      </c>
      <c r="X143" s="70">
        <v>0</v>
      </c>
      <c r="Y143" s="70">
        <v>0</v>
      </c>
      <c r="Z143" s="70">
        <v>3</v>
      </c>
      <c r="AA143" s="70">
        <v>4.1500000000000004</v>
      </c>
    </row>
    <row r="144" spans="1:27" x14ac:dyDescent="0.2">
      <c r="C144">
        <v>6</v>
      </c>
      <c r="D144">
        <v>-0.24</v>
      </c>
      <c r="E144">
        <v>-1.26</v>
      </c>
      <c r="F144">
        <v>-1.329</v>
      </c>
      <c r="G144">
        <v>0.89300000000000002</v>
      </c>
      <c r="H144">
        <v>-0.65200000000000002</v>
      </c>
      <c r="I144">
        <v>-0.84799999999999998</v>
      </c>
      <c r="J144">
        <v>-1.333</v>
      </c>
      <c r="K144">
        <v>1.5349999999999999</v>
      </c>
      <c r="L144">
        <v>-1.254</v>
      </c>
      <c r="M144">
        <v>0.96299999999999997</v>
      </c>
      <c r="N144">
        <v>-0.65500000000000003</v>
      </c>
      <c r="O144">
        <v>-0.72899999999999998</v>
      </c>
      <c r="P144">
        <v>-0.69899999999999995</v>
      </c>
      <c r="S144" s="75"/>
      <c r="T144" s="75">
        <v>6</v>
      </c>
      <c r="U144" s="70">
        <v>0</v>
      </c>
      <c r="V144" s="70">
        <v>0</v>
      </c>
      <c r="W144" s="70">
        <v>0</v>
      </c>
      <c r="X144" s="70">
        <v>0</v>
      </c>
      <c r="Y144" s="70">
        <v>5</v>
      </c>
      <c r="Z144" s="70">
        <v>6</v>
      </c>
      <c r="AA144" s="70">
        <v>7</v>
      </c>
    </row>
    <row r="145" spans="1:27" x14ac:dyDescent="0.2">
      <c r="C145">
        <v>7</v>
      </c>
      <c r="D145">
        <v>1.0489999999999999</v>
      </c>
      <c r="E145">
        <v>0.499</v>
      </c>
      <c r="F145">
        <v>-0.49299999999999999</v>
      </c>
      <c r="G145">
        <v>8.7999999999999995E-2</v>
      </c>
      <c r="H145">
        <v>-0.73499999999999999</v>
      </c>
      <c r="I145">
        <v>-0.11899999999999999</v>
      </c>
      <c r="J145">
        <v>-0.50800000000000001</v>
      </c>
      <c r="K145">
        <v>0.30199999999999999</v>
      </c>
      <c r="L145">
        <v>0.48299999999999998</v>
      </c>
      <c r="M145">
        <v>4.5999999999999999E-2</v>
      </c>
      <c r="N145">
        <v>-0.73499999999999999</v>
      </c>
      <c r="O145">
        <v>-0.76700000000000002</v>
      </c>
      <c r="P145">
        <v>8.9689999999999994</v>
      </c>
      <c r="S145" s="75"/>
      <c r="T145" s="75">
        <v>7</v>
      </c>
      <c r="U145" s="70">
        <v>0</v>
      </c>
      <c r="V145" s="70">
        <v>0</v>
      </c>
      <c r="W145" s="70">
        <v>0</v>
      </c>
      <c r="X145" s="70">
        <v>0</v>
      </c>
      <c r="Y145" s="70">
        <v>0</v>
      </c>
      <c r="Z145" s="70">
        <v>2</v>
      </c>
      <c r="AA145" s="70">
        <v>4</v>
      </c>
    </row>
    <row r="146" spans="1:27" x14ac:dyDescent="0.2">
      <c r="C146">
        <v>8</v>
      </c>
      <c r="D146">
        <v>1.2350000000000001</v>
      </c>
      <c r="E146">
        <v>-0.193</v>
      </c>
      <c r="F146">
        <v>-0.23100000000000001</v>
      </c>
      <c r="G146">
        <v>-0.217</v>
      </c>
      <c r="H146">
        <v>0.54400000000000004</v>
      </c>
      <c r="I146">
        <v>5.7000000000000002E-2</v>
      </c>
      <c r="J146">
        <v>-0.251</v>
      </c>
      <c r="K146">
        <v>1.3009999999999999</v>
      </c>
      <c r="L146">
        <v>-0.219</v>
      </c>
      <c r="M146">
        <v>-0.24</v>
      </c>
      <c r="N146">
        <v>0.54600000000000004</v>
      </c>
      <c r="O146">
        <v>2.86</v>
      </c>
      <c r="P146">
        <v>18.518999999999998</v>
      </c>
      <c r="S146" s="75"/>
      <c r="T146" s="75">
        <v>8</v>
      </c>
      <c r="U146" s="70">
        <v>0</v>
      </c>
      <c r="V146" s="70">
        <v>0</v>
      </c>
      <c r="W146" s="70">
        <v>0</v>
      </c>
      <c r="X146" s="70">
        <v>0</v>
      </c>
      <c r="Y146" s="70">
        <v>0</v>
      </c>
      <c r="Z146" s="70">
        <v>1</v>
      </c>
      <c r="AA146" s="70">
        <v>2</v>
      </c>
    </row>
    <row r="147" spans="1:27" x14ac:dyDescent="0.2">
      <c r="A147" s="70"/>
      <c r="B147" s="70"/>
      <c r="C147" s="70">
        <v>9</v>
      </c>
      <c r="D147" s="70">
        <v>1.8839999999999999</v>
      </c>
      <c r="E147" s="70">
        <v>-0.19800000000000001</v>
      </c>
      <c r="F147" s="70">
        <v>-0.49399999999999999</v>
      </c>
      <c r="G147" s="70">
        <v>-0.26600000000000001</v>
      </c>
      <c r="H147" s="70">
        <v>-0.35</v>
      </c>
      <c r="I147" s="70">
        <v>0.21</v>
      </c>
      <c r="J147" s="70">
        <v>-0.48199999999999998</v>
      </c>
      <c r="K147" s="70">
        <v>2.0230000000000001</v>
      </c>
      <c r="L147" s="70">
        <v>-0.21299999999999999</v>
      </c>
      <c r="M147" s="70">
        <v>-0.28199999999999997</v>
      </c>
      <c r="N147" s="70">
        <v>-0.34499999999999997</v>
      </c>
      <c r="O147" s="70">
        <v>0.54500000000000004</v>
      </c>
      <c r="P147" s="70">
        <v>18.024999999999999</v>
      </c>
      <c r="S147" s="75"/>
      <c r="T147" s="75">
        <v>9</v>
      </c>
      <c r="U147" s="70">
        <v>0</v>
      </c>
      <c r="V147" s="70">
        <v>0</v>
      </c>
      <c r="W147" s="70">
        <v>0</v>
      </c>
      <c r="X147" s="70">
        <v>0</v>
      </c>
      <c r="Y147" s="70">
        <v>0</v>
      </c>
      <c r="Z147" s="70">
        <v>2</v>
      </c>
      <c r="AA147" s="70">
        <v>3</v>
      </c>
    </row>
    <row r="148" spans="1:27" x14ac:dyDescent="0.2">
      <c r="A148" s="71"/>
      <c r="B148" s="71"/>
      <c r="C148" s="71">
        <v>10</v>
      </c>
      <c r="D148" s="71">
        <v>0.54400000000000004</v>
      </c>
      <c r="E148" s="71">
        <v>-9.9000000000000005E-2</v>
      </c>
      <c r="F148" s="71">
        <v>-0.443</v>
      </c>
      <c r="G148" s="71">
        <v>-0.11600000000000001</v>
      </c>
      <c r="H148" s="71">
        <v>-0.29899999999999999</v>
      </c>
      <c r="I148" s="71">
        <v>1.1539999999999999</v>
      </c>
      <c r="J148" s="71">
        <v>-0.45700000000000002</v>
      </c>
      <c r="K148" s="71">
        <v>0.61199999999999999</v>
      </c>
      <c r="L148" s="71">
        <v>-6.3E-2</v>
      </c>
      <c r="M148" s="71">
        <v>-0.123</v>
      </c>
      <c r="N148" s="71">
        <v>-0.30399999999999999</v>
      </c>
      <c r="O148" s="71">
        <v>-0.60199999999999998</v>
      </c>
      <c r="P148" s="71">
        <v>5.5439999999999996</v>
      </c>
      <c r="S148" s="76"/>
      <c r="T148" s="76">
        <v>10</v>
      </c>
      <c r="U148" s="71">
        <v>0</v>
      </c>
      <c r="V148" s="71">
        <v>0</v>
      </c>
      <c r="W148" s="71">
        <v>0</v>
      </c>
      <c r="X148" s="71">
        <v>0</v>
      </c>
      <c r="Y148" s="71">
        <v>1</v>
      </c>
      <c r="Z148" s="71">
        <v>4</v>
      </c>
      <c r="AA148" s="71">
        <v>5</v>
      </c>
    </row>
  </sheetData>
  <phoneticPr fontId="3" type="noConversion"/>
  <conditionalFormatting sqref="D129:O138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{83B54C99-5B9F-49E1-9D2B-94CBC0C56CE9}</x14:id>
        </ext>
      </extLst>
    </cfRule>
  </conditionalFormatting>
  <conditionalFormatting sqref="D139:O148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{C6CE51D4-02F5-4E60-A72E-06DBB62090FE}</x14:id>
        </ext>
      </extLst>
    </cfRule>
  </conditionalFormatting>
  <conditionalFormatting sqref="P129:P13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{A7B4AB53-AAF4-4065-BBFA-515E9DED2D71}</x14:id>
        </ext>
      </extLst>
    </cfRule>
  </conditionalFormatting>
  <conditionalFormatting sqref="P139:P14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{B576DB6A-B574-4AED-A100-E87771E76F90}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B54C99-5B9F-49E1-9D2B-94CBC0C56C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D129:O138</xm:sqref>
        </x14:conditionalFormatting>
        <x14:conditionalFormatting xmlns:xm="http://schemas.microsoft.com/office/excel/2006/main">
          <x14:cfRule type="dataBar" id="{C6CE51D4-02F5-4E60-A72E-06DBB6209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D139:O148</xm:sqref>
        </x14:conditionalFormatting>
        <x14:conditionalFormatting xmlns:xm="http://schemas.microsoft.com/office/excel/2006/main">
          <x14:cfRule type="dataBar" id="{A7B4AB53-AAF4-4065-BBFA-515E9DED2D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P129:P138</xm:sqref>
        </x14:conditionalFormatting>
        <x14:conditionalFormatting xmlns:xm="http://schemas.microsoft.com/office/excel/2006/main">
          <x14:cfRule type="dataBar" id="{B576DB6A-B574-4AED-A100-E87771E76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P139:P148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7C12-BA2B-4D48-9E0A-F8C55014B233}">
  <sheetPr>
    <tabColor rgb="FFFFFF00"/>
  </sheetPr>
  <dimension ref="A1:AB143"/>
  <sheetViews>
    <sheetView workbookViewId="0">
      <pane ySplit="17" topLeftCell="A18" activePane="bottomLeft" state="frozen"/>
      <selection pane="bottomLeft" activeCell="R25" sqref="R25"/>
    </sheetView>
  </sheetViews>
  <sheetFormatPr defaultRowHeight="14.25" x14ac:dyDescent="0.2"/>
  <cols>
    <col min="11" max="11" width="11.875" customWidth="1"/>
    <col min="13" max="17" width="9.125" bestFit="1" customWidth="1"/>
    <col min="18" max="18" width="9.875" bestFit="1" customWidth="1"/>
    <col min="20" max="20" width="16.5" customWidth="1"/>
  </cols>
  <sheetData>
    <row r="1" spans="1:28" x14ac:dyDescent="0.2">
      <c r="A1" t="s">
        <v>95</v>
      </c>
      <c r="B1" t="s">
        <v>91</v>
      </c>
      <c r="M1" t="s">
        <v>89</v>
      </c>
    </row>
    <row r="2" spans="1:28" x14ac:dyDescent="0.2">
      <c r="A2" t="s">
        <v>11</v>
      </c>
      <c r="B2" t="s">
        <v>88</v>
      </c>
      <c r="C2" t="s">
        <v>92</v>
      </c>
      <c r="K2" s="81" t="s">
        <v>10</v>
      </c>
      <c r="L2" s="81" t="s">
        <v>61</v>
      </c>
      <c r="M2" s="81" t="s">
        <v>84</v>
      </c>
      <c r="N2" s="81" t="s">
        <v>85</v>
      </c>
      <c r="O2" s="81" t="s">
        <v>86</v>
      </c>
      <c r="P2" s="81" t="s">
        <v>87</v>
      </c>
      <c r="Q2" s="81" t="s">
        <v>60</v>
      </c>
    </row>
    <row r="3" spans="1:28" x14ac:dyDescent="0.2">
      <c r="A3">
        <v>2</v>
      </c>
      <c r="B3">
        <v>293</v>
      </c>
      <c r="C3" s="83">
        <f t="shared" ref="C3:C12" si="0">B3/$B$12</f>
        <v>8.8386123680241332E-2</v>
      </c>
      <c r="K3" s="79">
        <v>2</v>
      </c>
      <c r="L3" s="67">
        <f>L18</f>
        <v>5.72</v>
      </c>
      <c r="M3" s="78">
        <f>M18/$L18*100</f>
        <v>17.832167832167833</v>
      </c>
      <c r="N3" s="78">
        <f>N18/$L18*100</f>
        <v>14.160839160839162</v>
      </c>
      <c r="O3" s="78">
        <f>O18/$L18*100</f>
        <v>11.013986013986015</v>
      </c>
      <c r="P3" s="78">
        <f>P18/$L18*100</f>
        <v>34.790209790209794</v>
      </c>
      <c r="Q3" s="82">
        <f>Q18/$L18*100</f>
        <v>142.30769230769232</v>
      </c>
    </row>
    <row r="4" spans="1:28" x14ac:dyDescent="0.2">
      <c r="A4">
        <v>3</v>
      </c>
      <c r="B4">
        <v>140</v>
      </c>
      <c r="C4" s="83">
        <f t="shared" si="0"/>
        <v>4.2232277526395176E-2</v>
      </c>
      <c r="K4" s="79">
        <v>3</v>
      </c>
      <c r="L4" s="67">
        <f t="shared" ref="L4:L11" si="1">L19</f>
        <v>5.29</v>
      </c>
      <c r="M4" s="78">
        <f t="shared" ref="M4:P11" si="2">M19/$L19*100</f>
        <v>21.55009451795841</v>
      </c>
      <c r="N4" s="78">
        <f t="shared" si="2"/>
        <v>14.366729678638942</v>
      </c>
      <c r="O4" s="78">
        <f t="shared" si="2"/>
        <v>10.586011342155011</v>
      </c>
      <c r="P4" s="78">
        <f t="shared" si="2"/>
        <v>21.928166351606805</v>
      </c>
      <c r="Q4" s="82">
        <f t="shared" ref="Q4:Q11" si="3">Q19/$L19*100</f>
        <v>167.67485822306236</v>
      </c>
    </row>
    <row r="5" spans="1:28" x14ac:dyDescent="0.2">
      <c r="A5">
        <v>4</v>
      </c>
      <c r="B5">
        <v>327</v>
      </c>
      <c r="C5" s="83">
        <f t="shared" si="0"/>
        <v>9.864253393665158E-2</v>
      </c>
      <c r="K5" s="79">
        <v>4</v>
      </c>
      <c r="L5" s="67">
        <f t="shared" si="1"/>
        <v>5.25</v>
      </c>
      <c r="M5" s="78">
        <f t="shared" si="2"/>
        <v>25.714285714285719</v>
      </c>
      <c r="N5" s="78">
        <f t="shared" si="2"/>
        <v>14.476190476190476</v>
      </c>
      <c r="O5" s="78">
        <f t="shared" si="2"/>
        <v>8.3809523809523814</v>
      </c>
      <c r="P5" s="78">
        <f t="shared" si="2"/>
        <v>12.761904761904763</v>
      </c>
      <c r="Q5" s="82">
        <f t="shared" si="3"/>
        <v>171.61904761904759</v>
      </c>
    </row>
    <row r="6" spans="1:28" x14ac:dyDescent="0.2">
      <c r="A6">
        <v>5</v>
      </c>
      <c r="B6">
        <v>222</v>
      </c>
      <c r="C6" s="83">
        <f t="shared" si="0"/>
        <v>6.6968325791855202E-2</v>
      </c>
      <c r="K6" s="79">
        <v>5</v>
      </c>
      <c r="L6" s="67">
        <f t="shared" si="1"/>
        <v>3.81</v>
      </c>
      <c r="M6" s="78">
        <f t="shared" si="2"/>
        <v>25.459317585301839</v>
      </c>
      <c r="N6" s="78">
        <f t="shared" si="2"/>
        <v>10.236220472440944</v>
      </c>
      <c r="O6" s="78">
        <f t="shared" si="2"/>
        <v>4.4619422572178475</v>
      </c>
      <c r="P6" s="78">
        <f t="shared" si="2"/>
        <v>7.0866141732283463</v>
      </c>
      <c r="Q6" s="82">
        <f t="shared" si="3"/>
        <v>225.45931758530182</v>
      </c>
    </row>
    <row r="7" spans="1:28" x14ac:dyDescent="0.2">
      <c r="A7">
        <v>6</v>
      </c>
      <c r="B7">
        <v>146</v>
      </c>
      <c r="C7" s="83">
        <f t="shared" si="0"/>
        <v>4.4042232277526398E-2</v>
      </c>
      <c r="K7" s="79">
        <v>6</v>
      </c>
      <c r="L7" s="67">
        <f t="shared" si="1"/>
        <v>3.52</v>
      </c>
      <c r="M7" s="78">
        <f t="shared" si="2"/>
        <v>25.568181818181817</v>
      </c>
      <c r="N7" s="78">
        <f t="shared" si="2"/>
        <v>8.8068181818181817</v>
      </c>
      <c r="O7" s="78">
        <f t="shared" si="2"/>
        <v>2.8409090909090913</v>
      </c>
      <c r="P7" s="78">
        <f t="shared" si="2"/>
        <v>1.1363636363636365</v>
      </c>
      <c r="Q7" s="82">
        <f t="shared" si="3"/>
        <v>246.875</v>
      </c>
    </row>
    <row r="8" spans="1:28" x14ac:dyDescent="0.2">
      <c r="A8">
        <v>7</v>
      </c>
      <c r="B8">
        <v>51</v>
      </c>
      <c r="C8" s="83">
        <f t="shared" si="0"/>
        <v>1.5384615384615385E-2</v>
      </c>
      <c r="K8" s="79">
        <v>7</v>
      </c>
      <c r="L8" s="67">
        <f t="shared" si="1"/>
        <v>5.69</v>
      </c>
      <c r="M8" s="78">
        <f t="shared" si="2"/>
        <v>26.18629173989455</v>
      </c>
      <c r="N8" s="78">
        <f t="shared" si="2"/>
        <v>13.356766256590507</v>
      </c>
      <c r="O8" s="78">
        <f t="shared" si="2"/>
        <v>6.8541300527240763</v>
      </c>
      <c r="P8" s="78">
        <f t="shared" si="2"/>
        <v>3.8664323374340945</v>
      </c>
      <c r="Q8" s="82">
        <f t="shared" si="3"/>
        <v>204.39367311072056</v>
      </c>
    </row>
    <row r="9" spans="1:28" x14ac:dyDescent="0.2">
      <c r="A9">
        <v>8</v>
      </c>
      <c r="B9">
        <v>853</v>
      </c>
      <c r="C9" s="83">
        <f t="shared" si="0"/>
        <v>0.257315233785822</v>
      </c>
      <c r="K9" s="79">
        <v>8</v>
      </c>
      <c r="L9" s="67">
        <f t="shared" si="1"/>
        <v>4.29</v>
      </c>
      <c r="M9" s="78">
        <f t="shared" si="2"/>
        <v>25.174825174825177</v>
      </c>
      <c r="N9" s="78">
        <f t="shared" si="2"/>
        <v>10.48951048951049</v>
      </c>
      <c r="O9" s="78">
        <f t="shared" si="2"/>
        <v>4.1958041958041949</v>
      </c>
      <c r="P9" s="78">
        <f t="shared" si="2"/>
        <v>3.2634032634032639</v>
      </c>
      <c r="Q9" s="82">
        <f t="shared" si="3"/>
        <v>224.47552447552451</v>
      </c>
    </row>
    <row r="10" spans="1:28" x14ac:dyDescent="0.2">
      <c r="A10">
        <v>9</v>
      </c>
      <c r="B10">
        <v>500</v>
      </c>
      <c r="C10" s="83">
        <f t="shared" si="0"/>
        <v>0.15082956259426847</v>
      </c>
      <c r="K10" s="79">
        <v>9</v>
      </c>
      <c r="L10" s="67">
        <f t="shared" si="1"/>
        <v>4.67</v>
      </c>
      <c r="M10" s="78">
        <f t="shared" si="2"/>
        <v>26.124197002141326</v>
      </c>
      <c r="N10" s="78">
        <f t="shared" si="2"/>
        <v>10.492505353319057</v>
      </c>
      <c r="O10" s="78">
        <f t="shared" si="2"/>
        <v>4.7109207708779444</v>
      </c>
      <c r="P10" s="78">
        <f t="shared" si="2"/>
        <v>3.4261241970021414</v>
      </c>
      <c r="Q10" s="82">
        <f t="shared" si="3"/>
        <v>225.26766595289081</v>
      </c>
    </row>
    <row r="11" spans="1:28" x14ac:dyDescent="0.2">
      <c r="A11">
        <v>10</v>
      </c>
      <c r="B11">
        <v>783</v>
      </c>
      <c r="C11" s="83">
        <f t="shared" si="0"/>
        <v>0.23619909502262443</v>
      </c>
      <c r="K11" s="79">
        <v>10</v>
      </c>
      <c r="L11" s="67">
        <f t="shared" si="1"/>
        <v>6.05</v>
      </c>
      <c r="M11" s="78">
        <f t="shared" si="2"/>
        <v>27.438016528925619</v>
      </c>
      <c r="N11" s="78">
        <f t="shared" si="2"/>
        <v>13.553719008264462</v>
      </c>
      <c r="O11" s="78">
        <f t="shared" si="2"/>
        <v>5.9504132231404956</v>
      </c>
      <c r="P11" s="78">
        <f t="shared" si="2"/>
        <v>5.6198347107438016</v>
      </c>
      <c r="Q11" s="82">
        <f t="shared" si="3"/>
        <v>187.27272727272728</v>
      </c>
    </row>
    <row r="12" spans="1:28" x14ac:dyDescent="0.2">
      <c r="A12" t="s">
        <v>93</v>
      </c>
      <c r="B12">
        <f>SUM(B3:B11)</f>
        <v>3315</v>
      </c>
      <c r="C12" s="83">
        <f t="shared" si="0"/>
        <v>1</v>
      </c>
      <c r="K12" s="73" t="s">
        <v>90</v>
      </c>
      <c r="L12" s="88">
        <f>AVERAGE(L3:L11)</f>
        <v>4.9211111111111112</v>
      </c>
      <c r="M12" s="88">
        <f t="shared" ref="M12:Q12" si="4">AVERAGE(M3:M11)</f>
        <v>24.560819768186924</v>
      </c>
      <c r="N12" s="88">
        <f t="shared" si="4"/>
        <v>12.215477675290249</v>
      </c>
      <c r="O12" s="88">
        <f t="shared" si="4"/>
        <v>6.5550077030852272</v>
      </c>
      <c r="P12" s="88">
        <f t="shared" si="4"/>
        <v>10.431005913544071</v>
      </c>
      <c r="Q12" s="92">
        <f t="shared" si="4"/>
        <v>199.48283406077414</v>
      </c>
    </row>
    <row r="13" spans="1:28" x14ac:dyDescent="0.2">
      <c r="K13" s="73" t="s">
        <v>94</v>
      </c>
      <c r="L13" s="88">
        <f t="shared" ref="L13:Q13" si="5">SUMPRODUCT($C$3:$C$11,L3:L11)</f>
        <v>4.9818280542986431</v>
      </c>
      <c r="M13" s="88">
        <f t="shared" si="5"/>
        <v>25.155663674625114</v>
      </c>
      <c r="N13" s="88">
        <f t="shared" si="5"/>
        <v>12.048259698656446</v>
      </c>
      <c r="O13" s="88">
        <f t="shared" si="5"/>
        <v>5.9723228892349951</v>
      </c>
      <c r="P13" s="88">
        <f t="shared" si="5"/>
        <v>8.5279091288599265</v>
      </c>
      <c r="Q13" s="92">
        <f t="shared" si="5"/>
        <v>201.67597562896174</v>
      </c>
    </row>
    <row r="15" spans="1:28" x14ac:dyDescent="0.2">
      <c r="A15" t="s">
        <v>68</v>
      </c>
      <c r="T15" t="s">
        <v>67</v>
      </c>
    </row>
    <row r="16" spans="1:28" x14ac:dyDescent="0.2">
      <c r="D16" t="s">
        <v>69</v>
      </c>
      <c r="N16" s="2"/>
      <c r="O16" s="2"/>
      <c r="P16" s="2"/>
      <c r="Q16" s="2"/>
      <c r="T16" s="72"/>
      <c r="U16" s="72"/>
      <c r="V16" s="72" t="s">
        <v>67</v>
      </c>
      <c r="W16" s="72"/>
      <c r="X16" s="72"/>
      <c r="Y16" s="72"/>
      <c r="Z16" s="72"/>
      <c r="AA16" s="72"/>
      <c r="AB16" s="72"/>
    </row>
    <row r="17" spans="1:28" x14ac:dyDescent="0.2">
      <c r="A17" s="68"/>
      <c r="B17" s="68"/>
      <c r="C17" s="79" t="s">
        <v>10</v>
      </c>
      <c r="D17" s="79" t="s">
        <v>21</v>
      </c>
      <c r="E17" s="79" t="s">
        <v>26</v>
      </c>
      <c r="F17" s="79" t="s">
        <v>27</v>
      </c>
      <c r="G17" s="79" t="s">
        <v>29</v>
      </c>
      <c r="H17" s="79" t="s">
        <v>30</v>
      </c>
      <c r="I17" s="79" t="s">
        <v>59</v>
      </c>
      <c r="J17" s="79" t="s">
        <v>63</v>
      </c>
      <c r="K17" s="79" t="s">
        <v>62</v>
      </c>
      <c r="L17" s="81" t="s">
        <v>61</v>
      </c>
      <c r="M17" s="81" t="s">
        <v>84</v>
      </c>
      <c r="N17" s="81" t="s">
        <v>85</v>
      </c>
      <c r="O17" s="81" t="s">
        <v>86</v>
      </c>
      <c r="P17" s="81" t="s">
        <v>87</v>
      </c>
      <c r="Q17" s="81" t="s">
        <v>60</v>
      </c>
      <c r="T17" s="73"/>
      <c r="U17" s="73" t="s">
        <v>10</v>
      </c>
      <c r="V17" s="73">
        <v>5</v>
      </c>
      <c r="W17" s="73">
        <v>10</v>
      </c>
      <c r="X17" s="73">
        <v>25</v>
      </c>
      <c r="Y17" s="73">
        <v>50</v>
      </c>
      <c r="Z17" s="73">
        <v>75</v>
      </c>
      <c r="AA17" s="73">
        <v>90</v>
      </c>
      <c r="AB17" s="73">
        <v>95</v>
      </c>
    </row>
    <row r="18" spans="1:28" x14ac:dyDescent="0.2">
      <c r="A18" s="68" t="s">
        <v>70</v>
      </c>
      <c r="C18" s="67">
        <v>2</v>
      </c>
      <c r="D18" s="67">
        <v>374.1</v>
      </c>
      <c r="E18" s="67">
        <v>5.84</v>
      </c>
      <c r="F18" s="67">
        <v>0.81</v>
      </c>
      <c r="G18" s="67">
        <v>1.05</v>
      </c>
      <c r="H18" s="67">
        <v>0.81</v>
      </c>
      <c r="I18" s="67">
        <v>32.36</v>
      </c>
      <c r="J18" s="67">
        <v>0.72</v>
      </c>
      <c r="K18" s="67">
        <v>1.1599999999999999</v>
      </c>
      <c r="L18" s="67">
        <v>5.72</v>
      </c>
      <c r="M18" s="67">
        <v>1.02</v>
      </c>
      <c r="N18" s="67">
        <v>0.81</v>
      </c>
      <c r="O18" s="67">
        <v>0.63</v>
      </c>
      <c r="P18" s="67">
        <v>1.99</v>
      </c>
      <c r="Q18" s="67">
        <v>8.14</v>
      </c>
      <c r="T18" s="74" t="s">
        <v>21</v>
      </c>
      <c r="U18" s="74">
        <v>2</v>
      </c>
      <c r="V18" s="69">
        <v>50</v>
      </c>
      <c r="W18" s="69">
        <v>80</v>
      </c>
      <c r="X18" s="69">
        <v>170</v>
      </c>
      <c r="Y18" s="69">
        <v>320</v>
      </c>
      <c r="Z18" s="69">
        <v>525</v>
      </c>
      <c r="AA18" s="69">
        <v>778</v>
      </c>
      <c r="AB18" s="69">
        <v>850</v>
      </c>
    </row>
    <row r="19" spans="1:28" x14ac:dyDescent="0.2">
      <c r="C19" s="67">
        <v>3</v>
      </c>
      <c r="D19" s="67">
        <v>321.82</v>
      </c>
      <c r="E19" s="67">
        <v>5.32</v>
      </c>
      <c r="F19" s="67">
        <v>1.59</v>
      </c>
      <c r="G19" s="67">
        <v>1.1399999999999999</v>
      </c>
      <c r="H19" s="67">
        <v>0.76</v>
      </c>
      <c r="I19" s="67">
        <v>40.74</v>
      </c>
      <c r="J19" s="67">
        <v>1.51</v>
      </c>
      <c r="K19" s="67">
        <v>1.02</v>
      </c>
      <c r="L19" s="67">
        <v>5.29</v>
      </c>
      <c r="M19" s="67">
        <v>1.1399999999999999</v>
      </c>
      <c r="N19" s="67">
        <v>0.76</v>
      </c>
      <c r="O19" s="67">
        <v>0.56000000000000005</v>
      </c>
      <c r="P19" s="67">
        <v>1.1599999999999999</v>
      </c>
      <c r="Q19" s="67">
        <v>8.8699999999999992</v>
      </c>
      <c r="T19" s="75"/>
      <c r="U19" s="75">
        <v>3</v>
      </c>
      <c r="V19" s="70">
        <v>60.5</v>
      </c>
      <c r="W19" s="70">
        <v>90</v>
      </c>
      <c r="X19" s="70">
        <v>162.5</v>
      </c>
      <c r="Y19" s="70">
        <v>297.5</v>
      </c>
      <c r="Z19" s="70">
        <v>447.5</v>
      </c>
      <c r="AA19" s="70">
        <v>613.5</v>
      </c>
      <c r="AB19" s="70">
        <v>742.75</v>
      </c>
    </row>
    <row r="20" spans="1:28" x14ac:dyDescent="0.2">
      <c r="C20" s="67">
        <v>4</v>
      </c>
      <c r="D20" s="67">
        <v>305.7</v>
      </c>
      <c r="E20" s="67">
        <v>5.35</v>
      </c>
      <c r="F20" s="67">
        <v>2.1800000000000002</v>
      </c>
      <c r="G20" s="67">
        <v>1.37</v>
      </c>
      <c r="H20" s="67">
        <v>0.76</v>
      </c>
      <c r="I20" s="67">
        <v>45.51</v>
      </c>
      <c r="J20" s="67">
        <v>2.12</v>
      </c>
      <c r="K20" s="67">
        <v>1.02</v>
      </c>
      <c r="L20" s="67">
        <v>5.25</v>
      </c>
      <c r="M20" s="67">
        <v>1.35</v>
      </c>
      <c r="N20" s="67">
        <v>0.76</v>
      </c>
      <c r="O20" s="67">
        <v>0.44</v>
      </c>
      <c r="P20" s="67">
        <v>0.67</v>
      </c>
      <c r="Q20" s="67">
        <v>9.01</v>
      </c>
      <c r="T20" s="75"/>
      <c r="U20" s="75">
        <v>4</v>
      </c>
      <c r="V20" s="70">
        <v>100</v>
      </c>
      <c r="W20" s="70">
        <v>134</v>
      </c>
      <c r="X20" s="70">
        <v>200</v>
      </c>
      <c r="Y20" s="70">
        <v>280</v>
      </c>
      <c r="Z20" s="70">
        <v>395</v>
      </c>
      <c r="AA20" s="70">
        <v>502</v>
      </c>
      <c r="AB20" s="70">
        <v>608</v>
      </c>
    </row>
    <row r="21" spans="1:28" x14ac:dyDescent="0.2">
      <c r="C21" s="67">
        <v>5</v>
      </c>
      <c r="D21" s="67">
        <v>223.42</v>
      </c>
      <c r="E21" s="67">
        <v>3.83</v>
      </c>
      <c r="F21" s="67">
        <v>2.6</v>
      </c>
      <c r="G21" s="67">
        <v>0.97</v>
      </c>
      <c r="H21" s="67">
        <v>0.39</v>
      </c>
      <c r="I21" s="67">
        <v>42.78</v>
      </c>
      <c r="J21" s="67">
        <v>2.5499999999999998</v>
      </c>
      <c r="K21" s="67">
        <v>0.73</v>
      </c>
      <c r="L21" s="67">
        <v>3.81</v>
      </c>
      <c r="M21" s="67">
        <v>0.97</v>
      </c>
      <c r="N21" s="67">
        <v>0.39</v>
      </c>
      <c r="O21" s="67">
        <v>0.17</v>
      </c>
      <c r="P21" s="67">
        <v>0.27</v>
      </c>
      <c r="Q21" s="67">
        <v>8.59</v>
      </c>
      <c r="T21" s="75"/>
      <c r="U21" s="75">
        <v>5</v>
      </c>
      <c r="V21" s="70">
        <v>51.5</v>
      </c>
      <c r="W21" s="70">
        <v>103</v>
      </c>
      <c r="X21" s="70">
        <v>150</v>
      </c>
      <c r="Y21" s="70">
        <v>200</v>
      </c>
      <c r="Z21" s="70">
        <v>265</v>
      </c>
      <c r="AA21" s="70">
        <v>362</v>
      </c>
      <c r="AB21" s="70">
        <v>440</v>
      </c>
    </row>
    <row r="22" spans="1:28" x14ac:dyDescent="0.2">
      <c r="C22" s="67">
        <v>6</v>
      </c>
      <c r="D22" s="67">
        <v>214.14</v>
      </c>
      <c r="E22" s="67">
        <v>3.62</v>
      </c>
      <c r="F22" s="67">
        <v>3.13</v>
      </c>
      <c r="G22" s="67">
        <v>0.92</v>
      </c>
      <c r="H22" s="67">
        <v>0.31</v>
      </c>
      <c r="I22" s="67">
        <v>44.53</v>
      </c>
      <c r="J22" s="67">
        <v>3.02</v>
      </c>
      <c r="K22" s="67">
        <v>0.65</v>
      </c>
      <c r="L22" s="67">
        <v>3.52</v>
      </c>
      <c r="M22" s="67">
        <v>0.9</v>
      </c>
      <c r="N22" s="67">
        <v>0.31</v>
      </c>
      <c r="O22" s="67">
        <v>0.1</v>
      </c>
      <c r="P22" s="67">
        <v>0.04</v>
      </c>
      <c r="Q22" s="67">
        <v>8.69</v>
      </c>
      <c r="T22" s="75"/>
      <c r="U22" s="75">
        <v>6</v>
      </c>
      <c r="V22" s="70">
        <v>80</v>
      </c>
      <c r="W22" s="70">
        <v>103.5</v>
      </c>
      <c r="X22" s="70">
        <v>140</v>
      </c>
      <c r="Y22" s="70">
        <v>210</v>
      </c>
      <c r="Z22" s="70">
        <v>270</v>
      </c>
      <c r="AA22" s="70">
        <v>325</v>
      </c>
      <c r="AB22" s="70">
        <v>411.5</v>
      </c>
    </row>
    <row r="23" spans="1:28" x14ac:dyDescent="0.2">
      <c r="C23" s="67">
        <v>7</v>
      </c>
      <c r="D23" s="67">
        <v>327.16000000000003</v>
      </c>
      <c r="E23" s="67">
        <v>5.71</v>
      </c>
      <c r="F23" s="67">
        <v>3.2</v>
      </c>
      <c r="G23" s="67">
        <v>1.49</v>
      </c>
      <c r="H23" s="67">
        <v>0.76</v>
      </c>
      <c r="I23" s="67">
        <v>44.8</v>
      </c>
      <c r="J23" s="67">
        <v>3.14</v>
      </c>
      <c r="K23" s="67">
        <v>0.71</v>
      </c>
      <c r="L23" s="67">
        <v>5.69</v>
      </c>
      <c r="M23" s="67">
        <v>1.49</v>
      </c>
      <c r="N23" s="67">
        <v>0.76</v>
      </c>
      <c r="O23" s="67">
        <v>0.39</v>
      </c>
      <c r="P23" s="67">
        <v>0.22</v>
      </c>
      <c r="Q23" s="67">
        <v>11.63</v>
      </c>
      <c r="T23" s="75"/>
      <c r="U23" s="75">
        <v>7</v>
      </c>
      <c r="V23" s="70">
        <v>138</v>
      </c>
      <c r="W23" s="70">
        <v>162</v>
      </c>
      <c r="X23" s="70">
        <v>255</v>
      </c>
      <c r="Y23" s="70">
        <v>310</v>
      </c>
      <c r="Z23" s="70">
        <v>385</v>
      </c>
      <c r="AA23" s="70">
        <v>492</v>
      </c>
      <c r="AB23" s="70">
        <v>690</v>
      </c>
    </row>
    <row r="24" spans="1:28" x14ac:dyDescent="0.2">
      <c r="C24" s="67">
        <v>8</v>
      </c>
      <c r="D24" s="67">
        <v>252.94</v>
      </c>
      <c r="E24" s="67">
        <v>4.3600000000000003</v>
      </c>
      <c r="F24" s="67">
        <v>3.4</v>
      </c>
      <c r="G24" s="67">
        <v>1.0900000000000001</v>
      </c>
      <c r="H24" s="67">
        <v>0.45</v>
      </c>
      <c r="I24" s="67">
        <v>50.06</v>
      </c>
      <c r="J24" s="67">
        <v>3.32</v>
      </c>
      <c r="K24" s="67">
        <v>0.81</v>
      </c>
      <c r="L24" s="67">
        <v>4.29</v>
      </c>
      <c r="M24" s="67">
        <v>1.08</v>
      </c>
      <c r="N24" s="67">
        <v>0.45</v>
      </c>
      <c r="O24" s="67">
        <v>0.18</v>
      </c>
      <c r="P24" s="67">
        <v>0.14000000000000001</v>
      </c>
      <c r="Q24" s="67">
        <v>9.6300000000000008</v>
      </c>
      <c r="T24" s="75"/>
      <c r="U24" s="75">
        <v>8</v>
      </c>
      <c r="V24" s="70">
        <v>110</v>
      </c>
      <c r="W24" s="70">
        <v>130</v>
      </c>
      <c r="X24" s="70">
        <v>180</v>
      </c>
      <c r="Y24" s="70">
        <v>235</v>
      </c>
      <c r="Z24" s="70">
        <v>310</v>
      </c>
      <c r="AA24" s="70">
        <v>400</v>
      </c>
      <c r="AB24" s="70">
        <v>460</v>
      </c>
    </row>
    <row r="25" spans="1:28" x14ac:dyDescent="0.2">
      <c r="C25" s="67">
        <v>9</v>
      </c>
      <c r="D25" s="67">
        <v>272.39</v>
      </c>
      <c r="E25" s="67">
        <v>4.7</v>
      </c>
      <c r="F25" s="67">
        <v>3.28</v>
      </c>
      <c r="G25" s="67">
        <v>1.22</v>
      </c>
      <c r="H25" s="67">
        <v>0.49</v>
      </c>
      <c r="I25" s="67">
        <v>53.53</v>
      </c>
      <c r="J25" s="67">
        <v>3.24</v>
      </c>
      <c r="K25" s="67">
        <v>1.01</v>
      </c>
      <c r="L25" s="67">
        <v>4.67</v>
      </c>
      <c r="M25" s="67">
        <v>1.22</v>
      </c>
      <c r="N25" s="67">
        <v>0.49</v>
      </c>
      <c r="O25" s="67">
        <v>0.22</v>
      </c>
      <c r="P25" s="67">
        <v>0.16</v>
      </c>
      <c r="Q25" s="67">
        <v>10.52</v>
      </c>
      <c r="T25" s="75"/>
      <c r="U25" s="75">
        <v>9</v>
      </c>
      <c r="V25" s="70">
        <v>120.25</v>
      </c>
      <c r="W25" s="70">
        <v>145</v>
      </c>
      <c r="X25" s="70">
        <v>190</v>
      </c>
      <c r="Y25" s="70">
        <v>255</v>
      </c>
      <c r="Z25" s="70">
        <v>335</v>
      </c>
      <c r="AA25" s="70">
        <v>429.5</v>
      </c>
      <c r="AB25" s="70">
        <v>470</v>
      </c>
    </row>
    <row r="26" spans="1:28" x14ac:dyDescent="0.2">
      <c r="A26" s="77"/>
      <c r="B26" s="91"/>
      <c r="C26" s="67">
        <v>10</v>
      </c>
      <c r="D26" s="67">
        <v>334.67</v>
      </c>
      <c r="E26" s="67">
        <v>6.07</v>
      </c>
      <c r="F26" s="67">
        <v>3.2</v>
      </c>
      <c r="G26" s="67">
        <v>1.67</v>
      </c>
      <c r="H26" s="67">
        <v>0.82</v>
      </c>
      <c r="I26" s="67">
        <v>58.04</v>
      </c>
      <c r="J26" s="67">
        <v>3.16</v>
      </c>
      <c r="K26" s="67">
        <v>1.3</v>
      </c>
      <c r="L26" s="67">
        <v>6.05</v>
      </c>
      <c r="M26" s="67">
        <v>1.66</v>
      </c>
      <c r="N26" s="67">
        <v>0.82</v>
      </c>
      <c r="O26" s="67">
        <v>0.36</v>
      </c>
      <c r="P26" s="67">
        <v>0.34</v>
      </c>
      <c r="Q26" s="67">
        <v>11.33</v>
      </c>
      <c r="T26" s="76"/>
      <c r="U26" s="76">
        <v>10</v>
      </c>
      <c r="V26" s="71">
        <v>150</v>
      </c>
      <c r="W26" s="71">
        <v>177</v>
      </c>
      <c r="X26" s="71">
        <v>240</v>
      </c>
      <c r="Y26" s="71">
        <v>320</v>
      </c>
      <c r="Z26" s="71">
        <v>410</v>
      </c>
      <c r="AA26" s="71">
        <v>503</v>
      </c>
      <c r="AB26" s="71">
        <v>564</v>
      </c>
    </row>
    <row r="27" spans="1:28" x14ac:dyDescent="0.2">
      <c r="A27" t="s">
        <v>71</v>
      </c>
      <c r="B27" t="s">
        <v>72</v>
      </c>
      <c r="C27">
        <v>2</v>
      </c>
      <c r="D27">
        <v>344.33</v>
      </c>
      <c r="E27">
        <v>5.41</v>
      </c>
      <c r="F27">
        <v>0.7</v>
      </c>
      <c r="G27">
        <v>0.98</v>
      </c>
      <c r="H27">
        <v>0.74</v>
      </c>
      <c r="I27">
        <v>29.34</v>
      </c>
      <c r="J27">
        <v>0.62</v>
      </c>
      <c r="K27">
        <v>1.02</v>
      </c>
      <c r="L27">
        <v>5.28</v>
      </c>
      <c r="M27">
        <v>0.94</v>
      </c>
      <c r="N27">
        <v>0.74</v>
      </c>
      <c r="O27">
        <v>0.56999999999999995</v>
      </c>
      <c r="P27">
        <v>1.67</v>
      </c>
      <c r="Q27">
        <v>7.55</v>
      </c>
      <c r="T27" s="74" t="s">
        <v>26</v>
      </c>
      <c r="U27" s="74">
        <v>2</v>
      </c>
      <c r="V27" s="69">
        <v>0</v>
      </c>
      <c r="W27" s="69">
        <v>1</v>
      </c>
      <c r="X27" s="69">
        <v>3</v>
      </c>
      <c r="Y27" s="69">
        <v>6</v>
      </c>
      <c r="Z27" s="69">
        <v>8</v>
      </c>
      <c r="AA27" s="69">
        <v>11.6</v>
      </c>
      <c r="AB27" s="69">
        <v>12.3</v>
      </c>
    </row>
    <row r="28" spans="1:28" x14ac:dyDescent="0.2">
      <c r="C28">
        <v>3</v>
      </c>
      <c r="D28">
        <v>288.14999999999998</v>
      </c>
      <c r="E28">
        <v>4.79</v>
      </c>
      <c r="F28">
        <v>1.4</v>
      </c>
      <c r="G28">
        <v>1.02</v>
      </c>
      <c r="H28">
        <v>0.65</v>
      </c>
      <c r="I28">
        <v>36.659999999999997</v>
      </c>
      <c r="J28">
        <v>1.33</v>
      </c>
      <c r="K28">
        <v>0.82</v>
      </c>
      <c r="L28">
        <v>4.75</v>
      </c>
      <c r="M28">
        <v>1.02</v>
      </c>
      <c r="N28">
        <v>0.65</v>
      </c>
      <c r="O28">
        <v>0.46</v>
      </c>
      <c r="P28">
        <v>0.83</v>
      </c>
      <c r="Q28">
        <v>8.11</v>
      </c>
      <c r="T28" s="75"/>
      <c r="U28" s="75">
        <v>3</v>
      </c>
      <c r="V28" s="70">
        <v>0</v>
      </c>
      <c r="W28" s="70">
        <v>1</v>
      </c>
      <c r="X28" s="70">
        <v>3</v>
      </c>
      <c r="Y28" s="70">
        <v>5</v>
      </c>
      <c r="Z28" s="70">
        <v>8</v>
      </c>
      <c r="AA28" s="70">
        <v>10</v>
      </c>
      <c r="AB28" s="70">
        <v>10</v>
      </c>
    </row>
    <row r="29" spans="1:28" x14ac:dyDescent="0.2">
      <c r="C29">
        <v>4</v>
      </c>
      <c r="D29">
        <v>288.79000000000002</v>
      </c>
      <c r="E29">
        <v>5.0599999999999996</v>
      </c>
      <c r="F29">
        <v>2.0499999999999998</v>
      </c>
      <c r="G29">
        <v>1.28</v>
      </c>
      <c r="H29">
        <v>0.69</v>
      </c>
      <c r="I29">
        <v>42.96</v>
      </c>
      <c r="J29">
        <v>1.99</v>
      </c>
      <c r="K29">
        <v>0.9</v>
      </c>
      <c r="L29">
        <v>4.95</v>
      </c>
      <c r="M29">
        <v>1.26</v>
      </c>
      <c r="N29">
        <v>0.68</v>
      </c>
      <c r="O29">
        <v>0.38</v>
      </c>
      <c r="P29">
        <v>0.52</v>
      </c>
      <c r="Q29">
        <v>8.6</v>
      </c>
      <c r="T29" s="75"/>
      <c r="U29" s="75">
        <v>4</v>
      </c>
      <c r="V29" s="70">
        <v>1</v>
      </c>
      <c r="W29" s="70">
        <v>2</v>
      </c>
      <c r="X29" s="70">
        <v>3</v>
      </c>
      <c r="Y29" s="70">
        <v>5</v>
      </c>
      <c r="Z29" s="70">
        <v>7</v>
      </c>
      <c r="AA29" s="70">
        <v>9</v>
      </c>
      <c r="AB29" s="70">
        <v>10</v>
      </c>
    </row>
    <row r="30" spans="1:28" x14ac:dyDescent="0.2">
      <c r="C30">
        <v>5</v>
      </c>
      <c r="D30">
        <v>204.84</v>
      </c>
      <c r="E30">
        <v>3.5</v>
      </c>
      <c r="F30">
        <v>2.44</v>
      </c>
      <c r="G30">
        <v>0.87</v>
      </c>
      <c r="H30">
        <v>0.31</v>
      </c>
      <c r="I30">
        <v>39.950000000000003</v>
      </c>
      <c r="J30">
        <v>2.38</v>
      </c>
      <c r="K30">
        <v>0.61</v>
      </c>
      <c r="L30">
        <v>3.48</v>
      </c>
      <c r="M30">
        <v>0.87</v>
      </c>
      <c r="N30">
        <v>0.31</v>
      </c>
      <c r="O30">
        <v>0.12</v>
      </c>
      <c r="P30">
        <v>0.09</v>
      </c>
      <c r="Q30">
        <v>8.0299999999999994</v>
      </c>
      <c r="T30" s="75"/>
      <c r="U30" s="75">
        <v>5</v>
      </c>
      <c r="V30" s="70">
        <v>0</v>
      </c>
      <c r="W30" s="70">
        <v>1</v>
      </c>
      <c r="X30" s="70">
        <v>2</v>
      </c>
      <c r="Y30" s="70">
        <v>4</v>
      </c>
      <c r="Z30" s="70">
        <v>5</v>
      </c>
      <c r="AA30" s="70">
        <v>7</v>
      </c>
      <c r="AB30" s="70">
        <v>7</v>
      </c>
    </row>
    <row r="31" spans="1:28" x14ac:dyDescent="0.2">
      <c r="C31">
        <v>6</v>
      </c>
      <c r="D31">
        <v>198.08</v>
      </c>
      <c r="E31">
        <v>3.29</v>
      </c>
      <c r="F31">
        <v>2.96</v>
      </c>
      <c r="G31">
        <v>0.78</v>
      </c>
      <c r="H31">
        <v>0.22</v>
      </c>
      <c r="I31">
        <v>41.55</v>
      </c>
      <c r="J31">
        <v>2.84</v>
      </c>
      <c r="K31">
        <v>0.52</v>
      </c>
      <c r="L31">
        <v>3.19</v>
      </c>
      <c r="M31">
        <v>0.76</v>
      </c>
      <c r="N31">
        <v>0.22</v>
      </c>
      <c r="O31">
        <v>0.05</v>
      </c>
      <c r="P31">
        <v>0</v>
      </c>
      <c r="Q31">
        <v>8.06</v>
      </c>
      <c r="T31" s="75"/>
      <c r="U31" s="75">
        <v>6</v>
      </c>
      <c r="V31" s="70">
        <v>0</v>
      </c>
      <c r="W31" s="70">
        <v>1</v>
      </c>
      <c r="X31" s="70">
        <v>2</v>
      </c>
      <c r="Y31" s="70">
        <v>3</v>
      </c>
      <c r="Z31" s="70">
        <v>5</v>
      </c>
      <c r="AA31" s="70">
        <v>6.3</v>
      </c>
      <c r="AB31" s="70">
        <v>7</v>
      </c>
    </row>
    <row r="32" spans="1:28" x14ac:dyDescent="0.2">
      <c r="C32">
        <v>7</v>
      </c>
      <c r="D32">
        <v>288.13</v>
      </c>
      <c r="E32">
        <v>4.95</v>
      </c>
      <c r="F32">
        <v>2.86</v>
      </c>
      <c r="G32">
        <v>1.24</v>
      </c>
      <c r="H32">
        <v>0.56000000000000005</v>
      </c>
      <c r="I32">
        <v>39.369999999999997</v>
      </c>
      <c r="J32">
        <v>2.79</v>
      </c>
      <c r="K32">
        <v>0.47</v>
      </c>
      <c r="L32">
        <v>4.92</v>
      </c>
      <c r="M32">
        <v>1.24</v>
      </c>
      <c r="N32">
        <v>0.56000000000000005</v>
      </c>
      <c r="O32">
        <v>0.22</v>
      </c>
      <c r="P32">
        <v>0.04</v>
      </c>
      <c r="Q32">
        <v>10.59</v>
      </c>
      <c r="T32" s="75"/>
      <c r="U32" s="75">
        <v>7</v>
      </c>
      <c r="V32" s="70">
        <v>0.6</v>
      </c>
      <c r="W32" s="70">
        <v>2</v>
      </c>
      <c r="X32" s="70">
        <v>4</v>
      </c>
      <c r="Y32" s="70">
        <v>6</v>
      </c>
      <c r="Z32" s="70">
        <v>7</v>
      </c>
      <c r="AA32" s="70">
        <v>9</v>
      </c>
      <c r="AB32" s="70">
        <v>11</v>
      </c>
    </row>
    <row r="33" spans="1:28" x14ac:dyDescent="0.2">
      <c r="C33">
        <v>8</v>
      </c>
      <c r="D33">
        <v>245.68</v>
      </c>
      <c r="E33">
        <v>4.2</v>
      </c>
      <c r="F33">
        <v>3.32</v>
      </c>
      <c r="G33">
        <v>1.04</v>
      </c>
      <c r="H33">
        <v>0.41</v>
      </c>
      <c r="I33">
        <v>48.85</v>
      </c>
      <c r="J33">
        <v>3.24</v>
      </c>
      <c r="K33">
        <v>0.74</v>
      </c>
      <c r="L33">
        <v>4.13</v>
      </c>
      <c r="M33">
        <v>1.02</v>
      </c>
      <c r="N33">
        <v>0.4</v>
      </c>
      <c r="O33">
        <v>0.15</v>
      </c>
      <c r="P33">
        <v>0.1</v>
      </c>
      <c r="Q33">
        <v>9.3800000000000008</v>
      </c>
      <c r="T33" s="75"/>
      <c r="U33" s="75">
        <v>8</v>
      </c>
      <c r="V33" s="70">
        <v>1</v>
      </c>
      <c r="W33" s="70">
        <v>2</v>
      </c>
      <c r="X33" s="70">
        <v>3</v>
      </c>
      <c r="Y33" s="70">
        <v>4</v>
      </c>
      <c r="Z33" s="70">
        <v>6</v>
      </c>
      <c r="AA33" s="70">
        <v>7</v>
      </c>
      <c r="AB33" s="70">
        <v>8.3000000000000007</v>
      </c>
    </row>
    <row r="34" spans="1:28" x14ac:dyDescent="0.2">
      <c r="C34">
        <v>9</v>
      </c>
      <c r="D34">
        <v>262.70999999999998</v>
      </c>
      <c r="E34">
        <v>4.49</v>
      </c>
      <c r="F34">
        <v>3.17</v>
      </c>
      <c r="G34">
        <v>1.1399999999999999</v>
      </c>
      <c r="H34">
        <v>0.44</v>
      </c>
      <c r="I34">
        <v>51.93</v>
      </c>
      <c r="J34">
        <v>3.14</v>
      </c>
      <c r="K34">
        <v>0.92</v>
      </c>
      <c r="L34">
        <v>4.46</v>
      </c>
      <c r="M34">
        <v>1.1299999999999999</v>
      </c>
      <c r="N34">
        <v>0.43</v>
      </c>
      <c r="O34">
        <v>0.18</v>
      </c>
      <c r="P34">
        <v>0.12</v>
      </c>
      <c r="Q34">
        <v>10.199999999999999</v>
      </c>
      <c r="T34" s="75"/>
      <c r="U34" s="75">
        <v>9</v>
      </c>
      <c r="V34" s="70">
        <v>1</v>
      </c>
      <c r="W34" s="70">
        <v>2</v>
      </c>
      <c r="X34" s="70">
        <v>3</v>
      </c>
      <c r="Y34" s="70">
        <v>4</v>
      </c>
      <c r="Z34" s="70">
        <v>6</v>
      </c>
      <c r="AA34" s="70">
        <v>8</v>
      </c>
      <c r="AB34" s="70">
        <v>9</v>
      </c>
    </row>
    <row r="35" spans="1:28" x14ac:dyDescent="0.2">
      <c r="B35" s="77"/>
      <c r="C35" s="77">
        <v>10</v>
      </c>
      <c r="D35" s="77">
        <v>325.36</v>
      </c>
      <c r="E35" s="77">
        <v>5.89</v>
      </c>
      <c r="F35" s="77">
        <v>3.12</v>
      </c>
      <c r="G35" s="77">
        <v>1.6</v>
      </c>
      <c r="H35" s="77">
        <v>0.77</v>
      </c>
      <c r="I35" s="77">
        <v>56.93</v>
      </c>
      <c r="J35" s="77">
        <v>3.09</v>
      </c>
      <c r="K35" s="77">
        <v>1.22</v>
      </c>
      <c r="L35" s="77">
        <v>5.86</v>
      </c>
      <c r="M35" s="77">
        <v>1.59</v>
      </c>
      <c r="N35" s="77">
        <v>0.77</v>
      </c>
      <c r="O35" s="77">
        <v>0.32</v>
      </c>
      <c r="P35" s="77">
        <v>0.27</v>
      </c>
      <c r="Q35" s="77">
        <v>11.06</v>
      </c>
      <c r="T35" s="76"/>
      <c r="U35" s="76">
        <v>10</v>
      </c>
      <c r="V35" s="71">
        <v>2</v>
      </c>
      <c r="W35" s="71">
        <v>3</v>
      </c>
      <c r="X35" s="71">
        <v>4</v>
      </c>
      <c r="Y35" s="71">
        <v>6</v>
      </c>
      <c r="Z35" s="71">
        <v>8</v>
      </c>
      <c r="AA35" s="71">
        <v>9</v>
      </c>
      <c r="AB35" s="71">
        <v>10</v>
      </c>
    </row>
    <row r="36" spans="1:28" x14ac:dyDescent="0.2">
      <c r="B36" t="s">
        <v>73</v>
      </c>
      <c r="C36">
        <v>2</v>
      </c>
      <c r="D36">
        <v>403.86</v>
      </c>
      <c r="E36">
        <v>6.28</v>
      </c>
      <c r="F36">
        <v>0.92</v>
      </c>
      <c r="G36">
        <v>1.1299999999999999</v>
      </c>
      <c r="H36">
        <v>0.88</v>
      </c>
      <c r="I36">
        <v>35.380000000000003</v>
      </c>
      <c r="J36">
        <v>0.82</v>
      </c>
      <c r="K36">
        <v>1.31</v>
      </c>
      <c r="L36">
        <v>6.17</v>
      </c>
      <c r="M36">
        <v>1.1000000000000001</v>
      </c>
      <c r="N36">
        <v>0.88</v>
      </c>
      <c r="O36">
        <v>0.69</v>
      </c>
      <c r="P36">
        <v>2.2999999999999998</v>
      </c>
      <c r="Q36">
        <v>8.7200000000000006</v>
      </c>
      <c r="T36" s="74" t="s">
        <v>27</v>
      </c>
      <c r="U36" s="74">
        <v>2</v>
      </c>
      <c r="V36" s="69">
        <v>0</v>
      </c>
      <c r="W36" s="69">
        <v>0</v>
      </c>
      <c r="X36" s="69">
        <v>0</v>
      </c>
      <c r="Y36" s="69">
        <v>1</v>
      </c>
      <c r="Z36" s="69">
        <v>1</v>
      </c>
      <c r="AA36" s="69">
        <v>2</v>
      </c>
      <c r="AB36" s="69">
        <v>3</v>
      </c>
    </row>
    <row r="37" spans="1:28" x14ac:dyDescent="0.2">
      <c r="C37">
        <v>3</v>
      </c>
      <c r="D37">
        <v>355.49</v>
      </c>
      <c r="E37">
        <v>5.85</v>
      </c>
      <c r="F37">
        <v>1.77</v>
      </c>
      <c r="G37">
        <v>1.27</v>
      </c>
      <c r="H37">
        <v>0.88</v>
      </c>
      <c r="I37">
        <v>44.83</v>
      </c>
      <c r="J37">
        <v>1.68</v>
      </c>
      <c r="K37">
        <v>1.22</v>
      </c>
      <c r="L37">
        <v>5.82</v>
      </c>
      <c r="M37">
        <v>1.27</v>
      </c>
      <c r="N37">
        <v>0.88</v>
      </c>
      <c r="O37">
        <v>0.66</v>
      </c>
      <c r="P37">
        <v>1.48</v>
      </c>
      <c r="Q37">
        <v>9.6300000000000008</v>
      </c>
      <c r="T37" s="75"/>
      <c r="U37" s="75">
        <v>3</v>
      </c>
      <c r="V37" s="70">
        <v>0</v>
      </c>
      <c r="W37" s="70">
        <v>0</v>
      </c>
      <c r="X37" s="70">
        <v>1</v>
      </c>
      <c r="Y37" s="70">
        <v>1</v>
      </c>
      <c r="Z37" s="70">
        <v>2</v>
      </c>
      <c r="AA37" s="70">
        <v>3</v>
      </c>
      <c r="AB37" s="70">
        <v>3</v>
      </c>
    </row>
    <row r="38" spans="1:28" x14ac:dyDescent="0.2">
      <c r="C38">
        <v>4</v>
      </c>
      <c r="D38">
        <v>322.62</v>
      </c>
      <c r="E38">
        <v>5.63</v>
      </c>
      <c r="F38">
        <v>2.2999999999999998</v>
      </c>
      <c r="G38">
        <v>1.46</v>
      </c>
      <c r="H38">
        <v>0.83</v>
      </c>
      <c r="I38">
        <v>48.06</v>
      </c>
      <c r="J38">
        <v>2.2400000000000002</v>
      </c>
      <c r="K38">
        <v>1.1399999999999999</v>
      </c>
      <c r="L38">
        <v>5.55</v>
      </c>
      <c r="M38">
        <v>1.43</v>
      </c>
      <c r="N38">
        <v>0.83</v>
      </c>
      <c r="O38">
        <v>0.5</v>
      </c>
      <c r="P38">
        <v>0.82</v>
      </c>
      <c r="Q38">
        <v>9.42</v>
      </c>
      <c r="T38" s="75"/>
      <c r="U38" s="75">
        <v>4</v>
      </c>
      <c r="V38" s="70">
        <v>0</v>
      </c>
      <c r="W38" s="70">
        <v>1</v>
      </c>
      <c r="X38" s="70">
        <v>1</v>
      </c>
      <c r="Y38" s="70">
        <v>2</v>
      </c>
      <c r="Z38" s="70">
        <v>3</v>
      </c>
      <c r="AA38" s="70">
        <v>4</v>
      </c>
      <c r="AB38" s="70">
        <v>4</v>
      </c>
    </row>
    <row r="39" spans="1:28" x14ac:dyDescent="0.2">
      <c r="C39">
        <v>5</v>
      </c>
      <c r="D39">
        <v>242</v>
      </c>
      <c r="E39">
        <v>4.1500000000000004</v>
      </c>
      <c r="F39">
        <v>2.77</v>
      </c>
      <c r="G39">
        <v>1.07</v>
      </c>
      <c r="H39">
        <v>0.46</v>
      </c>
      <c r="I39">
        <v>45.6</v>
      </c>
      <c r="J39">
        <v>2.71</v>
      </c>
      <c r="K39">
        <v>0.85</v>
      </c>
      <c r="L39">
        <v>4.13</v>
      </c>
      <c r="M39">
        <v>1.07</v>
      </c>
      <c r="N39">
        <v>0.46</v>
      </c>
      <c r="O39">
        <v>0.22</v>
      </c>
      <c r="P39">
        <v>0.46</v>
      </c>
      <c r="Q39">
        <v>9.14</v>
      </c>
      <c r="T39" s="75"/>
      <c r="U39" s="75">
        <v>5</v>
      </c>
      <c r="V39" s="70">
        <v>1</v>
      </c>
      <c r="W39" s="70">
        <v>1</v>
      </c>
      <c r="X39" s="70">
        <v>2</v>
      </c>
      <c r="Y39" s="70">
        <v>3</v>
      </c>
      <c r="Z39" s="70">
        <v>4</v>
      </c>
      <c r="AA39" s="70">
        <v>4</v>
      </c>
      <c r="AB39" s="70">
        <v>4</v>
      </c>
    </row>
    <row r="40" spans="1:28" x14ac:dyDescent="0.2">
      <c r="C40">
        <v>6</v>
      </c>
      <c r="D40">
        <v>230.21</v>
      </c>
      <c r="E40">
        <v>3.94</v>
      </c>
      <c r="F40">
        <v>3.3</v>
      </c>
      <c r="G40">
        <v>1.05</v>
      </c>
      <c r="H40">
        <v>0.4</v>
      </c>
      <c r="I40">
        <v>47.52</v>
      </c>
      <c r="J40">
        <v>3.2</v>
      </c>
      <c r="K40">
        <v>0.79</v>
      </c>
      <c r="L40">
        <v>3.85</v>
      </c>
      <c r="M40">
        <v>1.03</v>
      </c>
      <c r="N40">
        <v>0.4</v>
      </c>
      <c r="O40">
        <v>0.16</v>
      </c>
      <c r="P40">
        <v>0.08</v>
      </c>
      <c r="Q40">
        <v>9.33</v>
      </c>
      <c r="T40" s="75"/>
      <c r="U40" s="75">
        <v>6</v>
      </c>
      <c r="V40" s="70">
        <v>1</v>
      </c>
      <c r="W40" s="70">
        <v>2</v>
      </c>
      <c r="X40" s="70">
        <v>2</v>
      </c>
      <c r="Y40" s="70">
        <v>3</v>
      </c>
      <c r="Z40" s="70">
        <v>4</v>
      </c>
      <c r="AA40" s="70">
        <v>4</v>
      </c>
      <c r="AB40" s="70">
        <v>5</v>
      </c>
    </row>
    <row r="41" spans="1:28" x14ac:dyDescent="0.2">
      <c r="C41">
        <v>7</v>
      </c>
      <c r="D41">
        <v>366.19</v>
      </c>
      <c r="E41">
        <v>6.46</v>
      </c>
      <c r="F41">
        <v>3.53</v>
      </c>
      <c r="G41">
        <v>1.74</v>
      </c>
      <c r="H41">
        <v>0.97</v>
      </c>
      <c r="I41">
        <v>50.24</v>
      </c>
      <c r="J41">
        <v>3.48</v>
      </c>
      <c r="K41">
        <v>0.95</v>
      </c>
      <c r="L41">
        <v>6.45</v>
      </c>
      <c r="M41">
        <v>1.74</v>
      </c>
      <c r="N41">
        <v>0.97</v>
      </c>
      <c r="O41">
        <v>0.56000000000000005</v>
      </c>
      <c r="P41">
        <v>0.39</v>
      </c>
      <c r="Q41">
        <v>12.66</v>
      </c>
      <c r="T41" s="75"/>
      <c r="U41" s="75">
        <v>7</v>
      </c>
      <c r="V41" s="70">
        <v>1</v>
      </c>
      <c r="W41" s="70">
        <v>2</v>
      </c>
      <c r="X41" s="70">
        <v>2</v>
      </c>
      <c r="Y41" s="70">
        <v>3</v>
      </c>
      <c r="Z41" s="70">
        <v>4</v>
      </c>
      <c r="AA41" s="70">
        <v>5</v>
      </c>
      <c r="AB41" s="70">
        <v>5</v>
      </c>
    </row>
    <row r="42" spans="1:28" x14ac:dyDescent="0.2">
      <c r="C42">
        <v>8</v>
      </c>
      <c r="D42">
        <v>260.2</v>
      </c>
      <c r="E42">
        <v>4.51</v>
      </c>
      <c r="F42">
        <v>3.48</v>
      </c>
      <c r="G42">
        <v>1.1499999999999999</v>
      </c>
      <c r="H42">
        <v>0.49</v>
      </c>
      <c r="I42">
        <v>51.28</v>
      </c>
      <c r="J42">
        <v>3.4</v>
      </c>
      <c r="K42">
        <v>0.87</v>
      </c>
      <c r="L42">
        <v>4.4400000000000004</v>
      </c>
      <c r="M42">
        <v>1.1399999999999999</v>
      </c>
      <c r="N42">
        <v>0.49</v>
      </c>
      <c r="O42">
        <v>0.21</v>
      </c>
      <c r="P42">
        <v>0.18</v>
      </c>
      <c r="Q42">
        <v>9.8800000000000008</v>
      </c>
      <c r="T42" s="75"/>
      <c r="U42" s="75">
        <v>8</v>
      </c>
      <c r="V42" s="70">
        <v>1</v>
      </c>
      <c r="W42" s="70">
        <v>2</v>
      </c>
      <c r="X42" s="70">
        <v>3</v>
      </c>
      <c r="Y42" s="70">
        <v>3</v>
      </c>
      <c r="Z42" s="70">
        <v>4</v>
      </c>
      <c r="AA42" s="70">
        <v>5</v>
      </c>
      <c r="AB42" s="70">
        <v>5</v>
      </c>
    </row>
    <row r="43" spans="1:28" x14ac:dyDescent="0.2">
      <c r="C43">
        <v>9</v>
      </c>
      <c r="D43">
        <v>282.07</v>
      </c>
      <c r="E43">
        <v>4.91</v>
      </c>
      <c r="F43">
        <v>3.38</v>
      </c>
      <c r="G43">
        <v>1.31</v>
      </c>
      <c r="H43">
        <v>0.55000000000000004</v>
      </c>
      <c r="I43">
        <v>55.12</v>
      </c>
      <c r="J43">
        <v>3.35</v>
      </c>
      <c r="K43">
        <v>1.1000000000000001</v>
      </c>
      <c r="L43">
        <v>4.88</v>
      </c>
      <c r="M43">
        <v>1.3</v>
      </c>
      <c r="N43">
        <v>0.54</v>
      </c>
      <c r="O43">
        <v>0.26</v>
      </c>
      <c r="P43">
        <v>0.21</v>
      </c>
      <c r="Q43">
        <v>10.84</v>
      </c>
      <c r="T43" s="75"/>
      <c r="U43" s="75">
        <v>9</v>
      </c>
      <c r="V43" s="70">
        <v>1</v>
      </c>
      <c r="W43" s="70">
        <v>2</v>
      </c>
      <c r="X43" s="70">
        <v>3</v>
      </c>
      <c r="Y43" s="70">
        <v>3</v>
      </c>
      <c r="Z43" s="70">
        <v>4</v>
      </c>
      <c r="AA43" s="70">
        <v>5</v>
      </c>
      <c r="AB43" s="70">
        <v>5</v>
      </c>
    </row>
    <row r="44" spans="1:28" x14ac:dyDescent="0.2">
      <c r="A44" s="71"/>
      <c r="B44" s="71"/>
      <c r="C44" s="71">
        <v>10</v>
      </c>
      <c r="D44" s="71">
        <v>343.98</v>
      </c>
      <c r="E44" s="71">
        <v>6.26</v>
      </c>
      <c r="F44" s="71">
        <v>3.27</v>
      </c>
      <c r="G44" s="71">
        <v>1.73</v>
      </c>
      <c r="H44" s="71">
        <v>0.87</v>
      </c>
      <c r="I44" s="71">
        <v>59.14</v>
      </c>
      <c r="J44" s="71">
        <v>3.24</v>
      </c>
      <c r="K44" s="71">
        <v>1.38</v>
      </c>
      <c r="L44" s="71">
        <v>6.23</v>
      </c>
      <c r="M44" s="71">
        <v>1.73</v>
      </c>
      <c r="N44" s="71">
        <v>0.87</v>
      </c>
      <c r="O44" s="71">
        <v>0.39</v>
      </c>
      <c r="P44" s="71">
        <v>0.41</v>
      </c>
      <c r="Q44" s="71">
        <v>11.6</v>
      </c>
      <c r="T44" s="76"/>
      <c r="U44" s="76">
        <v>10</v>
      </c>
      <c r="V44" s="71">
        <v>1</v>
      </c>
      <c r="W44" s="71">
        <v>2</v>
      </c>
      <c r="X44" s="71">
        <v>3</v>
      </c>
      <c r="Y44" s="71">
        <v>3</v>
      </c>
      <c r="Z44" s="71">
        <v>4</v>
      </c>
      <c r="AA44" s="71">
        <v>4</v>
      </c>
      <c r="AB44" s="71">
        <v>5</v>
      </c>
    </row>
    <row r="45" spans="1:28" x14ac:dyDescent="0.2">
      <c r="A45" t="s">
        <v>74</v>
      </c>
      <c r="C45">
        <v>2</v>
      </c>
      <c r="D45">
        <v>358.89</v>
      </c>
      <c r="E45">
        <v>5.71</v>
      </c>
      <c r="F45">
        <v>0.71</v>
      </c>
      <c r="G45">
        <v>1.03</v>
      </c>
      <c r="H45">
        <v>0.78</v>
      </c>
      <c r="I45">
        <v>30.34</v>
      </c>
      <c r="J45">
        <v>0.62</v>
      </c>
      <c r="K45">
        <v>1.05</v>
      </c>
      <c r="L45">
        <v>5.58</v>
      </c>
      <c r="M45">
        <v>1</v>
      </c>
      <c r="N45">
        <v>0.78</v>
      </c>
      <c r="O45">
        <v>0.61</v>
      </c>
      <c r="P45">
        <v>1.7</v>
      </c>
      <c r="Q45">
        <v>7.94</v>
      </c>
      <c r="T45" s="74" t="s">
        <v>29</v>
      </c>
      <c r="U45" s="74">
        <v>2</v>
      </c>
      <c r="V45" s="69">
        <v>0</v>
      </c>
      <c r="W45" s="69">
        <v>0</v>
      </c>
      <c r="X45" s="69">
        <v>1</v>
      </c>
      <c r="Y45" s="69">
        <v>1</v>
      </c>
      <c r="Z45" s="69">
        <v>1</v>
      </c>
      <c r="AA45" s="69">
        <v>2</v>
      </c>
      <c r="AB45" s="69">
        <v>2</v>
      </c>
    </row>
    <row r="46" spans="1:28" x14ac:dyDescent="0.2">
      <c r="C46">
        <v>3</v>
      </c>
      <c r="D46">
        <v>310.12</v>
      </c>
      <c r="E46">
        <v>5.27</v>
      </c>
      <c r="F46">
        <v>1.55</v>
      </c>
      <c r="G46">
        <v>1.1299999999999999</v>
      </c>
      <c r="H46">
        <v>0.73</v>
      </c>
      <c r="I46">
        <v>39.93</v>
      </c>
      <c r="J46">
        <v>1.48</v>
      </c>
      <c r="K46">
        <v>0.9</v>
      </c>
      <c r="L46">
        <v>5.23</v>
      </c>
      <c r="M46">
        <v>1.1299999999999999</v>
      </c>
      <c r="N46">
        <v>0.73</v>
      </c>
      <c r="O46">
        <v>0.51</v>
      </c>
      <c r="P46">
        <v>0.89</v>
      </c>
      <c r="Q46">
        <v>8.69</v>
      </c>
      <c r="T46" s="75"/>
      <c r="U46" s="75">
        <v>3</v>
      </c>
      <c r="V46" s="70">
        <v>0</v>
      </c>
      <c r="W46" s="70">
        <v>0</v>
      </c>
      <c r="X46" s="70">
        <v>1</v>
      </c>
      <c r="Y46" s="70">
        <v>1</v>
      </c>
      <c r="Z46" s="70">
        <v>2</v>
      </c>
      <c r="AA46" s="70">
        <v>2</v>
      </c>
      <c r="AB46" s="70">
        <v>2</v>
      </c>
    </row>
    <row r="47" spans="1:28" x14ac:dyDescent="0.2">
      <c r="C47">
        <v>4</v>
      </c>
      <c r="D47">
        <v>297.11</v>
      </c>
      <c r="E47">
        <v>5.29</v>
      </c>
      <c r="F47">
        <v>2.17</v>
      </c>
      <c r="G47">
        <v>1.35</v>
      </c>
      <c r="H47">
        <v>0.73</v>
      </c>
      <c r="I47">
        <v>44.54</v>
      </c>
      <c r="J47">
        <v>2.1</v>
      </c>
      <c r="K47">
        <v>0.93</v>
      </c>
      <c r="L47">
        <v>5.2</v>
      </c>
      <c r="M47">
        <v>1.33</v>
      </c>
      <c r="N47">
        <v>0.72</v>
      </c>
      <c r="O47">
        <v>0.41</v>
      </c>
      <c r="P47">
        <v>0.46</v>
      </c>
      <c r="Q47">
        <v>9.0399999999999991</v>
      </c>
      <c r="T47" s="75"/>
      <c r="U47" s="75">
        <v>4</v>
      </c>
      <c r="V47" s="70">
        <v>0</v>
      </c>
      <c r="W47" s="70">
        <v>0</v>
      </c>
      <c r="X47" s="70">
        <v>1</v>
      </c>
      <c r="Y47" s="70">
        <v>1</v>
      </c>
      <c r="Z47" s="70">
        <v>2</v>
      </c>
      <c r="AA47" s="70">
        <v>2</v>
      </c>
      <c r="AB47" s="70">
        <v>3</v>
      </c>
    </row>
    <row r="48" spans="1:28" x14ac:dyDescent="0.2">
      <c r="C48">
        <v>5</v>
      </c>
      <c r="D48">
        <v>211.01</v>
      </c>
      <c r="E48">
        <v>3.69</v>
      </c>
      <c r="F48">
        <v>2.62</v>
      </c>
      <c r="G48">
        <v>0.94</v>
      </c>
      <c r="H48">
        <v>0.33</v>
      </c>
      <c r="I48">
        <v>42.63</v>
      </c>
      <c r="J48">
        <v>2.56</v>
      </c>
      <c r="K48">
        <v>0.62</v>
      </c>
      <c r="L48">
        <v>3.66</v>
      </c>
      <c r="M48">
        <v>0.94</v>
      </c>
      <c r="N48">
        <v>0.33</v>
      </c>
      <c r="O48">
        <v>0.12</v>
      </c>
      <c r="P48">
        <v>0.04</v>
      </c>
      <c r="Q48">
        <v>8.51</v>
      </c>
      <c r="T48" s="75"/>
      <c r="U48" s="75">
        <v>5</v>
      </c>
      <c r="V48" s="70">
        <v>0</v>
      </c>
      <c r="W48" s="70">
        <v>0</v>
      </c>
      <c r="X48" s="70">
        <v>0</v>
      </c>
      <c r="Y48" s="70">
        <v>1</v>
      </c>
      <c r="Z48" s="70">
        <v>1</v>
      </c>
      <c r="AA48" s="70">
        <v>2</v>
      </c>
      <c r="AB48" s="70">
        <v>2</v>
      </c>
    </row>
    <row r="49" spans="1:28" x14ac:dyDescent="0.2">
      <c r="C49">
        <v>6</v>
      </c>
      <c r="D49">
        <v>209.89</v>
      </c>
      <c r="E49">
        <v>3.56</v>
      </c>
      <c r="F49">
        <v>3.15</v>
      </c>
      <c r="G49">
        <v>0.88</v>
      </c>
      <c r="H49">
        <v>0.24</v>
      </c>
      <c r="I49">
        <v>44.65</v>
      </c>
      <c r="J49">
        <v>3.03</v>
      </c>
      <c r="K49">
        <v>0.56999999999999995</v>
      </c>
      <c r="L49">
        <v>3.46</v>
      </c>
      <c r="M49">
        <v>0.86</v>
      </c>
      <c r="N49">
        <v>0.24</v>
      </c>
      <c r="O49">
        <v>0.04</v>
      </c>
      <c r="P49">
        <v>0</v>
      </c>
      <c r="Q49">
        <v>8.77</v>
      </c>
      <c r="T49" s="75"/>
      <c r="U49" s="75">
        <v>6</v>
      </c>
      <c r="V49" s="70">
        <v>0</v>
      </c>
      <c r="W49" s="70">
        <v>0</v>
      </c>
      <c r="X49" s="70">
        <v>0</v>
      </c>
      <c r="Y49" s="70">
        <v>1</v>
      </c>
      <c r="Z49" s="70">
        <v>1</v>
      </c>
      <c r="AA49" s="70">
        <v>2</v>
      </c>
      <c r="AB49" s="70">
        <v>2</v>
      </c>
    </row>
    <row r="50" spans="1:28" x14ac:dyDescent="0.2">
      <c r="C50">
        <v>7</v>
      </c>
      <c r="D50">
        <v>315.35000000000002</v>
      </c>
      <c r="E50">
        <v>5.69</v>
      </c>
      <c r="F50">
        <v>3.24</v>
      </c>
      <c r="G50">
        <v>1.49</v>
      </c>
      <c r="H50">
        <v>0.74</v>
      </c>
      <c r="I50">
        <v>44.92</v>
      </c>
      <c r="J50">
        <v>3.17</v>
      </c>
      <c r="K50">
        <v>0.61</v>
      </c>
      <c r="L50">
        <v>5.67</v>
      </c>
      <c r="M50">
        <v>1.49</v>
      </c>
      <c r="N50">
        <v>0.74</v>
      </c>
      <c r="O50">
        <v>0.32</v>
      </c>
      <c r="P50">
        <v>0.11</v>
      </c>
      <c r="Q50">
        <v>11.53</v>
      </c>
      <c r="T50" s="75"/>
      <c r="U50" s="75">
        <v>7</v>
      </c>
      <c r="V50" s="70">
        <v>0</v>
      </c>
      <c r="W50" s="70">
        <v>0</v>
      </c>
      <c r="X50" s="70">
        <v>1</v>
      </c>
      <c r="Y50" s="70">
        <v>2</v>
      </c>
      <c r="Z50" s="70">
        <v>2</v>
      </c>
      <c r="AA50" s="70">
        <v>3</v>
      </c>
      <c r="AB50" s="70">
        <v>3</v>
      </c>
    </row>
    <row r="51" spans="1:28" x14ac:dyDescent="0.2">
      <c r="C51">
        <v>8</v>
      </c>
      <c r="D51">
        <v>246.65</v>
      </c>
      <c r="E51">
        <v>4.2699999999999996</v>
      </c>
      <c r="F51">
        <v>3.43</v>
      </c>
      <c r="G51">
        <v>1.04</v>
      </c>
      <c r="H51">
        <v>0.38</v>
      </c>
      <c r="I51">
        <v>50.32</v>
      </c>
      <c r="J51">
        <v>3.35</v>
      </c>
      <c r="K51">
        <v>0.71</v>
      </c>
      <c r="L51">
        <v>4.21</v>
      </c>
      <c r="M51">
        <v>1.03</v>
      </c>
      <c r="N51">
        <v>0.38</v>
      </c>
      <c r="O51">
        <v>0.13</v>
      </c>
      <c r="P51">
        <v>0.03</v>
      </c>
      <c r="Q51">
        <v>9.61</v>
      </c>
      <c r="T51" s="75"/>
      <c r="U51" s="75">
        <v>8</v>
      </c>
      <c r="V51" s="70">
        <v>0</v>
      </c>
      <c r="W51" s="70">
        <v>0</v>
      </c>
      <c r="X51" s="70">
        <v>0</v>
      </c>
      <c r="Y51" s="70">
        <v>1</v>
      </c>
      <c r="Z51" s="70">
        <v>2</v>
      </c>
      <c r="AA51" s="70">
        <v>2</v>
      </c>
      <c r="AB51" s="70">
        <v>3</v>
      </c>
    </row>
    <row r="52" spans="1:28" x14ac:dyDescent="0.2">
      <c r="C52">
        <v>9</v>
      </c>
      <c r="D52">
        <v>267.39</v>
      </c>
      <c r="E52">
        <v>4.6399999999999997</v>
      </c>
      <c r="F52">
        <v>3.29</v>
      </c>
      <c r="G52">
        <v>1.18</v>
      </c>
      <c r="H52">
        <v>0.43</v>
      </c>
      <c r="I52">
        <v>53.68</v>
      </c>
      <c r="J52">
        <v>3.25</v>
      </c>
      <c r="K52">
        <v>0.91</v>
      </c>
      <c r="L52">
        <v>4.6100000000000003</v>
      </c>
      <c r="M52">
        <v>1.17</v>
      </c>
      <c r="N52">
        <v>0.42</v>
      </c>
      <c r="O52">
        <v>0.18</v>
      </c>
      <c r="P52">
        <v>0.06</v>
      </c>
      <c r="Q52">
        <v>10.52</v>
      </c>
      <c r="T52" s="75"/>
      <c r="U52" s="75">
        <v>9</v>
      </c>
      <c r="V52" s="70">
        <v>0</v>
      </c>
      <c r="W52" s="70">
        <v>0</v>
      </c>
      <c r="X52" s="70">
        <v>1</v>
      </c>
      <c r="Y52" s="70">
        <v>1</v>
      </c>
      <c r="Z52" s="70">
        <v>2</v>
      </c>
      <c r="AA52" s="70">
        <v>2.9</v>
      </c>
      <c r="AB52" s="70">
        <v>3</v>
      </c>
    </row>
    <row r="53" spans="1:28" x14ac:dyDescent="0.2">
      <c r="A53" s="71"/>
      <c r="B53" s="71"/>
      <c r="C53" s="71">
        <v>10</v>
      </c>
      <c r="D53" s="71">
        <v>327.52999999999997</v>
      </c>
      <c r="E53" s="71">
        <v>6.02</v>
      </c>
      <c r="F53" s="71">
        <v>3.22</v>
      </c>
      <c r="G53" s="71">
        <v>1.66</v>
      </c>
      <c r="H53" s="71">
        <v>0.78</v>
      </c>
      <c r="I53" s="71">
        <v>58.47</v>
      </c>
      <c r="J53" s="71">
        <v>3.18</v>
      </c>
      <c r="K53" s="71">
        <v>1.22</v>
      </c>
      <c r="L53" s="71">
        <v>6</v>
      </c>
      <c r="M53" s="71">
        <v>1.66</v>
      </c>
      <c r="N53" s="71">
        <v>0.78</v>
      </c>
      <c r="O53" s="71">
        <v>0.31</v>
      </c>
      <c r="P53" s="71">
        <v>0.17</v>
      </c>
      <c r="Q53" s="71">
        <v>11.3</v>
      </c>
      <c r="T53" s="76"/>
      <c r="U53" s="76">
        <v>10</v>
      </c>
      <c r="V53" s="71">
        <v>0</v>
      </c>
      <c r="W53" s="71">
        <v>0</v>
      </c>
      <c r="X53" s="71">
        <v>1</v>
      </c>
      <c r="Y53" s="71">
        <v>2</v>
      </c>
      <c r="Z53" s="71">
        <v>2</v>
      </c>
      <c r="AA53" s="71">
        <v>3</v>
      </c>
      <c r="AB53" s="71">
        <v>3</v>
      </c>
    </row>
    <row r="54" spans="1:28" x14ac:dyDescent="0.2">
      <c r="A54" t="s">
        <v>75</v>
      </c>
      <c r="C54">
        <v>2</v>
      </c>
      <c r="D54">
        <v>320</v>
      </c>
      <c r="E54">
        <v>6</v>
      </c>
      <c r="F54">
        <v>1</v>
      </c>
      <c r="G54">
        <v>1</v>
      </c>
      <c r="H54">
        <v>1</v>
      </c>
      <c r="I54">
        <v>23</v>
      </c>
      <c r="J54">
        <v>1</v>
      </c>
      <c r="K54">
        <v>1</v>
      </c>
      <c r="L54">
        <v>6</v>
      </c>
      <c r="M54">
        <v>1</v>
      </c>
      <c r="N54">
        <v>1</v>
      </c>
      <c r="O54">
        <v>1</v>
      </c>
      <c r="P54">
        <v>0</v>
      </c>
      <c r="Q54">
        <v>8</v>
      </c>
      <c r="T54" s="74" t="s">
        <v>30</v>
      </c>
      <c r="U54" s="74">
        <v>2</v>
      </c>
      <c r="V54" s="69">
        <v>0</v>
      </c>
      <c r="W54" s="69">
        <v>0</v>
      </c>
      <c r="X54" s="69">
        <v>0</v>
      </c>
      <c r="Y54" s="69">
        <v>1</v>
      </c>
      <c r="Z54" s="69">
        <v>1</v>
      </c>
      <c r="AA54" s="69">
        <v>1</v>
      </c>
      <c r="AB54" s="69">
        <v>2</v>
      </c>
    </row>
    <row r="55" spans="1:28" x14ac:dyDescent="0.2">
      <c r="C55">
        <v>3</v>
      </c>
      <c r="D55">
        <v>297.5</v>
      </c>
      <c r="E55">
        <v>5</v>
      </c>
      <c r="F55">
        <v>1</v>
      </c>
      <c r="G55">
        <v>1</v>
      </c>
      <c r="H55">
        <v>1</v>
      </c>
      <c r="I55">
        <v>38.5</v>
      </c>
      <c r="J55">
        <v>1</v>
      </c>
      <c r="K55">
        <v>1</v>
      </c>
      <c r="L55">
        <v>5</v>
      </c>
      <c r="M55">
        <v>1</v>
      </c>
      <c r="N55">
        <v>1</v>
      </c>
      <c r="O55">
        <v>1</v>
      </c>
      <c r="P55">
        <v>0</v>
      </c>
      <c r="Q55">
        <v>8</v>
      </c>
      <c r="T55" s="75"/>
      <c r="U55" s="75">
        <v>3</v>
      </c>
      <c r="V55" s="70">
        <v>0</v>
      </c>
      <c r="W55" s="70">
        <v>0</v>
      </c>
      <c r="X55" s="70">
        <v>0</v>
      </c>
      <c r="Y55" s="70">
        <v>1</v>
      </c>
      <c r="Z55" s="70">
        <v>1</v>
      </c>
      <c r="AA55" s="70">
        <v>2</v>
      </c>
      <c r="AB55" s="70">
        <v>2</v>
      </c>
    </row>
    <row r="56" spans="1:28" x14ac:dyDescent="0.2">
      <c r="C56">
        <v>4</v>
      </c>
      <c r="D56">
        <v>280</v>
      </c>
      <c r="E56">
        <v>5</v>
      </c>
      <c r="F56">
        <v>2</v>
      </c>
      <c r="G56">
        <v>1</v>
      </c>
      <c r="H56">
        <v>1</v>
      </c>
      <c r="I56">
        <v>45</v>
      </c>
      <c r="J56">
        <v>2</v>
      </c>
      <c r="K56">
        <v>1</v>
      </c>
      <c r="L56">
        <v>5</v>
      </c>
      <c r="M56">
        <v>1</v>
      </c>
      <c r="N56">
        <v>1</v>
      </c>
      <c r="O56">
        <v>0</v>
      </c>
      <c r="P56">
        <v>0</v>
      </c>
      <c r="Q56">
        <v>9</v>
      </c>
      <c r="T56" s="75"/>
      <c r="U56" s="75">
        <v>4</v>
      </c>
      <c r="V56" s="70">
        <v>0</v>
      </c>
      <c r="W56" s="70">
        <v>0</v>
      </c>
      <c r="X56" s="70">
        <v>0</v>
      </c>
      <c r="Y56" s="70">
        <v>1</v>
      </c>
      <c r="Z56" s="70">
        <v>1</v>
      </c>
      <c r="AA56" s="70">
        <v>2</v>
      </c>
      <c r="AB56" s="70">
        <v>2</v>
      </c>
    </row>
    <row r="57" spans="1:28" x14ac:dyDescent="0.2">
      <c r="C57">
        <v>5</v>
      </c>
      <c r="D57">
        <v>200</v>
      </c>
      <c r="E57">
        <v>4</v>
      </c>
      <c r="F57">
        <v>3</v>
      </c>
      <c r="G57">
        <v>1</v>
      </c>
      <c r="H57">
        <v>0</v>
      </c>
      <c r="I57">
        <v>42.5</v>
      </c>
      <c r="J57">
        <v>3</v>
      </c>
      <c r="K57">
        <v>0</v>
      </c>
      <c r="L57">
        <v>4</v>
      </c>
      <c r="M57">
        <v>1</v>
      </c>
      <c r="N57">
        <v>0</v>
      </c>
      <c r="O57">
        <v>0</v>
      </c>
      <c r="P57">
        <v>0</v>
      </c>
      <c r="Q57">
        <v>8.5</v>
      </c>
      <c r="T57" s="75"/>
      <c r="U57" s="75">
        <v>5</v>
      </c>
      <c r="V57" s="70">
        <v>0</v>
      </c>
      <c r="W57" s="70">
        <v>0</v>
      </c>
      <c r="X57" s="70">
        <v>0</v>
      </c>
      <c r="Y57" s="70">
        <v>0</v>
      </c>
      <c r="Z57" s="70">
        <v>1</v>
      </c>
      <c r="AA57" s="70">
        <v>1</v>
      </c>
      <c r="AB57" s="70">
        <v>1</v>
      </c>
    </row>
    <row r="58" spans="1:28" x14ac:dyDescent="0.2">
      <c r="C58">
        <v>6</v>
      </c>
      <c r="D58">
        <v>210</v>
      </c>
      <c r="E58">
        <v>3</v>
      </c>
      <c r="F58">
        <v>3</v>
      </c>
      <c r="G58">
        <v>1</v>
      </c>
      <c r="H58">
        <v>0</v>
      </c>
      <c r="I58">
        <v>46</v>
      </c>
      <c r="J58">
        <v>3</v>
      </c>
      <c r="K58">
        <v>0</v>
      </c>
      <c r="L58">
        <v>3</v>
      </c>
      <c r="M58">
        <v>1</v>
      </c>
      <c r="N58">
        <v>0</v>
      </c>
      <c r="O58">
        <v>0</v>
      </c>
      <c r="P58">
        <v>0</v>
      </c>
      <c r="Q58">
        <v>9</v>
      </c>
      <c r="T58" s="75"/>
      <c r="U58" s="75">
        <v>6</v>
      </c>
      <c r="V58" s="70">
        <v>0</v>
      </c>
      <c r="W58" s="70">
        <v>0</v>
      </c>
      <c r="X58" s="70">
        <v>0</v>
      </c>
      <c r="Y58" s="70">
        <v>0</v>
      </c>
      <c r="Z58" s="70">
        <v>1</v>
      </c>
      <c r="AA58" s="70">
        <v>1</v>
      </c>
      <c r="AB58" s="70">
        <v>1</v>
      </c>
    </row>
    <row r="59" spans="1:28" x14ac:dyDescent="0.2">
      <c r="C59">
        <v>7</v>
      </c>
      <c r="D59">
        <v>310</v>
      </c>
      <c r="E59">
        <v>6</v>
      </c>
      <c r="F59">
        <v>3</v>
      </c>
      <c r="G59">
        <v>2</v>
      </c>
      <c r="H59">
        <v>1</v>
      </c>
      <c r="I59">
        <v>46</v>
      </c>
      <c r="J59">
        <v>3</v>
      </c>
      <c r="K59">
        <v>1</v>
      </c>
      <c r="L59">
        <v>6</v>
      </c>
      <c r="M59">
        <v>2</v>
      </c>
      <c r="N59">
        <v>1</v>
      </c>
      <c r="O59">
        <v>0</v>
      </c>
      <c r="P59">
        <v>0</v>
      </c>
      <c r="Q59">
        <v>12</v>
      </c>
      <c r="T59" s="75"/>
      <c r="U59" s="75">
        <v>7</v>
      </c>
      <c r="V59" s="70">
        <v>0</v>
      </c>
      <c r="W59" s="70">
        <v>0</v>
      </c>
      <c r="X59" s="70">
        <v>0</v>
      </c>
      <c r="Y59" s="70">
        <v>1</v>
      </c>
      <c r="Z59" s="70">
        <v>1</v>
      </c>
      <c r="AA59" s="70">
        <v>2</v>
      </c>
      <c r="AB59" s="70">
        <v>2</v>
      </c>
    </row>
    <row r="60" spans="1:28" x14ac:dyDescent="0.2">
      <c r="C60">
        <v>8</v>
      </c>
      <c r="D60">
        <v>235</v>
      </c>
      <c r="E60">
        <v>4</v>
      </c>
      <c r="F60">
        <v>3</v>
      </c>
      <c r="G60">
        <v>1</v>
      </c>
      <c r="H60">
        <v>0</v>
      </c>
      <c r="I60">
        <v>50</v>
      </c>
      <c r="J60">
        <v>3</v>
      </c>
      <c r="K60">
        <v>1</v>
      </c>
      <c r="L60">
        <v>4</v>
      </c>
      <c r="M60">
        <v>1</v>
      </c>
      <c r="N60">
        <v>0</v>
      </c>
      <c r="O60">
        <v>0</v>
      </c>
      <c r="P60">
        <v>0</v>
      </c>
      <c r="Q60">
        <v>10</v>
      </c>
      <c r="T60" s="75"/>
      <c r="U60" s="75">
        <v>8</v>
      </c>
      <c r="V60" s="70">
        <v>0</v>
      </c>
      <c r="W60" s="70">
        <v>0</v>
      </c>
      <c r="X60" s="70">
        <v>0</v>
      </c>
      <c r="Y60" s="70">
        <v>0</v>
      </c>
      <c r="Z60" s="70">
        <v>1</v>
      </c>
      <c r="AA60" s="70">
        <v>1</v>
      </c>
      <c r="AB60" s="70">
        <v>2</v>
      </c>
    </row>
    <row r="61" spans="1:28" x14ac:dyDescent="0.2">
      <c r="C61">
        <v>9</v>
      </c>
      <c r="D61">
        <v>255</v>
      </c>
      <c r="E61">
        <v>4</v>
      </c>
      <c r="F61">
        <v>3</v>
      </c>
      <c r="G61">
        <v>1</v>
      </c>
      <c r="H61">
        <v>0</v>
      </c>
      <c r="I61">
        <v>55</v>
      </c>
      <c r="J61">
        <v>3</v>
      </c>
      <c r="K61">
        <v>1</v>
      </c>
      <c r="L61">
        <v>4</v>
      </c>
      <c r="M61">
        <v>1</v>
      </c>
      <c r="N61">
        <v>0</v>
      </c>
      <c r="O61">
        <v>0</v>
      </c>
      <c r="P61">
        <v>0</v>
      </c>
      <c r="Q61">
        <v>11</v>
      </c>
      <c r="T61" s="75"/>
      <c r="U61" s="75">
        <v>9</v>
      </c>
      <c r="V61" s="70">
        <v>0</v>
      </c>
      <c r="W61" s="70">
        <v>0</v>
      </c>
      <c r="X61" s="70">
        <v>0</v>
      </c>
      <c r="Y61" s="70">
        <v>0</v>
      </c>
      <c r="Z61" s="70">
        <v>1</v>
      </c>
      <c r="AA61" s="70">
        <v>1</v>
      </c>
      <c r="AB61" s="70">
        <v>2</v>
      </c>
    </row>
    <row r="62" spans="1:28" x14ac:dyDescent="0.2">
      <c r="A62" s="71"/>
      <c r="B62" s="71"/>
      <c r="C62" s="71">
        <v>10</v>
      </c>
      <c r="D62" s="71">
        <v>320</v>
      </c>
      <c r="E62" s="71">
        <v>6</v>
      </c>
      <c r="F62" s="71">
        <v>3</v>
      </c>
      <c r="G62" s="71">
        <v>2</v>
      </c>
      <c r="H62" s="71">
        <v>1</v>
      </c>
      <c r="I62" s="71">
        <v>59</v>
      </c>
      <c r="J62" s="71">
        <v>3</v>
      </c>
      <c r="K62" s="71">
        <v>1</v>
      </c>
      <c r="L62" s="71">
        <v>6</v>
      </c>
      <c r="M62" s="71">
        <v>2</v>
      </c>
      <c r="N62" s="71">
        <v>1</v>
      </c>
      <c r="O62" s="71">
        <v>0</v>
      </c>
      <c r="P62" s="71">
        <v>0</v>
      </c>
      <c r="Q62" s="71">
        <v>11</v>
      </c>
      <c r="T62" s="76"/>
      <c r="U62" s="76">
        <v>10</v>
      </c>
      <c r="V62" s="71">
        <v>0</v>
      </c>
      <c r="W62" s="71">
        <v>0</v>
      </c>
      <c r="X62" s="71">
        <v>0</v>
      </c>
      <c r="Y62" s="71">
        <v>1</v>
      </c>
      <c r="Z62" s="71">
        <v>1</v>
      </c>
      <c r="AA62" s="71">
        <v>2</v>
      </c>
      <c r="AB62" s="71">
        <v>2</v>
      </c>
    </row>
    <row r="63" spans="1:28" x14ac:dyDescent="0.2">
      <c r="A63" t="s">
        <v>76</v>
      </c>
      <c r="C63">
        <v>2</v>
      </c>
      <c r="D63">
        <v>67005.087</v>
      </c>
      <c r="E63">
        <v>14.256</v>
      </c>
      <c r="F63">
        <v>0.92700000000000005</v>
      </c>
      <c r="G63">
        <v>0.41499999999999998</v>
      </c>
      <c r="H63">
        <v>0.36499999999999999</v>
      </c>
      <c r="I63">
        <v>691.31399999999996</v>
      </c>
      <c r="J63">
        <v>0.79800000000000004</v>
      </c>
      <c r="K63">
        <v>1.617</v>
      </c>
      <c r="L63">
        <v>15.009</v>
      </c>
      <c r="M63">
        <v>0.438</v>
      </c>
      <c r="N63">
        <v>0.37</v>
      </c>
      <c r="O63">
        <v>0.30199999999999999</v>
      </c>
      <c r="P63">
        <v>7.5</v>
      </c>
      <c r="Q63">
        <v>26.152999999999999</v>
      </c>
      <c r="T63" s="74" t="s">
        <v>59</v>
      </c>
      <c r="U63" s="74">
        <v>2</v>
      </c>
      <c r="V63" s="69">
        <v>1</v>
      </c>
      <c r="W63" s="69">
        <v>4</v>
      </c>
      <c r="X63" s="69">
        <v>13.5</v>
      </c>
      <c r="Y63" s="69">
        <v>23</v>
      </c>
      <c r="Z63" s="69">
        <v>50</v>
      </c>
      <c r="AA63" s="69">
        <v>67.599999999999994</v>
      </c>
      <c r="AB63" s="69">
        <v>84</v>
      </c>
    </row>
    <row r="64" spans="1:28" x14ac:dyDescent="0.2">
      <c r="C64">
        <v>3</v>
      </c>
      <c r="D64">
        <v>40592.881999999998</v>
      </c>
      <c r="E64">
        <v>10.004</v>
      </c>
      <c r="F64">
        <v>1.194</v>
      </c>
      <c r="G64">
        <v>0.58399999999999996</v>
      </c>
      <c r="H64">
        <v>0.45500000000000002</v>
      </c>
      <c r="I64">
        <v>597.99099999999999</v>
      </c>
      <c r="J64">
        <v>1.0720000000000001</v>
      </c>
      <c r="K64">
        <v>1.3879999999999999</v>
      </c>
      <c r="L64">
        <v>10.305999999999999</v>
      </c>
      <c r="M64">
        <v>0.58399999999999996</v>
      </c>
      <c r="N64">
        <v>0.45500000000000002</v>
      </c>
      <c r="O64">
        <v>0.34899999999999998</v>
      </c>
      <c r="P64">
        <v>3.802</v>
      </c>
      <c r="Q64">
        <v>20.515999999999998</v>
      </c>
      <c r="T64" s="75"/>
      <c r="U64" s="75">
        <v>3</v>
      </c>
      <c r="V64" s="70">
        <v>3</v>
      </c>
      <c r="W64" s="70">
        <v>8</v>
      </c>
      <c r="X64" s="70">
        <v>22.5</v>
      </c>
      <c r="Y64" s="70">
        <v>38.5</v>
      </c>
      <c r="Z64" s="70">
        <v>57.75</v>
      </c>
      <c r="AA64" s="70">
        <v>73.8</v>
      </c>
      <c r="AB64" s="70">
        <v>81</v>
      </c>
    </row>
    <row r="65" spans="1:28" x14ac:dyDescent="0.2">
      <c r="C65">
        <v>4</v>
      </c>
      <c r="D65">
        <v>24184.473000000002</v>
      </c>
      <c r="E65">
        <v>7.0670000000000002</v>
      </c>
      <c r="F65">
        <v>1.3</v>
      </c>
      <c r="G65">
        <v>0.64500000000000002</v>
      </c>
      <c r="H65">
        <v>0.44</v>
      </c>
      <c r="I65">
        <v>548.45299999999997</v>
      </c>
      <c r="J65">
        <v>1.2869999999999999</v>
      </c>
      <c r="K65">
        <v>1.226</v>
      </c>
      <c r="L65">
        <v>7.44</v>
      </c>
      <c r="M65">
        <v>0.65600000000000003</v>
      </c>
      <c r="N65">
        <v>0.443</v>
      </c>
      <c r="O65">
        <v>0.30299999999999999</v>
      </c>
      <c r="P65">
        <v>1.8839999999999999</v>
      </c>
      <c r="Q65">
        <v>14.291</v>
      </c>
      <c r="T65" s="75"/>
      <c r="U65" s="75">
        <v>4</v>
      </c>
      <c r="V65" s="70">
        <v>12</v>
      </c>
      <c r="W65" s="70">
        <v>16.8</v>
      </c>
      <c r="X65" s="70">
        <v>29</v>
      </c>
      <c r="Y65" s="70">
        <v>45</v>
      </c>
      <c r="Z65" s="70">
        <v>59</v>
      </c>
      <c r="AA65" s="70">
        <v>76.2</v>
      </c>
      <c r="AB65" s="70">
        <v>88</v>
      </c>
    </row>
    <row r="66" spans="1:28" x14ac:dyDescent="0.2">
      <c r="C66">
        <v>5</v>
      </c>
      <c r="D66">
        <v>19733.702000000001</v>
      </c>
      <c r="E66">
        <v>6.0789999999999997</v>
      </c>
      <c r="F66">
        <v>1.5249999999999999</v>
      </c>
      <c r="G66">
        <v>0.58799999999999997</v>
      </c>
      <c r="H66">
        <v>0.311</v>
      </c>
      <c r="I66">
        <v>456.15499999999997</v>
      </c>
      <c r="J66">
        <v>1.552</v>
      </c>
      <c r="K66">
        <v>0.85899999999999999</v>
      </c>
      <c r="L66">
        <v>6.1660000000000004</v>
      </c>
      <c r="M66">
        <v>0.59199999999999997</v>
      </c>
      <c r="N66">
        <v>0.311</v>
      </c>
      <c r="O66">
        <v>0.14899999999999999</v>
      </c>
      <c r="P66">
        <v>1.865</v>
      </c>
      <c r="Q66">
        <v>17.754999999999999</v>
      </c>
      <c r="T66" s="75"/>
      <c r="U66" s="75">
        <v>5</v>
      </c>
      <c r="V66" s="70">
        <v>2</v>
      </c>
      <c r="W66" s="70">
        <v>19</v>
      </c>
      <c r="X66" s="70">
        <v>28</v>
      </c>
      <c r="Y66" s="70">
        <v>42.5</v>
      </c>
      <c r="Z66" s="70">
        <v>56</v>
      </c>
      <c r="AA66" s="70">
        <v>71.7</v>
      </c>
      <c r="AB66" s="70">
        <v>79</v>
      </c>
    </row>
    <row r="67" spans="1:28" x14ac:dyDescent="0.2">
      <c r="C67">
        <v>6</v>
      </c>
      <c r="D67">
        <v>9649.7790000000005</v>
      </c>
      <c r="E67">
        <v>4.0170000000000003</v>
      </c>
      <c r="F67">
        <v>1.107</v>
      </c>
      <c r="G67">
        <v>0.66900000000000004</v>
      </c>
      <c r="H67">
        <v>0.29699999999999999</v>
      </c>
      <c r="I67">
        <v>332.12599999999998</v>
      </c>
      <c r="J67">
        <v>1.234</v>
      </c>
      <c r="K67">
        <v>0.68400000000000005</v>
      </c>
      <c r="L67">
        <v>4.0860000000000003</v>
      </c>
      <c r="M67">
        <v>0.67200000000000004</v>
      </c>
      <c r="N67">
        <v>0.29699999999999999</v>
      </c>
      <c r="O67">
        <v>0.12</v>
      </c>
      <c r="P67">
        <v>6.7000000000000004E-2</v>
      </c>
      <c r="Q67">
        <v>15.084</v>
      </c>
      <c r="T67" s="75"/>
      <c r="U67" s="75">
        <v>6</v>
      </c>
      <c r="V67" s="70">
        <v>10.35</v>
      </c>
      <c r="W67" s="70">
        <v>20.7</v>
      </c>
      <c r="X67" s="70">
        <v>34.75</v>
      </c>
      <c r="Y67" s="70">
        <v>46</v>
      </c>
      <c r="Z67" s="70">
        <v>55</v>
      </c>
      <c r="AA67" s="70">
        <v>65.900000000000006</v>
      </c>
      <c r="AB67" s="70">
        <v>75.95</v>
      </c>
    </row>
    <row r="68" spans="1:28" x14ac:dyDescent="0.2">
      <c r="C68">
        <v>7</v>
      </c>
      <c r="D68">
        <v>19256.255000000001</v>
      </c>
      <c r="E68">
        <v>7.2119999999999997</v>
      </c>
      <c r="F68">
        <v>1.4410000000000001</v>
      </c>
      <c r="G68">
        <v>0.81499999999999995</v>
      </c>
      <c r="H68">
        <v>0.54400000000000004</v>
      </c>
      <c r="I68">
        <v>373.28100000000001</v>
      </c>
      <c r="J68">
        <v>1.5209999999999999</v>
      </c>
      <c r="K68">
        <v>0.73199999999999998</v>
      </c>
      <c r="L68">
        <v>7.34</v>
      </c>
      <c r="M68">
        <v>0.81499999999999995</v>
      </c>
      <c r="N68">
        <v>0.54400000000000004</v>
      </c>
      <c r="O68">
        <v>0.36299999999999999</v>
      </c>
      <c r="P68">
        <v>0.373</v>
      </c>
      <c r="Q68">
        <v>13.558</v>
      </c>
      <c r="T68" s="75"/>
      <c r="U68" s="75">
        <v>7</v>
      </c>
      <c r="V68" s="70">
        <v>10</v>
      </c>
      <c r="W68" s="70">
        <v>13.8</v>
      </c>
      <c r="X68" s="70">
        <v>33</v>
      </c>
      <c r="Y68" s="70">
        <v>46</v>
      </c>
      <c r="Z68" s="70">
        <v>61</v>
      </c>
      <c r="AA68" s="70">
        <v>67.8</v>
      </c>
      <c r="AB68" s="70">
        <v>74.8</v>
      </c>
    </row>
    <row r="69" spans="1:28" x14ac:dyDescent="0.2">
      <c r="C69">
        <v>8</v>
      </c>
      <c r="D69">
        <v>11666.16</v>
      </c>
      <c r="E69">
        <v>5.2089999999999996</v>
      </c>
      <c r="F69">
        <v>1.4139999999999999</v>
      </c>
      <c r="G69">
        <v>0.72299999999999998</v>
      </c>
      <c r="H69">
        <v>0.40699999999999997</v>
      </c>
      <c r="I69">
        <v>326.178</v>
      </c>
      <c r="J69">
        <v>1.454</v>
      </c>
      <c r="K69">
        <v>0.83299999999999996</v>
      </c>
      <c r="L69">
        <v>5.407</v>
      </c>
      <c r="M69">
        <v>0.72</v>
      </c>
      <c r="N69">
        <v>0.40699999999999997</v>
      </c>
      <c r="O69">
        <v>0.17499999999999999</v>
      </c>
      <c r="P69">
        <v>0.35199999999999998</v>
      </c>
      <c r="Q69">
        <v>13.683999999999999</v>
      </c>
      <c r="T69" s="75"/>
      <c r="U69" s="75">
        <v>8</v>
      </c>
      <c r="V69" s="70">
        <v>18</v>
      </c>
      <c r="W69" s="70">
        <v>27</v>
      </c>
      <c r="X69" s="70">
        <v>38</v>
      </c>
      <c r="Y69" s="70">
        <v>50</v>
      </c>
      <c r="Z69" s="70">
        <v>63</v>
      </c>
      <c r="AA69" s="70">
        <v>73</v>
      </c>
      <c r="AB69" s="70">
        <v>78</v>
      </c>
    </row>
    <row r="70" spans="1:28" x14ac:dyDescent="0.2">
      <c r="C70">
        <v>9</v>
      </c>
      <c r="D70">
        <v>12146.832</v>
      </c>
      <c r="E70">
        <v>5.7089999999999996</v>
      </c>
      <c r="F70">
        <v>1.4279999999999999</v>
      </c>
      <c r="G70">
        <v>0.89200000000000002</v>
      </c>
      <c r="H70">
        <v>0.41099999999999998</v>
      </c>
      <c r="I70">
        <v>328.76299999999998</v>
      </c>
      <c r="J70">
        <v>1.4339999999999999</v>
      </c>
      <c r="K70">
        <v>1.1639999999999999</v>
      </c>
      <c r="L70">
        <v>5.8170000000000002</v>
      </c>
      <c r="M70">
        <v>0.89100000000000001</v>
      </c>
      <c r="N70">
        <v>0.41099999999999998</v>
      </c>
      <c r="O70">
        <v>0.19700000000000001</v>
      </c>
      <c r="P70">
        <v>0.30199999999999999</v>
      </c>
      <c r="Q70">
        <v>13.124000000000001</v>
      </c>
      <c r="T70" s="75"/>
      <c r="U70" s="75">
        <v>9</v>
      </c>
      <c r="V70" s="70">
        <v>22.05</v>
      </c>
      <c r="W70" s="70">
        <v>30</v>
      </c>
      <c r="X70" s="70">
        <v>42</v>
      </c>
      <c r="Y70" s="70">
        <v>55</v>
      </c>
      <c r="Z70" s="70">
        <v>65</v>
      </c>
      <c r="AA70" s="70">
        <v>76</v>
      </c>
      <c r="AB70" s="70">
        <v>83</v>
      </c>
    </row>
    <row r="71" spans="1:28" x14ac:dyDescent="0.2">
      <c r="A71" s="71"/>
      <c r="B71" s="71"/>
      <c r="C71" s="71">
        <v>10</v>
      </c>
      <c r="D71" s="71">
        <v>17601.36</v>
      </c>
      <c r="E71" s="71">
        <v>6.7750000000000004</v>
      </c>
      <c r="F71" s="71">
        <v>1.1519999999999999</v>
      </c>
      <c r="G71" s="71">
        <v>0.94599999999999995</v>
      </c>
      <c r="H71" s="71">
        <v>0.56599999999999995</v>
      </c>
      <c r="I71" s="71">
        <v>247.48699999999999</v>
      </c>
      <c r="J71" s="71">
        <v>1.175</v>
      </c>
      <c r="K71" s="71">
        <v>1.2989999999999999</v>
      </c>
      <c r="L71" s="71">
        <v>6.9160000000000004</v>
      </c>
      <c r="M71" s="71">
        <v>0.95099999999999996</v>
      </c>
      <c r="N71" s="71">
        <v>0.56499999999999995</v>
      </c>
      <c r="O71" s="71">
        <v>0.28799999999999998</v>
      </c>
      <c r="P71" s="71">
        <v>0.96599999999999997</v>
      </c>
      <c r="Q71" s="71">
        <v>14.462</v>
      </c>
      <c r="T71" s="76"/>
      <c r="U71" s="76">
        <v>10</v>
      </c>
      <c r="V71" s="71">
        <v>31</v>
      </c>
      <c r="W71" s="71">
        <v>39.4</v>
      </c>
      <c r="X71" s="71">
        <v>48</v>
      </c>
      <c r="Y71" s="71">
        <v>59</v>
      </c>
      <c r="Z71" s="71">
        <v>69</v>
      </c>
      <c r="AA71" s="71">
        <v>77</v>
      </c>
      <c r="AB71" s="71">
        <v>82</v>
      </c>
    </row>
    <row r="72" spans="1:28" x14ac:dyDescent="0.2">
      <c r="A72" t="s">
        <v>77</v>
      </c>
      <c r="C72">
        <v>2</v>
      </c>
      <c r="D72">
        <v>258.85300000000001</v>
      </c>
      <c r="E72">
        <v>3.7759999999999998</v>
      </c>
      <c r="F72">
        <v>0.96299999999999997</v>
      </c>
      <c r="G72">
        <v>0.64400000000000002</v>
      </c>
      <c r="H72">
        <v>0.60399999999999998</v>
      </c>
      <c r="I72">
        <v>26.292999999999999</v>
      </c>
      <c r="J72">
        <v>0.89300000000000002</v>
      </c>
      <c r="K72">
        <v>1.272</v>
      </c>
      <c r="L72">
        <v>3.8740000000000001</v>
      </c>
      <c r="M72">
        <v>0.66200000000000003</v>
      </c>
      <c r="N72">
        <v>0.60799999999999998</v>
      </c>
      <c r="O72">
        <v>0.55000000000000004</v>
      </c>
      <c r="P72">
        <v>2.7389999999999999</v>
      </c>
      <c r="Q72">
        <v>5.1139999999999999</v>
      </c>
      <c r="T72" s="74" t="s">
        <v>63</v>
      </c>
      <c r="U72" s="74">
        <v>2</v>
      </c>
      <c r="V72" s="69">
        <v>0</v>
      </c>
      <c r="W72" s="69">
        <v>0</v>
      </c>
      <c r="X72" s="69">
        <v>0</v>
      </c>
      <c r="Y72" s="69">
        <v>1</v>
      </c>
      <c r="Z72" s="69">
        <v>1</v>
      </c>
      <c r="AA72" s="69">
        <v>2</v>
      </c>
      <c r="AB72" s="69">
        <v>2.2999999999999998</v>
      </c>
    </row>
    <row r="73" spans="1:28" x14ac:dyDescent="0.2">
      <c r="C73">
        <v>3</v>
      </c>
      <c r="D73">
        <v>201.477</v>
      </c>
      <c r="E73">
        <v>3.1629999999999998</v>
      </c>
      <c r="F73">
        <v>1.093</v>
      </c>
      <c r="G73">
        <v>0.76400000000000001</v>
      </c>
      <c r="H73">
        <v>0.67400000000000004</v>
      </c>
      <c r="I73">
        <v>24.454000000000001</v>
      </c>
      <c r="J73">
        <v>1.0349999999999999</v>
      </c>
      <c r="K73">
        <v>1.1779999999999999</v>
      </c>
      <c r="L73">
        <v>3.21</v>
      </c>
      <c r="M73">
        <v>0.76400000000000001</v>
      </c>
      <c r="N73">
        <v>0.67400000000000004</v>
      </c>
      <c r="O73">
        <v>0.59099999999999997</v>
      </c>
      <c r="P73">
        <v>1.95</v>
      </c>
      <c r="Q73">
        <v>4.5289999999999999</v>
      </c>
      <c r="T73" s="75"/>
      <c r="U73" s="75">
        <v>3</v>
      </c>
      <c r="V73" s="70">
        <v>0</v>
      </c>
      <c r="W73" s="70">
        <v>0</v>
      </c>
      <c r="X73" s="70">
        <v>1</v>
      </c>
      <c r="Y73" s="70">
        <v>1</v>
      </c>
      <c r="Z73" s="70">
        <v>2</v>
      </c>
      <c r="AA73" s="70">
        <v>3</v>
      </c>
      <c r="AB73" s="70">
        <v>3</v>
      </c>
    </row>
    <row r="74" spans="1:28" x14ac:dyDescent="0.2">
      <c r="C74">
        <v>4</v>
      </c>
      <c r="D74">
        <v>155.51400000000001</v>
      </c>
      <c r="E74">
        <v>2.6579999999999999</v>
      </c>
      <c r="F74">
        <v>1.1399999999999999</v>
      </c>
      <c r="G74">
        <v>0.80300000000000005</v>
      </c>
      <c r="H74">
        <v>0.66300000000000003</v>
      </c>
      <c r="I74">
        <v>23.419</v>
      </c>
      <c r="J74">
        <v>1.1339999999999999</v>
      </c>
      <c r="K74">
        <v>1.107</v>
      </c>
      <c r="L74">
        <v>2.7280000000000002</v>
      </c>
      <c r="M74">
        <v>0.81</v>
      </c>
      <c r="N74">
        <v>0.66600000000000004</v>
      </c>
      <c r="O74">
        <v>0.55000000000000004</v>
      </c>
      <c r="P74">
        <v>1.373</v>
      </c>
      <c r="Q74">
        <v>3.78</v>
      </c>
      <c r="T74" s="75"/>
      <c r="U74" s="75">
        <v>4</v>
      </c>
      <c r="V74" s="70">
        <v>0</v>
      </c>
      <c r="W74" s="70">
        <v>1</v>
      </c>
      <c r="X74" s="70">
        <v>1</v>
      </c>
      <c r="Y74" s="70">
        <v>2</v>
      </c>
      <c r="Z74" s="70">
        <v>3</v>
      </c>
      <c r="AA74" s="70">
        <v>4</v>
      </c>
      <c r="AB74" s="70">
        <v>4</v>
      </c>
    </row>
    <row r="75" spans="1:28" x14ac:dyDescent="0.2">
      <c r="C75">
        <v>5</v>
      </c>
      <c r="D75">
        <v>140.477</v>
      </c>
      <c r="E75">
        <v>2.4660000000000002</v>
      </c>
      <c r="F75">
        <v>1.2350000000000001</v>
      </c>
      <c r="G75">
        <v>0.76600000000000001</v>
      </c>
      <c r="H75">
        <v>0.55700000000000005</v>
      </c>
      <c r="I75">
        <v>21.358000000000001</v>
      </c>
      <c r="J75">
        <v>1.246</v>
      </c>
      <c r="K75">
        <v>0.92700000000000005</v>
      </c>
      <c r="L75">
        <v>2.4830000000000001</v>
      </c>
      <c r="M75">
        <v>0.76900000000000002</v>
      </c>
      <c r="N75">
        <v>0.55700000000000005</v>
      </c>
      <c r="O75">
        <v>0.38500000000000001</v>
      </c>
      <c r="P75">
        <v>1.3660000000000001</v>
      </c>
      <c r="Q75">
        <v>4.2140000000000004</v>
      </c>
      <c r="T75" s="75"/>
      <c r="U75" s="75">
        <v>5</v>
      </c>
      <c r="V75" s="70">
        <v>1</v>
      </c>
      <c r="W75" s="70">
        <v>1</v>
      </c>
      <c r="X75" s="70">
        <v>2</v>
      </c>
      <c r="Y75" s="70">
        <v>3</v>
      </c>
      <c r="Z75" s="70">
        <v>3.25</v>
      </c>
      <c r="AA75" s="70">
        <v>4</v>
      </c>
      <c r="AB75" s="70">
        <v>4</v>
      </c>
    </row>
    <row r="76" spans="1:28" x14ac:dyDescent="0.2">
      <c r="C76">
        <v>6</v>
      </c>
      <c r="D76">
        <v>98.233000000000004</v>
      </c>
      <c r="E76">
        <v>2.004</v>
      </c>
      <c r="F76">
        <v>1.052</v>
      </c>
      <c r="G76">
        <v>0.81799999999999995</v>
      </c>
      <c r="H76">
        <v>0.54500000000000004</v>
      </c>
      <c r="I76">
        <v>18.224</v>
      </c>
      <c r="J76">
        <v>1.111</v>
      </c>
      <c r="K76">
        <v>0.82699999999999996</v>
      </c>
      <c r="L76">
        <v>2.0209999999999999</v>
      </c>
      <c r="M76">
        <v>0.82</v>
      </c>
      <c r="N76">
        <v>0.54500000000000004</v>
      </c>
      <c r="O76">
        <v>0.34699999999999998</v>
      </c>
      <c r="P76">
        <v>0.25900000000000001</v>
      </c>
      <c r="Q76">
        <v>3.8839999999999999</v>
      </c>
      <c r="T76" s="75"/>
      <c r="U76" s="75">
        <v>6</v>
      </c>
      <c r="V76" s="70">
        <v>1</v>
      </c>
      <c r="W76" s="70">
        <v>1.7</v>
      </c>
      <c r="X76" s="70">
        <v>2</v>
      </c>
      <c r="Y76" s="70">
        <v>3</v>
      </c>
      <c r="Z76" s="70">
        <v>4</v>
      </c>
      <c r="AA76" s="70">
        <v>4</v>
      </c>
      <c r="AB76" s="70">
        <v>5</v>
      </c>
    </row>
    <row r="77" spans="1:28" x14ac:dyDescent="0.2">
      <c r="C77">
        <v>7</v>
      </c>
      <c r="D77">
        <v>138.767</v>
      </c>
      <c r="E77">
        <v>2.6850000000000001</v>
      </c>
      <c r="F77">
        <v>1.2</v>
      </c>
      <c r="G77">
        <v>0.90300000000000002</v>
      </c>
      <c r="H77">
        <v>0.73699999999999999</v>
      </c>
      <c r="I77">
        <v>19.32</v>
      </c>
      <c r="J77">
        <v>1.2330000000000001</v>
      </c>
      <c r="K77">
        <v>0.85499999999999998</v>
      </c>
      <c r="L77">
        <v>2.7090000000000001</v>
      </c>
      <c r="M77">
        <v>0.90300000000000002</v>
      </c>
      <c r="N77">
        <v>0.73699999999999999</v>
      </c>
      <c r="O77">
        <v>0.60299999999999998</v>
      </c>
      <c r="P77">
        <v>0.61</v>
      </c>
      <c r="Q77">
        <v>3.6819999999999999</v>
      </c>
      <c r="T77" s="75"/>
      <c r="U77" s="75">
        <v>7</v>
      </c>
      <c r="V77" s="70">
        <v>1</v>
      </c>
      <c r="W77" s="70">
        <v>1.2</v>
      </c>
      <c r="X77" s="70">
        <v>2</v>
      </c>
      <c r="Y77" s="70">
        <v>3</v>
      </c>
      <c r="Z77" s="70">
        <v>4</v>
      </c>
      <c r="AA77" s="70">
        <v>5</v>
      </c>
      <c r="AB77" s="70">
        <v>5</v>
      </c>
    </row>
    <row r="78" spans="1:28" x14ac:dyDescent="0.2">
      <c r="C78">
        <v>8</v>
      </c>
      <c r="D78">
        <v>108.01</v>
      </c>
      <c r="E78">
        <v>2.282</v>
      </c>
      <c r="F78">
        <v>1.1890000000000001</v>
      </c>
      <c r="G78">
        <v>0.85</v>
      </c>
      <c r="H78">
        <v>0.63800000000000001</v>
      </c>
      <c r="I78">
        <v>18.059999999999999</v>
      </c>
      <c r="J78">
        <v>1.206</v>
      </c>
      <c r="K78">
        <v>0.91300000000000003</v>
      </c>
      <c r="L78">
        <v>2.3250000000000002</v>
      </c>
      <c r="M78">
        <v>0.84899999999999998</v>
      </c>
      <c r="N78">
        <v>0.63800000000000001</v>
      </c>
      <c r="O78">
        <v>0.41899999999999998</v>
      </c>
      <c r="P78">
        <v>0.59299999999999997</v>
      </c>
      <c r="Q78">
        <v>3.6989999999999998</v>
      </c>
      <c r="T78" s="75"/>
      <c r="U78" s="75">
        <v>8</v>
      </c>
      <c r="V78" s="70">
        <v>1</v>
      </c>
      <c r="W78" s="70">
        <v>2</v>
      </c>
      <c r="X78" s="70">
        <v>3</v>
      </c>
      <c r="Y78" s="70">
        <v>3</v>
      </c>
      <c r="Z78" s="70">
        <v>4</v>
      </c>
      <c r="AA78" s="70">
        <v>5</v>
      </c>
      <c r="AB78" s="70">
        <v>5</v>
      </c>
    </row>
    <row r="79" spans="1:28" x14ac:dyDescent="0.2">
      <c r="C79">
        <v>9</v>
      </c>
      <c r="D79">
        <v>110.21299999999999</v>
      </c>
      <c r="E79">
        <v>2.3889999999999998</v>
      </c>
      <c r="F79">
        <v>1.1950000000000001</v>
      </c>
      <c r="G79">
        <v>0.94399999999999995</v>
      </c>
      <c r="H79">
        <v>0.64100000000000001</v>
      </c>
      <c r="I79">
        <v>18.132000000000001</v>
      </c>
      <c r="J79">
        <v>1.198</v>
      </c>
      <c r="K79">
        <v>1.079</v>
      </c>
      <c r="L79">
        <v>2.4119999999999999</v>
      </c>
      <c r="M79">
        <v>0.94399999999999995</v>
      </c>
      <c r="N79">
        <v>0.64100000000000001</v>
      </c>
      <c r="O79">
        <v>0.44400000000000001</v>
      </c>
      <c r="P79">
        <v>0.54900000000000004</v>
      </c>
      <c r="Q79">
        <v>3.6230000000000002</v>
      </c>
      <c r="T79" s="75"/>
      <c r="U79" s="75">
        <v>9</v>
      </c>
      <c r="V79" s="70">
        <v>1</v>
      </c>
      <c r="W79" s="70">
        <v>2</v>
      </c>
      <c r="X79" s="70">
        <v>3</v>
      </c>
      <c r="Y79" s="70">
        <v>3</v>
      </c>
      <c r="Z79" s="70">
        <v>4</v>
      </c>
      <c r="AA79" s="70">
        <v>5</v>
      </c>
      <c r="AB79" s="70">
        <v>5</v>
      </c>
    </row>
    <row r="80" spans="1:28" x14ac:dyDescent="0.2">
      <c r="A80" s="71"/>
      <c r="B80" s="71"/>
      <c r="C80" s="71">
        <v>10</v>
      </c>
      <c r="D80" s="71">
        <v>132.66999999999999</v>
      </c>
      <c r="E80" s="71">
        <v>2.6030000000000002</v>
      </c>
      <c r="F80" s="71">
        <v>1.073</v>
      </c>
      <c r="G80" s="71">
        <v>0.97299999999999998</v>
      </c>
      <c r="H80" s="71">
        <v>0.752</v>
      </c>
      <c r="I80" s="71">
        <v>15.731999999999999</v>
      </c>
      <c r="J80" s="71">
        <v>1.0840000000000001</v>
      </c>
      <c r="K80" s="71">
        <v>1.1399999999999999</v>
      </c>
      <c r="L80" s="71">
        <v>2.63</v>
      </c>
      <c r="M80" s="71">
        <v>0.97499999999999998</v>
      </c>
      <c r="N80" s="71">
        <v>0.751</v>
      </c>
      <c r="O80" s="71">
        <v>0.53700000000000003</v>
      </c>
      <c r="P80" s="71">
        <v>0.98299999999999998</v>
      </c>
      <c r="Q80" s="71">
        <v>3.8029999999999999</v>
      </c>
      <c r="T80" s="76"/>
      <c r="U80" s="76">
        <v>10</v>
      </c>
      <c r="V80" s="71">
        <v>1</v>
      </c>
      <c r="W80" s="71">
        <v>2</v>
      </c>
      <c r="X80" s="71">
        <v>3</v>
      </c>
      <c r="Y80" s="71">
        <v>3</v>
      </c>
      <c r="Z80" s="71">
        <v>4</v>
      </c>
      <c r="AA80" s="71">
        <v>4</v>
      </c>
      <c r="AB80" s="71">
        <v>5</v>
      </c>
    </row>
    <row r="81" spans="1:28" x14ac:dyDescent="0.2">
      <c r="A81" t="s">
        <v>78</v>
      </c>
      <c r="C81">
        <v>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T81" s="74" t="s">
        <v>62</v>
      </c>
      <c r="U81" s="74">
        <v>2</v>
      </c>
      <c r="V81" s="69">
        <v>0</v>
      </c>
      <c r="W81" s="69">
        <v>0</v>
      </c>
      <c r="X81" s="69">
        <v>0</v>
      </c>
      <c r="Y81" s="69">
        <v>1</v>
      </c>
      <c r="Z81" s="69">
        <v>2</v>
      </c>
      <c r="AA81" s="69">
        <v>3</v>
      </c>
      <c r="AB81" s="69">
        <v>4</v>
      </c>
    </row>
    <row r="82" spans="1:28" x14ac:dyDescent="0.2">
      <c r="C82">
        <v>3</v>
      </c>
      <c r="D82">
        <v>20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T82" s="75"/>
      <c r="U82" s="75">
        <v>3</v>
      </c>
      <c r="V82" s="70">
        <v>0</v>
      </c>
      <c r="W82" s="70">
        <v>0</v>
      </c>
      <c r="X82" s="70">
        <v>0</v>
      </c>
      <c r="Y82" s="70">
        <v>1</v>
      </c>
      <c r="Z82" s="70">
        <v>2</v>
      </c>
      <c r="AA82" s="70">
        <v>3</v>
      </c>
      <c r="AB82" s="70">
        <v>3.95</v>
      </c>
    </row>
    <row r="83" spans="1:28" x14ac:dyDescent="0.2"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T83" s="75"/>
      <c r="U83" s="75">
        <v>4</v>
      </c>
      <c r="V83" s="70">
        <v>0</v>
      </c>
      <c r="W83" s="70">
        <v>0</v>
      </c>
      <c r="X83" s="70">
        <v>0</v>
      </c>
      <c r="Y83" s="70">
        <v>1</v>
      </c>
      <c r="Z83" s="70">
        <v>2</v>
      </c>
      <c r="AA83" s="70">
        <v>3</v>
      </c>
      <c r="AB83" s="70">
        <v>3</v>
      </c>
    </row>
    <row r="84" spans="1:28" x14ac:dyDescent="0.2">
      <c r="C84">
        <v>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T84" s="75"/>
      <c r="U84" s="75">
        <v>5</v>
      </c>
      <c r="V84" s="70">
        <v>0</v>
      </c>
      <c r="W84" s="70">
        <v>0</v>
      </c>
      <c r="X84" s="70">
        <v>0</v>
      </c>
      <c r="Y84" s="70">
        <v>0</v>
      </c>
      <c r="Z84" s="70">
        <v>1</v>
      </c>
      <c r="AA84" s="70">
        <v>2</v>
      </c>
      <c r="AB84" s="70">
        <v>2.85</v>
      </c>
    </row>
    <row r="85" spans="1:28" x14ac:dyDescent="0.2">
      <c r="C85">
        <v>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T85" s="75"/>
      <c r="U85" s="75">
        <v>6</v>
      </c>
      <c r="V85" s="70">
        <v>0</v>
      </c>
      <c r="W85" s="70">
        <v>0</v>
      </c>
      <c r="X85" s="70">
        <v>0</v>
      </c>
      <c r="Y85" s="70">
        <v>0</v>
      </c>
      <c r="Z85" s="70">
        <v>1</v>
      </c>
      <c r="AA85" s="70">
        <v>2</v>
      </c>
      <c r="AB85" s="70">
        <v>2</v>
      </c>
    </row>
    <row r="86" spans="1:28" x14ac:dyDescent="0.2">
      <c r="C86">
        <v>7</v>
      </c>
      <c r="D86">
        <v>110</v>
      </c>
      <c r="E86">
        <v>0</v>
      </c>
      <c r="F86">
        <v>0</v>
      </c>
      <c r="G86">
        <v>0</v>
      </c>
      <c r="H86">
        <v>0</v>
      </c>
      <c r="I86">
        <v>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5</v>
      </c>
      <c r="T86" s="75"/>
      <c r="U86" s="75">
        <v>7</v>
      </c>
      <c r="V86" s="70">
        <v>0</v>
      </c>
      <c r="W86" s="70">
        <v>0</v>
      </c>
      <c r="X86" s="70">
        <v>0</v>
      </c>
      <c r="Y86" s="70">
        <v>1</v>
      </c>
      <c r="Z86" s="70">
        <v>1</v>
      </c>
      <c r="AA86" s="70">
        <v>2</v>
      </c>
      <c r="AB86" s="70">
        <v>2.4</v>
      </c>
    </row>
    <row r="87" spans="1:28" x14ac:dyDescent="0.2">
      <c r="C87">
        <v>8</v>
      </c>
      <c r="D87">
        <v>30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T87" s="75"/>
      <c r="U87" s="75">
        <v>8</v>
      </c>
      <c r="V87" s="70">
        <v>0</v>
      </c>
      <c r="W87" s="70">
        <v>0</v>
      </c>
      <c r="X87" s="70">
        <v>0</v>
      </c>
      <c r="Y87" s="70">
        <v>1</v>
      </c>
      <c r="Z87" s="70">
        <v>1</v>
      </c>
      <c r="AA87" s="70">
        <v>2</v>
      </c>
      <c r="AB87" s="70">
        <v>3</v>
      </c>
    </row>
    <row r="88" spans="1:28" x14ac:dyDescent="0.2">
      <c r="C88">
        <v>9</v>
      </c>
      <c r="D88">
        <v>20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T88" s="75"/>
      <c r="U88" s="75">
        <v>9</v>
      </c>
      <c r="V88" s="70">
        <v>0</v>
      </c>
      <c r="W88" s="70">
        <v>0</v>
      </c>
      <c r="X88" s="70">
        <v>0</v>
      </c>
      <c r="Y88" s="70">
        <v>1</v>
      </c>
      <c r="Z88" s="70">
        <v>2</v>
      </c>
      <c r="AA88" s="70">
        <v>2</v>
      </c>
      <c r="AB88" s="70">
        <v>3</v>
      </c>
    </row>
    <row r="89" spans="1:28" x14ac:dyDescent="0.2">
      <c r="A89" s="71"/>
      <c r="B89" s="71"/>
      <c r="C89" s="71">
        <v>10</v>
      </c>
      <c r="D89" s="71">
        <v>10</v>
      </c>
      <c r="E89" s="71">
        <v>0</v>
      </c>
      <c r="F89" s="71">
        <v>0</v>
      </c>
      <c r="G89" s="71">
        <v>0</v>
      </c>
      <c r="H89" s="71">
        <v>0</v>
      </c>
      <c r="I89" s="71">
        <v>0</v>
      </c>
      <c r="J89" s="71">
        <v>0</v>
      </c>
      <c r="K89" s="71">
        <v>0</v>
      </c>
      <c r="L89" s="71">
        <v>0</v>
      </c>
      <c r="M89" s="71">
        <v>0</v>
      </c>
      <c r="N89" s="71">
        <v>0</v>
      </c>
      <c r="O89" s="71">
        <v>0</v>
      </c>
      <c r="P89" s="71">
        <v>0</v>
      </c>
      <c r="Q89" s="71">
        <v>0</v>
      </c>
      <c r="T89" s="76"/>
      <c r="U89" s="76">
        <v>10</v>
      </c>
      <c r="V89" s="71">
        <v>0</v>
      </c>
      <c r="W89" s="71">
        <v>0</v>
      </c>
      <c r="X89" s="71">
        <v>0</v>
      </c>
      <c r="Y89" s="71">
        <v>1</v>
      </c>
      <c r="Z89" s="71">
        <v>2</v>
      </c>
      <c r="AA89" s="71">
        <v>3</v>
      </c>
      <c r="AB89" s="71">
        <v>3</v>
      </c>
    </row>
    <row r="90" spans="1:28" x14ac:dyDescent="0.2">
      <c r="A90" t="s">
        <v>79</v>
      </c>
      <c r="C90">
        <v>2</v>
      </c>
      <c r="D90">
        <v>1300</v>
      </c>
      <c r="E90">
        <v>18</v>
      </c>
      <c r="F90">
        <v>5</v>
      </c>
      <c r="G90">
        <v>3</v>
      </c>
      <c r="H90">
        <v>3</v>
      </c>
      <c r="I90">
        <v>140</v>
      </c>
      <c r="J90">
        <v>5</v>
      </c>
      <c r="K90">
        <v>5</v>
      </c>
      <c r="L90">
        <v>18</v>
      </c>
      <c r="M90">
        <v>3</v>
      </c>
      <c r="N90">
        <v>3</v>
      </c>
      <c r="O90">
        <v>2</v>
      </c>
      <c r="P90">
        <v>11</v>
      </c>
      <c r="Q90">
        <v>24</v>
      </c>
      <c r="T90" s="74" t="s">
        <v>61</v>
      </c>
      <c r="U90" s="74">
        <v>2</v>
      </c>
      <c r="V90" s="69">
        <v>0</v>
      </c>
      <c r="W90" s="69">
        <v>1</v>
      </c>
      <c r="X90" s="69">
        <v>2.5</v>
      </c>
      <c r="Y90" s="69">
        <v>6</v>
      </c>
      <c r="Z90" s="69">
        <v>8</v>
      </c>
      <c r="AA90" s="69">
        <v>11</v>
      </c>
      <c r="AB90" s="69">
        <v>12.3</v>
      </c>
    </row>
    <row r="91" spans="1:28" x14ac:dyDescent="0.2">
      <c r="C91">
        <v>3</v>
      </c>
      <c r="D91">
        <v>890</v>
      </c>
      <c r="E91">
        <v>13</v>
      </c>
      <c r="F91">
        <v>4</v>
      </c>
      <c r="G91">
        <v>3</v>
      </c>
      <c r="H91">
        <v>3</v>
      </c>
      <c r="I91">
        <v>110</v>
      </c>
      <c r="J91">
        <v>4</v>
      </c>
      <c r="K91">
        <v>6</v>
      </c>
      <c r="L91">
        <v>13</v>
      </c>
      <c r="M91">
        <v>3</v>
      </c>
      <c r="N91">
        <v>3</v>
      </c>
      <c r="O91">
        <v>2</v>
      </c>
      <c r="P91">
        <v>9</v>
      </c>
      <c r="Q91">
        <v>24</v>
      </c>
      <c r="T91" s="75"/>
      <c r="U91" s="75">
        <v>3</v>
      </c>
      <c r="V91" s="70">
        <v>0</v>
      </c>
      <c r="W91" s="70">
        <v>1</v>
      </c>
      <c r="X91" s="70">
        <v>3</v>
      </c>
      <c r="Y91" s="70">
        <v>5</v>
      </c>
      <c r="Z91" s="70">
        <v>8</v>
      </c>
      <c r="AA91" s="70">
        <v>10</v>
      </c>
      <c r="AB91" s="70">
        <v>10</v>
      </c>
    </row>
    <row r="92" spans="1:28" x14ac:dyDescent="0.2">
      <c r="C92">
        <v>4</v>
      </c>
      <c r="D92">
        <v>915</v>
      </c>
      <c r="E92">
        <v>14</v>
      </c>
      <c r="F92">
        <v>6</v>
      </c>
      <c r="G92">
        <v>4</v>
      </c>
      <c r="H92">
        <v>3</v>
      </c>
      <c r="I92">
        <v>137</v>
      </c>
      <c r="J92">
        <v>6</v>
      </c>
      <c r="K92">
        <v>5</v>
      </c>
      <c r="L92">
        <v>14</v>
      </c>
      <c r="M92">
        <v>4</v>
      </c>
      <c r="N92">
        <v>3</v>
      </c>
      <c r="O92">
        <v>2</v>
      </c>
      <c r="P92">
        <v>8</v>
      </c>
      <c r="Q92">
        <v>22</v>
      </c>
      <c r="T92" s="75"/>
      <c r="U92" s="75">
        <v>4</v>
      </c>
      <c r="V92" s="70">
        <v>1</v>
      </c>
      <c r="W92" s="70">
        <v>2</v>
      </c>
      <c r="X92" s="70">
        <v>3</v>
      </c>
      <c r="Y92" s="70">
        <v>5</v>
      </c>
      <c r="Z92" s="70">
        <v>7</v>
      </c>
      <c r="AA92" s="70">
        <v>9</v>
      </c>
      <c r="AB92" s="70">
        <v>10</v>
      </c>
    </row>
    <row r="93" spans="1:28" x14ac:dyDescent="0.2">
      <c r="C93">
        <v>5</v>
      </c>
      <c r="D93">
        <v>1210</v>
      </c>
      <c r="E93">
        <v>18</v>
      </c>
      <c r="F93">
        <v>6</v>
      </c>
      <c r="G93">
        <v>3</v>
      </c>
      <c r="H93">
        <v>2</v>
      </c>
      <c r="I93">
        <v>110</v>
      </c>
      <c r="J93">
        <v>6</v>
      </c>
      <c r="K93">
        <v>5</v>
      </c>
      <c r="L93">
        <v>18</v>
      </c>
      <c r="M93">
        <v>3</v>
      </c>
      <c r="N93">
        <v>2</v>
      </c>
      <c r="O93">
        <v>2</v>
      </c>
      <c r="P93">
        <v>14</v>
      </c>
      <c r="Q93">
        <v>26</v>
      </c>
      <c r="T93" s="75"/>
      <c r="U93" s="75">
        <v>5</v>
      </c>
      <c r="V93" s="70">
        <v>0</v>
      </c>
      <c r="W93" s="70">
        <v>1</v>
      </c>
      <c r="X93" s="70">
        <v>2</v>
      </c>
      <c r="Y93" s="70">
        <v>4</v>
      </c>
      <c r="Z93" s="70">
        <v>5</v>
      </c>
      <c r="AA93" s="70">
        <v>7</v>
      </c>
      <c r="AB93" s="70">
        <v>7</v>
      </c>
    </row>
    <row r="94" spans="1:28" x14ac:dyDescent="0.2">
      <c r="C94">
        <v>6</v>
      </c>
      <c r="D94">
        <v>585</v>
      </c>
      <c r="E94">
        <v>9</v>
      </c>
      <c r="F94">
        <v>5</v>
      </c>
      <c r="G94">
        <v>3</v>
      </c>
      <c r="H94">
        <v>2</v>
      </c>
      <c r="I94">
        <v>95</v>
      </c>
      <c r="J94">
        <v>5</v>
      </c>
      <c r="K94">
        <v>4</v>
      </c>
      <c r="L94">
        <v>9</v>
      </c>
      <c r="M94">
        <v>3</v>
      </c>
      <c r="N94">
        <v>2</v>
      </c>
      <c r="O94">
        <v>2</v>
      </c>
      <c r="P94">
        <v>2</v>
      </c>
      <c r="Q94">
        <v>19</v>
      </c>
      <c r="T94" s="75"/>
      <c r="U94" s="75">
        <v>6</v>
      </c>
      <c r="V94" s="70">
        <v>0</v>
      </c>
      <c r="W94" s="70">
        <v>1</v>
      </c>
      <c r="X94" s="70">
        <v>2</v>
      </c>
      <c r="Y94" s="70">
        <v>3</v>
      </c>
      <c r="Z94" s="70">
        <v>5</v>
      </c>
      <c r="AA94" s="70">
        <v>6</v>
      </c>
      <c r="AB94" s="70">
        <v>7</v>
      </c>
    </row>
    <row r="95" spans="1:28" x14ac:dyDescent="0.2">
      <c r="C95">
        <v>7</v>
      </c>
      <c r="D95">
        <v>800</v>
      </c>
      <c r="E95">
        <v>12</v>
      </c>
      <c r="F95">
        <v>5</v>
      </c>
      <c r="G95">
        <v>3</v>
      </c>
      <c r="H95">
        <v>2</v>
      </c>
      <c r="I95">
        <v>88</v>
      </c>
      <c r="J95">
        <v>5</v>
      </c>
      <c r="K95">
        <v>4</v>
      </c>
      <c r="L95">
        <v>12</v>
      </c>
      <c r="M95">
        <v>3</v>
      </c>
      <c r="N95">
        <v>2</v>
      </c>
      <c r="O95">
        <v>2</v>
      </c>
      <c r="P95">
        <v>3</v>
      </c>
      <c r="Q95">
        <v>22</v>
      </c>
      <c r="T95" s="75"/>
      <c r="U95" s="75">
        <v>7</v>
      </c>
      <c r="V95" s="70">
        <v>0.6</v>
      </c>
      <c r="W95" s="70">
        <v>2</v>
      </c>
      <c r="X95" s="70">
        <v>4</v>
      </c>
      <c r="Y95" s="70">
        <v>6</v>
      </c>
      <c r="Z95" s="70">
        <v>7</v>
      </c>
      <c r="AA95" s="70">
        <v>9</v>
      </c>
      <c r="AB95" s="70">
        <v>11</v>
      </c>
    </row>
    <row r="96" spans="1:28" x14ac:dyDescent="0.2">
      <c r="C96">
        <v>8</v>
      </c>
      <c r="D96">
        <v>700</v>
      </c>
      <c r="E96">
        <v>12</v>
      </c>
      <c r="F96">
        <v>6</v>
      </c>
      <c r="G96">
        <v>4</v>
      </c>
      <c r="H96">
        <v>3</v>
      </c>
      <c r="I96">
        <v>112</v>
      </c>
      <c r="J96">
        <v>6</v>
      </c>
      <c r="K96">
        <v>4</v>
      </c>
      <c r="L96">
        <v>12</v>
      </c>
      <c r="M96">
        <v>4</v>
      </c>
      <c r="N96">
        <v>3</v>
      </c>
      <c r="O96">
        <v>2</v>
      </c>
      <c r="P96">
        <v>7</v>
      </c>
      <c r="Q96">
        <v>22</v>
      </c>
      <c r="T96" s="75"/>
      <c r="U96" s="75">
        <v>8</v>
      </c>
      <c r="V96" s="70">
        <v>1</v>
      </c>
      <c r="W96" s="70">
        <v>2</v>
      </c>
      <c r="X96" s="70">
        <v>3</v>
      </c>
      <c r="Y96" s="70">
        <v>4</v>
      </c>
      <c r="Z96" s="70">
        <v>6</v>
      </c>
      <c r="AA96" s="70">
        <v>7</v>
      </c>
      <c r="AB96" s="70">
        <v>8.3000000000000007</v>
      </c>
    </row>
    <row r="97" spans="1:28" x14ac:dyDescent="0.2">
      <c r="C97">
        <v>9</v>
      </c>
      <c r="D97">
        <v>725</v>
      </c>
      <c r="E97">
        <v>14</v>
      </c>
      <c r="F97">
        <v>6</v>
      </c>
      <c r="G97">
        <v>4</v>
      </c>
      <c r="H97">
        <v>3</v>
      </c>
      <c r="I97">
        <v>102</v>
      </c>
      <c r="J97">
        <v>6</v>
      </c>
      <c r="K97">
        <v>7</v>
      </c>
      <c r="L97">
        <v>14</v>
      </c>
      <c r="M97">
        <v>4</v>
      </c>
      <c r="N97">
        <v>3</v>
      </c>
      <c r="O97">
        <v>2</v>
      </c>
      <c r="P97">
        <v>5</v>
      </c>
      <c r="Q97">
        <v>22</v>
      </c>
      <c r="T97" s="75"/>
      <c r="U97" s="75">
        <v>9</v>
      </c>
      <c r="V97" s="70">
        <v>1</v>
      </c>
      <c r="W97" s="70">
        <v>2</v>
      </c>
      <c r="X97" s="70">
        <v>3</v>
      </c>
      <c r="Y97" s="70">
        <v>4</v>
      </c>
      <c r="Z97" s="70">
        <v>6</v>
      </c>
      <c r="AA97" s="70">
        <v>8</v>
      </c>
      <c r="AB97" s="70">
        <v>9</v>
      </c>
    </row>
    <row r="98" spans="1:28" x14ac:dyDescent="0.2">
      <c r="A98" s="71"/>
      <c r="B98" s="71"/>
      <c r="C98" s="71">
        <v>10</v>
      </c>
      <c r="D98" s="71">
        <v>890</v>
      </c>
      <c r="E98" s="71">
        <v>15</v>
      </c>
      <c r="F98" s="71">
        <v>6</v>
      </c>
      <c r="G98" s="71">
        <v>5</v>
      </c>
      <c r="H98" s="71">
        <v>4</v>
      </c>
      <c r="I98" s="71">
        <v>103</v>
      </c>
      <c r="J98" s="71">
        <v>6</v>
      </c>
      <c r="K98" s="71">
        <v>7</v>
      </c>
      <c r="L98" s="71">
        <v>15</v>
      </c>
      <c r="M98" s="71">
        <v>5</v>
      </c>
      <c r="N98" s="71">
        <v>4</v>
      </c>
      <c r="O98" s="71">
        <v>2</v>
      </c>
      <c r="P98" s="71">
        <v>9</v>
      </c>
      <c r="Q98" s="71">
        <v>28</v>
      </c>
      <c r="T98" s="76"/>
      <c r="U98" s="76">
        <v>10</v>
      </c>
      <c r="V98" s="71">
        <v>2</v>
      </c>
      <c r="W98" s="71">
        <v>3</v>
      </c>
      <c r="X98" s="71">
        <v>4</v>
      </c>
      <c r="Y98" s="71">
        <v>6</v>
      </c>
      <c r="Z98" s="71">
        <v>8</v>
      </c>
      <c r="AA98" s="71">
        <v>9</v>
      </c>
      <c r="AB98" s="71">
        <v>10</v>
      </c>
    </row>
    <row r="99" spans="1:28" x14ac:dyDescent="0.2">
      <c r="A99" t="s">
        <v>80</v>
      </c>
      <c r="C99">
        <v>2</v>
      </c>
      <c r="D99">
        <v>1300</v>
      </c>
      <c r="E99">
        <v>18</v>
      </c>
      <c r="F99">
        <v>5</v>
      </c>
      <c r="G99">
        <v>3</v>
      </c>
      <c r="H99">
        <v>3</v>
      </c>
      <c r="I99">
        <v>140</v>
      </c>
      <c r="J99">
        <v>5</v>
      </c>
      <c r="K99">
        <v>5</v>
      </c>
      <c r="L99">
        <v>18</v>
      </c>
      <c r="M99">
        <v>3</v>
      </c>
      <c r="N99">
        <v>3</v>
      </c>
      <c r="O99">
        <v>2</v>
      </c>
      <c r="P99">
        <v>11</v>
      </c>
      <c r="Q99">
        <v>24</v>
      </c>
      <c r="T99" s="74" t="s">
        <v>84</v>
      </c>
      <c r="U99" s="74">
        <v>2</v>
      </c>
      <c r="V99" s="69">
        <v>0</v>
      </c>
      <c r="W99" s="69">
        <v>0</v>
      </c>
      <c r="X99" s="69">
        <v>1</v>
      </c>
      <c r="Y99" s="69">
        <v>1</v>
      </c>
      <c r="Z99" s="69">
        <v>1</v>
      </c>
      <c r="AA99" s="69">
        <v>2</v>
      </c>
      <c r="AB99" s="69">
        <v>2</v>
      </c>
    </row>
    <row r="100" spans="1:28" x14ac:dyDescent="0.2">
      <c r="C100">
        <v>3</v>
      </c>
      <c r="D100">
        <v>870</v>
      </c>
      <c r="E100">
        <v>13</v>
      </c>
      <c r="F100">
        <v>4</v>
      </c>
      <c r="G100">
        <v>3</v>
      </c>
      <c r="H100">
        <v>3</v>
      </c>
      <c r="I100">
        <v>110</v>
      </c>
      <c r="J100">
        <v>4</v>
      </c>
      <c r="K100">
        <v>6</v>
      </c>
      <c r="L100">
        <v>13</v>
      </c>
      <c r="M100">
        <v>3</v>
      </c>
      <c r="N100">
        <v>3</v>
      </c>
      <c r="O100">
        <v>2</v>
      </c>
      <c r="P100">
        <v>9</v>
      </c>
      <c r="Q100">
        <v>24</v>
      </c>
      <c r="T100" s="75"/>
      <c r="U100" s="75">
        <v>3</v>
      </c>
      <c r="V100" s="70">
        <v>0</v>
      </c>
      <c r="W100" s="70">
        <v>0</v>
      </c>
      <c r="X100" s="70">
        <v>1</v>
      </c>
      <c r="Y100" s="70">
        <v>1</v>
      </c>
      <c r="Z100" s="70">
        <v>2</v>
      </c>
      <c r="AA100" s="70">
        <v>2</v>
      </c>
      <c r="AB100" s="70">
        <v>2</v>
      </c>
    </row>
    <row r="101" spans="1:28" x14ac:dyDescent="0.2">
      <c r="C101">
        <v>4</v>
      </c>
      <c r="D101">
        <v>915</v>
      </c>
      <c r="E101">
        <v>14</v>
      </c>
      <c r="F101">
        <v>6</v>
      </c>
      <c r="G101">
        <v>4</v>
      </c>
      <c r="H101">
        <v>3</v>
      </c>
      <c r="I101">
        <v>137</v>
      </c>
      <c r="J101">
        <v>6</v>
      </c>
      <c r="K101">
        <v>5</v>
      </c>
      <c r="L101">
        <v>14</v>
      </c>
      <c r="M101">
        <v>4</v>
      </c>
      <c r="N101">
        <v>3</v>
      </c>
      <c r="O101">
        <v>2</v>
      </c>
      <c r="P101">
        <v>8</v>
      </c>
      <c r="Q101">
        <v>22</v>
      </c>
      <c r="T101" s="75"/>
      <c r="U101" s="75">
        <v>4</v>
      </c>
      <c r="V101" s="70">
        <v>0</v>
      </c>
      <c r="W101" s="70">
        <v>0</v>
      </c>
      <c r="X101" s="70">
        <v>1</v>
      </c>
      <c r="Y101" s="70">
        <v>1</v>
      </c>
      <c r="Z101" s="70">
        <v>2</v>
      </c>
      <c r="AA101" s="70">
        <v>2</v>
      </c>
      <c r="AB101" s="70">
        <v>3</v>
      </c>
    </row>
    <row r="102" spans="1:28" x14ac:dyDescent="0.2">
      <c r="C102">
        <v>5</v>
      </c>
      <c r="D102">
        <v>1210</v>
      </c>
      <c r="E102">
        <v>18</v>
      </c>
      <c r="F102">
        <v>6</v>
      </c>
      <c r="G102">
        <v>3</v>
      </c>
      <c r="H102">
        <v>2</v>
      </c>
      <c r="I102">
        <v>110</v>
      </c>
      <c r="J102">
        <v>6</v>
      </c>
      <c r="K102">
        <v>5</v>
      </c>
      <c r="L102">
        <v>18</v>
      </c>
      <c r="M102">
        <v>3</v>
      </c>
      <c r="N102">
        <v>2</v>
      </c>
      <c r="O102">
        <v>2</v>
      </c>
      <c r="P102">
        <v>14</v>
      </c>
      <c r="Q102">
        <v>26</v>
      </c>
      <c r="T102" s="75"/>
      <c r="U102" s="75">
        <v>5</v>
      </c>
      <c r="V102" s="70">
        <v>0</v>
      </c>
      <c r="W102" s="70">
        <v>0</v>
      </c>
      <c r="X102" s="70">
        <v>0</v>
      </c>
      <c r="Y102" s="70">
        <v>1</v>
      </c>
      <c r="Z102" s="70">
        <v>1</v>
      </c>
      <c r="AA102" s="70">
        <v>2</v>
      </c>
      <c r="AB102" s="70">
        <v>2</v>
      </c>
    </row>
    <row r="103" spans="1:28" x14ac:dyDescent="0.2">
      <c r="C103">
        <v>6</v>
      </c>
      <c r="D103">
        <v>585</v>
      </c>
      <c r="E103">
        <v>9</v>
      </c>
      <c r="F103">
        <v>5</v>
      </c>
      <c r="G103">
        <v>3</v>
      </c>
      <c r="H103">
        <v>2</v>
      </c>
      <c r="I103">
        <v>95</v>
      </c>
      <c r="J103">
        <v>5</v>
      </c>
      <c r="K103">
        <v>4</v>
      </c>
      <c r="L103">
        <v>9</v>
      </c>
      <c r="M103">
        <v>3</v>
      </c>
      <c r="N103">
        <v>2</v>
      </c>
      <c r="O103">
        <v>2</v>
      </c>
      <c r="P103">
        <v>2</v>
      </c>
      <c r="Q103">
        <v>19</v>
      </c>
      <c r="T103" s="75"/>
      <c r="U103" s="75">
        <v>6</v>
      </c>
      <c r="V103" s="70">
        <v>0</v>
      </c>
      <c r="W103" s="70">
        <v>0</v>
      </c>
      <c r="X103" s="70">
        <v>0</v>
      </c>
      <c r="Y103" s="70">
        <v>1</v>
      </c>
      <c r="Z103" s="70">
        <v>1</v>
      </c>
      <c r="AA103" s="70">
        <v>2</v>
      </c>
      <c r="AB103" s="70">
        <v>2</v>
      </c>
    </row>
    <row r="104" spans="1:28" x14ac:dyDescent="0.2">
      <c r="C104">
        <v>7</v>
      </c>
      <c r="D104">
        <v>690</v>
      </c>
      <c r="E104">
        <v>12</v>
      </c>
      <c r="F104">
        <v>5</v>
      </c>
      <c r="G104">
        <v>3</v>
      </c>
      <c r="H104">
        <v>2</v>
      </c>
      <c r="I104">
        <v>85</v>
      </c>
      <c r="J104">
        <v>5</v>
      </c>
      <c r="K104">
        <v>4</v>
      </c>
      <c r="L104">
        <v>12</v>
      </c>
      <c r="M104">
        <v>3</v>
      </c>
      <c r="N104">
        <v>2</v>
      </c>
      <c r="O104">
        <v>2</v>
      </c>
      <c r="P104">
        <v>3</v>
      </c>
      <c r="Q104">
        <v>17</v>
      </c>
      <c r="T104" s="75"/>
      <c r="U104" s="75">
        <v>7</v>
      </c>
      <c r="V104" s="70">
        <v>0</v>
      </c>
      <c r="W104" s="70">
        <v>0</v>
      </c>
      <c r="X104" s="70">
        <v>1</v>
      </c>
      <c r="Y104" s="70">
        <v>2</v>
      </c>
      <c r="Z104" s="70">
        <v>2</v>
      </c>
      <c r="AA104" s="70">
        <v>3</v>
      </c>
      <c r="AB104" s="70">
        <v>3</v>
      </c>
    </row>
    <row r="105" spans="1:28" x14ac:dyDescent="0.2">
      <c r="C105">
        <v>8</v>
      </c>
      <c r="D105">
        <v>670</v>
      </c>
      <c r="E105">
        <v>12</v>
      </c>
      <c r="F105">
        <v>6</v>
      </c>
      <c r="G105">
        <v>4</v>
      </c>
      <c r="H105">
        <v>3</v>
      </c>
      <c r="I105">
        <v>112</v>
      </c>
      <c r="J105">
        <v>6</v>
      </c>
      <c r="K105">
        <v>4</v>
      </c>
      <c r="L105">
        <v>12</v>
      </c>
      <c r="M105">
        <v>4</v>
      </c>
      <c r="N105">
        <v>3</v>
      </c>
      <c r="O105">
        <v>2</v>
      </c>
      <c r="P105">
        <v>7</v>
      </c>
      <c r="Q105">
        <v>22</v>
      </c>
      <c r="T105" s="75"/>
      <c r="U105" s="75">
        <v>8</v>
      </c>
      <c r="V105" s="70">
        <v>0</v>
      </c>
      <c r="W105" s="70">
        <v>0</v>
      </c>
      <c r="X105" s="70">
        <v>0</v>
      </c>
      <c r="Y105" s="70">
        <v>1</v>
      </c>
      <c r="Z105" s="70">
        <v>2</v>
      </c>
      <c r="AA105" s="70">
        <v>2</v>
      </c>
      <c r="AB105" s="70">
        <v>3</v>
      </c>
    </row>
    <row r="106" spans="1:28" x14ac:dyDescent="0.2">
      <c r="C106">
        <v>9</v>
      </c>
      <c r="D106">
        <v>705</v>
      </c>
      <c r="E106">
        <v>14</v>
      </c>
      <c r="F106">
        <v>6</v>
      </c>
      <c r="G106">
        <v>4</v>
      </c>
      <c r="H106">
        <v>3</v>
      </c>
      <c r="I106">
        <v>102</v>
      </c>
      <c r="J106">
        <v>6</v>
      </c>
      <c r="K106">
        <v>7</v>
      </c>
      <c r="L106">
        <v>14</v>
      </c>
      <c r="M106">
        <v>4</v>
      </c>
      <c r="N106">
        <v>3</v>
      </c>
      <c r="O106">
        <v>2</v>
      </c>
      <c r="P106">
        <v>5</v>
      </c>
      <c r="Q106">
        <v>22</v>
      </c>
      <c r="T106" s="75"/>
      <c r="U106" s="75">
        <v>9</v>
      </c>
      <c r="V106" s="70">
        <v>0</v>
      </c>
      <c r="W106" s="70">
        <v>0</v>
      </c>
      <c r="X106" s="70">
        <v>1</v>
      </c>
      <c r="Y106" s="70">
        <v>1</v>
      </c>
      <c r="Z106" s="70">
        <v>2</v>
      </c>
      <c r="AA106" s="70">
        <v>2.9</v>
      </c>
      <c r="AB106" s="70">
        <v>3</v>
      </c>
    </row>
    <row r="107" spans="1:28" x14ac:dyDescent="0.2">
      <c r="A107" s="71"/>
      <c r="B107" s="71"/>
      <c r="C107" s="71">
        <v>10</v>
      </c>
      <c r="D107" s="71">
        <v>880</v>
      </c>
      <c r="E107" s="71">
        <v>15</v>
      </c>
      <c r="F107" s="71">
        <v>6</v>
      </c>
      <c r="G107" s="71">
        <v>5</v>
      </c>
      <c r="H107" s="71">
        <v>4</v>
      </c>
      <c r="I107" s="71">
        <v>103</v>
      </c>
      <c r="J107" s="71">
        <v>6</v>
      </c>
      <c r="K107" s="71">
        <v>7</v>
      </c>
      <c r="L107" s="71">
        <v>15</v>
      </c>
      <c r="M107" s="71">
        <v>5</v>
      </c>
      <c r="N107" s="71">
        <v>4</v>
      </c>
      <c r="O107" s="71">
        <v>2</v>
      </c>
      <c r="P107" s="71">
        <v>9</v>
      </c>
      <c r="Q107" s="71">
        <v>28</v>
      </c>
      <c r="T107" s="76"/>
      <c r="U107" s="76">
        <v>10</v>
      </c>
      <c r="V107" s="71">
        <v>0</v>
      </c>
      <c r="W107" s="71">
        <v>0</v>
      </c>
      <c r="X107" s="71">
        <v>1</v>
      </c>
      <c r="Y107" s="71">
        <v>2</v>
      </c>
      <c r="Z107" s="71">
        <v>2</v>
      </c>
      <c r="AA107" s="71">
        <v>3</v>
      </c>
      <c r="AB107" s="71">
        <v>3</v>
      </c>
    </row>
    <row r="108" spans="1:28" x14ac:dyDescent="0.2">
      <c r="A108" t="s">
        <v>81</v>
      </c>
      <c r="C108">
        <v>2</v>
      </c>
      <c r="D108">
        <v>355</v>
      </c>
      <c r="E108">
        <v>5</v>
      </c>
      <c r="F108">
        <v>1</v>
      </c>
      <c r="G108">
        <v>0</v>
      </c>
      <c r="H108">
        <v>1</v>
      </c>
      <c r="I108">
        <v>37</v>
      </c>
      <c r="J108">
        <v>1</v>
      </c>
      <c r="K108">
        <v>2</v>
      </c>
      <c r="L108">
        <v>6</v>
      </c>
      <c r="M108">
        <v>0</v>
      </c>
      <c r="N108">
        <v>1</v>
      </c>
      <c r="O108">
        <v>1</v>
      </c>
      <c r="P108">
        <v>3</v>
      </c>
      <c r="Q108">
        <v>7</v>
      </c>
      <c r="T108" s="73" t="s">
        <v>85</v>
      </c>
      <c r="U108" s="73">
        <v>2</v>
      </c>
      <c r="V108">
        <v>0</v>
      </c>
      <c r="W108">
        <v>0</v>
      </c>
      <c r="X108">
        <v>0</v>
      </c>
      <c r="Y108">
        <v>1</v>
      </c>
      <c r="Z108">
        <v>1</v>
      </c>
      <c r="AA108">
        <v>1</v>
      </c>
      <c r="AB108">
        <v>2</v>
      </c>
    </row>
    <row r="109" spans="1:28" x14ac:dyDescent="0.2">
      <c r="C109">
        <v>3</v>
      </c>
      <c r="D109">
        <v>285</v>
      </c>
      <c r="E109">
        <v>5</v>
      </c>
      <c r="F109">
        <v>1</v>
      </c>
      <c r="G109">
        <v>1</v>
      </c>
      <c r="H109">
        <v>1</v>
      </c>
      <c r="I109">
        <v>35</v>
      </c>
      <c r="J109">
        <v>1</v>
      </c>
      <c r="K109">
        <v>2</v>
      </c>
      <c r="L109">
        <v>5</v>
      </c>
      <c r="M109">
        <v>1</v>
      </c>
      <c r="N109">
        <v>1</v>
      </c>
      <c r="O109">
        <v>1</v>
      </c>
      <c r="P109">
        <v>2</v>
      </c>
      <c r="Q109">
        <v>6</v>
      </c>
      <c r="T109" s="73"/>
      <c r="U109" s="73">
        <v>3</v>
      </c>
      <c r="V109">
        <v>0</v>
      </c>
      <c r="W109">
        <v>0</v>
      </c>
      <c r="X109">
        <v>0</v>
      </c>
      <c r="Y109">
        <v>1</v>
      </c>
      <c r="Z109">
        <v>1</v>
      </c>
      <c r="AA109">
        <v>2</v>
      </c>
      <c r="AB109">
        <v>2</v>
      </c>
    </row>
    <row r="110" spans="1:28" x14ac:dyDescent="0.2">
      <c r="C110">
        <v>4</v>
      </c>
      <c r="D110">
        <v>195</v>
      </c>
      <c r="E110">
        <v>4</v>
      </c>
      <c r="F110">
        <v>2</v>
      </c>
      <c r="G110">
        <v>1</v>
      </c>
      <c r="H110">
        <v>1</v>
      </c>
      <c r="I110">
        <v>30</v>
      </c>
      <c r="J110">
        <v>2</v>
      </c>
      <c r="K110">
        <v>2</v>
      </c>
      <c r="L110">
        <v>4</v>
      </c>
      <c r="M110">
        <v>1</v>
      </c>
      <c r="N110">
        <v>1</v>
      </c>
      <c r="O110">
        <v>1</v>
      </c>
      <c r="P110">
        <v>1</v>
      </c>
      <c r="Q110">
        <v>4</v>
      </c>
      <c r="T110" s="73"/>
      <c r="U110" s="73">
        <v>4</v>
      </c>
      <c r="V110">
        <v>0</v>
      </c>
      <c r="W110">
        <v>0</v>
      </c>
      <c r="X110">
        <v>0</v>
      </c>
      <c r="Y110">
        <v>1</v>
      </c>
      <c r="Z110">
        <v>1</v>
      </c>
      <c r="AA110">
        <v>2</v>
      </c>
      <c r="AB110">
        <v>2</v>
      </c>
    </row>
    <row r="111" spans="1:28" x14ac:dyDescent="0.2">
      <c r="C111">
        <v>5</v>
      </c>
      <c r="D111">
        <v>115</v>
      </c>
      <c r="E111">
        <v>3</v>
      </c>
      <c r="F111">
        <v>2</v>
      </c>
      <c r="G111">
        <v>1</v>
      </c>
      <c r="H111">
        <v>1</v>
      </c>
      <c r="I111">
        <v>28</v>
      </c>
      <c r="J111">
        <v>1</v>
      </c>
      <c r="K111">
        <v>1</v>
      </c>
      <c r="L111">
        <v>3</v>
      </c>
      <c r="M111">
        <v>1</v>
      </c>
      <c r="N111">
        <v>1</v>
      </c>
      <c r="O111">
        <v>0</v>
      </c>
      <c r="P111">
        <v>0</v>
      </c>
      <c r="Q111">
        <v>5</v>
      </c>
      <c r="T111" s="73"/>
      <c r="U111" s="73">
        <v>5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1</v>
      </c>
      <c r="AB111">
        <v>1</v>
      </c>
    </row>
    <row r="112" spans="1:28" x14ac:dyDescent="0.2">
      <c r="C112">
        <v>6</v>
      </c>
      <c r="D112">
        <v>130</v>
      </c>
      <c r="E112">
        <v>3</v>
      </c>
      <c r="F112">
        <v>2</v>
      </c>
      <c r="G112">
        <v>1</v>
      </c>
      <c r="H112">
        <v>1</v>
      </c>
      <c r="I112">
        <v>20</v>
      </c>
      <c r="J112">
        <v>2</v>
      </c>
      <c r="K112">
        <v>1</v>
      </c>
      <c r="L112">
        <v>3</v>
      </c>
      <c r="M112">
        <v>1</v>
      </c>
      <c r="N112">
        <v>1</v>
      </c>
      <c r="O112">
        <v>0</v>
      </c>
      <c r="P112">
        <v>0</v>
      </c>
      <c r="Q112">
        <v>6</v>
      </c>
      <c r="T112" s="73"/>
      <c r="U112" s="73">
        <v>6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</row>
    <row r="113" spans="1:28" x14ac:dyDescent="0.2">
      <c r="C113">
        <v>7</v>
      </c>
      <c r="D113">
        <v>130</v>
      </c>
      <c r="E113">
        <v>3</v>
      </c>
      <c r="F113">
        <v>2</v>
      </c>
      <c r="G113">
        <v>1</v>
      </c>
      <c r="H113">
        <v>1</v>
      </c>
      <c r="I113">
        <v>28</v>
      </c>
      <c r="J113">
        <v>2</v>
      </c>
      <c r="K113">
        <v>1</v>
      </c>
      <c r="L113">
        <v>3</v>
      </c>
      <c r="M113">
        <v>1</v>
      </c>
      <c r="N113">
        <v>1</v>
      </c>
      <c r="O113">
        <v>1</v>
      </c>
      <c r="P113">
        <v>0</v>
      </c>
      <c r="Q113">
        <v>5</v>
      </c>
      <c r="T113" s="73"/>
      <c r="U113" s="73">
        <v>7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2</v>
      </c>
      <c r="AB113">
        <v>2</v>
      </c>
    </row>
    <row r="114" spans="1:28" x14ac:dyDescent="0.2">
      <c r="C114">
        <v>8</v>
      </c>
      <c r="D114">
        <v>130</v>
      </c>
      <c r="E114">
        <v>3</v>
      </c>
      <c r="F114">
        <v>1</v>
      </c>
      <c r="G114">
        <v>2</v>
      </c>
      <c r="H114">
        <v>1</v>
      </c>
      <c r="I114">
        <v>25</v>
      </c>
      <c r="J114">
        <v>1</v>
      </c>
      <c r="K114">
        <v>1</v>
      </c>
      <c r="L114">
        <v>3</v>
      </c>
      <c r="M114">
        <v>2</v>
      </c>
      <c r="N114">
        <v>1</v>
      </c>
      <c r="O114">
        <v>0</v>
      </c>
      <c r="P114">
        <v>0</v>
      </c>
      <c r="Q114">
        <v>5</v>
      </c>
      <c r="T114" s="73"/>
      <c r="U114" s="73">
        <v>8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1</v>
      </c>
      <c r="AB114">
        <v>2</v>
      </c>
    </row>
    <row r="115" spans="1:28" x14ac:dyDescent="0.2">
      <c r="C115">
        <v>9</v>
      </c>
      <c r="D115">
        <v>145</v>
      </c>
      <c r="E115">
        <v>3</v>
      </c>
      <c r="F115">
        <v>1</v>
      </c>
      <c r="G115">
        <v>1</v>
      </c>
      <c r="H115">
        <v>1</v>
      </c>
      <c r="I115">
        <v>23</v>
      </c>
      <c r="J115">
        <v>1</v>
      </c>
      <c r="K115">
        <v>2</v>
      </c>
      <c r="L115">
        <v>3</v>
      </c>
      <c r="M115">
        <v>1</v>
      </c>
      <c r="N115">
        <v>1</v>
      </c>
      <c r="O115">
        <v>0</v>
      </c>
      <c r="P115">
        <v>0</v>
      </c>
      <c r="Q115">
        <v>5</v>
      </c>
      <c r="T115" s="73"/>
      <c r="U115" s="73">
        <v>9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1</v>
      </c>
      <c r="AB115">
        <v>2</v>
      </c>
    </row>
    <row r="116" spans="1:28" x14ac:dyDescent="0.2">
      <c r="A116" s="71"/>
      <c r="B116" s="71"/>
      <c r="C116" s="71">
        <v>10</v>
      </c>
      <c r="D116" s="71">
        <v>170</v>
      </c>
      <c r="E116" s="71">
        <v>4</v>
      </c>
      <c r="F116" s="71">
        <v>1</v>
      </c>
      <c r="G116" s="71">
        <v>1</v>
      </c>
      <c r="H116" s="71">
        <v>1</v>
      </c>
      <c r="I116" s="71">
        <v>21</v>
      </c>
      <c r="J116" s="71">
        <v>1</v>
      </c>
      <c r="K116" s="71">
        <v>2</v>
      </c>
      <c r="L116" s="71">
        <v>4</v>
      </c>
      <c r="M116" s="71">
        <v>1</v>
      </c>
      <c r="N116" s="71">
        <v>1</v>
      </c>
      <c r="O116" s="71">
        <v>1</v>
      </c>
      <c r="P116" s="71">
        <v>0</v>
      </c>
      <c r="Q116" s="71">
        <v>5</v>
      </c>
      <c r="T116" s="73"/>
      <c r="U116" s="73">
        <v>10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2</v>
      </c>
      <c r="AB116">
        <v>2</v>
      </c>
    </row>
    <row r="117" spans="1:28" x14ac:dyDescent="0.2">
      <c r="A117" t="s">
        <v>82</v>
      </c>
      <c r="C117">
        <v>2</v>
      </c>
      <c r="D117">
        <v>0.85599999999999998</v>
      </c>
      <c r="E117">
        <v>0.443</v>
      </c>
      <c r="F117">
        <v>1.3340000000000001</v>
      </c>
      <c r="G117">
        <v>0.49199999999999999</v>
      </c>
      <c r="H117">
        <v>0.29699999999999999</v>
      </c>
      <c r="I117">
        <v>1.0920000000000001</v>
      </c>
      <c r="J117">
        <v>1.5089999999999999</v>
      </c>
      <c r="K117">
        <v>1.028</v>
      </c>
      <c r="L117">
        <v>0.378</v>
      </c>
      <c r="M117">
        <v>0.47799999999999998</v>
      </c>
      <c r="N117">
        <v>0.309</v>
      </c>
      <c r="O117">
        <v>8.6999999999999994E-2</v>
      </c>
      <c r="P117">
        <v>1.3380000000000001</v>
      </c>
      <c r="Q117">
        <v>0.40500000000000003</v>
      </c>
      <c r="T117" s="74" t="s">
        <v>86</v>
      </c>
      <c r="U117" s="74">
        <v>2</v>
      </c>
      <c r="V117" s="69">
        <v>0</v>
      </c>
      <c r="W117" s="69">
        <v>0</v>
      </c>
      <c r="X117" s="69">
        <v>0</v>
      </c>
      <c r="Y117" s="69">
        <v>1</v>
      </c>
      <c r="Z117" s="69">
        <v>1</v>
      </c>
      <c r="AA117" s="69">
        <v>1</v>
      </c>
      <c r="AB117" s="69">
        <v>1</v>
      </c>
    </row>
    <row r="118" spans="1:28" x14ac:dyDescent="0.2">
      <c r="C118">
        <v>3</v>
      </c>
      <c r="D118">
        <v>0.73799999999999999</v>
      </c>
      <c r="E118">
        <v>0.17699999999999999</v>
      </c>
      <c r="F118">
        <v>0.34799999999999998</v>
      </c>
      <c r="G118">
        <v>0.14399999999999999</v>
      </c>
      <c r="H118">
        <v>0.46500000000000002</v>
      </c>
      <c r="I118">
        <v>0.39600000000000002</v>
      </c>
      <c r="J118">
        <v>0.35599999999999998</v>
      </c>
      <c r="K118">
        <v>1.351</v>
      </c>
      <c r="L118">
        <v>0.14199999999999999</v>
      </c>
      <c r="M118">
        <v>0.14399999999999999</v>
      </c>
      <c r="N118">
        <v>0.46500000000000002</v>
      </c>
      <c r="O118">
        <v>0.51800000000000002</v>
      </c>
      <c r="P118">
        <v>2.0019999999999998</v>
      </c>
      <c r="Q118">
        <v>0.66</v>
      </c>
      <c r="T118" s="75"/>
      <c r="U118" s="75">
        <v>3</v>
      </c>
      <c r="V118" s="70">
        <v>0</v>
      </c>
      <c r="W118" s="70">
        <v>0</v>
      </c>
      <c r="X118" s="70">
        <v>0</v>
      </c>
      <c r="Y118" s="70">
        <v>1</v>
      </c>
      <c r="Z118" s="70">
        <v>1</v>
      </c>
      <c r="AA118" s="70">
        <v>1</v>
      </c>
      <c r="AB118" s="70">
        <v>1.95</v>
      </c>
    </row>
    <row r="119" spans="1:28" x14ac:dyDescent="0.2">
      <c r="C119">
        <v>4</v>
      </c>
      <c r="D119">
        <v>0.93</v>
      </c>
      <c r="E119">
        <v>0.27400000000000002</v>
      </c>
      <c r="F119">
        <v>0.17199999999999999</v>
      </c>
      <c r="G119">
        <v>0.19700000000000001</v>
      </c>
      <c r="H119">
        <v>0.371</v>
      </c>
      <c r="I119">
        <v>0.59599999999999997</v>
      </c>
      <c r="J119">
        <v>0.23899999999999999</v>
      </c>
      <c r="K119">
        <v>1.042</v>
      </c>
      <c r="L119">
        <v>0.23400000000000001</v>
      </c>
      <c r="M119">
        <v>0.19600000000000001</v>
      </c>
      <c r="N119">
        <v>0.38500000000000001</v>
      </c>
      <c r="O119">
        <v>0.72599999999999998</v>
      </c>
      <c r="P119">
        <v>2.4580000000000002</v>
      </c>
      <c r="Q119">
        <v>-6.2E-2</v>
      </c>
      <c r="T119" s="75"/>
      <c r="U119" s="75">
        <v>4</v>
      </c>
      <c r="V119" s="70">
        <v>0</v>
      </c>
      <c r="W119" s="70">
        <v>0</v>
      </c>
      <c r="X119" s="70">
        <v>0</v>
      </c>
      <c r="Y119" s="70">
        <v>0</v>
      </c>
      <c r="Z119" s="70">
        <v>1</v>
      </c>
      <c r="AA119" s="70">
        <v>1</v>
      </c>
      <c r="AB119" s="70">
        <v>1</v>
      </c>
    </row>
    <row r="120" spans="1:28" x14ac:dyDescent="0.2">
      <c r="C120">
        <v>5</v>
      </c>
      <c r="D120">
        <v>2.8170000000000002</v>
      </c>
      <c r="E120">
        <v>1.458</v>
      </c>
      <c r="F120">
        <v>-0.11</v>
      </c>
      <c r="G120">
        <v>0.35</v>
      </c>
      <c r="H120">
        <v>1.0880000000000001</v>
      </c>
      <c r="I120">
        <v>0.16800000000000001</v>
      </c>
      <c r="J120">
        <v>-7.0999999999999994E-2</v>
      </c>
      <c r="K120">
        <v>1.5620000000000001</v>
      </c>
      <c r="L120">
        <v>1.4330000000000001</v>
      </c>
      <c r="M120">
        <v>0.35499999999999998</v>
      </c>
      <c r="N120">
        <v>1.0880000000000001</v>
      </c>
      <c r="O120">
        <v>2.0379999999999998</v>
      </c>
      <c r="P120">
        <v>7.3529999999999998</v>
      </c>
      <c r="Q120">
        <v>0.46600000000000003</v>
      </c>
      <c r="T120" s="75"/>
      <c r="U120" s="75">
        <v>5</v>
      </c>
      <c r="V120" s="70">
        <v>0</v>
      </c>
      <c r="W120" s="70">
        <v>0</v>
      </c>
      <c r="X120" s="70">
        <v>0</v>
      </c>
      <c r="Y120" s="70">
        <v>0</v>
      </c>
      <c r="Z120" s="70">
        <v>0</v>
      </c>
      <c r="AA120" s="70">
        <v>1</v>
      </c>
      <c r="AB120" s="70">
        <v>1</v>
      </c>
    </row>
    <row r="121" spans="1:28" x14ac:dyDescent="0.2">
      <c r="C121">
        <v>6</v>
      </c>
      <c r="D121">
        <v>0.71</v>
      </c>
      <c r="E121">
        <v>0.45200000000000001</v>
      </c>
      <c r="F121">
        <v>-0.22800000000000001</v>
      </c>
      <c r="G121">
        <v>0.46</v>
      </c>
      <c r="H121">
        <v>1.5880000000000001</v>
      </c>
      <c r="I121">
        <v>-0.13200000000000001</v>
      </c>
      <c r="J121">
        <v>-0.22500000000000001</v>
      </c>
      <c r="K121">
        <v>1.325</v>
      </c>
      <c r="L121">
        <v>0.42199999999999999</v>
      </c>
      <c r="M121">
        <v>0.497</v>
      </c>
      <c r="N121">
        <v>1.5880000000000001</v>
      </c>
      <c r="O121">
        <v>3.5920000000000001</v>
      </c>
      <c r="P121">
        <v>6.7290000000000001</v>
      </c>
      <c r="Q121">
        <v>-0.27200000000000002</v>
      </c>
      <c r="T121" s="75"/>
      <c r="U121" s="75">
        <v>6</v>
      </c>
      <c r="V121" s="70">
        <v>0</v>
      </c>
      <c r="W121" s="70">
        <v>0</v>
      </c>
      <c r="X121" s="70">
        <v>0</v>
      </c>
      <c r="Y121" s="70">
        <v>0</v>
      </c>
      <c r="Z121" s="70">
        <v>0</v>
      </c>
      <c r="AA121" s="70">
        <v>0</v>
      </c>
      <c r="AB121" s="70">
        <v>1</v>
      </c>
    </row>
    <row r="122" spans="1:28" x14ac:dyDescent="0.2">
      <c r="C122">
        <v>7</v>
      </c>
      <c r="D122">
        <v>1.389</v>
      </c>
      <c r="E122">
        <v>0.17199999999999999</v>
      </c>
      <c r="F122">
        <v>-0.39400000000000002</v>
      </c>
      <c r="G122">
        <v>-0.13900000000000001</v>
      </c>
      <c r="H122">
        <v>0.40799999999999997</v>
      </c>
      <c r="I122">
        <v>-0.21</v>
      </c>
      <c r="J122">
        <v>-0.33800000000000002</v>
      </c>
      <c r="K122">
        <v>1.6160000000000001</v>
      </c>
      <c r="L122">
        <v>0.158</v>
      </c>
      <c r="M122">
        <v>-0.13900000000000001</v>
      </c>
      <c r="N122">
        <v>0.40799999999999997</v>
      </c>
      <c r="O122">
        <v>1.29</v>
      </c>
      <c r="P122">
        <v>3.1520000000000001</v>
      </c>
      <c r="Q122">
        <v>0.39900000000000002</v>
      </c>
      <c r="T122" s="75"/>
      <c r="U122" s="75">
        <v>7</v>
      </c>
      <c r="V122" s="70">
        <v>0</v>
      </c>
      <c r="W122" s="70">
        <v>0</v>
      </c>
      <c r="X122" s="70">
        <v>0</v>
      </c>
      <c r="Y122" s="70">
        <v>0</v>
      </c>
      <c r="Z122" s="70">
        <v>1</v>
      </c>
      <c r="AA122" s="70">
        <v>1</v>
      </c>
      <c r="AB122" s="70">
        <v>2</v>
      </c>
    </row>
    <row r="123" spans="1:28" x14ac:dyDescent="0.2">
      <c r="C123">
        <v>8</v>
      </c>
      <c r="D123">
        <v>0.94199999999999995</v>
      </c>
      <c r="E123">
        <v>0.51400000000000001</v>
      </c>
      <c r="F123">
        <v>-0.27200000000000002</v>
      </c>
      <c r="G123">
        <v>0.45400000000000001</v>
      </c>
      <c r="H123">
        <v>1.278</v>
      </c>
      <c r="I123">
        <v>-0.16700000000000001</v>
      </c>
      <c r="J123">
        <v>-0.246</v>
      </c>
      <c r="K123">
        <v>1.137</v>
      </c>
      <c r="L123">
        <v>0.48599999999999999</v>
      </c>
      <c r="M123">
        <v>0.48099999999999998</v>
      </c>
      <c r="N123">
        <v>1.288</v>
      </c>
      <c r="O123">
        <v>2.1579999999999999</v>
      </c>
      <c r="P123">
        <v>5.8390000000000004</v>
      </c>
      <c r="Q123">
        <v>0.13700000000000001</v>
      </c>
      <c r="T123" s="75"/>
      <c r="U123" s="75">
        <v>8</v>
      </c>
      <c r="V123" s="70">
        <v>0</v>
      </c>
      <c r="W123" s="70">
        <v>0</v>
      </c>
      <c r="X123" s="70">
        <v>0</v>
      </c>
      <c r="Y123" s="70">
        <v>0</v>
      </c>
      <c r="Z123" s="70">
        <v>0</v>
      </c>
      <c r="AA123" s="70">
        <v>1</v>
      </c>
      <c r="AB123" s="70">
        <v>1</v>
      </c>
    </row>
    <row r="124" spans="1:28" x14ac:dyDescent="0.2">
      <c r="C124">
        <v>9</v>
      </c>
      <c r="D124">
        <v>0.753</v>
      </c>
      <c r="E124">
        <v>0.47899999999999998</v>
      </c>
      <c r="F124">
        <v>-9.7000000000000003E-2</v>
      </c>
      <c r="G124">
        <v>0.47199999999999998</v>
      </c>
      <c r="H124">
        <v>1.085</v>
      </c>
      <c r="I124">
        <v>-0.151</v>
      </c>
      <c r="J124">
        <v>-0.11</v>
      </c>
      <c r="K124">
        <v>1.2969999999999999</v>
      </c>
      <c r="L124">
        <v>0.44900000000000001</v>
      </c>
      <c r="M124">
        <v>0.49</v>
      </c>
      <c r="N124">
        <v>1.1000000000000001</v>
      </c>
      <c r="O124">
        <v>1.748</v>
      </c>
      <c r="P124">
        <v>4.367</v>
      </c>
      <c r="Q124">
        <v>-1.2999999999999999E-2</v>
      </c>
      <c r="T124" s="75"/>
      <c r="U124" s="75">
        <v>9</v>
      </c>
      <c r="V124" s="70">
        <v>0</v>
      </c>
      <c r="W124" s="70">
        <v>0</v>
      </c>
      <c r="X124" s="70">
        <v>0</v>
      </c>
      <c r="Y124" s="70">
        <v>0</v>
      </c>
      <c r="Z124" s="70">
        <v>0</v>
      </c>
      <c r="AA124" s="70">
        <v>1</v>
      </c>
      <c r="AB124" s="70">
        <v>1</v>
      </c>
    </row>
    <row r="125" spans="1:28" x14ac:dyDescent="0.2">
      <c r="A125" s="71"/>
      <c r="B125" s="71"/>
      <c r="C125" s="71">
        <v>10</v>
      </c>
      <c r="D125" s="71">
        <v>0.82599999999999996</v>
      </c>
      <c r="E125" s="71">
        <v>0.28100000000000003</v>
      </c>
      <c r="F125" s="71">
        <v>-0.21</v>
      </c>
      <c r="G125" s="71">
        <v>6.4000000000000001E-2</v>
      </c>
      <c r="H125" s="71">
        <v>0.60099999999999998</v>
      </c>
      <c r="I125" s="71">
        <v>-0.46899999999999997</v>
      </c>
      <c r="J125" s="71">
        <v>-0.21299999999999999</v>
      </c>
      <c r="K125" s="71">
        <v>0.89700000000000002</v>
      </c>
      <c r="L125" s="71">
        <v>0.25</v>
      </c>
      <c r="M125" s="71">
        <v>6.4000000000000001E-2</v>
      </c>
      <c r="N125" s="71">
        <v>0.59899999999999998</v>
      </c>
      <c r="O125" s="71">
        <v>1.1619999999999999</v>
      </c>
      <c r="P125" s="71">
        <v>4.3460000000000001</v>
      </c>
      <c r="Q125" s="71">
        <v>0.19600000000000001</v>
      </c>
      <c r="T125" s="76"/>
      <c r="U125" s="76">
        <v>10</v>
      </c>
      <c r="V125" s="71">
        <v>0</v>
      </c>
      <c r="W125" s="71">
        <v>0</v>
      </c>
      <c r="X125" s="71">
        <v>0</v>
      </c>
      <c r="Y125" s="71">
        <v>0</v>
      </c>
      <c r="Z125" s="71">
        <v>1</v>
      </c>
      <c r="AA125" s="71">
        <v>1</v>
      </c>
      <c r="AB125" s="71">
        <v>1</v>
      </c>
    </row>
    <row r="126" spans="1:28" x14ac:dyDescent="0.2">
      <c r="A126" t="s">
        <v>83</v>
      </c>
      <c r="C126">
        <v>2</v>
      </c>
      <c r="D126">
        <v>0.25700000000000001</v>
      </c>
      <c r="E126">
        <v>-0.4</v>
      </c>
      <c r="F126">
        <v>1.8129999999999999</v>
      </c>
      <c r="G126">
        <v>0.94099999999999995</v>
      </c>
      <c r="H126">
        <v>0.436</v>
      </c>
      <c r="I126">
        <v>1.079</v>
      </c>
      <c r="J126">
        <v>2.8410000000000002</v>
      </c>
      <c r="K126">
        <v>0.39</v>
      </c>
      <c r="L126">
        <v>-0.48499999999999999</v>
      </c>
      <c r="M126">
        <v>0.76700000000000002</v>
      </c>
      <c r="N126">
        <v>0.39200000000000002</v>
      </c>
      <c r="O126">
        <v>-0.85099999999999998</v>
      </c>
      <c r="P126">
        <v>0.876</v>
      </c>
      <c r="Q126">
        <v>-0.221</v>
      </c>
      <c r="T126" s="73" t="s">
        <v>87</v>
      </c>
      <c r="U126" s="73">
        <v>2</v>
      </c>
      <c r="V126">
        <v>0</v>
      </c>
      <c r="W126">
        <v>0</v>
      </c>
      <c r="X126">
        <v>0</v>
      </c>
      <c r="Y126">
        <v>0</v>
      </c>
      <c r="Z126">
        <v>3</v>
      </c>
      <c r="AA126">
        <v>6.6</v>
      </c>
      <c r="AB126">
        <v>8</v>
      </c>
    </row>
    <row r="127" spans="1:28" x14ac:dyDescent="0.2">
      <c r="C127">
        <v>3</v>
      </c>
      <c r="D127">
        <v>-5.7000000000000002E-2</v>
      </c>
      <c r="E127">
        <v>-0.73899999999999999</v>
      </c>
      <c r="F127">
        <v>-0.67300000000000004</v>
      </c>
      <c r="G127">
        <v>-0.48799999999999999</v>
      </c>
      <c r="H127">
        <v>-0.16400000000000001</v>
      </c>
      <c r="I127">
        <v>-0.29599999999999999</v>
      </c>
      <c r="J127">
        <v>-0.52800000000000002</v>
      </c>
      <c r="K127">
        <v>1.9810000000000001</v>
      </c>
      <c r="L127">
        <v>-0.749</v>
      </c>
      <c r="M127">
        <v>-0.48799999999999999</v>
      </c>
      <c r="N127">
        <v>-0.16400000000000001</v>
      </c>
      <c r="O127">
        <v>-0.63600000000000001</v>
      </c>
      <c r="P127">
        <v>3.706</v>
      </c>
      <c r="Q127">
        <v>0.77900000000000003</v>
      </c>
      <c r="T127" s="73"/>
      <c r="U127" s="73">
        <v>3</v>
      </c>
      <c r="V127">
        <v>0</v>
      </c>
      <c r="W127">
        <v>0</v>
      </c>
      <c r="X127">
        <v>0</v>
      </c>
      <c r="Y127">
        <v>0</v>
      </c>
      <c r="Z127">
        <v>2</v>
      </c>
      <c r="AA127">
        <v>3.9</v>
      </c>
      <c r="AB127">
        <v>6</v>
      </c>
    </row>
    <row r="128" spans="1:28" x14ac:dyDescent="0.2">
      <c r="C128">
        <v>4</v>
      </c>
      <c r="D128">
        <v>1.179</v>
      </c>
      <c r="E128">
        <v>-0.379</v>
      </c>
      <c r="F128">
        <v>9.1999999999999998E-2</v>
      </c>
      <c r="G128">
        <v>-0.20899999999999999</v>
      </c>
      <c r="H128">
        <v>-0.48499999999999999</v>
      </c>
      <c r="I128">
        <v>0.52300000000000002</v>
      </c>
      <c r="J128">
        <v>0.16600000000000001</v>
      </c>
      <c r="K128">
        <v>0.748</v>
      </c>
      <c r="L128">
        <v>-0.39500000000000002</v>
      </c>
      <c r="M128">
        <v>-0.23899999999999999</v>
      </c>
      <c r="N128">
        <v>-0.497</v>
      </c>
      <c r="O128">
        <v>-0.56000000000000005</v>
      </c>
      <c r="P128">
        <v>6.2759999999999998</v>
      </c>
      <c r="Q128">
        <v>0.69199999999999995</v>
      </c>
      <c r="T128" s="73"/>
      <c r="U128" s="73">
        <v>4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3</v>
      </c>
      <c r="AB128">
        <v>4</v>
      </c>
    </row>
    <row r="129" spans="1:28" x14ac:dyDescent="0.2">
      <c r="C129">
        <v>5</v>
      </c>
      <c r="D129">
        <v>14.29</v>
      </c>
      <c r="E129">
        <v>5.569</v>
      </c>
      <c r="F129">
        <v>-0.59399999999999997</v>
      </c>
      <c r="G129">
        <v>-0.439</v>
      </c>
      <c r="H129">
        <v>0.19400000000000001</v>
      </c>
      <c r="I129">
        <v>-5.3999999999999999E-2</v>
      </c>
      <c r="J129">
        <v>-0.60299999999999998</v>
      </c>
      <c r="K129">
        <v>3.2890000000000001</v>
      </c>
      <c r="L129">
        <v>5.4130000000000003</v>
      </c>
      <c r="M129">
        <v>-0.45600000000000002</v>
      </c>
      <c r="N129">
        <v>0.19400000000000001</v>
      </c>
      <c r="O129">
        <v>2.9239999999999999</v>
      </c>
      <c r="P129">
        <v>61.633000000000003</v>
      </c>
      <c r="Q129">
        <v>1.3919999999999999</v>
      </c>
      <c r="T129" s="73"/>
      <c r="U129" s="73">
        <v>5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</v>
      </c>
    </row>
    <row r="130" spans="1:28" x14ac:dyDescent="0.2">
      <c r="C130">
        <v>6</v>
      </c>
      <c r="D130">
        <v>1.46</v>
      </c>
      <c r="E130">
        <v>0.11600000000000001</v>
      </c>
      <c r="F130">
        <v>-0.32800000000000001</v>
      </c>
      <c r="G130">
        <v>-0.59199999999999997</v>
      </c>
      <c r="H130">
        <v>1.6220000000000001</v>
      </c>
      <c r="I130">
        <v>0.36899999999999999</v>
      </c>
      <c r="J130">
        <v>-0.504</v>
      </c>
      <c r="K130">
        <v>1.7290000000000001</v>
      </c>
      <c r="L130">
        <v>8.4000000000000005E-2</v>
      </c>
      <c r="M130">
        <v>-0.56599999999999995</v>
      </c>
      <c r="N130">
        <v>1.6220000000000001</v>
      </c>
      <c r="O130">
        <v>13.327</v>
      </c>
      <c r="P130">
        <v>46.408999999999999</v>
      </c>
      <c r="Q130">
        <v>-2.7E-2</v>
      </c>
      <c r="T130" s="73"/>
      <c r="U130" s="73">
        <v>6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2">
      <c r="C131">
        <v>7</v>
      </c>
      <c r="D131">
        <v>3.0219999999999998</v>
      </c>
      <c r="E131">
        <v>0.217</v>
      </c>
      <c r="F131">
        <v>-0.20100000000000001</v>
      </c>
      <c r="G131">
        <v>-0.71099999999999997</v>
      </c>
      <c r="H131">
        <v>-1.036</v>
      </c>
      <c r="I131">
        <v>-0.38100000000000001</v>
      </c>
      <c r="J131">
        <v>-0.37</v>
      </c>
      <c r="K131">
        <v>3.6669999999999998</v>
      </c>
      <c r="L131">
        <v>0.16</v>
      </c>
      <c r="M131">
        <v>-0.71099999999999997</v>
      </c>
      <c r="N131">
        <v>-1.036</v>
      </c>
      <c r="O131">
        <v>0.70399999999999996</v>
      </c>
      <c r="P131">
        <v>10.132</v>
      </c>
      <c r="Q131">
        <v>5.7000000000000002E-2</v>
      </c>
      <c r="T131" s="73"/>
      <c r="U131" s="73">
        <v>7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2</v>
      </c>
    </row>
    <row r="132" spans="1:28" x14ac:dyDescent="0.2">
      <c r="C132">
        <v>8</v>
      </c>
      <c r="D132">
        <v>1.141</v>
      </c>
      <c r="E132">
        <v>0.124</v>
      </c>
      <c r="F132">
        <v>5.3999999999999999E-2</v>
      </c>
      <c r="G132">
        <v>-0.26900000000000002</v>
      </c>
      <c r="H132">
        <v>1.1890000000000001</v>
      </c>
      <c r="I132">
        <v>-6.2E-2</v>
      </c>
      <c r="J132">
        <v>-6.7000000000000004E-2</v>
      </c>
      <c r="K132">
        <v>1.036</v>
      </c>
      <c r="L132">
        <v>0.104</v>
      </c>
      <c r="M132">
        <v>-0.224</v>
      </c>
      <c r="N132">
        <v>1.212</v>
      </c>
      <c r="O132">
        <v>3.92</v>
      </c>
      <c r="P132">
        <v>42.356000000000002</v>
      </c>
      <c r="Q132">
        <v>-3.4000000000000002E-2</v>
      </c>
      <c r="T132" s="73"/>
      <c r="U132" s="73">
        <v>8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</row>
    <row r="133" spans="1:28" x14ac:dyDescent="0.2">
      <c r="C133">
        <v>9</v>
      </c>
      <c r="D133">
        <v>0.66</v>
      </c>
      <c r="E133">
        <v>1.0999999999999999E-2</v>
      </c>
      <c r="F133">
        <v>0.187</v>
      </c>
      <c r="G133">
        <v>-0.31900000000000001</v>
      </c>
      <c r="H133">
        <v>0.68100000000000005</v>
      </c>
      <c r="I133">
        <v>8.6999999999999994E-2</v>
      </c>
      <c r="J133">
        <v>0.20599999999999999</v>
      </c>
      <c r="K133">
        <v>2.3809999999999998</v>
      </c>
      <c r="L133">
        <v>-8.9999999999999993E-3</v>
      </c>
      <c r="M133">
        <v>-0.29699999999999999</v>
      </c>
      <c r="N133">
        <v>0.71</v>
      </c>
      <c r="O133">
        <v>2.056</v>
      </c>
      <c r="P133">
        <v>23.437999999999999</v>
      </c>
      <c r="Q133">
        <v>2.4E-2</v>
      </c>
      <c r="T133" s="73"/>
      <c r="U133" s="73">
        <v>9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1</v>
      </c>
    </row>
    <row r="134" spans="1:28" x14ac:dyDescent="0.2">
      <c r="A134" s="71"/>
      <c r="B134" s="71"/>
      <c r="C134" s="71">
        <v>10</v>
      </c>
      <c r="D134" s="71">
        <v>1.196</v>
      </c>
      <c r="E134" s="71">
        <v>0.27500000000000002</v>
      </c>
      <c r="F134" s="71">
        <v>0.13600000000000001</v>
      </c>
      <c r="G134" s="71">
        <v>-0.47099999999999997</v>
      </c>
      <c r="H134" s="71">
        <v>-2.8000000000000001E-2</v>
      </c>
      <c r="I134" s="71">
        <v>0.81699999999999995</v>
      </c>
      <c r="J134" s="71">
        <v>0.129</v>
      </c>
      <c r="K134" s="71">
        <v>1.07</v>
      </c>
      <c r="L134" s="71">
        <v>0.27400000000000002</v>
      </c>
      <c r="M134" s="71">
        <v>-0.47499999999999998</v>
      </c>
      <c r="N134" s="71">
        <v>-2.5999999999999999E-2</v>
      </c>
      <c r="O134" s="71">
        <v>0.33900000000000002</v>
      </c>
      <c r="P134" s="71">
        <v>23.713000000000001</v>
      </c>
      <c r="Q134" s="71">
        <v>0.65500000000000003</v>
      </c>
      <c r="T134" s="73"/>
      <c r="U134" s="73">
        <v>10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2</v>
      </c>
    </row>
    <row r="135" spans="1:28" x14ac:dyDescent="0.2">
      <c r="T135" s="74" t="s">
        <v>60</v>
      </c>
      <c r="U135" s="74">
        <v>2</v>
      </c>
      <c r="V135" s="69">
        <v>0</v>
      </c>
      <c r="W135" s="69">
        <v>1</v>
      </c>
      <c r="X135" s="69">
        <v>4</v>
      </c>
      <c r="Y135" s="69">
        <v>8</v>
      </c>
      <c r="Z135" s="69">
        <v>11</v>
      </c>
      <c r="AA135" s="69">
        <v>15</v>
      </c>
      <c r="AB135" s="69">
        <v>17</v>
      </c>
    </row>
    <row r="136" spans="1:28" x14ac:dyDescent="0.2">
      <c r="T136" s="75"/>
      <c r="U136" s="75">
        <v>3</v>
      </c>
      <c r="V136" s="70">
        <v>2</v>
      </c>
      <c r="W136" s="70">
        <v>4</v>
      </c>
      <c r="X136" s="70">
        <v>6</v>
      </c>
      <c r="Y136" s="70">
        <v>8</v>
      </c>
      <c r="Z136" s="70">
        <v>12</v>
      </c>
      <c r="AA136" s="70">
        <v>15</v>
      </c>
      <c r="AB136" s="70">
        <v>17</v>
      </c>
    </row>
    <row r="137" spans="1:28" x14ac:dyDescent="0.2">
      <c r="T137" s="75"/>
      <c r="U137" s="75">
        <v>4</v>
      </c>
      <c r="V137" s="70">
        <v>1.4</v>
      </c>
      <c r="W137" s="70">
        <v>4</v>
      </c>
      <c r="X137" s="70">
        <v>7</v>
      </c>
      <c r="Y137" s="70">
        <v>9</v>
      </c>
      <c r="Z137" s="70">
        <v>11</v>
      </c>
      <c r="AA137" s="70">
        <v>13</v>
      </c>
      <c r="AB137" s="70">
        <v>15</v>
      </c>
    </row>
    <row r="138" spans="1:28" x14ac:dyDescent="0.2">
      <c r="T138" s="75"/>
      <c r="U138" s="75">
        <v>5</v>
      </c>
      <c r="V138" s="70">
        <v>0.15</v>
      </c>
      <c r="W138" s="70">
        <v>4</v>
      </c>
      <c r="X138" s="70">
        <v>6</v>
      </c>
      <c r="Y138" s="70">
        <v>8.5</v>
      </c>
      <c r="Z138" s="70">
        <v>11</v>
      </c>
      <c r="AA138" s="70">
        <v>13</v>
      </c>
      <c r="AB138" s="70">
        <v>16</v>
      </c>
    </row>
    <row r="139" spans="1:28" x14ac:dyDescent="0.2">
      <c r="T139" s="75"/>
      <c r="U139" s="75">
        <v>6</v>
      </c>
      <c r="V139" s="70">
        <v>0</v>
      </c>
      <c r="W139" s="70">
        <v>3.7</v>
      </c>
      <c r="X139" s="70">
        <v>6</v>
      </c>
      <c r="Y139" s="70">
        <v>9</v>
      </c>
      <c r="Z139" s="70">
        <v>12</v>
      </c>
      <c r="AA139" s="70">
        <v>13</v>
      </c>
      <c r="AB139" s="70">
        <v>14.65</v>
      </c>
    </row>
    <row r="140" spans="1:28" x14ac:dyDescent="0.2">
      <c r="T140" s="75"/>
      <c r="U140" s="75">
        <v>7</v>
      </c>
      <c r="V140" s="70">
        <v>5.6</v>
      </c>
      <c r="W140" s="70">
        <v>7</v>
      </c>
      <c r="X140" s="70">
        <v>9</v>
      </c>
      <c r="Y140" s="70">
        <v>12</v>
      </c>
      <c r="Z140" s="70">
        <v>14</v>
      </c>
      <c r="AA140" s="70">
        <v>16.8</v>
      </c>
      <c r="AB140" s="70">
        <v>17.8</v>
      </c>
    </row>
    <row r="141" spans="1:28" x14ac:dyDescent="0.2">
      <c r="T141" s="75"/>
      <c r="U141" s="75">
        <v>8</v>
      </c>
      <c r="V141" s="70">
        <v>3</v>
      </c>
      <c r="W141" s="70">
        <v>5</v>
      </c>
      <c r="X141" s="70">
        <v>7</v>
      </c>
      <c r="Y141" s="70">
        <v>10</v>
      </c>
      <c r="Z141" s="70">
        <v>12</v>
      </c>
      <c r="AA141" s="70">
        <v>15</v>
      </c>
      <c r="AB141" s="70">
        <v>16</v>
      </c>
    </row>
    <row r="142" spans="1:28" x14ac:dyDescent="0.2">
      <c r="T142" s="75"/>
      <c r="U142" s="75">
        <v>9</v>
      </c>
      <c r="V142" s="70">
        <v>5</v>
      </c>
      <c r="W142" s="70">
        <v>6</v>
      </c>
      <c r="X142" s="70">
        <v>8</v>
      </c>
      <c r="Y142" s="70">
        <v>11</v>
      </c>
      <c r="Z142" s="70">
        <v>13</v>
      </c>
      <c r="AA142" s="70">
        <v>15</v>
      </c>
      <c r="AB142" s="70">
        <v>17</v>
      </c>
    </row>
    <row r="143" spans="1:28" x14ac:dyDescent="0.2">
      <c r="T143" s="76"/>
      <c r="U143" s="76">
        <v>10</v>
      </c>
      <c r="V143" s="71">
        <v>6</v>
      </c>
      <c r="W143" s="71">
        <v>7</v>
      </c>
      <c r="X143" s="71">
        <v>9</v>
      </c>
      <c r="Y143" s="71">
        <v>11</v>
      </c>
      <c r="Z143" s="71">
        <v>14</v>
      </c>
      <c r="AA143" s="71">
        <v>16</v>
      </c>
      <c r="AB143" s="71">
        <v>18</v>
      </c>
    </row>
  </sheetData>
  <phoneticPr fontId="3" type="noConversion"/>
  <conditionalFormatting sqref="D126:O134 Q126:Q13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{F6BB24E0-6CA8-4B5C-8894-F85741B3F5F3}</x14:id>
        </ext>
      </extLst>
    </cfRule>
  </conditionalFormatting>
  <conditionalFormatting sqref="P126:P13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{BDEEF92E-2030-4712-B845-8328D0726B9B}</x14:id>
        </ext>
      </extLst>
    </cfRule>
  </conditionalFormatting>
  <conditionalFormatting sqref="D117:O125 Q117:Q12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{4D834A3B-FF49-4956-A740-64370828EC1F}</x14:id>
        </ext>
      </extLst>
    </cfRule>
  </conditionalFormatting>
  <conditionalFormatting sqref="P117:P1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{822224FF-6ACF-4F1B-9F92-2A82F947273F}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BB24E0-6CA8-4B5C-8894-F85741B3F5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D126:O134 Q126:Q134</xm:sqref>
        </x14:conditionalFormatting>
        <x14:conditionalFormatting xmlns:xm="http://schemas.microsoft.com/office/excel/2006/main">
          <x14:cfRule type="dataBar" id="{BDEEF92E-2030-4712-B845-8328D0726B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P126:P134</xm:sqref>
        </x14:conditionalFormatting>
        <x14:conditionalFormatting xmlns:xm="http://schemas.microsoft.com/office/excel/2006/main">
          <x14:cfRule type="dataBar" id="{4D834A3B-FF49-4956-A740-64370828EC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D117:O125 Q117:Q125</xm:sqref>
        </x14:conditionalFormatting>
        <x14:conditionalFormatting xmlns:xm="http://schemas.microsoft.com/office/excel/2006/main">
          <x14:cfRule type="dataBar" id="{822224FF-6ACF-4F1B-9F92-2A82F94727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P117:P125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E37C-CD45-4F08-A83A-5D0935B33E55}">
  <dimension ref="A1:DX70"/>
  <sheetViews>
    <sheetView topLeftCell="K1" zoomScaleNormal="100" workbookViewId="0">
      <pane xSplit="3" ySplit="5" topLeftCell="N36" activePane="bottomRight" state="frozen"/>
      <selection activeCell="AA73" sqref="AA73"/>
      <selection pane="topRight" activeCell="AA73" sqref="AA73"/>
      <selection pane="bottomLeft" activeCell="AA73" sqref="AA73"/>
      <selection pane="bottomRight" activeCell="AA73" sqref="AA73"/>
    </sheetView>
  </sheetViews>
  <sheetFormatPr defaultRowHeight="14.25" x14ac:dyDescent="0.2"/>
  <cols>
    <col min="107" max="127" width="0" hidden="1" customWidth="1"/>
  </cols>
  <sheetData>
    <row r="1" spans="1:128" ht="16.5" x14ac:dyDescent="0.2">
      <c r="A1" s="152" t="s">
        <v>13</v>
      </c>
      <c r="B1" s="152"/>
      <c r="C1" s="152"/>
      <c r="D1" s="152"/>
      <c r="E1" s="152"/>
      <c r="F1" s="152"/>
      <c r="G1" s="152"/>
      <c r="H1" s="152"/>
      <c r="I1" s="152"/>
      <c r="J1" s="3"/>
      <c r="K1" s="61" t="s">
        <v>33</v>
      </c>
      <c r="L1" s="113" t="s">
        <v>117</v>
      </c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23"/>
    </row>
    <row r="2" spans="1:128" ht="14.25" customHeight="1" x14ac:dyDescent="0.2">
      <c r="A2" s="20"/>
      <c r="B2" s="20"/>
      <c r="C2" s="153" t="s">
        <v>32</v>
      </c>
      <c r="D2" s="150"/>
      <c r="E2" s="150"/>
      <c r="F2" s="150"/>
      <c r="G2" s="150"/>
      <c r="H2" s="150"/>
      <c r="I2" s="151"/>
      <c r="J2" s="3"/>
      <c r="L2" s="59"/>
      <c r="N2" s="154" t="s">
        <v>34</v>
      </c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4"/>
      <c r="BS2" s="154"/>
      <c r="BT2" s="154"/>
      <c r="BU2" s="154"/>
      <c r="BV2" s="154"/>
      <c r="BW2" s="154"/>
      <c r="BX2" s="154"/>
      <c r="BY2" s="154"/>
      <c r="BZ2" s="154"/>
      <c r="CA2" s="154"/>
      <c r="CB2" s="154"/>
      <c r="CC2" s="154"/>
      <c r="CD2" s="154"/>
      <c r="CE2" s="154"/>
      <c r="CF2" s="154"/>
      <c r="CG2" s="154"/>
      <c r="CH2" s="154"/>
      <c r="CI2" s="154"/>
      <c r="CJ2" s="154"/>
      <c r="CK2" s="154"/>
      <c r="CL2" s="154"/>
      <c r="CM2" s="154"/>
      <c r="CN2" s="154"/>
      <c r="CO2" s="154"/>
      <c r="CP2" s="154"/>
      <c r="CQ2" s="154"/>
      <c r="CR2" s="154"/>
      <c r="CS2" s="154"/>
      <c r="CT2" s="154"/>
      <c r="CU2" s="154"/>
      <c r="CV2" s="154"/>
      <c r="CW2" s="154"/>
      <c r="CX2" s="154"/>
      <c r="CY2" s="154"/>
      <c r="CZ2" s="154"/>
      <c r="DA2" s="154"/>
      <c r="DB2" s="155"/>
      <c r="DC2" s="156" t="s">
        <v>35</v>
      </c>
      <c r="DD2" s="157"/>
      <c r="DE2" s="157"/>
      <c r="DF2" s="157"/>
      <c r="DG2" s="157"/>
      <c r="DH2" s="157"/>
      <c r="DI2" s="157"/>
      <c r="DJ2" s="157"/>
      <c r="DK2" s="157"/>
      <c r="DL2" s="157"/>
      <c r="DM2" s="157"/>
      <c r="DN2" s="157"/>
      <c r="DO2" s="157"/>
      <c r="DP2" s="157"/>
      <c r="DQ2" s="157"/>
      <c r="DR2" s="157"/>
      <c r="DS2" s="157"/>
      <c r="DT2" s="157"/>
      <c r="DU2" s="157"/>
      <c r="DV2" s="157"/>
      <c r="DW2" s="156"/>
      <c r="DX2" s="23"/>
    </row>
    <row r="3" spans="1:128" ht="15" x14ac:dyDescent="0.2">
      <c r="A3" s="20"/>
      <c r="B3" s="20"/>
      <c r="C3" s="149" t="s">
        <v>12</v>
      </c>
      <c r="D3" s="150"/>
      <c r="E3" s="150"/>
      <c r="F3" s="150"/>
      <c r="G3" s="150"/>
      <c r="H3" s="150"/>
      <c r="I3" s="151"/>
      <c r="J3" s="3"/>
      <c r="K3" s="59"/>
      <c r="L3" s="59"/>
      <c r="N3" s="154" t="s">
        <v>36</v>
      </c>
      <c r="O3" s="157"/>
      <c r="P3" s="157"/>
      <c r="Q3" s="157"/>
      <c r="R3" s="157"/>
      <c r="S3" s="157"/>
      <c r="T3" s="157"/>
      <c r="U3" s="156"/>
      <c r="V3" s="156"/>
      <c r="W3" s="156" t="s">
        <v>37</v>
      </c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6"/>
      <c r="AK3" s="156" t="s">
        <v>38</v>
      </c>
      <c r="AL3" s="157"/>
      <c r="AM3" s="157"/>
      <c r="AN3" s="157"/>
      <c r="AO3" s="157"/>
      <c r="AP3" s="157"/>
      <c r="AQ3" s="156"/>
      <c r="AR3" s="156" t="s">
        <v>39</v>
      </c>
      <c r="AS3" s="157"/>
      <c r="AT3" s="157"/>
      <c r="AU3" s="157"/>
      <c r="AV3" s="157"/>
      <c r="AW3" s="157"/>
      <c r="AX3" s="156"/>
      <c r="AY3" s="156" t="s">
        <v>40</v>
      </c>
      <c r="AZ3" s="157"/>
      <c r="BA3" s="157"/>
      <c r="BB3" s="157"/>
      <c r="BC3" s="157"/>
      <c r="BD3" s="157"/>
      <c r="BE3" s="156"/>
      <c r="BF3" s="156" t="s">
        <v>41</v>
      </c>
      <c r="BG3" s="157"/>
      <c r="BH3" s="157"/>
      <c r="BI3" s="157"/>
      <c r="BJ3" s="157"/>
      <c r="BK3" s="157"/>
      <c r="BL3" s="156"/>
      <c r="BM3" s="156" t="s">
        <v>42</v>
      </c>
      <c r="BN3" s="157"/>
      <c r="BO3" s="157"/>
      <c r="BP3" s="157"/>
      <c r="BQ3" s="157"/>
      <c r="BR3" s="157"/>
      <c r="BS3" s="156"/>
      <c r="BT3" s="156" t="s">
        <v>43</v>
      </c>
      <c r="BU3" s="157"/>
      <c r="BV3" s="157"/>
      <c r="BW3" s="157"/>
      <c r="BX3" s="157"/>
      <c r="BY3" s="157"/>
      <c r="BZ3" s="156"/>
      <c r="CA3" s="156" t="s">
        <v>44</v>
      </c>
      <c r="CB3" s="157"/>
      <c r="CC3" s="157"/>
      <c r="CD3" s="157"/>
      <c r="CE3" s="157"/>
      <c r="CF3" s="157"/>
      <c r="CG3" s="156"/>
      <c r="CH3" s="156" t="s">
        <v>45</v>
      </c>
      <c r="CI3" s="157"/>
      <c r="CJ3" s="157"/>
      <c r="CK3" s="157"/>
      <c r="CL3" s="157"/>
      <c r="CM3" s="157"/>
      <c r="CN3" s="156"/>
      <c r="CO3" s="156" t="s">
        <v>46</v>
      </c>
      <c r="CP3" s="157"/>
      <c r="CQ3" s="157"/>
      <c r="CR3" s="157"/>
      <c r="CS3" s="157"/>
      <c r="CT3" s="157"/>
      <c r="CU3" s="156"/>
      <c r="CV3" s="156" t="s">
        <v>47</v>
      </c>
      <c r="CW3" s="157"/>
      <c r="CX3" s="157"/>
      <c r="CY3" s="157"/>
      <c r="CZ3" s="157"/>
      <c r="DA3" s="157"/>
      <c r="DB3" s="156"/>
      <c r="DC3" s="156" t="s">
        <v>36</v>
      </c>
      <c r="DD3" s="157"/>
      <c r="DE3" s="157"/>
      <c r="DF3" s="157"/>
      <c r="DG3" s="157"/>
      <c r="DH3" s="157"/>
      <c r="DI3" s="156"/>
      <c r="DJ3" s="156" t="s">
        <v>46</v>
      </c>
      <c r="DK3" s="157"/>
      <c r="DL3" s="157"/>
      <c r="DM3" s="157"/>
      <c r="DN3" s="157"/>
      <c r="DO3" s="157"/>
      <c r="DP3" s="156"/>
      <c r="DQ3" s="156" t="s">
        <v>47</v>
      </c>
      <c r="DR3" s="157"/>
      <c r="DS3" s="157"/>
      <c r="DT3" s="157"/>
      <c r="DU3" s="157"/>
      <c r="DV3" s="157"/>
      <c r="DW3" s="156"/>
      <c r="DX3" s="23"/>
    </row>
    <row r="4" spans="1:128" x14ac:dyDescent="0.2">
      <c r="A4" s="21"/>
      <c r="B4" s="22" t="s">
        <v>11</v>
      </c>
      <c r="C4" s="4" t="s">
        <v>14</v>
      </c>
      <c r="D4" s="5" t="s">
        <v>15</v>
      </c>
      <c r="E4" s="5" t="s">
        <v>16</v>
      </c>
      <c r="F4" s="5" t="s">
        <v>17</v>
      </c>
      <c r="G4" s="5" t="s">
        <v>18</v>
      </c>
      <c r="H4" s="5" t="s">
        <v>19</v>
      </c>
      <c r="I4" s="6" t="s">
        <v>20</v>
      </c>
      <c r="J4" s="3"/>
      <c r="K4" s="59"/>
      <c r="L4" s="59"/>
      <c r="N4" s="155"/>
      <c r="O4" s="157"/>
      <c r="P4" s="157"/>
      <c r="Q4" s="157"/>
      <c r="R4" s="157"/>
      <c r="S4" s="157"/>
      <c r="T4" s="157"/>
      <c r="U4" s="156"/>
      <c r="V4" s="156"/>
      <c r="W4" s="156" t="s">
        <v>48</v>
      </c>
      <c r="X4" s="157"/>
      <c r="Y4" s="157"/>
      <c r="Z4" s="157"/>
      <c r="AA4" s="157"/>
      <c r="AB4" s="157"/>
      <c r="AC4" s="156"/>
      <c r="AD4" s="156" t="s">
        <v>49</v>
      </c>
      <c r="AE4" s="157"/>
      <c r="AF4" s="157"/>
      <c r="AG4" s="157"/>
      <c r="AH4" s="157"/>
      <c r="AI4" s="157"/>
      <c r="AJ4" s="156"/>
      <c r="AK4" s="157"/>
      <c r="AL4" s="157"/>
      <c r="AM4" s="157"/>
      <c r="AN4" s="157"/>
      <c r="AO4" s="157"/>
      <c r="AP4" s="157"/>
      <c r="AQ4" s="156"/>
      <c r="AR4" s="157"/>
      <c r="AS4" s="157"/>
      <c r="AT4" s="157"/>
      <c r="AU4" s="157"/>
      <c r="AV4" s="157"/>
      <c r="AW4" s="157"/>
      <c r="AX4" s="156"/>
      <c r="AY4" s="157"/>
      <c r="AZ4" s="157"/>
      <c r="BA4" s="157"/>
      <c r="BB4" s="157"/>
      <c r="BC4" s="157"/>
      <c r="BD4" s="157"/>
      <c r="BE4" s="156"/>
      <c r="BF4" s="157"/>
      <c r="BG4" s="157"/>
      <c r="BH4" s="157"/>
      <c r="BI4" s="157"/>
      <c r="BJ4" s="157"/>
      <c r="BK4" s="157"/>
      <c r="BL4" s="156"/>
      <c r="BM4" s="157"/>
      <c r="BN4" s="157"/>
      <c r="BO4" s="157"/>
      <c r="BP4" s="157"/>
      <c r="BQ4" s="157"/>
      <c r="BR4" s="157"/>
      <c r="BS4" s="156"/>
      <c r="BT4" s="157"/>
      <c r="BU4" s="157"/>
      <c r="BV4" s="157"/>
      <c r="BW4" s="157"/>
      <c r="BX4" s="157"/>
      <c r="BY4" s="157"/>
      <c r="BZ4" s="156"/>
      <c r="CA4" s="157"/>
      <c r="CB4" s="157"/>
      <c r="CC4" s="157"/>
      <c r="CD4" s="157"/>
      <c r="CE4" s="157"/>
      <c r="CF4" s="157"/>
      <c r="CG4" s="156"/>
      <c r="CH4" s="157"/>
      <c r="CI4" s="157"/>
      <c r="CJ4" s="157"/>
      <c r="CK4" s="157"/>
      <c r="CL4" s="157"/>
      <c r="CM4" s="157"/>
      <c r="CN4" s="156"/>
      <c r="CO4" s="157"/>
      <c r="CP4" s="157"/>
      <c r="CQ4" s="157"/>
      <c r="CR4" s="157"/>
      <c r="CS4" s="157"/>
      <c r="CT4" s="157"/>
      <c r="CU4" s="156"/>
      <c r="CV4" s="157"/>
      <c r="CW4" s="157"/>
      <c r="CX4" s="157"/>
      <c r="CY4" s="157"/>
      <c r="CZ4" s="157"/>
      <c r="DA4" s="157"/>
      <c r="DB4" s="156"/>
      <c r="DC4" s="157"/>
      <c r="DD4" s="157"/>
      <c r="DE4" s="157"/>
      <c r="DF4" s="157"/>
      <c r="DG4" s="157"/>
      <c r="DH4" s="157"/>
      <c r="DI4" s="156"/>
      <c r="DJ4" s="157"/>
      <c r="DK4" s="157"/>
      <c r="DL4" s="157"/>
      <c r="DM4" s="157"/>
      <c r="DN4" s="157"/>
      <c r="DO4" s="157"/>
      <c r="DP4" s="156"/>
      <c r="DQ4" s="157"/>
      <c r="DR4" s="157"/>
      <c r="DS4" s="157"/>
      <c r="DT4" s="157"/>
      <c r="DU4" s="157"/>
      <c r="DV4" s="157"/>
      <c r="DW4" s="156"/>
      <c r="DX4" s="23"/>
    </row>
    <row r="5" spans="1:128" ht="23.25" x14ac:dyDescent="0.2">
      <c r="A5" s="146" t="s">
        <v>21</v>
      </c>
      <c r="B5" s="7" t="s">
        <v>14</v>
      </c>
      <c r="C5" s="8">
        <v>8974</v>
      </c>
      <c r="D5" s="9"/>
      <c r="E5" s="9"/>
      <c r="F5" s="9"/>
      <c r="G5" s="9"/>
      <c r="H5" s="10">
        <v>15966</v>
      </c>
      <c r="I5" s="11"/>
      <c r="J5" s="3"/>
      <c r="K5" s="59" t="s">
        <v>12</v>
      </c>
      <c r="L5" s="60" t="s">
        <v>11</v>
      </c>
      <c r="M5" s="55" t="s">
        <v>32</v>
      </c>
      <c r="N5" s="24" t="s">
        <v>21</v>
      </c>
      <c r="O5" s="25" t="s">
        <v>26</v>
      </c>
      <c r="P5" s="25" t="s">
        <v>27</v>
      </c>
      <c r="Q5" s="25" t="s">
        <v>28</v>
      </c>
      <c r="R5" s="25" t="s">
        <v>29</v>
      </c>
      <c r="S5" s="64" t="s">
        <v>57</v>
      </c>
      <c r="T5" s="25" t="s">
        <v>30</v>
      </c>
      <c r="U5" s="65" t="s">
        <v>58</v>
      </c>
      <c r="V5" s="26" t="s">
        <v>31</v>
      </c>
      <c r="W5" s="25" t="s">
        <v>21</v>
      </c>
      <c r="X5" s="25" t="s">
        <v>26</v>
      </c>
      <c r="Y5" s="25" t="s">
        <v>27</v>
      </c>
      <c r="Z5" s="25" t="s">
        <v>28</v>
      </c>
      <c r="AA5" s="25" t="s">
        <v>29</v>
      </c>
      <c r="AB5" s="25" t="s">
        <v>30</v>
      </c>
      <c r="AC5" s="26" t="s">
        <v>31</v>
      </c>
      <c r="AD5" s="25" t="s">
        <v>21</v>
      </c>
      <c r="AE5" s="25" t="s">
        <v>26</v>
      </c>
      <c r="AF5" s="25" t="s">
        <v>27</v>
      </c>
      <c r="AG5" s="25" t="s">
        <v>28</v>
      </c>
      <c r="AH5" s="25" t="s">
        <v>29</v>
      </c>
      <c r="AI5" s="25" t="s">
        <v>30</v>
      </c>
      <c r="AJ5" s="26" t="s">
        <v>31</v>
      </c>
      <c r="AK5" s="25" t="s">
        <v>21</v>
      </c>
      <c r="AL5" s="25" t="s">
        <v>26</v>
      </c>
      <c r="AM5" s="25" t="s">
        <v>27</v>
      </c>
      <c r="AN5" s="25" t="s">
        <v>28</v>
      </c>
      <c r="AO5" s="25" t="s">
        <v>29</v>
      </c>
      <c r="AP5" s="25" t="s">
        <v>30</v>
      </c>
      <c r="AQ5" s="26" t="s">
        <v>31</v>
      </c>
      <c r="AR5" s="25" t="s">
        <v>21</v>
      </c>
      <c r="AS5" s="25" t="s">
        <v>26</v>
      </c>
      <c r="AT5" s="25" t="s">
        <v>27</v>
      </c>
      <c r="AU5" s="25" t="s">
        <v>28</v>
      </c>
      <c r="AV5" s="25" t="s">
        <v>29</v>
      </c>
      <c r="AW5" s="25" t="s">
        <v>30</v>
      </c>
      <c r="AX5" s="26" t="s">
        <v>31</v>
      </c>
      <c r="AY5" s="25" t="s">
        <v>21</v>
      </c>
      <c r="AZ5" s="25" t="s">
        <v>26</v>
      </c>
      <c r="BA5" s="25" t="s">
        <v>27</v>
      </c>
      <c r="BB5" s="25" t="s">
        <v>28</v>
      </c>
      <c r="BC5" s="25" t="s">
        <v>29</v>
      </c>
      <c r="BD5" s="25" t="s">
        <v>30</v>
      </c>
      <c r="BE5" s="26" t="s">
        <v>31</v>
      </c>
      <c r="BF5" s="25" t="s">
        <v>21</v>
      </c>
      <c r="BG5" s="25" t="s">
        <v>26</v>
      </c>
      <c r="BH5" s="25" t="s">
        <v>27</v>
      </c>
      <c r="BI5" s="25" t="s">
        <v>28</v>
      </c>
      <c r="BJ5" s="25" t="s">
        <v>29</v>
      </c>
      <c r="BK5" s="25" t="s">
        <v>30</v>
      </c>
      <c r="BL5" s="26" t="s">
        <v>31</v>
      </c>
      <c r="BM5" s="25" t="s">
        <v>21</v>
      </c>
      <c r="BN5" s="25" t="s">
        <v>26</v>
      </c>
      <c r="BO5" s="25" t="s">
        <v>27</v>
      </c>
      <c r="BP5" s="25" t="s">
        <v>28</v>
      </c>
      <c r="BQ5" s="25" t="s">
        <v>29</v>
      </c>
      <c r="BR5" s="25" t="s">
        <v>30</v>
      </c>
      <c r="BS5" s="26" t="s">
        <v>31</v>
      </c>
      <c r="BT5" s="25" t="s">
        <v>21</v>
      </c>
      <c r="BU5" s="25" t="s">
        <v>26</v>
      </c>
      <c r="BV5" s="25" t="s">
        <v>27</v>
      </c>
      <c r="BW5" s="25" t="s">
        <v>28</v>
      </c>
      <c r="BX5" s="25" t="s">
        <v>29</v>
      </c>
      <c r="BY5" s="25" t="s">
        <v>30</v>
      </c>
      <c r="BZ5" s="26" t="s">
        <v>31</v>
      </c>
      <c r="CA5" s="25" t="s">
        <v>21</v>
      </c>
      <c r="CB5" s="25" t="s">
        <v>26</v>
      </c>
      <c r="CC5" s="25" t="s">
        <v>27</v>
      </c>
      <c r="CD5" s="25" t="s">
        <v>28</v>
      </c>
      <c r="CE5" s="25" t="s">
        <v>29</v>
      </c>
      <c r="CF5" s="25" t="s">
        <v>30</v>
      </c>
      <c r="CG5" s="26" t="s">
        <v>31</v>
      </c>
      <c r="CH5" s="25" t="s">
        <v>21</v>
      </c>
      <c r="CI5" s="25" t="s">
        <v>26</v>
      </c>
      <c r="CJ5" s="25" t="s">
        <v>27</v>
      </c>
      <c r="CK5" s="25" t="s">
        <v>28</v>
      </c>
      <c r="CL5" s="25" t="s">
        <v>29</v>
      </c>
      <c r="CM5" s="25" t="s">
        <v>30</v>
      </c>
      <c r="CN5" s="26" t="s">
        <v>31</v>
      </c>
      <c r="CO5" s="25" t="s">
        <v>21</v>
      </c>
      <c r="CP5" s="25" t="s">
        <v>26</v>
      </c>
      <c r="CQ5" s="25" t="s">
        <v>27</v>
      </c>
      <c r="CR5" s="25" t="s">
        <v>28</v>
      </c>
      <c r="CS5" s="25" t="s">
        <v>29</v>
      </c>
      <c r="CT5" s="25" t="s">
        <v>30</v>
      </c>
      <c r="CU5" s="26" t="s">
        <v>31</v>
      </c>
      <c r="CV5" s="25" t="s">
        <v>21</v>
      </c>
      <c r="CW5" s="25" t="s">
        <v>26</v>
      </c>
      <c r="CX5" s="25" t="s">
        <v>27</v>
      </c>
      <c r="CY5" s="25" t="s">
        <v>28</v>
      </c>
      <c r="CZ5" s="25" t="s">
        <v>29</v>
      </c>
      <c r="DA5" s="25" t="s">
        <v>30</v>
      </c>
      <c r="DB5" s="26" t="s">
        <v>31</v>
      </c>
      <c r="DC5" s="25" t="s">
        <v>21</v>
      </c>
      <c r="DD5" s="25" t="s">
        <v>26</v>
      </c>
      <c r="DE5" s="25" t="s">
        <v>27</v>
      </c>
      <c r="DF5" s="25" t="s">
        <v>28</v>
      </c>
      <c r="DG5" s="25" t="s">
        <v>29</v>
      </c>
      <c r="DH5" s="25" t="s">
        <v>30</v>
      </c>
      <c r="DI5" s="26" t="s">
        <v>31</v>
      </c>
      <c r="DJ5" s="25" t="s">
        <v>21</v>
      </c>
      <c r="DK5" s="25" t="s">
        <v>26</v>
      </c>
      <c r="DL5" s="25" t="s">
        <v>27</v>
      </c>
      <c r="DM5" s="25" t="s">
        <v>28</v>
      </c>
      <c r="DN5" s="25" t="s">
        <v>29</v>
      </c>
      <c r="DO5" s="25" t="s">
        <v>30</v>
      </c>
      <c r="DP5" s="26" t="s">
        <v>31</v>
      </c>
      <c r="DQ5" s="25" t="s">
        <v>21</v>
      </c>
      <c r="DR5" s="25" t="s">
        <v>26</v>
      </c>
      <c r="DS5" s="25" t="s">
        <v>27</v>
      </c>
      <c r="DT5" s="25" t="s">
        <v>28</v>
      </c>
      <c r="DU5" s="25" t="s">
        <v>29</v>
      </c>
      <c r="DV5" s="25" t="s">
        <v>30</v>
      </c>
      <c r="DW5" s="26" t="s">
        <v>31</v>
      </c>
      <c r="DX5" s="23"/>
    </row>
    <row r="6" spans="1:128" x14ac:dyDescent="0.2">
      <c r="A6" s="147"/>
      <c r="B6" s="12" t="s">
        <v>15</v>
      </c>
      <c r="C6" s="13">
        <v>19337</v>
      </c>
      <c r="D6" s="14">
        <v>889</v>
      </c>
      <c r="E6" s="14">
        <v>512</v>
      </c>
      <c r="F6" s="14">
        <v>129</v>
      </c>
      <c r="G6" s="14">
        <v>205</v>
      </c>
      <c r="H6" s="14">
        <v>4416</v>
      </c>
      <c r="I6" s="15">
        <v>1578</v>
      </c>
      <c r="J6" s="3"/>
      <c r="K6" s="161" t="s">
        <v>14</v>
      </c>
      <c r="L6" s="27" t="s">
        <v>14</v>
      </c>
      <c r="M6" s="56">
        <v>8974</v>
      </c>
      <c r="N6" s="114">
        <v>234.28571428571428</v>
      </c>
      <c r="O6" s="28">
        <v>3.7528415422331181</v>
      </c>
      <c r="P6" s="28">
        <v>0.15934923111210161</v>
      </c>
      <c r="Q6" s="28">
        <v>8.0798974816135498</v>
      </c>
      <c r="R6" s="28">
        <v>0.81479830621796301</v>
      </c>
      <c r="S6" s="28">
        <f>R6/O6</f>
        <v>0.21711503058376388</v>
      </c>
      <c r="T6" s="28">
        <v>0.65700913750835743</v>
      </c>
      <c r="U6" s="29">
        <f>T6/O6</f>
        <v>0.17506977849040914</v>
      </c>
      <c r="V6" s="29">
        <v>0.84655671941163357</v>
      </c>
      <c r="W6" s="28">
        <v>230.7845133736121</v>
      </c>
      <c r="X6" s="28">
        <v>3.7037082005807624</v>
      </c>
      <c r="Y6" s="28">
        <v>0.15038991900954318</v>
      </c>
      <c r="Z6" s="28">
        <v>8.0171757102427019</v>
      </c>
      <c r="AA6" s="28">
        <v>0.8057329276449704</v>
      </c>
      <c r="AB6" s="28">
        <v>0.64697420982346088</v>
      </c>
      <c r="AC6" s="29">
        <v>0.83909842005329449</v>
      </c>
      <c r="AD6" s="28">
        <v>237.78691519781646</v>
      </c>
      <c r="AE6" s="28">
        <v>3.8019748838854737</v>
      </c>
      <c r="AF6" s="28">
        <v>0.16830854321466004</v>
      </c>
      <c r="AG6" s="28">
        <v>8.1426192529843977</v>
      </c>
      <c r="AH6" s="28">
        <v>0.82386368479095562</v>
      </c>
      <c r="AI6" s="28">
        <v>0.66704406519325399</v>
      </c>
      <c r="AJ6" s="29">
        <v>0.85401501876997266</v>
      </c>
      <c r="AK6" s="28">
        <v>224.24801277765388</v>
      </c>
      <c r="AL6" s="28">
        <v>3.6778347324369158</v>
      </c>
      <c r="AM6" s="28">
        <v>9.5869549067676904E-2</v>
      </c>
      <c r="AN6" s="28">
        <v>8.0440779535943321</v>
      </c>
      <c r="AO6" s="28">
        <v>0.82724166109501507</v>
      </c>
      <c r="AP6" s="28">
        <v>0.66900676027041073</v>
      </c>
      <c r="AQ6" s="29">
        <v>0.88506302156848171</v>
      </c>
      <c r="AR6" s="28">
        <v>205</v>
      </c>
      <c r="AS6" s="28">
        <v>4</v>
      </c>
      <c r="AT6" s="28">
        <v>0</v>
      </c>
      <c r="AU6" s="28">
        <v>8</v>
      </c>
      <c r="AV6" s="28">
        <v>1</v>
      </c>
      <c r="AW6" s="28">
        <v>1</v>
      </c>
      <c r="AX6" s="29">
        <v>1</v>
      </c>
      <c r="AY6" s="30">
        <v>28629.039499450726</v>
      </c>
      <c r="AZ6" s="30">
        <v>5.6380031807280799</v>
      </c>
      <c r="BA6" s="30">
        <v>0.18746579733753424</v>
      </c>
      <c r="BB6" s="30">
        <v>9.187753650471759</v>
      </c>
      <c r="BC6" s="30">
        <v>0.19193076840903317</v>
      </c>
      <c r="BD6" s="30">
        <v>0.2351804441380502</v>
      </c>
      <c r="BE6" s="31">
        <v>0.12991291682044129</v>
      </c>
      <c r="BF6" s="30">
        <v>169.20118054981393</v>
      </c>
      <c r="BG6" s="30">
        <v>2.3744479738937385</v>
      </c>
      <c r="BH6" s="30">
        <v>0.43297320625823282</v>
      </c>
      <c r="BI6" s="30">
        <v>3.0311307544333617</v>
      </c>
      <c r="BJ6" s="30">
        <v>0.43809903949795775</v>
      </c>
      <c r="BK6" s="30">
        <v>0.48495406394631874</v>
      </c>
      <c r="BL6" s="31">
        <v>0.36043434467381336</v>
      </c>
      <c r="BM6" s="32">
        <v>0</v>
      </c>
      <c r="BN6" s="32">
        <v>0</v>
      </c>
      <c r="BO6" s="32">
        <v>0</v>
      </c>
      <c r="BP6" s="32">
        <v>0</v>
      </c>
      <c r="BQ6" s="32">
        <v>0</v>
      </c>
      <c r="BR6" s="32">
        <v>0</v>
      </c>
      <c r="BS6" s="33">
        <v>0</v>
      </c>
      <c r="BT6" s="32">
        <v>1245</v>
      </c>
      <c r="BU6" s="32">
        <v>14</v>
      </c>
      <c r="BV6" s="32">
        <v>4</v>
      </c>
      <c r="BW6" s="32">
        <v>20</v>
      </c>
      <c r="BX6" s="32">
        <v>3</v>
      </c>
      <c r="BY6" s="32">
        <v>2</v>
      </c>
      <c r="BZ6" s="33">
        <v>1</v>
      </c>
      <c r="CA6" s="32">
        <v>1245</v>
      </c>
      <c r="CB6" s="32">
        <v>14</v>
      </c>
      <c r="CC6" s="32">
        <v>4</v>
      </c>
      <c r="CD6" s="32">
        <v>20</v>
      </c>
      <c r="CE6" s="32">
        <v>3</v>
      </c>
      <c r="CF6" s="32">
        <v>2</v>
      </c>
      <c r="CG6" s="33">
        <v>1</v>
      </c>
      <c r="CH6" s="32">
        <v>240</v>
      </c>
      <c r="CI6" s="32">
        <v>3</v>
      </c>
      <c r="CJ6" s="32">
        <v>0</v>
      </c>
      <c r="CK6" s="32">
        <v>4</v>
      </c>
      <c r="CL6" s="32">
        <v>0</v>
      </c>
      <c r="CM6" s="32">
        <v>1</v>
      </c>
      <c r="CN6" s="33">
        <v>0</v>
      </c>
      <c r="CO6" s="30">
        <v>0.83660515151449211</v>
      </c>
      <c r="CP6" s="30">
        <v>0.35305551489751513</v>
      </c>
      <c r="CQ6" s="30">
        <v>3.0756501510050076</v>
      </c>
      <c r="CR6" s="30">
        <v>0.19784891983886993</v>
      </c>
      <c r="CS6" s="30">
        <v>-0.84331667364523033</v>
      </c>
      <c r="CT6" s="30">
        <v>-0.5321577696452382</v>
      </c>
      <c r="CU6" s="31">
        <v>-1.9234236552687336</v>
      </c>
      <c r="CV6" s="30">
        <v>0.62774131773354891</v>
      </c>
      <c r="CW6" s="30">
        <v>-0.32550970642061566</v>
      </c>
      <c r="CX6" s="30">
        <v>10.988262246511995</v>
      </c>
      <c r="CY6" s="30">
        <v>0.1113535104385798</v>
      </c>
      <c r="CZ6" s="30">
        <v>0.68560798813106749</v>
      </c>
      <c r="DA6" s="30">
        <v>-1.3774110618956601</v>
      </c>
      <c r="DB6" s="31">
        <v>1.6999373663207595</v>
      </c>
      <c r="DC6" s="30">
        <v>1.7861188598800481</v>
      </c>
      <c r="DD6" s="30">
        <v>2.5065110622718045E-2</v>
      </c>
      <c r="DE6" s="30">
        <v>4.5705449986082509E-3</v>
      </c>
      <c r="DF6" s="30">
        <v>3.199717513591438E-2</v>
      </c>
      <c r="DG6" s="30">
        <v>4.6246542394085977E-3</v>
      </c>
      <c r="DH6" s="30">
        <v>5.1192645168039131E-3</v>
      </c>
      <c r="DI6" s="31">
        <v>3.8048114007152049E-3</v>
      </c>
      <c r="DJ6" s="30">
        <v>2.5852944745922014E-2</v>
      </c>
      <c r="DK6" s="30">
        <v>2.5852944745922014E-2</v>
      </c>
      <c r="DL6" s="30">
        <v>2.5852944745922014E-2</v>
      </c>
      <c r="DM6" s="30">
        <v>2.5852944745922014E-2</v>
      </c>
      <c r="DN6" s="30">
        <v>2.5852944745922014E-2</v>
      </c>
      <c r="DO6" s="30">
        <v>2.5852944745922014E-2</v>
      </c>
      <c r="DP6" s="31">
        <v>2.5852944745922014E-2</v>
      </c>
      <c r="DQ6" s="30">
        <v>5.1700133203634854E-2</v>
      </c>
      <c r="DR6" s="30">
        <v>5.1700133203634854E-2</v>
      </c>
      <c r="DS6" s="30">
        <v>5.1700133203634854E-2</v>
      </c>
      <c r="DT6" s="30">
        <v>5.1700133203634854E-2</v>
      </c>
      <c r="DU6" s="30">
        <v>5.1700133203634854E-2</v>
      </c>
      <c r="DV6" s="30">
        <v>5.1700133203634854E-2</v>
      </c>
      <c r="DW6" s="31">
        <v>5.1700133203634854E-2</v>
      </c>
      <c r="DX6" s="23"/>
    </row>
    <row r="7" spans="1:128" x14ac:dyDescent="0.2">
      <c r="A7" s="147"/>
      <c r="B7" s="12" t="s">
        <v>16</v>
      </c>
      <c r="C7" s="13">
        <v>10082</v>
      </c>
      <c r="D7" s="14">
        <v>677</v>
      </c>
      <c r="E7" s="14">
        <v>568</v>
      </c>
      <c r="F7" s="14">
        <v>387</v>
      </c>
      <c r="G7" s="14">
        <v>575</v>
      </c>
      <c r="H7" s="14">
        <v>1637</v>
      </c>
      <c r="I7" s="15">
        <v>600</v>
      </c>
      <c r="J7" s="3"/>
      <c r="K7" s="159"/>
      <c r="L7" s="34" t="s">
        <v>15</v>
      </c>
      <c r="M7" s="57">
        <v>19337</v>
      </c>
      <c r="N7" s="115">
        <v>258.34022857733879</v>
      </c>
      <c r="O7" s="35">
        <v>4.0054817189843304</v>
      </c>
      <c r="P7" s="35">
        <v>0.42390236334488285</v>
      </c>
      <c r="Q7" s="35">
        <v>8.3631380255468795</v>
      </c>
      <c r="R7" s="35">
        <v>0.84232300770543522</v>
      </c>
      <c r="S7" s="28">
        <f t="shared" ref="S7:S70" si="0">R7/O7</f>
        <v>0.21029256074573296</v>
      </c>
      <c r="T7" s="35">
        <v>0.66323628277395663</v>
      </c>
      <c r="U7" s="29">
        <f t="shared" ref="U7:U70" si="1">T7/O7</f>
        <v>0.16558215198698584</v>
      </c>
      <c r="V7" s="36">
        <v>0.75301235972487979</v>
      </c>
      <c r="W7" s="35">
        <v>255.67160352090877</v>
      </c>
      <c r="X7" s="35">
        <v>3.9691838535590049</v>
      </c>
      <c r="Y7" s="35">
        <v>0.41410467386329464</v>
      </c>
      <c r="Z7" s="35">
        <v>8.3148797851970695</v>
      </c>
      <c r="AA7" s="35">
        <v>0.83542985774454637</v>
      </c>
      <c r="AB7" s="35">
        <v>0.65624048160437753</v>
      </c>
      <c r="AC7" s="36">
        <v>0.74693338103156814</v>
      </c>
      <c r="AD7" s="35">
        <v>261.00885363376881</v>
      </c>
      <c r="AE7" s="35">
        <v>4.0417795844096558</v>
      </c>
      <c r="AF7" s="35">
        <v>0.43370005282647106</v>
      </c>
      <c r="AG7" s="35">
        <v>8.4113962658966894</v>
      </c>
      <c r="AH7" s="35">
        <v>0.84921615766632408</v>
      </c>
      <c r="AI7" s="35">
        <v>0.67023208394353573</v>
      </c>
      <c r="AJ7" s="36">
        <v>0.75909133841819143</v>
      </c>
      <c r="AK7" s="35">
        <v>246.00983721478116</v>
      </c>
      <c r="AL7" s="35">
        <v>3.9140967517654706</v>
      </c>
      <c r="AM7" s="35">
        <v>0.33840133767733721</v>
      </c>
      <c r="AN7" s="35">
        <v>8.3719495727821744</v>
      </c>
      <c r="AO7" s="35">
        <v>0.82394143639424722</v>
      </c>
      <c r="AP7" s="35">
        <v>0.66861744611654128</v>
      </c>
      <c r="AQ7" s="36">
        <v>0.78112484413875538</v>
      </c>
      <c r="AR7" s="35">
        <v>225</v>
      </c>
      <c r="AS7" s="35">
        <v>4</v>
      </c>
      <c r="AT7" s="35">
        <v>0</v>
      </c>
      <c r="AU7" s="35">
        <v>8</v>
      </c>
      <c r="AV7" s="35">
        <v>1</v>
      </c>
      <c r="AW7" s="35">
        <v>1</v>
      </c>
      <c r="AX7" s="36">
        <v>1</v>
      </c>
      <c r="AY7" s="37">
        <v>35843.768340721414</v>
      </c>
      <c r="AZ7" s="37">
        <v>6.6313311407627049</v>
      </c>
      <c r="BA7" s="37">
        <v>0.48315434048727735</v>
      </c>
      <c r="BB7" s="37">
        <v>11.721454529613666</v>
      </c>
      <c r="BC7" s="37">
        <v>0.23915198854436656</v>
      </c>
      <c r="BD7" s="37">
        <v>0.24632781720231722</v>
      </c>
      <c r="BE7" s="38">
        <v>0.18599436440039438</v>
      </c>
      <c r="BF7" s="37">
        <v>189.3245053888202</v>
      </c>
      <c r="BG7" s="37">
        <v>2.5751371110608274</v>
      </c>
      <c r="BH7" s="37">
        <v>0.69509304448201559</v>
      </c>
      <c r="BI7" s="37">
        <v>3.4236609834523142</v>
      </c>
      <c r="BJ7" s="37">
        <v>0.48903168460168978</v>
      </c>
      <c r="BK7" s="37">
        <v>0.4963142323189183</v>
      </c>
      <c r="BL7" s="38">
        <v>0.43127063939062021</v>
      </c>
      <c r="BM7" s="39">
        <v>0</v>
      </c>
      <c r="BN7" s="39">
        <v>0</v>
      </c>
      <c r="BO7" s="39">
        <v>0</v>
      </c>
      <c r="BP7" s="39">
        <v>0</v>
      </c>
      <c r="BQ7" s="39">
        <v>0</v>
      </c>
      <c r="BR7" s="39">
        <v>0</v>
      </c>
      <c r="BS7" s="40">
        <v>0</v>
      </c>
      <c r="BT7" s="39">
        <v>1355</v>
      </c>
      <c r="BU7" s="39">
        <v>15</v>
      </c>
      <c r="BV7" s="39">
        <v>5</v>
      </c>
      <c r="BW7" s="39">
        <v>20</v>
      </c>
      <c r="BX7" s="39">
        <v>3</v>
      </c>
      <c r="BY7" s="39">
        <v>2</v>
      </c>
      <c r="BZ7" s="40">
        <v>1</v>
      </c>
      <c r="CA7" s="39">
        <v>1355</v>
      </c>
      <c r="CB7" s="39">
        <v>15</v>
      </c>
      <c r="CC7" s="39">
        <v>5</v>
      </c>
      <c r="CD7" s="39">
        <v>20</v>
      </c>
      <c r="CE7" s="39">
        <v>3</v>
      </c>
      <c r="CF7" s="39">
        <v>2</v>
      </c>
      <c r="CG7" s="40">
        <v>1</v>
      </c>
      <c r="CH7" s="39">
        <v>265</v>
      </c>
      <c r="CI7" s="39">
        <v>4</v>
      </c>
      <c r="CJ7" s="39">
        <v>1</v>
      </c>
      <c r="CK7" s="39">
        <v>5</v>
      </c>
      <c r="CL7" s="39">
        <v>0</v>
      </c>
      <c r="CM7" s="39">
        <v>1</v>
      </c>
      <c r="CN7" s="40">
        <v>0</v>
      </c>
      <c r="CO7" s="37">
        <v>0.93257059268315234</v>
      </c>
      <c r="CP7" s="37">
        <v>0.37642300525696254</v>
      </c>
      <c r="CQ7" s="37">
        <v>1.7950535618386529</v>
      </c>
      <c r="CR7" s="37">
        <v>-3.0552932094351282E-2</v>
      </c>
      <c r="CS7" s="37">
        <v>-0.30771076597626706</v>
      </c>
      <c r="CT7" s="37">
        <v>-0.40676270197816866</v>
      </c>
      <c r="CU7" s="38">
        <v>-1.1734558676131859</v>
      </c>
      <c r="CV7" s="37">
        <v>0.92332583534816381</v>
      </c>
      <c r="CW7" s="37">
        <v>-0.30191977428884487</v>
      </c>
      <c r="CX7" s="37">
        <v>3.5196530498651946</v>
      </c>
      <c r="CY7" s="37">
        <v>-0.22922848333335694</v>
      </c>
      <c r="CZ7" s="37">
        <v>0.74824536250733442</v>
      </c>
      <c r="DA7" s="37">
        <v>-1.1493816705903401</v>
      </c>
      <c r="DB7" s="38">
        <v>-0.62306578032137205</v>
      </c>
      <c r="DC7" s="37">
        <v>1.3614831860438057</v>
      </c>
      <c r="DD7" s="37">
        <v>1.8518500134287266E-2</v>
      </c>
      <c r="DE7" s="37">
        <v>4.9986001064928533E-3</v>
      </c>
      <c r="DF7" s="37">
        <v>2.462046238605823E-2</v>
      </c>
      <c r="DG7" s="37">
        <v>3.5167577206156788E-3</v>
      </c>
      <c r="DH7" s="37">
        <v>3.569128470235257E-3</v>
      </c>
      <c r="DI7" s="38">
        <v>3.1013825862574456E-3</v>
      </c>
      <c r="DJ7" s="37">
        <v>1.7613570071880622E-2</v>
      </c>
      <c r="DK7" s="37">
        <v>1.7613570071880622E-2</v>
      </c>
      <c r="DL7" s="37">
        <v>1.7613570071880622E-2</v>
      </c>
      <c r="DM7" s="37">
        <v>1.7613570071880622E-2</v>
      </c>
      <c r="DN7" s="37">
        <v>1.7613570071880622E-2</v>
      </c>
      <c r="DO7" s="37">
        <v>1.7613570071880622E-2</v>
      </c>
      <c r="DP7" s="38">
        <v>1.7613570071880622E-2</v>
      </c>
      <c r="DQ7" s="37">
        <v>3.5225319196479157E-2</v>
      </c>
      <c r="DR7" s="37">
        <v>3.5225319196479157E-2</v>
      </c>
      <c r="DS7" s="37">
        <v>3.5225319196479157E-2</v>
      </c>
      <c r="DT7" s="37">
        <v>3.5225319196479157E-2</v>
      </c>
      <c r="DU7" s="37">
        <v>3.5225319196479157E-2</v>
      </c>
      <c r="DV7" s="37">
        <v>3.5225319196479157E-2</v>
      </c>
      <c r="DW7" s="38">
        <v>3.5225319196479157E-2</v>
      </c>
      <c r="DX7" s="23"/>
    </row>
    <row r="8" spans="1:128" x14ac:dyDescent="0.2">
      <c r="A8" s="147"/>
      <c r="B8" s="12" t="s">
        <v>17</v>
      </c>
      <c r="C8" s="13">
        <v>14227</v>
      </c>
      <c r="D8" s="14">
        <v>699</v>
      </c>
      <c r="E8" s="14">
        <v>1000</v>
      </c>
      <c r="F8" s="14">
        <v>566</v>
      </c>
      <c r="G8" s="14">
        <v>534</v>
      </c>
      <c r="H8" s="14">
        <v>2167</v>
      </c>
      <c r="I8" s="15">
        <v>1050</v>
      </c>
      <c r="J8" s="3"/>
      <c r="K8" s="159"/>
      <c r="L8" s="34" t="s">
        <v>16</v>
      </c>
      <c r="M8" s="57">
        <v>10082</v>
      </c>
      <c r="N8" s="115">
        <v>253.88167030351121</v>
      </c>
      <c r="O8" s="35">
        <v>4.01329101368776</v>
      </c>
      <c r="P8" s="35">
        <v>0.92233683792898236</v>
      </c>
      <c r="Q8" s="35">
        <v>8.6886530450307475</v>
      </c>
      <c r="R8" s="35">
        <v>0.88454671692124576</v>
      </c>
      <c r="S8" s="28">
        <f t="shared" si="0"/>
        <v>0.22040432998863133</v>
      </c>
      <c r="T8" s="35">
        <v>0.64501091053362425</v>
      </c>
      <c r="U8" s="29">
        <f t="shared" si="1"/>
        <v>0.16071869902624686</v>
      </c>
      <c r="V8" s="36">
        <v>0.65334259075580237</v>
      </c>
      <c r="W8" s="35">
        <v>250.46603655419582</v>
      </c>
      <c r="X8" s="35">
        <v>3.9654282417895739</v>
      </c>
      <c r="Y8" s="35">
        <v>0.90488071803844816</v>
      </c>
      <c r="Z8" s="35">
        <v>8.621962115527122</v>
      </c>
      <c r="AA8" s="35">
        <v>0.87372518814111366</v>
      </c>
      <c r="AB8" s="35">
        <v>0.63479890341422962</v>
      </c>
      <c r="AC8" s="36">
        <v>0.64405144745440457</v>
      </c>
      <c r="AD8" s="35">
        <v>257.29730405282658</v>
      </c>
      <c r="AE8" s="35">
        <v>4.0611537855859456</v>
      </c>
      <c r="AF8" s="35">
        <v>0.93979295781951655</v>
      </c>
      <c r="AG8" s="35">
        <v>8.7553439745343731</v>
      </c>
      <c r="AH8" s="35">
        <v>0.89536824570137785</v>
      </c>
      <c r="AI8" s="35">
        <v>0.65522291765301888</v>
      </c>
      <c r="AJ8" s="36">
        <v>0.66263373405720016</v>
      </c>
      <c r="AK8" s="35">
        <v>243.38865745332714</v>
      </c>
      <c r="AL8" s="35">
        <v>3.9442350503647856</v>
      </c>
      <c r="AM8" s="35">
        <v>0.85109876788115213</v>
      </c>
      <c r="AN8" s="35">
        <v>8.7052061980647562</v>
      </c>
      <c r="AO8" s="35">
        <v>0.86984504838105292</v>
      </c>
      <c r="AP8" s="35">
        <v>0.63643677400868426</v>
      </c>
      <c r="AQ8" s="36">
        <v>0.67038065639533595</v>
      </c>
      <c r="AR8" s="35">
        <v>230</v>
      </c>
      <c r="AS8" s="35">
        <v>4</v>
      </c>
      <c r="AT8" s="35">
        <v>1</v>
      </c>
      <c r="AU8" s="35">
        <v>9</v>
      </c>
      <c r="AV8" s="35">
        <v>1</v>
      </c>
      <c r="AW8" s="35">
        <v>1</v>
      </c>
      <c r="AX8" s="36">
        <v>1</v>
      </c>
      <c r="AY8" s="37">
        <v>30611.79603538063</v>
      </c>
      <c r="AZ8" s="37">
        <v>6.0109333403596716</v>
      </c>
      <c r="BA8" s="37">
        <v>0.79954267871226992</v>
      </c>
      <c r="BB8" s="37">
        <v>11.670239252886768</v>
      </c>
      <c r="BC8" s="37">
        <v>0.30727233196075088</v>
      </c>
      <c r="BD8" s="37">
        <v>0.27363297776012713</v>
      </c>
      <c r="BE8" s="38">
        <v>0.22650851648561943</v>
      </c>
      <c r="BF8" s="37">
        <v>174.9622703195767</v>
      </c>
      <c r="BG8" s="37">
        <v>2.4517204857731381</v>
      </c>
      <c r="BH8" s="37">
        <v>0.89417150408200208</v>
      </c>
      <c r="BI8" s="37">
        <v>3.4161731883624942</v>
      </c>
      <c r="BJ8" s="37">
        <v>0.55432150595187168</v>
      </c>
      <c r="BK8" s="37">
        <v>0.5230993956793748</v>
      </c>
      <c r="BL8" s="38">
        <v>0.47592910867651228</v>
      </c>
      <c r="BM8" s="39">
        <v>0</v>
      </c>
      <c r="BN8" s="39">
        <v>0</v>
      </c>
      <c r="BO8" s="39">
        <v>0</v>
      </c>
      <c r="BP8" s="39">
        <v>0</v>
      </c>
      <c r="BQ8" s="39">
        <v>0</v>
      </c>
      <c r="BR8" s="39">
        <v>0</v>
      </c>
      <c r="BS8" s="40">
        <v>0</v>
      </c>
      <c r="BT8" s="39">
        <v>1460</v>
      </c>
      <c r="BU8" s="39">
        <v>14</v>
      </c>
      <c r="BV8" s="39">
        <v>5</v>
      </c>
      <c r="BW8" s="39">
        <v>20</v>
      </c>
      <c r="BX8" s="39">
        <v>3</v>
      </c>
      <c r="BY8" s="39">
        <v>3</v>
      </c>
      <c r="BZ8" s="40">
        <v>1</v>
      </c>
      <c r="CA8" s="39">
        <v>1460</v>
      </c>
      <c r="CB8" s="39">
        <v>14</v>
      </c>
      <c r="CC8" s="39">
        <v>5</v>
      </c>
      <c r="CD8" s="39">
        <v>20</v>
      </c>
      <c r="CE8" s="39">
        <v>3</v>
      </c>
      <c r="CF8" s="39">
        <v>3</v>
      </c>
      <c r="CG8" s="40">
        <v>1</v>
      </c>
      <c r="CH8" s="39">
        <v>240</v>
      </c>
      <c r="CI8" s="39">
        <v>4</v>
      </c>
      <c r="CJ8" s="39">
        <v>1</v>
      </c>
      <c r="CK8" s="39">
        <v>5</v>
      </c>
      <c r="CL8" s="39">
        <v>0</v>
      </c>
      <c r="CM8" s="39">
        <v>1</v>
      </c>
      <c r="CN8" s="40">
        <v>1</v>
      </c>
      <c r="CO8" s="37">
        <v>0.92223980625374202</v>
      </c>
      <c r="CP8" s="37">
        <v>0.30556880099369976</v>
      </c>
      <c r="CQ8" s="37">
        <v>0.74296958211788489</v>
      </c>
      <c r="CR8" s="37">
        <v>-9.1559660489593103E-2</v>
      </c>
      <c r="CS8" s="37">
        <v>1.538040897316789E-2</v>
      </c>
      <c r="CT8" s="37">
        <v>-0.12773334059811162</v>
      </c>
      <c r="CU8" s="38">
        <v>-0.64452042573955293</v>
      </c>
      <c r="CV8" s="37">
        <v>1.2175466576153289</v>
      </c>
      <c r="CW8" s="37">
        <v>-0.32115988466997586</v>
      </c>
      <c r="CX8" s="37">
        <v>6.5897905522193184E-2</v>
      </c>
      <c r="CY8" s="37">
        <v>-0.18401030141531874</v>
      </c>
      <c r="CZ8" s="37">
        <v>0.36171910867639806</v>
      </c>
      <c r="DA8" s="37">
        <v>-0.9680331063770381</v>
      </c>
      <c r="DB8" s="38">
        <v>-1.5849078636308966</v>
      </c>
      <c r="DC8" s="37">
        <v>1.7424930675319226</v>
      </c>
      <c r="DD8" s="37">
        <v>2.4417298324847358E-2</v>
      </c>
      <c r="DE8" s="37">
        <v>8.9052779447909621E-3</v>
      </c>
      <c r="DF8" s="37">
        <v>3.4022524326743499E-2</v>
      </c>
      <c r="DG8" s="37">
        <v>5.5206267016353191E-3</v>
      </c>
      <c r="DH8" s="37">
        <v>5.2096778861897312E-3</v>
      </c>
      <c r="DI8" s="38">
        <v>4.739897184637059E-3</v>
      </c>
      <c r="DJ8" s="37">
        <v>2.4391453346159872E-2</v>
      </c>
      <c r="DK8" s="37">
        <v>2.4391453346159872E-2</v>
      </c>
      <c r="DL8" s="37">
        <v>2.4391453346159872E-2</v>
      </c>
      <c r="DM8" s="37">
        <v>2.4391453346159872E-2</v>
      </c>
      <c r="DN8" s="37">
        <v>2.4391453346159872E-2</v>
      </c>
      <c r="DO8" s="37">
        <v>2.4391453346159872E-2</v>
      </c>
      <c r="DP8" s="38">
        <v>2.4391453346159872E-2</v>
      </c>
      <c r="DQ8" s="37">
        <v>4.8778072156491083E-2</v>
      </c>
      <c r="DR8" s="37">
        <v>4.8778072156491083E-2</v>
      </c>
      <c r="DS8" s="37">
        <v>4.8778072156491083E-2</v>
      </c>
      <c r="DT8" s="37">
        <v>4.8778072156491083E-2</v>
      </c>
      <c r="DU8" s="37">
        <v>4.8778072156491083E-2</v>
      </c>
      <c r="DV8" s="37">
        <v>4.8778072156491083E-2</v>
      </c>
      <c r="DW8" s="38">
        <v>4.8778072156491083E-2</v>
      </c>
      <c r="DX8" s="23"/>
    </row>
    <row r="9" spans="1:128" x14ac:dyDescent="0.2">
      <c r="A9" s="147"/>
      <c r="B9" s="12" t="s">
        <v>18</v>
      </c>
      <c r="C9" s="13">
        <v>10756</v>
      </c>
      <c r="D9" s="14">
        <v>610</v>
      </c>
      <c r="E9" s="14">
        <v>768</v>
      </c>
      <c r="F9" s="14">
        <v>478</v>
      </c>
      <c r="G9" s="14">
        <v>396</v>
      </c>
      <c r="H9" s="14">
        <v>1622</v>
      </c>
      <c r="I9" s="15">
        <v>862</v>
      </c>
      <c r="J9" s="3"/>
      <c r="K9" s="159"/>
      <c r="L9" s="34" t="s">
        <v>17</v>
      </c>
      <c r="M9" s="57">
        <v>14227</v>
      </c>
      <c r="N9" s="115">
        <v>228.77381036058199</v>
      </c>
      <c r="O9" s="35">
        <v>3.6893934069023686</v>
      </c>
      <c r="P9" s="35">
        <v>1.4523792788360159</v>
      </c>
      <c r="Q9" s="35">
        <v>9.6340057636887604</v>
      </c>
      <c r="R9" s="35">
        <v>0.89751880227735992</v>
      </c>
      <c r="S9" s="28">
        <f t="shared" si="0"/>
        <v>0.24327001848006249</v>
      </c>
      <c r="T9" s="35">
        <v>0.54459829900892665</v>
      </c>
      <c r="U9" s="29">
        <f t="shared" si="1"/>
        <v>0.14761188058450342</v>
      </c>
      <c r="V9" s="36">
        <v>0.62100231953328178</v>
      </c>
      <c r="W9" s="35">
        <v>226.38707803013588</v>
      </c>
      <c r="X9" s="35">
        <v>3.6540387608005149</v>
      </c>
      <c r="Y9" s="35">
        <v>1.4365888642881648</v>
      </c>
      <c r="Z9" s="35">
        <v>9.5818106346329284</v>
      </c>
      <c r="AA9" s="35">
        <v>0.88730949718796714</v>
      </c>
      <c r="AB9" s="35">
        <v>0.53569631662648709</v>
      </c>
      <c r="AC9" s="36">
        <v>0.61302956252795193</v>
      </c>
      <c r="AD9" s="35">
        <v>231.1605426910281</v>
      </c>
      <c r="AE9" s="35">
        <v>3.7247480530042223</v>
      </c>
      <c r="AF9" s="35">
        <v>1.468169693383867</v>
      </c>
      <c r="AG9" s="35">
        <v>9.6862008927445924</v>
      </c>
      <c r="AH9" s="35">
        <v>0.90772810736675269</v>
      </c>
      <c r="AI9" s="35">
        <v>0.5535002813913662</v>
      </c>
      <c r="AJ9" s="36">
        <v>0.62897507653861162</v>
      </c>
      <c r="AK9" s="35">
        <v>220.0299508758776</v>
      </c>
      <c r="AL9" s="35">
        <v>3.6272619354435611</v>
      </c>
      <c r="AM9" s="35">
        <v>1.4299063595823274</v>
      </c>
      <c r="AN9" s="35">
        <v>9.6922674414064023</v>
      </c>
      <c r="AO9" s="35">
        <v>0.88105558289012276</v>
      </c>
      <c r="AP9" s="35">
        <v>0.52448396241887485</v>
      </c>
      <c r="AQ9" s="36">
        <v>0.63444702170364631</v>
      </c>
      <c r="AR9" s="35">
        <v>205</v>
      </c>
      <c r="AS9" s="35">
        <v>4</v>
      </c>
      <c r="AT9" s="35">
        <v>1</v>
      </c>
      <c r="AU9" s="35">
        <v>10</v>
      </c>
      <c r="AV9" s="35">
        <v>1</v>
      </c>
      <c r="AW9" s="35">
        <v>1</v>
      </c>
      <c r="AX9" s="36">
        <v>1</v>
      </c>
      <c r="AY9" s="37">
        <v>21093.59863079857</v>
      </c>
      <c r="AZ9" s="37">
        <v>4.6284570128709097</v>
      </c>
      <c r="BA9" s="37">
        <v>0.92327336998533671</v>
      </c>
      <c r="BB9" s="37">
        <v>10.087956418636818</v>
      </c>
      <c r="BC9" s="37">
        <v>0.38595405691834606</v>
      </c>
      <c r="BD9" s="37">
        <v>0.29343823838597194</v>
      </c>
      <c r="BE9" s="38">
        <v>0.23537498291321912</v>
      </c>
      <c r="BF9" s="37">
        <v>145.2363543703799</v>
      </c>
      <c r="BG9" s="37">
        <v>2.151384905792292</v>
      </c>
      <c r="BH9" s="37">
        <v>0.96087115160428072</v>
      </c>
      <c r="BI9" s="37">
        <v>3.1761543442718301</v>
      </c>
      <c r="BJ9" s="37">
        <v>0.62125200757691401</v>
      </c>
      <c r="BK9" s="37">
        <v>0.54169939854680649</v>
      </c>
      <c r="BL9" s="38">
        <v>0.48515459692063018</v>
      </c>
      <c r="BM9" s="39">
        <v>0</v>
      </c>
      <c r="BN9" s="39">
        <v>0</v>
      </c>
      <c r="BO9" s="39">
        <v>0</v>
      </c>
      <c r="BP9" s="39">
        <v>0</v>
      </c>
      <c r="BQ9" s="39">
        <v>0</v>
      </c>
      <c r="BR9" s="39">
        <v>0</v>
      </c>
      <c r="BS9" s="40">
        <v>0</v>
      </c>
      <c r="BT9" s="39">
        <v>1245</v>
      </c>
      <c r="BU9" s="39">
        <v>14</v>
      </c>
      <c r="BV9" s="39">
        <v>6</v>
      </c>
      <c r="BW9" s="39">
        <v>20</v>
      </c>
      <c r="BX9" s="39">
        <v>3</v>
      </c>
      <c r="BY9" s="39">
        <v>3</v>
      </c>
      <c r="BZ9" s="40">
        <v>1</v>
      </c>
      <c r="CA9" s="39">
        <v>1245</v>
      </c>
      <c r="CB9" s="39">
        <v>14</v>
      </c>
      <c r="CC9" s="39">
        <v>6</v>
      </c>
      <c r="CD9" s="39">
        <v>20</v>
      </c>
      <c r="CE9" s="39">
        <v>3</v>
      </c>
      <c r="CF9" s="39">
        <v>3</v>
      </c>
      <c r="CG9" s="40">
        <v>1</v>
      </c>
      <c r="CH9" s="39">
        <v>185</v>
      </c>
      <c r="CI9" s="39">
        <v>3</v>
      </c>
      <c r="CJ9" s="39">
        <v>1</v>
      </c>
      <c r="CK9" s="39">
        <v>4</v>
      </c>
      <c r="CL9" s="39">
        <v>0</v>
      </c>
      <c r="CM9" s="39">
        <v>1</v>
      </c>
      <c r="CN9" s="40">
        <v>1</v>
      </c>
      <c r="CO9" s="37">
        <v>1.0172773349118764</v>
      </c>
      <c r="CP9" s="37">
        <v>0.38182500587886364</v>
      </c>
      <c r="CQ9" s="37">
        <v>0.23739091215515662</v>
      </c>
      <c r="CR9" s="37">
        <v>-0.31083415417989313</v>
      </c>
      <c r="CS9" s="37">
        <v>0.18629129984837953</v>
      </c>
      <c r="CT9" s="37">
        <v>0.25645624082360852</v>
      </c>
      <c r="CU9" s="38">
        <v>-0.49888976804433144</v>
      </c>
      <c r="CV9" s="37">
        <v>1.6914775802358664</v>
      </c>
      <c r="CW9" s="37">
        <v>-9.0012927110721369E-2</v>
      </c>
      <c r="CX9" s="37">
        <v>-0.41797150750193562</v>
      </c>
      <c r="CY9" s="37">
        <v>-0.12148303417803762</v>
      </c>
      <c r="CZ9" s="37">
        <v>-1.0907075848768218E-2</v>
      </c>
      <c r="DA9" s="37">
        <v>-1.041453233890951</v>
      </c>
      <c r="DB9" s="38">
        <v>-1.7513552207261642</v>
      </c>
      <c r="DC9" s="37">
        <v>1.2176393462266812</v>
      </c>
      <c r="DD9" s="37">
        <v>1.8036881478657736E-2</v>
      </c>
      <c r="DE9" s="37">
        <v>8.05579653881844E-3</v>
      </c>
      <c r="DF9" s="37">
        <v>2.6628391466034487E-2</v>
      </c>
      <c r="DG9" s="37">
        <v>5.2084816616840297E-3</v>
      </c>
      <c r="DH9" s="37">
        <v>4.5415247742712573E-3</v>
      </c>
      <c r="DI9" s="38">
        <v>4.0674618195579264E-3</v>
      </c>
      <c r="DJ9" s="37">
        <v>2.053398201465341E-2</v>
      </c>
      <c r="DK9" s="37">
        <v>2.053398201465341E-2</v>
      </c>
      <c r="DL9" s="37">
        <v>2.053398201465341E-2</v>
      </c>
      <c r="DM9" s="37">
        <v>2.053398201465341E-2</v>
      </c>
      <c r="DN9" s="37">
        <v>2.053398201465341E-2</v>
      </c>
      <c r="DO9" s="37">
        <v>2.053398201465341E-2</v>
      </c>
      <c r="DP9" s="38">
        <v>2.053398201465341E-2</v>
      </c>
      <c r="DQ9" s="37">
        <v>4.1065079132089163E-2</v>
      </c>
      <c r="DR9" s="37">
        <v>4.1065079132089163E-2</v>
      </c>
      <c r="DS9" s="37">
        <v>4.1065079132089163E-2</v>
      </c>
      <c r="DT9" s="37">
        <v>4.1065079132089163E-2</v>
      </c>
      <c r="DU9" s="37">
        <v>4.1065079132089163E-2</v>
      </c>
      <c r="DV9" s="37">
        <v>4.1065079132089163E-2</v>
      </c>
      <c r="DW9" s="38">
        <v>4.1065079132089163E-2</v>
      </c>
      <c r="DX9" s="23"/>
    </row>
    <row r="10" spans="1:128" x14ac:dyDescent="0.2">
      <c r="A10" s="147"/>
      <c r="B10" s="12" t="s">
        <v>22</v>
      </c>
      <c r="C10" s="13">
        <v>6939</v>
      </c>
      <c r="D10" s="14">
        <v>375</v>
      </c>
      <c r="E10" s="14">
        <v>503</v>
      </c>
      <c r="F10" s="14">
        <v>260</v>
      </c>
      <c r="G10" s="14">
        <v>327</v>
      </c>
      <c r="H10" s="14">
        <v>1177</v>
      </c>
      <c r="I10" s="15">
        <v>556</v>
      </c>
      <c r="J10" s="3"/>
      <c r="K10" s="159"/>
      <c r="L10" s="34" t="s">
        <v>18</v>
      </c>
      <c r="M10" s="57">
        <v>10756</v>
      </c>
      <c r="N10" s="115">
        <v>174.73131275567124</v>
      </c>
      <c r="O10" s="35">
        <v>2.7629230197099295</v>
      </c>
      <c r="P10" s="35">
        <v>1.7980661956117516</v>
      </c>
      <c r="Q10" s="35">
        <v>9.1156563778356272</v>
      </c>
      <c r="R10" s="35">
        <v>0.68863889921904053</v>
      </c>
      <c r="S10" s="28">
        <f t="shared" si="0"/>
        <v>0.24924288310115081</v>
      </c>
      <c r="T10" s="35">
        <v>0.33311640014875421</v>
      </c>
      <c r="U10" s="29">
        <f t="shared" si="1"/>
        <v>0.12056665993673868</v>
      </c>
      <c r="V10" s="36">
        <v>0.54183711416883595</v>
      </c>
      <c r="W10" s="35">
        <v>172.39841957452404</v>
      </c>
      <c r="X10" s="35">
        <v>2.7256488943709236</v>
      </c>
      <c r="Y10" s="35">
        <v>1.7776027327745449</v>
      </c>
      <c r="Z10" s="35">
        <v>9.0519565576276406</v>
      </c>
      <c r="AA10" s="35">
        <v>0.67644008632070585</v>
      </c>
      <c r="AB10" s="35">
        <v>0.32376388535996437</v>
      </c>
      <c r="AC10" s="36">
        <v>0.53241960418532563</v>
      </c>
      <c r="AD10" s="35">
        <v>177.06420593681844</v>
      </c>
      <c r="AE10" s="35">
        <v>2.8001971450489354</v>
      </c>
      <c r="AF10" s="35">
        <v>1.8185296584489583</v>
      </c>
      <c r="AG10" s="35">
        <v>9.1793561980436138</v>
      </c>
      <c r="AH10" s="35">
        <v>0.70083771211737522</v>
      </c>
      <c r="AI10" s="35">
        <v>0.34246891493754406</v>
      </c>
      <c r="AJ10" s="36">
        <v>0.55125462415234627</v>
      </c>
      <c r="AK10" s="35">
        <v>166.26389405396475</v>
      </c>
      <c r="AL10" s="35">
        <v>2.6615842320565273</v>
      </c>
      <c r="AM10" s="35">
        <v>1.7759183504813854</v>
      </c>
      <c r="AN10" s="35">
        <v>9.1601999917358796</v>
      </c>
      <c r="AO10" s="35">
        <v>0.65125408040990063</v>
      </c>
      <c r="AP10" s="35">
        <v>0.30197099293417634</v>
      </c>
      <c r="AQ10" s="36">
        <v>0.54648568240981787</v>
      </c>
      <c r="AR10" s="35">
        <v>155</v>
      </c>
      <c r="AS10" s="35">
        <v>3</v>
      </c>
      <c r="AT10" s="35">
        <v>2</v>
      </c>
      <c r="AU10" s="35">
        <v>9</v>
      </c>
      <c r="AV10" s="35">
        <v>1</v>
      </c>
      <c r="AW10" s="35">
        <v>0</v>
      </c>
      <c r="AX10" s="36">
        <v>1</v>
      </c>
      <c r="AY10" s="37">
        <v>15235.143978973867</v>
      </c>
      <c r="AZ10" s="37">
        <v>3.8893029939805035</v>
      </c>
      <c r="BA10" s="37">
        <v>1.1722361484768689</v>
      </c>
      <c r="BB10" s="37">
        <v>11.358821335748255</v>
      </c>
      <c r="BC10" s="37">
        <v>0.41657384225797922</v>
      </c>
      <c r="BD10" s="37">
        <v>0.24485764186583114</v>
      </c>
      <c r="BE10" s="38">
        <v>0.24827273813333556</v>
      </c>
      <c r="BF10" s="37">
        <v>123.43072542513013</v>
      </c>
      <c r="BG10" s="37">
        <v>1.9721315863756412</v>
      </c>
      <c r="BH10" s="37">
        <v>1.0826985492171257</v>
      </c>
      <c r="BI10" s="37">
        <v>3.3702850525954409</v>
      </c>
      <c r="BJ10" s="37">
        <v>0.64542531888513577</v>
      </c>
      <c r="BK10" s="37">
        <v>0.49483092250366806</v>
      </c>
      <c r="BL10" s="38">
        <v>0.49826974434871674</v>
      </c>
      <c r="BM10" s="39">
        <v>0</v>
      </c>
      <c r="BN10" s="39">
        <v>0</v>
      </c>
      <c r="BO10" s="39">
        <v>0</v>
      </c>
      <c r="BP10" s="39">
        <v>0</v>
      </c>
      <c r="BQ10" s="39">
        <v>0</v>
      </c>
      <c r="BR10" s="39">
        <v>0</v>
      </c>
      <c r="BS10" s="40">
        <v>0</v>
      </c>
      <c r="BT10" s="39">
        <v>895</v>
      </c>
      <c r="BU10" s="39">
        <v>13</v>
      </c>
      <c r="BV10" s="39">
        <v>6</v>
      </c>
      <c r="BW10" s="39">
        <v>20</v>
      </c>
      <c r="BX10" s="39">
        <v>3</v>
      </c>
      <c r="BY10" s="39">
        <v>2</v>
      </c>
      <c r="BZ10" s="40">
        <v>1</v>
      </c>
      <c r="CA10" s="39">
        <v>895</v>
      </c>
      <c r="CB10" s="39">
        <v>13</v>
      </c>
      <c r="CC10" s="39">
        <v>6</v>
      </c>
      <c r="CD10" s="39">
        <v>20</v>
      </c>
      <c r="CE10" s="39">
        <v>3</v>
      </c>
      <c r="CF10" s="39">
        <v>2</v>
      </c>
      <c r="CG10" s="40">
        <v>1</v>
      </c>
      <c r="CH10" s="39">
        <v>150</v>
      </c>
      <c r="CI10" s="39">
        <v>3</v>
      </c>
      <c r="CJ10" s="39">
        <v>2</v>
      </c>
      <c r="CK10" s="39">
        <v>5</v>
      </c>
      <c r="CL10" s="39">
        <v>1</v>
      </c>
      <c r="CM10" s="39">
        <v>1</v>
      </c>
      <c r="CN10" s="40">
        <v>1</v>
      </c>
      <c r="CO10" s="37">
        <v>1.0981369488928259</v>
      </c>
      <c r="CP10" s="37">
        <v>0.61771405335241136</v>
      </c>
      <c r="CQ10" s="37">
        <v>3.283748840592858E-2</v>
      </c>
      <c r="CR10" s="37">
        <v>-0.22642903444091028</v>
      </c>
      <c r="CS10" s="37">
        <v>0.4574680013478461</v>
      </c>
      <c r="CT10" s="37">
        <v>0.98680572930010979</v>
      </c>
      <c r="CU10" s="38">
        <v>-0.16796080997257565</v>
      </c>
      <c r="CV10" s="37">
        <v>2.0292578117779874</v>
      </c>
      <c r="CW10" s="37">
        <v>0.24321365674565634</v>
      </c>
      <c r="CX10" s="37">
        <v>-0.62060112511229049</v>
      </c>
      <c r="CY10" s="37">
        <v>-0.36169434528061761</v>
      </c>
      <c r="CZ10" s="37">
        <v>-0.43446772345051671</v>
      </c>
      <c r="DA10" s="37">
        <v>-0.37524009793124702</v>
      </c>
      <c r="DB10" s="38">
        <v>-1.9721559089505947</v>
      </c>
      <c r="DC10" s="37">
        <v>1.1901395417970337</v>
      </c>
      <c r="DD10" s="37">
        <v>1.9015620093687773E-2</v>
      </c>
      <c r="DE10" s="37">
        <v>1.0439559119752492E-2</v>
      </c>
      <c r="DF10" s="37">
        <v>3.2496847882939522E-2</v>
      </c>
      <c r="DG10" s="37">
        <v>6.2232980535150244E-3</v>
      </c>
      <c r="DH10" s="37">
        <v>4.7712418876833156E-3</v>
      </c>
      <c r="DI10" s="38">
        <v>4.8043995786949461E-3</v>
      </c>
      <c r="DJ10" s="37">
        <v>2.3615093813031621E-2</v>
      </c>
      <c r="DK10" s="37">
        <v>2.3615093813031621E-2</v>
      </c>
      <c r="DL10" s="37">
        <v>2.3615093813031621E-2</v>
      </c>
      <c r="DM10" s="37">
        <v>2.3615093813031621E-2</v>
      </c>
      <c r="DN10" s="37">
        <v>2.3615093813031621E-2</v>
      </c>
      <c r="DO10" s="37">
        <v>2.3615093813031621E-2</v>
      </c>
      <c r="DP10" s="38">
        <v>2.3615093813031621E-2</v>
      </c>
      <c r="DQ10" s="37">
        <v>4.7225800040189767E-2</v>
      </c>
      <c r="DR10" s="37">
        <v>4.7225800040189767E-2</v>
      </c>
      <c r="DS10" s="37">
        <v>4.7225800040189767E-2</v>
      </c>
      <c r="DT10" s="37">
        <v>4.7225800040189767E-2</v>
      </c>
      <c r="DU10" s="37">
        <v>4.7225800040189767E-2</v>
      </c>
      <c r="DV10" s="37">
        <v>4.7225800040189767E-2</v>
      </c>
      <c r="DW10" s="38">
        <v>4.7225800040189767E-2</v>
      </c>
      <c r="DX10" s="23"/>
    </row>
    <row r="11" spans="1:128" x14ac:dyDescent="0.2">
      <c r="A11" s="147"/>
      <c r="B11" s="12" t="s">
        <v>23</v>
      </c>
      <c r="C11" s="13">
        <v>6083</v>
      </c>
      <c r="D11" s="14">
        <v>394</v>
      </c>
      <c r="E11" s="14">
        <v>453</v>
      </c>
      <c r="F11" s="14">
        <v>149</v>
      </c>
      <c r="G11" s="14">
        <v>284</v>
      </c>
      <c r="H11" s="14">
        <v>507</v>
      </c>
      <c r="I11" s="15">
        <v>406</v>
      </c>
      <c r="J11" s="3"/>
      <c r="K11" s="159"/>
      <c r="L11" s="111" t="s">
        <v>22</v>
      </c>
      <c r="M11" s="57">
        <v>6939</v>
      </c>
      <c r="N11" s="115">
        <v>172.30508718835566</v>
      </c>
      <c r="O11" s="35">
        <v>2.5904308978238939</v>
      </c>
      <c r="P11" s="112">
        <v>2.1812941346015275</v>
      </c>
      <c r="Q11" s="35">
        <v>9.0660037469375983</v>
      </c>
      <c r="R11" s="35">
        <v>0.6440409280876207</v>
      </c>
      <c r="S11" s="28">
        <f t="shared" si="0"/>
        <v>0.2486230876216968</v>
      </c>
      <c r="T11" s="35">
        <v>0.28044386799250615</v>
      </c>
      <c r="U11" s="29">
        <f t="shared" si="1"/>
        <v>0.10826147426981921</v>
      </c>
      <c r="V11" s="36">
        <v>0.51779795359561898</v>
      </c>
      <c r="W11" s="35">
        <v>169.86332358929297</v>
      </c>
      <c r="X11" s="35">
        <v>2.5499556681061426</v>
      </c>
      <c r="Y11" s="35">
        <v>2.1565284677594057</v>
      </c>
      <c r="Z11" s="35">
        <v>8.9878273593398958</v>
      </c>
      <c r="AA11" s="35">
        <v>0.62920150931511165</v>
      </c>
      <c r="AB11" s="35">
        <v>0.26941356962238527</v>
      </c>
      <c r="AC11" s="36">
        <v>0.50603811384656139</v>
      </c>
      <c r="AD11" s="35">
        <v>174.74685078741834</v>
      </c>
      <c r="AE11" s="35">
        <v>2.6309061275416452</v>
      </c>
      <c r="AF11" s="35">
        <v>2.2060598014436494</v>
      </c>
      <c r="AG11" s="35">
        <v>9.1441801345353007</v>
      </c>
      <c r="AH11" s="35">
        <v>0.65888034686012975</v>
      </c>
      <c r="AI11" s="35">
        <v>0.29147416636262702</v>
      </c>
      <c r="AJ11" s="36">
        <v>0.52955779334467656</v>
      </c>
      <c r="AK11" s="35">
        <v>166.38000192150645</v>
      </c>
      <c r="AL11" s="35">
        <v>2.5127379865814801</v>
      </c>
      <c r="AM11" s="35">
        <v>2.1927911482602358</v>
      </c>
      <c r="AN11" s="35">
        <v>9.0797345118572963</v>
      </c>
      <c r="AO11" s="35">
        <v>0.60304879025155722</v>
      </c>
      <c r="AP11" s="35">
        <v>0.24612095883172408</v>
      </c>
      <c r="AQ11" s="36">
        <v>0.51977550399513217</v>
      </c>
      <c r="AR11" s="35">
        <v>155</v>
      </c>
      <c r="AS11" s="35">
        <v>2</v>
      </c>
      <c r="AT11" s="35">
        <v>2</v>
      </c>
      <c r="AU11" s="35">
        <v>9</v>
      </c>
      <c r="AV11" s="35">
        <v>1</v>
      </c>
      <c r="AW11" s="35">
        <v>0</v>
      </c>
      <c r="AX11" s="36">
        <v>1</v>
      </c>
      <c r="AY11" s="37">
        <v>10766.050033211626</v>
      </c>
      <c r="AZ11" s="37">
        <v>2.9582018754130162</v>
      </c>
      <c r="BA11" s="37">
        <v>1.1075139779001555</v>
      </c>
      <c r="BB11" s="37">
        <v>11.035712061675206</v>
      </c>
      <c r="BC11" s="37">
        <v>0.39763348117273317</v>
      </c>
      <c r="BD11" s="37">
        <v>0.21969677614392957</v>
      </c>
      <c r="BE11" s="38">
        <v>0.24971922063000015</v>
      </c>
      <c r="BF11" s="37">
        <v>103.75957803119492</v>
      </c>
      <c r="BG11" s="37">
        <v>1.7199424046790102</v>
      </c>
      <c r="BH11" s="37">
        <v>1.052384900072286</v>
      </c>
      <c r="BI11" s="37">
        <v>3.3220042236088752</v>
      </c>
      <c r="BJ11" s="37">
        <v>0.63058185921633769</v>
      </c>
      <c r="BK11" s="37">
        <v>0.46871822681002023</v>
      </c>
      <c r="BL11" s="38">
        <v>0.49971914174864279</v>
      </c>
      <c r="BM11" s="39">
        <v>0</v>
      </c>
      <c r="BN11" s="39">
        <v>0</v>
      </c>
      <c r="BO11" s="39">
        <v>0</v>
      </c>
      <c r="BP11" s="39">
        <v>0</v>
      </c>
      <c r="BQ11" s="39">
        <v>0</v>
      </c>
      <c r="BR11" s="39">
        <v>0</v>
      </c>
      <c r="BS11" s="40">
        <v>0</v>
      </c>
      <c r="BT11" s="39">
        <v>910</v>
      </c>
      <c r="BU11" s="39">
        <v>10</v>
      </c>
      <c r="BV11" s="39">
        <v>6</v>
      </c>
      <c r="BW11" s="39">
        <v>23</v>
      </c>
      <c r="BX11" s="39">
        <v>3</v>
      </c>
      <c r="BY11" s="39">
        <v>2</v>
      </c>
      <c r="BZ11" s="40">
        <v>1</v>
      </c>
      <c r="CA11" s="39">
        <v>910</v>
      </c>
      <c r="CB11" s="39">
        <v>10</v>
      </c>
      <c r="CC11" s="39">
        <v>6</v>
      </c>
      <c r="CD11" s="39">
        <v>23</v>
      </c>
      <c r="CE11" s="39">
        <v>3</v>
      </c>
      <c r="CF11" s="39">
        <v>2</v>
      </c>
      <c r="CG11" s="40">
        <v>1</v>
      </c>
      <c r="CH11" s="39">
        <v>130</v>
      </c>
      <c r="CI11" s="39">
        <v>3</v>
      </c>
      <c r="CJ11" s="39">
        <v>2</v>
      </c>
      <c r="CK11" s="39">
        <v>4</v>
      </c>
      <c r="CL11" s="39">
        <v>1</v>
      </c>
      <c r="CM11" s="39">
        <v>1</v>
      </c>
      <c r="CN11" s="40">
        <v>1</v>
      </c>
      <c r="CO11" s="37">
        <v>0.99910234015413524</v>
      </c>
      <c r="CP11" s="37">
        <v>0.55644004313523854</v>
      </c>
      <c r="CQ11" s="37">
        <v>-1.6885292983819158E-2</v>
      </c>
      <c r="CR11" s="37">
        <v>-8.1119238681360242E-2</v>
      </c>
      <c r="CS11" s="37">
        <v>0.48472659167782239</v>
      </c>
      <c r="CT11" s="37">
        <v>1.2356401641603416</v>
      </c>
      <c r="CU11" s="38">
        <v>-7.1252363256379889E-2</v>
      </c>
      <c r="CV11" s="37">
        <v>1.9581037541332376</v>
      </c>
      <c r="CW11" s="37">
        <v>0.11721404462265735</v>
      </c>
      <c r="CX11" s="37">
        <v>-0.3343607167983691</v>
      </c>
      <c r="CY11" s="37">
        <v>-0.28896165890324449</v>
      </c>
      <c r="CZ11" s="37">
        <v>-0.50360502763229353</v>
      </c>
      <c r="DA11" s="37">
        <v>0.17211662330145527</v>
      </c>
      <c r="DB11" s="38">
        <v>-1.9954983382829692</v>
      </c>
      <c r="DC11" s="37">
        <v>1.2456033086110416</v>
      </c>
      <c r="DD11" s="37">
        <v>2.0647404225608085E-2</v>
      </c>
      <c r="DE11" s="37">
        <v>1.2633572132186549E-2</v>
      </c>
      <c r="DF11" s="37">
        <v>3.9879686585685858E-2</v>
      </c>
      <c r="DG11" s="37">
        <v>7.56995031296126E-3</v>
      </c>
      <c r="DH11" s="37">
        <v>5.6268248695588701E-3</v>
      </c>
      <c r="DI11" s="38">
        <v>5.9989817629293148E-3</v>
      </c>
      <c r="DJ11" s="37">
        <v>2.9399052212556502E-2</v>
      </c>
      <c r="DK11" s="37">
        <v>2.9399052212556502E-2</v>
      </c>
      <c r="DL11" s="37">
        <v>2.9399052212556502E-2</v>
      </c>
      <c r="DM11" s="37">
        <v>2.9399052212556502E-2</v>
      </c>
      <c r="DN11" s="37">
        <v>2.9399052212556502E-2</v>
      </c>
      <c r="DO11" s="37">
        <v>2.9399052212556502E-2</v>
      </c>
      <c r="DP11" s="38">
        <v>2.9399052212556502E-2</v>
      </c>
      <c r="DQ11" s="37">
        <v>5.878964123027644E-2</v>
      </c>
      <c r="DR11" s="37">
        <v>5.878964123027644E-2</v>
      </c>
      <c r="DS11" s="37">
        <v>5.878964123027644E-2</v>
      </c>
      <c r="DT11" s="37">
        <v>5.878964123027644E-2</v>
      </c>
      <c r="DU11" s="37">
        <v>5.878964123027644E-2</v>
      </c>
      <c r="DV11" s="37">
        <v>5.878964123027644E-2</v>
      </c>
      <c r="DW11" s="38">
        <v>5.878964123027644E-2</v>
      </c>
      <c r="DX11" s="23"/>
    </row>
    <row r="12" spans="1:128" x14ac:dyDescent="0.2">
      <c r="A12" s="147"/>
      <c r="B12" s="12" t="s">
        <v>19</v>
      </c>
      <c r="C12" s="13">
        <v>47058</v>
      </c>
      <c r="D12" s="14">
        <v>2920</v>
      </c>
      <c r="E12" s="14">
        <v>3884</v>
      </c>
      <c r="F12" s="14">
        <v>2054</v>
      </c>
      <c r="G12" s="14">
        <v>2629</v>
      </c>
      <c r="H12" s="14">
        <v>5368</v>
      </c>
      <c r="I12" s="15">
        <v>3806</v>
      </c>
      <c r="J12" s="3"/>
      <c r="K12" s="159"/>
      <c r="L12" s="34" t="s">
        <v>23</v>
      </c>
      <c r="M12" s="57">
        <v>6083</v>
      </c>
      <c r="N12" s="115">
        <v>247.89824099950681</v>
      </c>
      <c r="O12" s="35">
        <v>3.9066250205490713</v>
      </c>
      <c r="P12" s="35">
        <v>1.8163734999178036</v>
      </c>
      <c r="Q12" s="35">
        <v>12.192503698832812</v>
      </c>
      <c r="R12" s="35">
        <v>0.98356074305441399</v>
      </c>
      <c r="S12" s="28">
        <f t="shared" si="0"/>
        <v>0.25176737922908604</v>
      </c>
      <c r="T12" s="35">
        <v>0.55334538878842676</v>
      </c>
      <c r="U12" s="29">
        <f t="shared" si="1"/>
        <v>0.14164282107389328</v>
      </c>
      <c r="V12" s="36">
        <v>0.62617129705737296</v>
      </c>
      <c r="W12" s="35">
        <v>244.57309930678835</v>
      </c>
      <c r="X12" s="35">
        <v>3.855603747706037</v>
      </c>
      <c r="Y12" s="35">
        <v>1.7886264464950428</v>
      </c>
      <c r="Z12" s="35">
        <v>12.105440377248915</v>
      </c>
      <c r="AA12" s="35">
        <v>0.96688733581069231</v>
      </c>
      <c r="AB12" s="35">
        <v>0.53923994931262964</v>
      </c>
      <c r="AC12" s="36">
        <v>0.61400959892801033</v>
      </c>
      <c r="AD12" s="35">
        <v>251.22338269222527</v>
      </c>
      <c r="AE12" s="35">
        <v>3.9576462933921057</v>
      </c>
      <c r="AF12" s="35">
        <v>1.8441205533405645</v>
      </c>
      <c r="AG12" s="35">
        <v>12.27956702041671</v>
      </c>
      <c r="AH12" s="35">
        <v>1.0002341502981358</v>
      </c>
      <c r="AI12" s="35">
        <v>0.56745082826422388</v>
      </c>
      <c r="AJ12" s="36">
        <v>0.63833299518673559</v>
      </c>
      <c r="AK12" s="35">
        <v>240.37070524412303</v>
      </c>
      <c r="AL12" s="35">
        <v>3.8693992364878449</v>
      </c>
      <c r="AM12" s="35">
        <v>1.7890295358649793</v>
      </c>
      <c r="AN12" s="35">
        <v>12.303240360202386</v>
      </c>
      <c r="AO12" s="35">
        <v>0.97040933749794522</v>
      </c>
      <c r="AP12" s="35">
        <v>0.52201033846603473</v>
      </c>
      <c r="AQ12" s="36">
        <v>0.64019033006374793</v>
      </c>
      <c r="AR12" s="35">
        <v>230</v>
      </c>
      <c r="AS12" s="35">
        <v>4</v>
      </c>
      <c r="AT12" s="35">
        <v>2</v>
      </c>
      <c r="AU12" s="35">
        <v>13</v>
      </c>
      <c r="AV12" s="35">
        <v>1</v>
      </c>
      <c r="AW12" s="35">
        <v>1</v>
      </c>
      <c r="AX12" s="36">
        <v>1</v>
      </c>
      <c r="AY12" s="37">
        <v>17501.250248467401</v>
      </c>
      <c r="AZ12" s="37">
        <v>4.120513484326187</v>
      </c>
      <c r="BA12" s="37">
        <v>1.2186598486366635</v>
      </c>
      <c r="BB12" s="37">
        <v>11.998286446673259</v>
      </c>
      <c r="BC12" s="37">
        <v>0.44004539202654414</v>
      </c>
      <c r="BD12" s="37">
        <v>0.31493578121311339</v>
      </c>
      <c r="BE12" s="38">
        <v>0.23411929127071129</v>
      </c>
      <c r="BF12" s="37">
        <v>132.29229096386305</v>
      </c>
      <c r="BG12" s="37">
        <v>2.0299047968626969</v>
      </c>
      <c r="BH12" s="37">
        <v>1.1039292770085698</v>
      </c>
      <c r="BI12" s="37">
        <v>3.4638542761890632</v>
      </c>
      <c r="BJ12" s="37">
        <v>0.66335917271606648</v>
      </c>
      <c r="BK12" s="37">
        <v>0.56119139445746435</v>
      </c>
      <c r="BL12" s="38">
        <v>0.48385875136315482</v>
      </c>
      <c r="BM12" s="39">
        <v>0</v>
      </c>
      <c r="BN12" s="39">
        <v>0</v>
      </c>
      <c r="BO12" s="39">
        <v>0</v>
      </c>
      <c r="BP12" s="39">
        <v>0</v>
      </c>
      <c r="BQ12" s="39">
        <v>0</v>
      </c>
      <c r="BR12" s="39">
        <v>0</v>
      </c>
      <c r="BS12" s="40">
        <v>0</v>
      </c>
      <c r="BT12" s="39">
        <v>1040</v>
      </c>
      <c r="BU12" s="39">
        <v>13</v>
      </c>
      <c r="BV12" s="39">
        <v>6</v>
      </c>
      <c r="BW12" s="39">
        <v>24</v>
      </c>
      <c r="BX12" s="39">
        <v>3</v>
      </c>
      <c r="BY12" s="39">
        <v>3</v>
      </c>
      <c r="BZ12" s="40">
        <v>1</v>
      </c>
      <c r="CA12" s="39">
        <v>1040</v>
      </c>
      <c r="CB12" s="39">
        <v>13</v>
      </c>
      <c r="CC12" s="39">
        <v>6</v>
      </c>
      <c r="CD12" s="39">
        <v>24</v>
      </c>
      <c r="CE12" s="39">
        <v>3</v>
      </c>
      <c r="CF12" s="39">
        <v>3</v>
      </c>
      <c r="CG12" s="40">
        <v>1</v>
      </c>
      <c r="CH12" s="39">
        <v>165</v>
      </c>
      <c r="CI12" s="39">
        <v>3</v>
      </c>
      <c r="CJ12" s="39">
        <v>2</v>
      </c>
      <c r="CK12" s="39">
        <v>5</v>
      </c>
      <c r="CL12" s="39">
        <v>0</v>
      </c>
      <c r="CM12" s="39">
        <v>1</v>
      </c>
      <c r="CN12" s="40">
        <v>1</v>
      </c>
      <c r="CO12" s="37">
        <v>1.0000420236761003</v>
      </c>
      <c r="CP12" s="37">
        <v>0.28306467448384576</v>
      </c>
      <c r="CQ12" s="37">
        <v>0.15156426236109441</v>
      </c>
      <c r="CR12" s="37">
        <v>-0.50372033290052942</v>
      </c>
      <c r="CS12" s="37">
        <v>0.22764174508539514</v>
      </c>
      <c r="CT12" s="37">
        <v>0.3756481320051136</v>
      </c>
      <c r="CU12" s="38">
        <v>-0.5216927195913672</v>
      </c>
      <c r="CV12" s="37">
        <v>1.8490156095112043</v>
      </c>
      <c r="CW12" s="37">
        <v>-0.12291569336865663</v>
      </c>
      <c r="CX12" s="37">
        <v>-0.44939638514721808</v>
      </c>
      <c r="CY12" s="37">
        <v>0.17603041507129852</v>
      </c>
      <c r="CZ12" s="37">
        <v>-7.4102188231717089E-2</v>
      </c>
      <c r="DA12" s="37">
        <v>-0.77911403306797389</v>
      </c>
      <c r="DB12" s="38">
        <v>-1.728405088380609</v>
      </c>
      <c r="DC12" s="37">
        <v>1.6961944160489313</v>
      </c>
      <c r="DD12" s="37">
        <v>2.6026559495367474E-2</v>
      </c>
      <c r="DE12" s="37">
        <v>1.415410272006217E-2</v>
      </c>
      <c r="DF12" s="37">
        <v>4.4412038210782948E-2</v>
      </c>
      <c r="DG12" s="37">
        <v>8.5053037965998057E-3</v>
      </c>
      <c r="DH12" s="37">
        <v>7.1953528257627823E-3</v>
      </c>
      <c r="DI12" s="38">
        <v>6.2038271938519747E-3</v>
      </c>
      <c r="DJ12" s="37">
        <v>3.1398555083207796E-2</v>
      </c>
      <c r="DK12" s="37">
        <v>3.1398555083207796E-2</v>
      </c>
      <c r="DL12" s="37">
        <v>3.1398555083207796E-2</v>
      </c>
      <c r="DM12" s="37">
        <v>3.1398555083207796E-2</v>
      </c>
      <c r="DN12" s="37">
        <v>3.1398555083207796E-2</v>
      </c>
      <c r="DO12" s="37">
        <v>3.1398555083207796E-2</v>
      </c>
      <c r="DP12" s="38">
        <v>3.1398555083207796E-2</v>
      </c>
      <c r="DQ12" s="37">
        <v>6.2786801206528964E-2</v>
      </c>
      <c r="DR12" s="37">
        <v>6.2786801206528964E-2</v>
      </c>
      <c r="DS12" s="37">
        <v>6.2786801206528964E-2</v>
      </c>
      <c r="DT12" s="37">
        <v>6.2786801206528964E-2</v>
      </c>
      <c r="DU12" s="37">
        <v>6.2786801206528964E-2</v>
      </c>
      <c r="DV12" s="37">
        <v>6.2786801206528964E-2</v>
      </c>
      <c r="DW12" s="38">
        <v>6.2786801206528964E-2</v>
      </c>
      <c r="DX12" s="23"/>
    </row>
    <row r="13" spans="1:128" x14ac:dyDescent="0.2">
      <c r="A13" s="147"/>
      <c r="B13" s="12" t="s">
        <v>24</v>
      </c>
      <c r="C13" s="13">
        <v>37124</v>
      </c>
      <c r="D13" s="14">
        <v>2048</v>
      </c>
      <c r="E13" s="14">
        <v>2828</v>
      </c>
      <c r="F13" s="14">
        <v>1632</v>
      </c>
      <c r="G13" s="14">
        <v>1910</v>
      </c>
      <c r="H13" s="14">
        <v>4381</v>
      </c>
      <c r="I13" s="15">
        <v>2296</v>
      </c>
      <c r="J13" s="3"/>
      <c r="K13" s="159"/>
      <c r="L13" s="34" t="s">
        <v>19</v>
      </c>
      <c r="M13" s="57">
        <v>47058</v>
      </c>
      <c r="N13" s="115">
        <v>219.43994644906286</v>
      </c>
      <c r="O13" s="35">
        <v>3.2635046113306982</v>
      </c>
      <c r="P13" s="35">
        <v>1.98773853542437</v>
      </c>
      <c r="Q13" s="35">
        <v>11.113901993284882</v>
      </c>
      <c r="R13" s="35">
        <v>0.7837137149900123</v>
      </c>
      <c r="S13" s="28">
        <f t="shared" si="0"/>
        <v>0.24014481617982211</v>
      </c>
      <c r="T13" s="35">
        <v>0.41980109651918907</v>
      </c>
      <c r="U13" s="29">
        <f t="shared" si="1"/>
        <v>0.12863505541302564</v>
      </c>
      <c r="V13" s="36">
        <v>0.60079051383399207</v>
      </c>
      <c r="W13" s="35">
        <v>218.23484551565096</v>
      </c>
      <c r="X13" s="35">
        <v>3.2444608921739801</v>
      </c>
      <c r="Y13" s="35">
        <v>1.9766913982663519</v>
      </c>
      <c r="Z13" s="35">
        <v>11.077597264717086</v>
      </c>
      <c r="AA13" s="35">
        <v>0.77773348162333289</v>
      </c>
      <c r="AB13" s="35">
        <v>0.41498106113497601</v>
      </c>
      <c r="AC13" s="36">
        <v>0.5963655577408784</v>
      </c>
      <c r="AD13" s="35">
        <v>220.64504738247476</v>
      </c>
      <c r="AE13" s="35">
        <v>3.2825483304874163</v>
      </c>
      <c r="AF13" s="35">
        <v>1.998785672582388</v>
      </c>
      <c r="AG13" s="35">
        <v>11.150206721852678</v>
      </c>
      <c r="AH13" s="35">
        <v>0.78969394835669171</v>
      </c>
      <c r="AI13" s="35">
        <v>0.42462113190340212</v>
      </c>
      <c r="AJ13" s="36">
        <v>0.60521546992710573</v>
      </c>
      <c r="AK13" s="35">
        <v>210.48662171032436</v>
      </c>
      <c r="AL13" s="35">
        <v>3.1723192655871468</v>
      </c>
      <c r="AM13" s="35">
        <v>1.9690689031502493</v>
      </c>
      <c r="AN13" s="35">
        <v>11.192596842666967</v>
      </c>
      <c r="AO13" s="35">
        <v>0.75335401702863114</v>
      </c>
      <c r="AP13" s="35">
        <v>0.38822304390326823</v>
      </c>
      <c r="AQ13" s="36">
        <v>0.61198945981554664</v>
      </c>
      <c r="AR13" s="35">
        <v>195</v>
      </c>
      <c r="AS13" s="35">
        <v>3</v>
      </c>
      <c r="AT13" s="35">
        <v>2</v>
      </c>
      <c r="AU13" s="35">
        <v>12</v>
      </c>
      <c r="AV13" s="35">
        <v>1</v>
      </c>
      <c r="AW13" s="35">
        <v>0</v>
      </c>
      <c r="AX13" s="36">
        <v>1</v>
      </c>
      <c r="AY13" s="37">
        <v>17789.431217218793</v>
      </c>
      <c r="AZ13" s="37">
        <v>4.4424111783475215</v>
      </c>
      <c r="BA13" s="37">
        <v>1.4949088368348993</v>
      </c>
      <c r="BB13" s="37">
        <v>16.145132186837092</v>
      </c>
      <c r="BC13" s="37">
        <v>0.43807803708626453</v>
      </c>
      <c r="BD13" s="37">
        <v>0.28458740119989417</v>
      </c>
      <c r="BE13" s="38">
        <v>0.23984636914561863</v>
      </c>
      <c r="BF13" s="37">
        <v>133.37702657211545</v>
      </c>
      <c r="BG13" s="37">
        <v>2.1077028202162471</v>
      </c>
      <c r="BH13" s="37">
        <v>1.2226646461049322</v>
      </c>
      <c r="BI13" s="37">
        <v>4.0181005695274843</v>
      </c>
      <c r="BJ13" s="37">
        <v>0.66187463849755157</v>
      </c>
      <c r="BK13" s="37">
        <v>0.53346733845653027</v>
      </c>
      <c r="BL13" s="38">
        <v>0.48974112462158886</v>
      </c>
      <c r="BM13" s="39">
        <v>0</v>
      </c>
      <c r="BN13" s="39">
        <v>0</v>
      </c>
      <c r="BO13" s="39">
        <v>0</v>
      </c>
      <c r="BP13" s="39">
        <v>0</v>
      </c>
      <c r="BQ13" s="39">
        <v>0</v>
      </c>
      <c r="BR13" s="39">
        <v>0</v>
      </c>
      <c r="BS13" s="40">
        <v>0</v>
      </c>
      <c r="BT13" s="39">
        <v>1165</v>
      </c>
      <c r="BU13" s="39">
        <v>14</v>
      </c>
      <c r="BV13" s="39">
        <v>7</v>
      </c>
      <c r="BW13" s="39">
        <v>26</v>
      </c>
      <c r="BX13" s="39">
        <v>4</v>
      </c>
      <c r="BY13" s="39">
        <v>3</v>
      </c>
      <c r="BZ13" s="40">
        <v>1</v>
      </c>
      <c r="CA13" s="39">
        <v>1165</v>
      </c>
      <c r="CB13" s="39">
        <v>14</v>
      </c>
      <c r="CC13" s="39">
        <v>7</v>
      </c>
      <c r="CD13" s="39">
        <v>26</v>
      </c>
      <c r="CE13" s="39">
        <v>4</v>
      </c>
      <c r="CF13" s="39">
        <v>3</v>
      </c>
      <c r="CG13" s="40">
        <v>1</v>
      </c>
      <c r="CH13" s="39">
        <v>165</v>
      </c>
      <c r="CI13" s="39">
        <v>3</v>
      </c>
      <c r="CJ13" s="39">
        <v>2</v>
      </c>
      <c r="CK13" s="39">
        <v>6</v>
      </c>
      <c r="CL13" s="39">
        <v>1</v>
      </c>
      <c r="CM13" s="39">
        <v>1</v>
      </c>
      <c r="CN13" s="40">
        <v>1</v>
      </c>
      <c r="CO13" s="37">
        <v>1.1473925790644501</v>
      </c>
      <c r="CP13" s="37">
        <v>0.60415186901652362</v>
      </c>
      <c r="CQ13" s="37">
        <v>0.1289996296821693</v>
      </c>
      <c r="CR13" s="37">
        <v>-0.32718917954141336</v>
      </c>
      <c r="CS13" s="37">
        <v>0.38978463664274532</v>
      </c>
      <c r="CT13" s="37">
        <v>0.7317959623840854</v>
      </c>
      <c r="CU13" s="38">
        <v>-0.41162480592473388</v>
      </c>
      <c r="CV13" s="37">
        <v>2.0966563302109966</v>
      </c>
      <c r="CW13" s="37">
        <v>0.19310549227197726</v>
      </c>
      <c r="CX13" s="37">
        <v>-0.62195042247463228</v>
      </c>
      <c r="CY13" s="37">
        <v>-0.32049578408188495</v>
      </c>
      <c r="CZ13" s="37">
        <v>-0.24395779386093402</v>
      </c>
      <c r="DA13" s="37">
        <v>-0.62673672646856471</v>
      </c>
      <c r="DB13" s="38">
        <v>-1.8306428246354587</v>
      </c>
      <c r="DC13" s="37">
        <v>0.61484309293217687</v>
      </c>
      <c r="DD13" s="37">
        <v>9.7161149432503455E-3</v>
      </c>
      <c r="DE13" s="37">
        <v>5.636254848008033E-3</v>
      </c>
      <c r="DF13" s="37">
        <v>1.8522690491567136E-2</v>
      </c>
      <c r="DG13" s="37">
        <v>3.051118024790936E-3</v>
      </c>
      <c r="DH13" s="37">
        <v>2.4591844396648346E-3</v>
      </c>
      <c r="DI13" s="38">
        <v>2.2576147897225124E-3</v>
      </c>
      <c r="DJ13" s="37">
        <v>1.1291328686778516E-2</v>
      </c>
      <c r="DK13" s="37">
        <v>1.1291328686778516E-2</v>
      </c>
      <c r="DL13" s="37">
        <v>1.1291328686778516E-2</v>
      </c>
      <c r="DM13" s="37">
        <v>1.1291328686778516E-2</v>
      </c>
      <c r="DN13" s="37">
        <v>1.1291328686778516E-2</v>
      </c>
      <c r="DO13" s="37">
        <v>1.1291328686778516E-2</v>
      </c>
      <c r="DP13" s="38">
        <v>1.1291328686778516E-2</v>
      </c>
      <c r="DQ13" s="37">
        <v>2.2582177570366086E-2</v>
      </c>
      <c r="DR13" s="37">
        <v>2.2582177570366086E-2</v>
      </c>
      <c r="DS13" s="37">
        <v>2.2582177570366086E-2</v>
      </c>
      <c r="DT13" s="37">
        <v>2.2582177570366086E-2</v>
      </c>
      <c r="DU13" s="37">
        <v>2.2582177570366086E-2</v>
      </c>
      <c r="DV13" s="37">
        <v>2.2582177570366086E-2</v>
      </c>
      <c r="DW13" s="38">
        <v>2.2582177570366086E-2</v>
      </c>
      <c r="DX13" s="23"/>
    </row>
    <row r="14" spans="1:128" x14ac:dyDescent="0.2">
      <c r="A14" s="148"/>
      <c r="B14" s="16" t="s">
        <v>25</v>
      </c>
      <c r="C14" s="17">
        <v>175012</v>
      </c>
      <c r="D14" s="18">
        <v>3617</v>
      </c>
      <c r="E14" s="18">
        <v>4618</v>
      </c>
      <c r="F14" s="18">
        <v>4247</v>
      </c>
      <c r="G14" s="18">
        <v>4781</v>
      </c>
      <c r="H14" s="18">
        <v>11332</v>
      </c>
      <c r="I14" s="19">
        <v>3357</v>
      </c>
      <c r="J14" s="3"/>
      <c r="K14" s="159"/>
      <c r="L14" s="34" t="s">
        <v>24</v>
      </c>
      <c r="M14" s="57">
        <v>37124</v>
      </c>
      <c r="N14" s="115">
        <v>248.91485292533133</v>
      </c>
      <c r="O14" s="35">
        <v>3.6357073591207842</v>
      </c>
      <c r="P14" s="35">
        <v>1.8090992349962289</v>
      </c>
      <c r="Q14" s="35">
        <v>12.005091046223468</v>
      </c>
      <c r="R14" s="35">
        <v>0.86227238444133181</v>
      </c>
      <c r="S14" s="28">
        <f t="shared" si="0"/>
        <v>0.23716770885813357</v>
      </c>
      <c r="T14" s="35">
        <v>0.49905721366232086</v>
      </c>
      <c r="U14" s="29">
        <f t="shared" si="1"/>
        <v>0.13726550691995376</v>
      </c>
      <c r="V14" s="36">
        <v>0.68985023165607151</v>
      </c>
      <c r="W14" s="35">
        <v>247.4489114962584</v>
      </c>
      <c r="X14" s="35">
        <v>3.6125477753422497</v>
      </c>
      <c r="Y14" s="35">
        <v>1.7961727892991788</v>
      </c>
      <c r="Z14" s="35">
        <v>11.965034351119991</v>
      </c>
      <c r="AA14" s="35">
        <v>0.8555381079771065</v>
      </c>
      <c r="AB14" s="35">
        <v>0.49339113942824164</v>
      </c>
      <c r="AC14" s="36">
        <v>0.68514475396592067</v>
      </c>
      <c r="AD14" s="35">
        <v>250.38079435440426</v>
      </c>
      <c r="AE14" s="35">
        <v>3.6588669428993188</v>
      </c>
      <c r="AF14" s="35">
        <v>1.8220256806932791</v>
      </c>
      <c r="AG14" s="35">
        <v>12.045147741326945</v>
      </c>
      <c r="AH14" s="35">
        <v>0.86900666090555712</v>
      </c>
      <c r="AI14" s="35">
        <v>0.50472328789640009</v>
      </c>
      <c r="AJ14" s="36">
        <v>0.69455570934622235</v>
      </c>
      <c r="AK14" s="35">
        <v>240.05114990003477</v>
      </c>
      <c r="AL14" s="35">
        <v>3.5415664020878985</v>
      </c>
      <c r="AM14" s="35">
        <v>1.769750625531253</v>
      </c>
      <c r="AN14" s="35">
        <v>12.11756994576734</v>
      </c>
      <c r="AO14" s="35">
        <v>0.83805025799422972</v>
      </c>
      <c r="AP14" s="35">
        <v>0.4657005351434832</v>
      </c>
      <c r="AQ14" s="36">
        <v>0.71094470184007963</v>
      </c>
      <c r="AR14" s="35">
        <v>225</v>
      </c>
      <c r="AS14" s="35">
        <v>3</v>
      </c>
      <c r="AT14" s="35">
        <v>2</v>
      </c>
      <c r="AU14" s="35">
        <v>13</v>
      </c>
      <c r="AV14" s="35">
        <v>1</v>
      </c>
      <c r="AW14" s="35">
        <v>0</v>
      </c>
      <c r="AX14" s="36">
        <v>1</v>
      </c>
      <c r="AY14" s="37">
        <v>20766.522367537564</v>
      </c>
      <c r="AZ14" s="37">
        <v>5.1831292278304426</v>
      </c>
      <c r="BA14" s="37">
        <v>1.6146886371903746</v>
      </c>
      <c r="BB14" s="37">
        <v>15.505321169955655</v>
      </c>
      <c r="BC14" s="37">
        <v>0.43824040895532501</v>
      </c>
      <c r="BD14" s="37">
        <v>0.31023804656084319</v>
      </c>
      <c r="BE14" s="38">
        <v>0.21396265299916514</v>
      </c>
      <c r="BF14" s="37">
        <v>144.10594147202107</v>
      </c>
      <c r="BG14" s="37">
        <v>2.2766486834446904</v>
      </c>
      <c r="BH14" s="37">
        <v>1.2707039927498358</v>
      </c>
      <c r="BI14" s="37">
        <v>3.9376796682761861</v>
      </c>
      <c r="BJ14" s="37">
        <v>0.66199728772505184</v>
      </c>
      <c r="BK14" s="37">
        <v>0.55699016738255192</v>
      </c>
      <c r="BL14" s="38">
        <v>0.46256097219627723</v>
      </c>
      <c r="BM14" s="39">
        <v>0</v>
      </c>
      <c r="BN14" s="39">
        <v>0</v>
      </c>
      <c r="BO14" s="39">
        <v>0</v>
      </c>
      <c r="BP14" s="39">
        <v>0</v>
      </c>
      <c r="BQ14" s="39">
        <v>0</v>
      </c>
      <c r="BR14" s="39">
        <v>0</v>
      </c>
      <c r="BS14" s="40">
        <v>0</v>
      </c>
      <c r="BT14" s="39">
        <v>1330</v>
      </c>
      <c r="BU14" s="39">
        <v>16</v>
      </c>
      <c r="BV14" s="39">
        <v>7</v>
      </c>
      <c r="BW14" s="39">
        <v>26</v>
      </c>
      <c r="BX14" s="39">
        <v>4</v>
      </c>
      <c r="BY14" s="39">
        <v>3</v>
      </c>
      <c r="BZ14" s="40">
        <v>1</v>
      </c>
      <c r="CA14" s="39">
        <v>1330</v>
      </c>
      <c r="CB14" s="39">
        <v>16</v>
      </c>
      <c r="CC14" s="39">
        <v>7</v>
      </c>
      <c r="CD14" s="39">
        <v>26</v>
      </c>
      <c r="CE14" s="39">
        <v>4</v>
      </c>
      <c r="CF14" s="39">
        <v>3</v>
      </c>
      <c r="CG14" s="40">
        <v>1</v>
      </c>
      <c r="CH14" s="39">
        <v>180</v>
      </c>
      <c r="CI14" s="39">
        <v>3</v>
      </c>
      <c r="CJ14" s="39">
        <v>2</v>
      </c>
      <c r="CK14" s="39">
        <v>5</v>
      </c>
      <c r="CL14" s="39">
        <v>1</v>
      </c>
      <c r="CM14" s="39">
        <v>1</v>
      </c>
      <c r="CN14" s="40">
        <v>1</v>
      </c>
      <c r="CO14" s="37">
        <v>1.0077481579293637</v>
      </c>
      <c r="CP14" s="37">
        <v>0.61089110282937154</v>
      </c>
      <c r="CQ14" s="37">
        <v>0.30812555469206121</v>
      </c>
      <c r="CR14" s="37">
        <v>-0.48286161351755985</v>
      </c>
      <c r="CS14" s="37">
        <v>0.32778080633042594</v>
      </c>
      <c r="CT14" s="37">
        <v>0.53314031122016659</v>
      </c>
      <c r="CU14" s="38">
        <v>-0.82090998383649716</v>
      </c>
      <c r="CV14" s="37">
        <v>1.3990060651964373</v>
      </c>
      <c r="CW14" s="37">
        <v>0.21641714093887815</v>
      </c>
      <c r="CX14" s="37">
        <v>-0.66441305889981672</v>
      </c>
      <c r="CY14" s="37">
        <v>8.9893805308230174E-3</v>
      </c>
      <c r="CZ14" s="37">
        <v>-8.6199209322187317E-2</v>
      </c>
      <c r="DA14" s="37">
        <v>-0.73536979295231375</v>
      </c>
      <c r="DB14" s="38">
        <v>-1.3261782472105437</v>
      </c>
      <c r="DC14" s="37">
        <v>0.74791889493871999</v>
      </c>
      <c r="DD14" s="37">
        <v>1.1815949780365178E-2</v>
      </c>
      <c r="DE14" s="37">
        <v>6.5950336005833488E-3</v>
      </c>
      <c r="DF14" s="37">
        <v>2.0436805006347297E-2</v>
      </c>
      <c r="DG14" s="37">
        <v>3.435807537358762E-3</v>
      </c>
      <c r="DH14" s="37">
        <v>2.8908139818882676E-3</v>
      </c>
      <c r="DI14" s="38">
        <v>2.4007205229215982E-3</v>
      </c>
      <c r="DJ14" s="37">
        <v>1.2712492113080766E-2</v>
      </c>
      <c r="DK14" s="37">
        <v>1.2712492113080766E-2</v>
      </c>
      <c r="DL14" s="37">
        <v>1.2712492113080766E-2</v>
      </c>
      <c r="DM14" s="37">
        <v>1.2712492113080766E-2</v>
      </c>
      <c r="DN14" s="37">
        <v>1.2712492113080766E-2</v>
      </c>
      <c r="DO14" s="37">
        <v>1.2712492113080766E-2</v>
      </c>
      <c r="DP14" s="38">
        <v>1.2712492113080766E-2</v>
      </c>
      <c r="DQ14" s="37">
        <v>2.5424299516450487E-2</v>
      </c>
      <c r="DR14" s="37">
        <v>2.5424299516450487E-2</v>
      </c>
      <c r="DS14" s="37">
        <v>2.5424299516450487E-2</v>
      </c>
      <c r="DT14" s="37">
        <v>2.5424299516450487E-2</v>
      </c>
      <c r="DU14" s="37">
        <v>2.5424299516450487E-2</v>
      </c>
      <c r="DV14" s="37">
        <v>2.5424299516450487E-2</v>
      </c>
      <c r="DW14" s="38">
        <v>2.5424299516450487E-2</v>
      </c>
      <c r="DX14" s="23"/>
    </row>
    <row r="15" spans="1:128" x14ac:dyDescent="0.2">
      <c r="K15" s="158"/>
      <c r="L15" s="41" t="s">
        <v>25</v>
      </c>
      <c r="M15" s="58">
        <v>175012</v>
      </c>
      <c r="N15" s="116">
        <v>229.33495988846479</v>
      </c>
      <c r="O15" s="42">
        <v>3.3482275501108494</v>
      </c>
      <c r="P15" s="42">
        <v>1.3252576966150893</v>
      </c>
      <c r="Q15" s="42">
        <v>15.087268301602176</v>
      </c>
      <c r="R15" s="42">
        <v>0.81995520307178937</v>
      </c>
      <c r="S15" s="28">
        <f t="shared" si="0"/>
        <v>0.24489231714392984</v>
      </c>
      <c r="T15" s="42">
        <v>0.49751445615157819</v>
      </c>
      <c r="U15" s="29">
        <f t="shared" si="1"/>
        <v>0.14859039557664086</v>
      </c>
      <c r="V15" s="43">
        <v>0.83977098713231091</v>
      </c>
      <c r="W15" s="42">
        <v>228.74983927103031</v>
      </c>
      <c r="X15" s="42">
        <v>3.3386823173610027</v>
      </c>
      <c r="Y15" s="42">
        <v>1.3187505764796954</v>
      </c>
      <c r="Z15" s="42">
        <v>15.071023443486986</v>
      </c>
      <c r="AA15" s="42">
        <v>0.81721366127169293</v>
      </c>
      <c r="AB15" s="42">
        <v>0.49503805683448454</v>
      </c>
      <c r="AC15" s="43">
        <v>0.83805240894380317</v>
      </c>
      <c r="AD15" s="42">
        <v>229.92008050589928</v>
      </c>
      <c r="AE15" s="42">
        <v>3.357772782860696</v>
      </c>
      <c r="AF15" s="42">
        <v>1.3317648167504832</v>
      </c>
      <c r="AG15" s="42">
        <v>15.103513159717366</v>
      </c>
      <c r="AH15" s="42">
        <v>0.82269674487188582</v>
      </c>
      <c r="AI15" s="42">
        <v>0.49999085546867184</v>
      </c>
      <c r="AJ15" s="43">
        <v>0.84148956532081864</v>
      </c>
      <c r="AK15" s="42">
        <v>220.80167836110283</v>
      </c>
      <c r="AL15" s="42">
        <v>3.2637368358233205</v>
      </c>
      <c r="AM15" s="42">
        <v>1.2226818732429774</v>
      </c>
      <c r="AN15" s="42">
        <v>15.279531308329332</v>
      </c>
      <c r="AO15" s="42">
        <v>0.79436965592200648</v>
      </c>
      <c r="AP15" s="42">
        <v>0.48100447715331257</v>
      </c>
      <c r="AQ15" s="43">
        <v>0.87752331903590086</v>
      </c>
      <c r="AR15" s="42">
        <v>205</v>
      </c>
      <c r="AS15" s="42">
        <v>3</v>
      </c>
      <c r="AT15" s="42">
        <v>1</v>
      </c>
      <c r="AU15" s="42">
        <v>16</v>
      </c>
      <c r="AV15" s="42">
        <v>1</v>
      </c>
      <c r="AW15" s="42">
        <v>0</v>
      </c>
      <c r="AX15" s="43">
        <v>1</v>
      </c>
      <c r="AY15" s="44">
        <v>15597.561844577878</v>
      </c>
      <c r="AZ15" s="44">
        <v>4.1508683464813316</v>
      </c>
      <c r="BA15" s="44">
        <v>1.9290503504230172</v>
      </c>
      <c r="BB15" s="44">
        <v>12.022582301853197</v>
      </c>
      <c r="BC15" s="44">
        <v>0.34241726776483811</v>
      </c>
      <c r="BD15" s="44">
        <v>0.27938768870771513</v>
      </c>
      <c r="BE15" s="45">
        <v>0.13455644514438669</v>
      </c>
      <c r="BF15" s="44">
        <v>124.89019915340786</v>
      </c>
      <c r="BG15" s="44">
        <v>2.0373679948603618</v>
      </c>
      <c r="BH15" s="44">
        <v>1.3889025705293432</v>
      </c>
      <c r="BI15" s="44">
        <v>3.4673595576249654</v>
      </c>
      <c r="BJ15" s="44">
        <v>0.58516430834838018</v>
      </c>
      <c r="BK15" s="44">
        <v>0.52857136576598163</v>
      </c>
      <c r="BL15" s="45">
        <v>0.36681936309904184</v>
      </c>
      <c r="BM15" s="46">
        <v>0</v>
      </c>
      <c r="BN15" s="46">
        <v>0</v>
      </c>
      <c r="BO15" s="46">
        <v>0</v>
      </c>
      <c r="BP15" s="46">
        <v>0</v>
      </c>
      <c r="BQ15" s="46">
        <v>0</v>
      </c>
      <c r="BR15" s="46">
        <v>0</v>
      </c>
      <c r="BS15" s="47">
        <v>0</v>
      </c>
      <c r="BT15" s="46">
        <v>1695</v>
      </c>
      <c r="BU15" s="46">
        <v>16</v>
      </c>
      <c r="BV15" s="46">
        <v>7</v>
      </c>
      <c r="BW15" s="46">
        <v>29</v>
      </c>
      <c r="BX15" s="46">
        <v>4</v>
      </c>
      <c r="BY15" s="46">
        <v>3</v>
      </c>
      <c r="BZ15" s="47">
        <v>1</v>
      </c>
      <c r="CA15" s="46">
        <v>1695</v>
      </c>
      <c r="CB15" s="46">
        <v>16</v>
      </c>
      <c r="CC15" s="46">
        <v>7</v>
      </c>
      <c r="CD15" s="46">
        <v>29</v>
      </c>
      <c r="CE15" s="46">
        <v>4</v>
      </c>
      <c r="CF15" s="46">
        <v>3</v>
      </c>
      <c r="CG15" s="47">
        <v>1</v>
      </c>
      <c r="CH15" s="46">
        <v>150</v>
      </c>
      <c r="CI15" s="46">
        <v>3</v>
      </c>
      <c r="CJ15" s="46">
        <v>2</v>
      </c>
      <c r="CK15" s="46">
        <v>3</v>
      </c>
      <c r="CL15" s="46">
        <v>1</v>
      </c>
      <c r="CM15" s="46">
        <v>1</v>
      </c>
      <c r="CN15" s="47">
        <v>0</v>
      </c>
      <c r="CO15" s="44">
        <v>1.254204772416003</v>
      </c>
      <c r="CP15" s="44">
        <v>0.68407431808802011</v>
      </c>
      <c r="CQ15" s="44">
        <v>0.90831814261849808</v>
      </c>
      <c r="CR15" s="44">
        <v>-0.95938692128737391</v>
      </c>
      <c r="CS15" s="44">
        <v>0.21359207811000602</v>
      </c>
      <c r="CT15" s="44">
        <v>0.31193457549645898</v>
      </c>
      <c r="CU15" s="45">
        <v>-1.8525459895948209</v>
      </c>
      <c r="CV15" s="44">
        <v>2.8438887540748876</v>
      </c>
      <c r="CW15" s="44">
        <v>0.63073517497767939</v>
      </c>
      <c r="CX15" s="44">
        <v>-0.11681494117868775</v>
      </c>
      <c r="CY15" s="44">
        <v>1.9899422817366299</v>
      </c>
      <c r="CZ15" s="44">
        <v>0.46238454667972834</v>
      </c>
      <c r="DA15" s="44">
        <v>-1.2258352804535875</v>
      </c>
      <c r="DB15" s="45">
        <v>1.4319430073741028</v>
      </c>
      <c r="DC15" s="44">
        <v>0.29853444281609459</v>
      </c>
      <c r="DD15" s="44">
        <v>4.8700740592932702E-3</v>
      </c>
      <c r="DE15" s="44">
        <v>3.3199983491859529E-3</v>
      </c>
      <c r="DF15" s="44">
        <v>8.2882905191554723E-3</v>
      </c>
      <c r="DG15" s="44">
        <v>1.3987622882566462E-3</v>
      </c>
      <c r="DH15" s="44">
        <v>1.2634839181708815E-3</v>
      </c>
      <c r="DI15" s="45">
        <v>8.7683593203669746E-4</v>
      </c>
      <c r="DJ15" s="44">
        <v>5.8551495082803922E-3</v>
      </c>
      <c r="DK15" s="44">
        <v>5.8551495082803922E-3</v>
      </c>
      <c r="DL15" s="44">
        <v>5.8551495082803922E-3</v>
      </c>
      <c r="DM15" s="44">
        <v>5.8551495082803922E-3</v>
      </c>
      <c r="DN15" s="44">
        <v>5.8551495082803922E-3</v>
      </c>
      <c r="DO15" s="44">
        <v>5.8551495082803922E-3</v>
      </c>
      <c r="DP15" s="45">
        <v>5.8551495082803922E-3</v>
      </c>
      <c r="DQ15" s="44">
        <v>1.1710232108404323E-2</v>
      </c>
      <c r="DR15" s="44">
        <v>1.1710232108404323E-2</v>
      </c>
      <c r="DS15" s="44">
        <v>1.1710232108404323E-2</v>
      </c>
      <c r="DT15" s="44">
        <v>1.1710232108404323E-2</v>
      </c>
      <c r="DU15" s="44">
        <v>1.1710232108404323E-2</v>
      </c>
      <c r="DV15" s="44">
        <v>1.1710232108404323E-2</v>
      </c>
      <c r="DW15" s="45">
        <v>1.1710232108404323E-2</v>
      </c>
      <c r="DX15" s="23"/>
    </row>
    <row r="16" spans="1:128" x14ac:dyDescent="0.2">
      <c r="K16" s="158" t="s">
        <v>15</v>
      </c>
      <c r="L16" s="34" t="s">
        <v>15</v>
      </c>
      <c r="M16" s="57">
        <v>889</v>
      </c>
      <c r="N16" s="115">
        <v>359.78627671541057</v>
      </c>
      <c r="O16" s="35">
        <v>4.5421822272215975</v>
      </c>
      <c r="P16" s="35">
        <v>0.63667041619797526</v>
      </c>
      <c r="Q16" s="35">
        <v>8.9707536557930254</v>
      </c>
      <c r="R16" s="35">
        <v>0.9010123734533183</v>
      </c>
      <c r="S16" s="28">
        <f t="shared" si="0"/>
        <v>0.19836552748885586</v>
      </c>
      <c r="T16" s="35">
        <v>0.70866141732283461</v>
      </c>
      <c r="U16" s="29">
        <f t="shared" si="1"/>
        <v>0.15601783060921245</v>
      </c>
      <c r="V16" s="36">
        <v>0.83352080989876265</v>
      </c>
      <c r="W16" s="35">
        <v>343.15503589101058</v>
      </c>
      <c r="X16" s="35">
        <v>4.3468859751703199</v>
      </c>
      <c r="Y16" s="35">
        <v>0.57774337527683028</v>
      </c>
      <c r="Z16" s="35">
        <v>8.7223565094602868</v>
      </c>
      <c r="AA16" s="35">
        <v>0.86422917745258709</v>
      </c>
      <c r="AB16" s="35">
        <v>0.67334998562115345</v>
      </c>
      <c r="AC16" s="36">
        <v>0.80898659572593368</v>
      </c>
      <c r="AD16" s="35">
        <v>376.41751753981055</v>
      </c>
      <c r="AE16" s="35">
        <v>4.737478479272875</v>
      </c>
      <c r="AF16" s="35">
        <v>0.69559745711912024</v>
      </c>
      <c r="AG16" s="35">
        <v>9.219150802125764</v>
      </c>
      <c r="AH16" s="35">
        <v>0.93779556945404952</v>
      </c>
      <c r="AI16" s="35">
        <v>0.74397284902451577</v>
      </c>
      <c r="AJ16" s="36">
        <v>0.85805502407159162</v>
      </c>
      <c r="AK16" s="35">
        <v>344.80814898137731</v>
      </c>
      <c r="AL16" s="35">
        <v>4.4150731158605163</v>
      </c>
      <c r="AM16" s="35">
        <v>0.52505936757905247</v>
      </c>
      <c r="AN16" s="35">
        <v>8.9080739907511557</v>
      </c>
      <c r="AO16" s="35">
        <v>0.88501437320334941</v>
      </c>
      <c r="AP16" s="35">
        <v>0.68685164354455686</v>
      </c>
      <c r="AQ16" s="36">
        <v>0.87057867766529173</v>
      </c>
      <c r="AR16" s="35">
        <v>340</v>
      </c>
      <c r="AS16" s="35">
        <v>4</v>
      </c>
      <c r="AT16" s="35">
        <v>0</v>
      </c>
      <c r="AU16" s="35">
        <v>9</v>
      </c>
      <c r="AV16" s="35">
        <v>1</v>
      </c>
      <c r="AW16" s="35">
        <v>1</v>
      </c>
      <c r="AX16" s="36">
        <v>1</v>
      </c>
      <c r="AY16" s="37">
        <v>63836.66598263054</v>
      </c>
      <c r="AZ16" s="37">
        <v>8.8025542415306202</v>
      </c>
      <c r="BA16" s="37">
        <v>0.8014015139999392</v>
      </c>
      <c r="BB16" s="37">
        <v>14.240134679111058</v>
      </c>
      <c r="BC16" s="37">
        <v>0.31226248745933793</v>
      </c>
      <c r="BD16" s="37">
        <v>0.28777399446690782</v>
      </c>
      <c r="BE16" s="38">
        <v>0.13892013498312711</v>
      </c>
      <c r="BF16" s="37">
        <v>252.65918938884954</v>
      </c>
      <c r="BG16" s="37">
        <v>2.9669098809250376</v>
      </c>
      <c r="BH16" s="37">
        <v>0.89521031830511155</v>
      </c>
      <c r="BI16" s="37">
        <v>3.7736102977269734</v>
      </c>
      <c r="BJ16" s="37">
        <v>0.55880451631973949</v>
      </c>
      <c r="BK16" s="37">
        <v>0.53644570505029476</v>
      </c>
      <c r="BL16" s="38">
        <v>0.37271991492691547</v>
      </c>
      <c r="BM16" s="39">
        <v>0</v>
      </c>
      <c r="BN16" s="39">
        <v>0</v>
      </c>
      <c r="BO16" s="39">
        <v>0</v>
      </c>
      <c r="BP16" s="39">
        <v>0</v>
      </c>
      <c r="BQ16" s="39">
        <v>0</v>
      </c>
      <c r="BR16" s="39">
        <v>0</v>
      </c>
      <c r="BS16" s="40">
        <v>0</v>
      </c>
      <c r="BT16" s="39">
        <v>1565</v>
      </c>
      <c r="BU16" s="39">
        <v>16</v>
      </c>
      <c r="BV16" s="39">
        <v>5</v>
      </c>
      <c r="BW16" s="39">
        <v>22</v>
      </c>
      <c r="BX16" s="39">
        <v>3</v>
      </c>
      <c r="BY16" s="39">
        <v>2</v>
      </c>
      <c r="BZ16" s="40">
        <v>1</v>
      </c>
      <c r="CA16" s="39">
        <v>1565</v>
      </c>
      <c r="CB16" s="39">
        <v>16</v>
      </c>
      <c r="CC16" s="39">
        <v>5</v>
      </c>
      <c r="CD16" s="39">
        <v>22</v>
      </c>
      <c r="CE16" s="39">
        <v>3</v>
      </c>
      <c r="CF16" s="39">
        <v>2</v>
      </c>
      <c r="CG16" s="40">
        <v>1</v>
      </c>
      <c r="CH16" s="39">
        <v>355</v>
      </c>
      <c r="CI16" s="39">
        <v>4</v>
      </c>
      <c r="CJ16" s="39">
        <v>1</v>
      </c>
      <c r="CK16" s="39">
        <v>4</v>
      </c>
      <c r="CL16" s="39">
        <v>0</v>
      </c>
      <c r="CM16" s="39">
        <v>1</v>
      </c>
      <c r="CN16" s="40">
        <v>0</v>
      </c>
      <c r="CO16" s="37">
        <v>0.88290710131309513</v>
      </c>
      <c r="CP16" s="37">
        <v>0.54082024592575884</v>
      </c>
      <c r="CQ16" s="37">
        <v>1.6382323803448573</v>
      </c>
      <c r="CR16" s="37">
        <v>0.27076816098308165</v>
      </c>
      <c r="CS16" s="37">
        <v>0.12423425014731804</v>
      </c>
      <c r="CT16" s="37">
        <v>-9.9926951566707264E-2</v>
      </c>
      <c r="CU16" s="38">
        <v>-1.7936944948530187</v>
      </c>
      <c r="CV16" s="37">
        <v>1.2061807770672648</v>
      </c>
      <c r="CW16" s="37">
        <v>5.1010300210452456E-2</v>
      </c>
      <c r="CX16" s="37">
        <v>2.8775446219575644</v>
      </c>
      <c r="CY16" s="37">
        <v>0.58788603685444796</v>
      </c>
      <c r="CZ16" s="37">
        <v>0.77126434537454225</v>
      </c>
      <c r="DA16" s="37">
        <v>-0.56603781083446036</v>
      </c>
      <c r="DB16" s="38">
        <v>1.2200797171319733</v>
      </c>
      <c r="DC16" s="37">
        <v>8.4739172359242563</v>
      </c>
      <c r="DD16" s="37">
        <v>9.9506963662071374E-2</v>
      </c>
      <c r="DE16" s="37">
        <v>3.002439042257812E-2</v>
      </c>
      <c r="DF16" s="37">
        <v>0.12656282726513449</v>
      </c>
      <c r="DG16" s="37">
        <v>1.874170194960317E-2</v>
      </c>
      <c r="DH16" s="37">
        <v>1.7991811487873988E-2</v>
      </c>
      <c r="DI16" s="38">
        <v>1.2500624730535922E-2</v>
      </c>
      <c r="DJ16" s="37">
        <v>8.201508666339892E-2</v>
      </c>
      <c r="DK16" s="37">
        <v>8.201508666339892E-2</v>
      </c>
      <c r="DL16" s="37">
        <v>8.201508666339892E-2</v>
      </c>
      <c r="DM16" s="37">
        <v>8.201508666339892E-2</v>
      </c>
      <c r="DN16" s="37">
        <v>8.201508666339892E-2</v>
      </c>
      <c r="DO16" s="37">
        <v>8.201508666339892E-2</v>
      </c>
      <c r="DP16" s="38">
        <v>8.201508666339892E-2</v>
      </c>
      <c r="DQ16" s="37">
        <v>0.16384742092730006</v>
      </c>
      <c r="DR16" s="37">
        <v>0.16384742092730006</v>
      </c>
      <c r="DS16" s="37">
        <v>0.16384742092730006</v>
      </c>
      <c r="DT16" s="37">
        <v>0.16384742092730006</v>
      </c>
      <c r="DU16" s="37">
        <v>0.16384742092730006</v>
      </c>
      <c r="DV16" s="37">
        <v>0.16384742092730006</v>
      </c>
      <c r="DW16" s="38">
        <v>0.16384742092730006</v>
      </c>
      <c r="DX16" s="23"/>
    </row>
    <row r="17" spans="11:128" x14ac:dyDescent="0.2">
      <c r="K17" s="159"/>
      <c r="L17" s="34" t="s">
        <v>16</v>
      </c>
      <c r="M17" s="57">
        <v>677</v>
      </c>
      <c r="N17" s="115">
        <v>376.19645494830132</v>
      </c>
      <c r="O17" s="35">
        <v>4.4638109305760709</v>
      </c>
      <c r="P17" s="35">
        <v>1.0398818316100442</v>
      </c>
      <c r="Q17" s="35">
        <v>9.6189069423929094</v>
      </c>
      <c r="R17" s="35">
        <v>0.96750369276218606</v>
      </c>
      <c r="S17" s="28">
        <f t="shared" si="0"/>
        <v>0.21674387822634017</v>
      </c>
      <c r="T17" s="35">
        <v>0.68242245199409157</v>
      </c>
      <c r="U17" s="29">
        <f t="shared" si="1"/>
        <v>0.1528788881535407</v>
      </c>
      <c r="V17" s="36">
        <v>0.73116691285081237</v>
      </c>
      <c r="W17" s="35">
        <v>358.1677769410918</v>
      </c>
      <c r="X17" s="35">
        <v>4.2493787811289732</v>
      </c>
      <c r="Y17" s="35">
        <v>0.96408930112264746</v>
      </c>
      <c r="Z17" s="35">
        <v>9.3501921335785365</v>
      </c>
      <c r="AA17" s="35">
        <v>0.92149477372517896</v>
      </c>
      <c r="AB17" s="35">
        <v>0.64029041970669509</v>
      </c>
      <c r="AC17" s="36">
        <v>0.69768558787632862</v>
      </c>
      <c r="AD17" s="35">
        <v>394.22513295551084</v>
      </c>
      <c r="AE17" s="35">
        <v>4.6782430800231687</v>
      </c>
      <c r="AF17" s="35">
        <v>1.115674362097441</v>
      </c>
      <c r="AG17" s="35">
        <v>9.8876217512072824</v>
      </c>
      <c r="AH17" s="35">
        <v>1.0135126117991931</v>
      </c>
      <c r="AI17" s="35">
        <v>0.72455448428148805</v>
      </c>
      <c r="AJ17" s="36">
        <v>0.76464823782529612</v>
      </c>
      <c r="AK17" s="35">
        <v>364.26842278023958</v>
      </c>
      <c r="AL17" s="35">
        <v>4.3336615788609878</v>
      </c>
      <c r="AM17" s="35">
        <v>0.96906285901854561</v>
      </c>
      <c r="AN17" s="35">
        <v>9.6093878220909232</v>
      </c>
      <c r="AO17" s="35">
        <v>0.95076317085179696</v>
      </c>
      <c r="AP17" s="35">
        <v>0.65017232890201859</v>
      </c>
      <c r="AQ17" s="36">
        <v>0.75685212538979141</v>
      </c>
      <c r="AR17" s="35">
        <v>360</v>
      </c>
      <c r="AS17" s="35">
        <v>4</v>
      </c>
      <c r="AT17" s="35">
        <v>1</v>
      </c>
      <c r="AU17" s="35">
        <v>10</v>
      </c>
      <c r="AV17" s="35">
        <v>1</v>
      </c>
      <c r="AW17" s="35">
        <v>1</v>
      </c>
      <c r="AX17" s="36">
        <v>1</v>
      </c>
      <c r="AY17" s="37">
        <v>57077.338567295643</v>
      </c>
      <c r="AZ17" s="37">
        <v>8.0745020233714673</v>
      </c>
      <c r="BA17" s="37">
        <v>1.00876211619309</v>
      </c>
      <c r="BB17" s="37">
        <v>12.679997028309719</v>
      </c>
      <c r="BC17" s="37">
        <v>0.37172349295971613</v>
      </c>
      <c r="BD17" s="37">
        <v>0.31171719996853503</v>
      </c>
      <c r="BE17" s="38">
        <v>0.19685263038291106</v>
      </c>
      <c r="BF17" s="37">
        <v>238.90864062920713</v>
      </c>
      <c r="BG17" s="37">
        <v>2.8415668254277371</v>
      </c>
      <c r="BH17" s="37">
        <v>1.0043715030769691</v>
      </c>
      <c r="BI17" s="37">
        <v>3.5608983456860601</v>
      </c>
      <c r="BJ17" s="37">
        <v>0.60969130956551787</v>
      </c>
      <c r="BK17" s="37">
        <v>0.55831639772492359</v>
      </c>
      <c r="BL17" s="38">
        <v>0.44368077531363814</v>
      </c>
      <c r="BM17" s="39">
        <v>0</v>
      </c>
      <c r="BN17" s="39">
        <v>0</v>
      </c>
      <c r="BO17" s="39">
        <v>0</v>
      </c>
      <c r="BP17" s="39">
        <v>0</v>
      </c>
      <c r="BQ17" s="39">
        <v>0</v>
      </c>
      <c r="BR17" s="39">
        <v>0</v>
      </c>
      <c r="BS17" s="40">
        <v>0</v>
      </c>
      <c r="BT17" s="39">
        <v>1275</v>
      </c>
      <c r="BU17" s="39">
        <v>15</v>
      </c>
      <c r="BV17" s="39">
        <v>4</v>
      </c>
      <c r="BW17" s="39">
        <v>21</v>
      </c>
      <c r="BX17" s="39">
        <v>3</v>
      </c>
      <c r="BY17" s="39">
        <v>2</v>
      </c>
      <c r="BZ17" s="40">
        <v>1</v>
      </c>
      <c r="CA17" s="39">
        <v>1275</v>
      </c>
      <c r="CB17" s="39">
        <v>15</v>
      </c>
      <c r="CC17" s="39">
        <v>4</v>
      </c>
      <c r="CD17" s="39">
        <v>21</v>
      </c>
      <c r="CE17" s="39">
        <v>3</v>
      </c>
      <c r="CF17" s="39">
        <v>2</v>
      </c>
      <c r="CG17" s="40">
        <v>1</v>
      </c>
      <c r="CH17" s="39">
        <v>335</v>
      </c>
      <c r="CI17" s="39">
        <v>4</v>
      </c>
      <c r="CJ17" s="39">
        <v>2</v>
      </c>
      <c r="CK17" s="39">
        <v>5</v>
      </c>
      <c r="CL17" s="39">
        <v>0</v>
      </c>
      <c r="CM17" s="39">
        <v>1</v>
      </c>
      <c r="CN17" s="40">
        <v>1</v>
      </c>
      <c r="CO17" s="37">
        <v>0.659068384235031</v>
      </c>
      <c r="CP17" s="37">
        <v>0.60690719566902218</v>
      </c>
      <c r="CQ17" s="37">
        <v>0.74591050988512231</v>
      </c>
      <c r="CR17" s="37">
        <v>9.4151701141077238E-2</v>
      </c>
      <c r="CS17" s="37">
        <v>0.33073329829563308</v>
      </c>
      <c r="CT17" s="37">
        <v>6.3465119112151414E-2</v>
      </c>
      <c r="CU17" s="38">
        <v>-1.0451291322593621</v>
      </c>
      <c r="CV17" s="37">
        <v>0.47846220960607244</v>
      </c>
      <c r="CW17" s="37">
        <v>0.24546893653667146</v>
      </c>
      <c r="CX17" s="37">
        <v>-6.3558764711269033E-2</v>
      </c>
      <c r="CY17" s="37">
        <v>0.44621195210880416</v>
      </c>
      <c r="CZ17" s="37">
        <v>0.79914809898664996</v>
      </c>
      <c r="DA17" s="37">
        <v>-0.64707892739283313</v>
      </c>
      <c r="DB17" s="38">
        <v>-0.91040337147557815</v>
      </c>
      <c r="DC17" s="37">
        <v>9.1820049563350778</v>
      </c>
      <c r="DD17" s="37">
        <v>0.10921028476039596</v>
      </c>
      <c r="DE17" s="37">
        <v>3.8601132612727337E-2</v>
      </c>
      <c r="DF17" s="37">
        <v>0.13685644090972907</v>
      </c>
      <c r="DG17" s="37">
        <v>2.3432340544574753E-2</v>
      </c>
      <c r="DH17" s="37">
        <v>2.1457842284866583E-2</v>
      </c>
      <c r="DI17" s="38">
        <v>1.7052037411586087E-2</v>
      </c>
      <c r="DJ17" s="37">
        <v>9.3933848914692086E-2</v>
      </c>
      <c r="DK17" s="37">
        <v>9.3933848914692086E-2</v>
      </c>
      <c r="DL17" s="37">
        <v>9.3933848914692086E-2</v>
      </c>
      <c r="DM17" s="37">
        <v>9.3933848914692086E-2</v>
      </c>
      <c r="DN17" s="37">
        <v>9.3933848914692086E-2</v>
      </c>
      <c r="DO17" s="37">
        <v>9.3933848914692086E-2</v>
      </c>
      <c r="DP17" s="38">
        <v>9.3933848914692086E-2</v>
      </c>
      <c r="DQ17" s="37">
        <v>0.18759366695299109</v>
      </c>
      <c r="DR17" s="37">
        <v>0.18759366695299109</v>
      </c>
      <c r="DS17" s="37">
        <v>0.18759366695299109</v>
      </c>
      <c r="DT17" s="37">
        <v>0.18759366695299109</v>
      </c>
      <c r="DU17" s="37">
        <v>0.18759366695299109</v>
      </c>
      <c r="DV17" s="37">
        <v>0.18759366695299109</v>
      </c>
      <c r="DW17" s="38">
        <v>0.18759366695299109</v>
      </c>
      <c r="DX17" s="23"/>
    </row>
    <row r="18" spans="11:128" x14ac:dyDescent="0.2">
      <c r="K18" s="159"/>
      <c r="L18" s="34" t="s">
        <v>17</v>
      </c>
      <c r="M18" s="57">
        <v>699</v>
      </c>
      <c r="N18" s="115">
        <v>396.3662374821173</v>
      </c>
      <c r="O18" s="35">
        <v>4.3204577968526463</v>
      </c>
      <c r="P18" s="35">
        <v>1.698140200286123</v>
      </c>
      <c r="Q18" s="35">
        <v>11.686695278969957</v>
      </c>
      <c r="R18" s="35">
        <v>1.0243204577968525</v>
      </c>
      <c r="S18" s="28">
        <f t="shared" si="0"/>
        <v>0.23708609271523179</v>
      </c>
      <c r="T18" s="35">
        <v>0.62517882689556514</v>
      </c>
      <c r="U18" s="29">
        <f t="shared" si="1"/>
        <v>0.1447019867549669</v>
      </c>
      <c r="V18" s="36">
        <v>0.62517882689556514</v>
      </c>
      <c r="W18" s="35">
        <v>378.65223377663989</v>
      </c>
      <c r="X18" s="35">
        <v>4.130643777316001</v>
      </c>
      <c r="Y18" s="35">
        <v>1.6170970376582963</v>
      </c>
      <c r="Z18" s="35">
        <v>11.438124764073175</v>
      </c>
      <c r="AA18" s="35">
        <v>0.97352385611777204</v>
      </c>
      <c r="AB18" s="35">
        <v>0.58275504616611307</v>
      </c>
      <c r="AC18" s="36">
        <v>0.58920486369805603</v>
      </c>
      <c r="AD18" s="35">
        <v>414.08024118759471</v>
      </c>
      <c r="AE18" s="35">
        <v>4.5102718163892916</v>
      </c>
      <c r="AF18" s="35">
        <v>1.7791833629139497</v>
      </c>
      <c r="AG18" s="35">
        <v>11.935265793866739</v>
      </c>
      <c r="AH18" s="35">
        <v>1.0751170594759332</v>
      </c>
      <c r="AI18" s="35">
        <v>0.66760260762501722</v>
      </c>
      <c r="AJ18" s="36">
        <v>0.66115279009307426</v>
      </c>
      <c r="AK18" s="35">
        <v>382.5361627722142</v>
      </c>
      <c r="AL18" s="35">
        <v>4.2052137974884749</v>
      </c>
      <c r="AM18" s="35">
        <v>1.6630106501351134</v>
      </c>
      <c r="AN18" s="35">
        <v>11.696312192020345</v>
      </c>
      <c r="AO18" s="35">
        <v>1.0095374344301382</v>
      </c>
      <c r="AP18" s="35">
        <v>0.58822126847877909</v>
      </c>
      <c r="AQ18" s="36">
        <v>0.63908758543951671</v>
      </c>
      <c r="AR18" s="35">
        <v>365</v>
      </c>
      <c r="AS18" s="35">
        <v>4</v>
      </c>
      <c r="AT18" s="35">
        <v>2</v>
      </c>
      <c r="AU18" s="35">
        <v>12</v>
      </c>
      <c r="AV18" s="35">
        <v>1</v>
      </c>
      <c r="AW18" s="35">
        <v>1</v>
      </c>
      <c r="AX18" s="36">
        <v>1</v>
      </c>
      <c r="AY18" s="37">
        <v>56899.312669347564</v>
      </c>
      <c r="AZ18" s="37">
        <v>6.53326282737107</v>
      </c>
      <c r="BA18" s="37">
        <v>1.1909850748715929</v>
      </c>
      <c r="BB18" s="37">
        <v>11.20399178523556</v>
      </c>
      <c r="BC18" s="37">
        <v>0.46788904329148068</v>
      </c>
      <c r="BD18" s="37">
        <v>0.32635652241638685</v>
      </c>
      <c r="BE18" s="38">
        <v>0.23466597800377945</v>
      </c>
      <c r="BF18" s="37">
        <v>238.53576811318584</v>
      </c>
      <c r="BG18" s="37">
        <v>2.5560248096157183</v>
      </c>
      <c r="BH18" s="37">
        <v>1.0913226263903781</v>
      </c>
      <c r="BI18" s="37">
        <v>3.3472364399957706</v>
      </c>
      <c r="BJ18" s="37">
        <v>0.6840241540263623</v>
      </c>
      <c r="BK18" s="37">
        <v>0.57127622251970789</v>
      </c>
      <c r="BL18" s="38">
        <v>0.48442334584924729</v>
      </c>
      <c r="BM18" s="39">
        <v>0</v>
      </c>
      <c r="BN18" s="39">
        <v>0</v>
      </c>
      <c r="BO18" s="39">
        <v>0</v>
      </c>
      <c r="BP18" s="39">
        <v>1</v>
      </c>
      <c r="BQ18" s="39">
        <v>0</v>
      </c>
      <c r="BR18" s="39">
        <v>0</v>
      </c>
      <c r="BS18" s="40">
        <v>0</v>
      </c>
      <c r="BT18" s="39">
        <v>1785</v>
      </c>
      <c r="BU18" s="39">
        <v>15</v>
      </c>
      <c r="BV18" s="39">
        <v>5</v>
      </c>
      <c r="BW18" s="39">
        <v>24</v>
      </c>
      <c r="BX18" s="39">
        <v>4</v>
      </c>
      <c r="BY18" s="39">
        <v>2</v>
      </c>
      <c r="BZ18" s="40">
        <v>1</v>
      </c>
      <c r="CA18" s="39">
        <v>1785</v>
      </c>
      <c r="CB18" s="39">
        <v>15</v>
      </c>
      <c r="CC18" s="39">
        <v>5</v>
      </c>
      <c r="CD18" s="39">
        <v>23</v>
      </c>
      <c r="CE18" s="39">
        <v>4</v>
      </c>
      <c r="CF18" s="39">
        <v>2</v>
      </c>
      <c r="CG18" s="40">
        <v>1</v>
      </c>
      <c r="CH18" s="39">
        <v>285</v>
      </c>
      <c r="CI18" s="39">
        <v>3</v>
      </c>
      <c r="CJ18" s="39">
        <v>1</v>
      </c>
      <c r="CK18" s="39">
        <v>5</v>
      </c>
      <c r="CL18" s="39">
        <v>0</v>
      </c>
      <c r="CM18" s="39">
        <v>1</v>
      </c>
      <c r="CN18" s="40">
        <v>1</v>
      </c>
      <c r="CO18" s="37">
        <v>1.1382208771645368</v>
      </c>
      <c r="CP18" s="37">
        <v>0.75412264997726119</v>
      </c>
      <c r="CQ18" s="37">
        <v>0.19570586648385346</v>
      </c>
      <c r="CR18" s="37">
        <v>-7.0072266136068137E-2</v>
      </c>
      <c r="CS18" s="37">
        <v>0.31946348801062652</v>
      </c>
      <c r="CT18" s="37">
        <v>0.2385731667145343</v>
      </c>
      <c r="CU18" s="38">
        <v>-0.51829880273834184</v>
      </c>
      <c r="CV18" s="37">
        <v>2.9105782792621597</v>
      </c>
      <c r="CW18" s="37">
        <v>0.94681895105495695</v>
      </c>
      <c r="CX18" s="37">
        <v>-0.54301877381584396</v>
      </c>
      <c r="CY18" s="37">
        <v>0.41440962182723484</v>
      </c>
      <c r="CZ18" s="37">
        <v>0.2802861218259266</v>
      </c>
      <c r="DA18" s="37">
        <v>-0.75265772941753339</v>
      </c>
      <c r="DB18" s="38">
        <v>-1.7363426460870472</v>
      </c>
      <c r="DC18" s="37">
        <v>9.0222513573706156</v>
      </c>
      <c r="DD18" s="37">
        <v>9.6677737223399687E-2</v>
      </c>
      <c r="DE18" s="37">
        <v>4.1277612683259364E-2</v>
      </c>
      <c r="DF18" s="37">
        <v>0.12660410953489556</v>
      </c>
      <c r="DG18" s="37">
        <v>2.587216961613183E-2</v>
      </c>
      <c r="DH18" s="37">
        <v>2.1607651191398316E-2</v>
      </c>
      <c r="DI18" s="38">
        <v>1.8322573692833063E-2</v>
      </c>
      <c r="DJ18" s="37">
        <v>9.2450222189628006E-2</v>
      </c>
      <c r="DK18" s="37">
        <v>9.2450222189628006E-2</v>
      </c>
      <c r="DL18" s="37">
        <v>9.2450222189628006E-2</v>
      </c>
      <c r="DM18" s="37">
        <v>9.2450222189628006E-2</v>
      </c>
      <c r="DN18" s="37">
        <v>9.2450222189628006E-2</v>
      </c>
      <c r="DO18" s="37">
        <v>9.2450222189628006E-2</v>
      </c>
      <c r="DP18" s="38">
        <v>9.2450222189628006E-2</v>
      </c>
      <c r="DQ18" s="37">
        <v>0.1846391264843058</v>
      </c>
      <c r="DR18" s="37">
        <v>0.1846391264843058</v>
      </c>
      <c r="DS18" s="37">
        <v>0.1846391264843058</v>
      </c>
      <c r="DT18" s="37">
        <v>0.1846391264843058</v>
      </c>
      <c r="DU18" s="37">
        <v>0.1846391264843058</v>
      </c>
      <c r="DV18" s="37">
        <v>0.1846391264843058</v>
      </c>
      <c r="DW18" s="38">
        <v>0.1846391264843058</v>
      </c>
      <c r="DX18" s="23"/>
    </row>
    <row r="19" spans="11:128" x14ac:dyDescent="0.2">
      <c r="K19" s="159"/>
      <c r="L19" s="34" t="s">
        <v>18</v>
      </c>
      <c r="M19" s="57">
        <v>610</v>
      </c>
      <c r="N19" s="115">
        <v>327.79508196721309</v>
      </c>
      <c r="O19" s="35">
        <v>3.1442622950819672</v>
      </c>
      <c r="P19" s="35">
        <v>1.9606557377049181</v>
      </c>
      <c r="Q19" s="35">
        <v>11.959016393442623</v>
      </c>
      <c r="R19" s="35">
        <v>0.72131147540983609</v>
      </c>
      <c r="S19" s="28">
        <f t="shared" si="0"/>
        <v>0.22940563086548488</v>
      </c>
      <c r="T19" s="35">
        <v>0.3918032786885246</v>
      </c>
      <c r="U19" s="29">
        <f t="shared" si="1"/>
        <v>0.12460896767466111</v>
      </c>
      <c r="V19" s="36">
        <v>0.57540983606557372</v>
      </c>
      <c r="W19" s="35">
        <v>310.46325637803818</v>
      </c>
      <c r="X19" s="35">
        <v>2.9548067407881726</v>
      </c>
      <c r="Y19" s="35">
        <v>1.8544215243372779</v>
      </c>
      <c r="Z19" s="35">
        <v>11.676132213666598</v>
      </c>
      <c r="AA19" s="35">
        <v>0.66791569790254168</v>
      </c>
      <c r="AB19" s="35">
        <v>0.3496246961757194</v>
      </c>
      <c r="AC19" s="36">
        <v>0.53607502913339788</v>
      </c>
      <c r="AD19" s="35">
        <v>345.12690755638801</v>
      </c>
      <c r="AE19" s="35">
        <v>3.3337178493757618</v>
      </c>
      <c r="AF19" s="35">
        <v>2.0668899510725582</v>
      </c>
      <c r="AG19" s="35">
        <v>12.241900573218647</v>
      </c>
      <c r="AH19" s="35">
        <v>0.7747072529171305</v>
      </c>
      <c r="AI19" s="35">
        <v>0.43398186120132981</v>
      </c>
      <c r="AJ19" s="36">
        <v>0.61474464299774956</v>
      </c>
      <c r="AK19" s="35">
        <v>317.15391621129328</v>
      </c>
      <c r="AL19" s="35">
        <v>3.0027322404371586</v>
      </c>
      <c r="AM19" s="35">
        <v>1.9216757741347905</v>
      </c>
      <c r="AN19" s="35">
        <v>11.984517304189435</v>
      </c>
      <c r="AO19" s="35">
        <v>0.68670309653916206</v>
      </c>
      <c r="AP19" s="35">
        <v>0.35610200364298727</v>
      </c>
      <c r="AQ19" s="36">
        <v>0.58378870673952643</v>
      </c>
      <c r="AR19" s="35">
        <v>305</v>
      </c>
      <c r="AS19" s="35">
        <v>3</v>
      </c>
      <c r="AT19" s="35">
        <v>2</v>
      </c>
      <c r="AU19" s="35">
        <v>12</v>
      </c>
      <c r="AV19" s="35">
        <v>1</v>
      </c>
      <c r="AW19" s="35">
        <v>0</v>
      </c>
      <c r="AX19" s="36">
        <v>1</v>
      </c>
      <c r="AY19" s="37">
        <v>47511.017052948933</v>
      </c>
      <c r="AZ19" s="37">
        <v>5.6770195698403736</v>
      </c>
      <c r="BA19" s="37">
        <v>1.784984790976877</v>
      </c>
      <c r="BB19" s="37">
        <v>12.656774071980401</v>
      </c>
      <c r="BC19" s="37">
        <v>0.45094080594363251</v>
      </c>
      <c r="BD19" s="37">
        <v>0.28137769522732781</v>
      </c>
      <c r="BE19" s="38">
        <v>0.24471452798191071</v>
      </c>
      <c r="BF19" s="37">
        <v>217.97022056452789</v>
      </c>
      <c r="BG19" s="37">
        <v>2.3826496951588108</v>
      </c>
      <c r="BH19" s="37">
        <v>1.3360332297427624</v>
      </c>
      <c r="BI19" s="37">
        <v>3.5576360229765496</v>
      </c>
      <c r="BJ19" s="37">
        <v>0.67152126246577815</v>
      </c>
      <c r="BK19" s="37">
        <v>0.53045046444256017</v>
      </c>
      <c r="BL19" s="38">
        <v>0.49468629249445623</v>
      </c>
      <c r="BM19" s="39">
        <v>0</v>
      </c>
      <c r="BN19" s="39">
        <v>0</v>
      </c>
      <c r="BO19" s="39">
        <v>0</v>
      </c>
      <c r="BP19" s="39">
        <v>2</v>
      </c>
      <c r="BQ19" s="39">
        <v>0</v>
      </c>
      <c r="BR19" s="39">
        <v>0</v>
      </c>
      <c r="BS19" s="40">
        <v>0</v>
      </c>
      <c r="BT19" s="39">
        <v>1300</v>
      </c>
      <c r="BU19" s="39">
        <v>15</v>
      </c>
      <c r="BV19" s="39">
        <v>5</v>
      </c>
      <c r="BW19" s="39">
        <v>25</v>
      </c>
      <c r="BX19" s="39">
        <v>3</v>
      </c>
      <c r="BY19" s="39">
        <v>2</v>
      </c>
      <c r="BZ19" s="40">
        <v>1</v>
      </c>
      <c r="CA19" s="39">
        <v>1300</v>
      </c>
      <c r="CB19" s="39">
        <v>15</v>
      </c>
      <c r="CC19" s="39">
        <v>5</v>
      </c>
      <c r="CD19" s="39">
        <v>23</v>
      </c>
      <c r="CE19" s="39">
        <v>3</v>
      </c>
      <c r="CF19" s="39">
        <v>2</v>
      </c>
      <c r="CG19" s="40">
        <v>1</v>
      </c>
      <c r="CH19" s="39">
        <v>300</v>
      </c>
      <c r="CI19" s="39">
        <v>4</v>
      </c>
      <c r="CJ19" s="39">
        <v>2</v>
      </c>
      <c r="CK19" s="39">
        <v>4</v>
      </c>
      <c r="CL19" s="39">
        <v>1</v>
      </c>
      <c r="CM19" s="39">
        <v>1</v>
      </c>
      <c r="CN19" s="40">
        <v>1</v>
      </c>
      <c r="CO19" s="37">
        <v>0.68999016667369006</v>
      </c>
      <c r="CP19" s="37">
        <v>0.80017804236949885</v>
      </c>
      <c r="CQ19" s="37">
        <v>0.18813828409263827</v>
      </c>
      <c r="CR19" s="37">
        <v>-0.11090395990650452</v>
      </c>
      <c r="CS19" s="37">
        <v>0.46137859317594981</v>
      </c>
      <c r="CT19" s="37">
        <v>0.87080094076685999</v>
      </c>
      <c r="CU19" s="38">
        <v>-0.30588231727763066</v>
      </c>
      <c r="CV19" s="37">
        <v>0.44446367535099873</v>
      </c>
      <c r="CW19" s="37">
        <v>0.87339664472992684</v>
      </c>
      <c r="CX19" s="37">
        <v>-0.73271464307677459</v>
      </c>
      <c r="CY19" s="37">
        <v>0.30355919875619586</v>
      </c>
      <c r="CZ19" s="37">
        <v>-0.49590231171878002</v>
      </c>
      <c r="DA19" s="37">
        <v>-0.39356579865617075</v>
      </c>
      <c r="DB19" s="38">
        <v>-1.9127180158568351</v>
      </c>
      <c r="DC19" s="37">
        <v>8.8253562648516155</v>
      </c>
      <c r="DD19" s="37">
        <v>9.6470666312380743E-2</v>
      </c>
      <c r="DE19" s="37">
        <v>5.4094404288908937E-2</v>
      </c>
      <c r="DF19" s="37">
        <v>0.1440444721399132</v>
      </c>
      <c r="DG19" s="37">
        <v>2.7189101177832527E-2</v>
      </c>
      <c r="DH19" s="37">
        <v>2.1477311521899897E-2</v>
      </c>
      <c r="DI19" s="38">
        <v>2.0029262526298733E-2</v>
      </c>
      <c r="DJ19" s="37">
        <v>9.8934225208758095E-2</v>
      </c>
      <c r="DK19" s="37">
        <v>9.8934225208758095E-2</v>
      </c>
      <c r="DL19" s="37">
        <v>9.8934225208758095E-2</v>
      </c>
      <c r="DM19" s="37">
        <v>9.8934225208758095E-2</v>
      </c>
      <c r="DN19" s="37">
        <v>9.8934225208758095E-2</v>
      </c>
      <c r="DO19" s="37">
        <v>9.8934225208758095E-2</v>
      </c>
      <c r="DP19" s="38">
        <v>9.8934225208758095E-2</v>
      </c>
      <c r="DQ19" s="37">
        <v>0.19754857472299941</v>
      </c>
      <c r="DR19" s="37">
        <v>0.19754857472299941</v>
      </c>
      <c r="DS19" s="37">
        <v>0.19754857472299941</v>
      </c>
      <c r="DT19" s="37">
        <v>0.19754857472299941</v>
      </c>
      <c r="DU19" s="37">
        <v>0.19754857472299941</v>
      </c>
      <c r="DV19" s="37">
        <v>0.19754857472299941</v>
      </c>
      <c r="DW19" s="38">
        <v>0.19754857472299941</v>
      </c>
      <c r="DX19" s="23"/>
    </row>
    <row r="20" spans="11:128" x14ac:dyDescent="0.2">
      <c r="K20" s="159"/>
      <c r="L20" s="111" t="s">
        <v>22</v>
      </c>
      <c r="M20" s="57">
        <v>375</v>
      </c>
      <c r="N20" s="115">
        <v>329.92</v>
      </c>
      <c r="O20" s="35">
        <v>2.8319999999999999</v>
      </c>
      <c r="P20" s="112">
        <v>2.2400000000000002</v>
      </c>
      <c r="Q20" s="35">
        <v>12.298666666666668</v>
      </c>
      <c r="R20" s="35">
        <v>0.68533333333333335</v>
      </c>
      <c r="S20" s="28">
        <f t="shared" si="0"/>
        <v>0.24199623352165728</v>
      </c>
      <c r="T20" s="35">
        <v>0.32266666666666666</v>
      </c>
      <c r="U20" s="29">
        <f t="shared" si="1"/>
        <v>0.11393596986817327</v>
      </c>
      <c r="V20" s="36">
        <v>0.58666666666666667</v>
      </c>
      <c r="W20" s="35">
        <v>310.67924526056896</v>
      </c>
      <c r="X20" s="35">
        <v>2.6271334669583148</v>
      </c>
      <c r="Y20" s="35">
        <v>2.1083798333540611</v>
      </c>
      <c r="Z20" s="35">
        <v>11.955868052641771</v>
      </c>
      <c r="AA20" s="35">
        <v>0.61669979159385335</v>
      </c>
      <c r="AB20" s="35">
        <v>0.27231689185826602</v>
      </c>
      <c r="AC20" s="36">
        <v>0.53659801411939256</v>
      </c>
      <c r="AD20" s="35">
        <v>349.16075473943107</v>
      </c>
      <c r="AE20" s="35">
        <v>3.0368665330416849</v>
      </c>
      <c r="AF20" s="35">
        <v>2.3716201666459393</v>
      </c>
      <c r="AG20" s="35">
        <v>12.641465280691564</v>
      </c>
      <c r="AH20" s="35">
        <v>0.75396687507281335</v>
      </c>
      <c r="AI20" s="35">
        <v>0.3730164414750673</v>
      </c>
      <c r="AJ20" s="36">
        <v>0.63673531921394078</v>
      </c>
      <c r="AK20" s="35">
        <v>318.98518518518517</v>
      </c>
      <c r="AL20" s="35">
        <v>2.7125925925925927</v>
      </c>
      <c r="AM20" s="35">
        <v>2.2251851851851852</v>
      </c>
      <c r="AN20" s="35">
        <v>12.261481481481482</v>
      </c>
      <c r="AO20" s="35">
        <v>0.64444444444444449</v>
      </c>
      <c r="AP20" s="35">
        <v>0.28814814814814815</v>
      </c>
      <c r="AQ20" s="36">
        <v>0.59629629629629632</v>
      </c>
      <c r="AR20" s="35">
        <v>300</v>
      </c>
      <c r="AS20" s="35">
        <v>2</v>
      </c>
      <c r="AT20" s="35">
        <v>2</v>
      </c>
      <c r="AU20" s="35">
        <v>12</v>
      </c>
      <c r="AV20" s="35">
        <v>1</v>
      </c>
      <c r="AW20" s="35">
        <v>0</v>
      </c>
      <c r="AX20" s="36">
        <v>1</v>
      </c>
      <c r="AY20" s="37">
        <v>35905.742245989277</v>
      </c>
      <c r="AZ20" s="37">
        <v>4.070631016042781</v>
      </c>
      <c r="BA20" s="37">
        <v>1.6802139037433157</v>
      </c>
      <c r="BB20" s="37">
        <v>11.39719073083779</v>
      </c>
      <c r="BC20" s="37">
        <v>0.45686987522281636</v>
      </c>
      <c r="BD20" s="37">
        <v>0.24587522281639929</v>
      </c>
      <c r="BE20" s="38">
        <v>0.24313725490196078</v>
      </c>
      <c r="BF20" s="37">
        <v>189.48810581666933</v>
      </c>
      <c r="BG20" s="37">
        <v>2.0175804856418447</v>
      </c>
      <c r="BH20" s="37">
        <v>1.296230652215614</v>
      </c>
      <c r="BI20" s="37">
        <v>3.3759725607353195</v>
      </c>
      <c r="BJ20" s="37">
        <v>0.67592150078453372</v>
      </c>
      <c r="BK20" s="37">
        <v>0.49585806720915543</v>
      </c>
      <c r="BL20" s="38">
        <v>0.49308949989019313</v>
      </c>
      <c r="BM20" s="39">
        <v>0</v>
      </c>
      <c r="BN20" s="39">
        <v>0</v>
      </c>
      <c r="BO20" s="39">
        <v>0</v>
      </c>
      <c r="BP20" s="39">
        <v>3</v>
      </c>
      <c r="BQ20" s="39">
        <v>0</v>
      </c>
      <c r="BR20" s="39">
        <v>0</v>
      </c>
      <c r="BS20" s="40">
        <v>0</v>
      </c>
      <c r="BT20" s="39">
        <v>1100</v>
      </c>
      <c r="BU20" s="39">
        <v>11</v>
      </c>
      <c r="BV20" s="39">
        <v>6</v>
      </c>
      <c r="BW20" s="39">
        <v>22</v>
      </c>
      <c r="BX20" s="39">
        <v>3</v>
      </c>
      <c r="BY20" s="39">
        <v>2</v>
      </c>
      <c r="BZ20" s="40">
        <v>1</v>
      </c>
      <c r="CA20" s="39">
        <v>1100</v>
      </c>
      <c r="CB20" s="39">
        <v>11</v>
      </c>
      <c r="CC20" s="39">
        <v>6</v>
      </c>
      <c r="CD20" s="39">
        <v>19</v>
      </c>
      <c r="CE20" s="39">
        <v>3</v>
      </c>
      <c r="CF20" s="39">
        <v>2</v>
      </c>
      <c r="CG20" s="40">
        <v>1</v>
      </c>
      <c r="CH20" s="39">
        <v>250</v>
      </c>
      <c r="CI20" s="39">
        <v>3</v>
      </c>
      <c r="CJ20" s="39">
        <v>2</v>
      </c>
      <c r="CK20" s="39">
        <v>4</v>
      </c>
      <c r="CL20" s="39">
        <v>1</v>
      </c>
      <c r="CM20" s="39">
        <v>1</v>
      </c>
      <c r="CN20" s="40">
        <v>1</v>
      </c>
      <c r="CO20" s="37">
        <v>0.96660288444774523</v>
      </c>
      <c r="CP20" s="37">
        <v>0.88114119910909561</v>
      </c>
      <c r="CQ20" s="37">
        <v>9.425738556659774E-2</v>
      </c>
      <c r="CR20" s="37">
        <v>0.10121668615336822</v>
      </c>
      <c r="CS20" s="37">
        <v>0.58309046565489997</v>
      </c>
      <c r="CT20" s="37">
        <v>1.0889201331794673</v>
      </c>
      <c r="CU20" s="38">
        <v>-0.35340994813975407</v>
      </c>
      <c r="CV20" s="37">
        <v>1.5946037870101211</v>
      </c>
      <c r="CW20" s="37">
        <v>1.0842857040069269</v>
      </c>
      <c r="CX20" s="37">
        <v>-0.62367143869352137</v>
      </c>
      <c r="CY20" s="37">
        <v>0.17067068036843389</v>
      </c>
      <c r="CZ20" s="37">
        <v>-0.27603231281759338</v>
      </c>
      <c r="DA20" s="37">
        <v>-6.9269011104257691E-2</v>
      </c>
      <c r="DB20" s="38">
        <v>-1.8851843895852456</v>
      </c>
      <c r="DC20" s="37">
        <v>9.7851237084313212</v>
      </c>
      <c r="DD20" s="37">
        <v>0.10418740827365248</v>
      </c>
      <c r="DE20" s="37">
        <v>6.6937063051662013E-2</v>
      </c>
      <c r="DF20" s="37">
        <v>0.174334473399748</v>
      </c>
      <c r="DG20" s="37">
        <v>3.4904436211760301E-2</v>
      </c>
      <c r="DH20" s="37">
        <v>2.5606000485115427E-2</v>
      </c>
      <c r="DI20" s="38">
        <v>2.5463032283526157E-2</v>
      </c>
      <c r="DJ20" s="37">
        <v>0.12598905599063476</v>
      </c>
      <c r="DK20" s="37">
        <v>0.12598905599063476</v>
      </c>
      <c r="DL20" s="37">
        <v>0.12598905599063476</v>
      </c>
      <c r="DM20" s="37">
        <v>0.12598905599063476</v>
      </c>
      <c r="DN20" s="37">
        <v>0.12598905599063476</v>
      </c>
      <c r="DO20" s="37">
        <v>0.12598905599063476</v>
      </c>
      <c r="DP20" s="38">
        <v>0.12598905599063476</v>
      </c>
      <c r="DQ20" s="37">
        <v>0.25132128572941964</v>
      </c>
      <c r="DR20" s="37">
        <v>0.25132128572941964</v>
      </c>
      <c r="DS20" s="37">
        <v>0.25132128572941964</v>
      </c>
      <c r="DT20" s="37">
        <v>0.25132128572941964</v>
      </c>
      <c r="DU20" s="37">
        <v>0.25132128572941964</v>
      </c>
      <c r="DV20" s="37">
        <v>0.25132128572941964</v>
      </c>
      <c r="DW20" s="38">
        <v>0.25132128572941964</v>
      </c>
      <c r="DX20" s="23"/>
    </row>
    <row r="21" spans="11:128" x14ac:dyDescent="0.2">
      <c r="K21" s="159"/>
      <c r="L21" s="34" t="s">
        <v>23</v>
      </c>
      <c r="M21" s="57">
        <v>394</v>
      </c>
      <c r="N21" s="115">
        <v>414.67005076142129</v>
      </c>
      <c r="O21" s="35">
        <v>4.093908629441624</v>
      </c>
      <c r="P21" s="35">
        <v>2.0355329949238579</v>
      </c>
      <c r="Q21" s="35">
        <v>14.733502538071066</v>
      </c>
      <c r="R21" s="35">
        <v>1.0507614213197969</v>
      </c>
      <c r="S21" s="28">
        <f t="shared" si="0"/>
        <v>0.25666460012399256</v>
      </c>
      <c r="T21" s="35">
        <v>0.55837563451776651</v>
      </c>
      <c r="U21" s="29">
        <f t="shared" si="1"/>
        <v>0.13639181649101056</v>
      </c>
      <c r="V21" s="36">
        <v>0.61928934010152281</v>
      </c>
      <c r="W21" s="35">
        <v>395.16569770792506</v>
      </c>
      <c r="X21" s="35">
        <v>3.8792722911807438</v>
      </c>
      <c r="Y21" s="35">
        <v>1.9005880429571527</v>
      </c>
      <c r="Z21" s="35">
        <v>14.338799064039897</v>
      </c>
      <c r="AA21" s="35">
        <v>0.97750476563499866</v>
      </c>
      <c r="AB21" s="35">
        <v>0.49694883485391617</v>
      </c>
      <c r="AC21" s="36">
        <v>0.57113497388798751</v>
      </c>
      <c r="AD21" s="35">
        <v>434.17440381491753</v>
      </c>
      <c r="AE21" s="35">
        <v>4.3085449677025043</v>
      </c>
      <c r="AF21" s="35">
        <v>2.1704779468905633</v>
      </c>
      <c r="AG21" s="35">
        <v>15.128206012102236</v>
      </c>
      <c r="AH21" s="35">
        <v>1.1240180770045951</v>
      </c>
      <c r="AI21" s="35">
        <v>0.61980243418161685</v>
      </c>
      <c r="AJ21" s="36">
        <v>0.66744370631505812</v>
      </c>
      <c r="AK21" s="35">
        <v>407.93429216018046</v>
      </c>
      <c r="AL21" s="35">
        <v>4.0262267343485618</v>
      </c>
      <c r="AM21" s="35">
        <v>1.9915397631133671</v>
      </c>
      <c r="AN21" s="35">
        <v>14.711505922165822</v>
      </c>
      <c r="AO21" s="35">
        <v>1.0253807106598984</v>
      </c>
      <c r="AP21" s="35">
        <v>0.50648618161308523</v>
      </c>
      <c r="AQ21" s="36">
        <v>0.63254371122391428</v>
      </c>
      <c r="AR21" s="35">
        <v>395</v>
      </c>
      <c r="AS21" s="35">
        <v>4</v>
      </c>
      <c r="AT21" s="35">
        <v>2</v>
      </c>
      <c r="AU21" s="35">
        <v>15</v>
      </c>
      <c r="AV21" s="35">
        <v>1</v>
      </c>
      <c r="AW21" s="35">
        <v>0</v>
      </c>
      <c r="AX21" s="36">
        <v>1</v>
      </c>
      <c r="AY21" s="37">
        <v>38777.880678368914</v>
      </c>
      <c r="AZ21" s="37">
        <v>4.6959933351416279</v>
      </c>
      <c r="BA21" s="37">
        <v>1.8562405548882088</v>
      </c>
      <c r="BB21" s="37">
        <v>15.880452332054615</v>
      </c>
      <c r="BC21" s="37">
        <v>0.54703504217202048</v>
      </c>
      <c r="BD21" s="37">
        <v>0.38462432673305691</v>
      </c>
      <c r="BE21" s="38">
        <v>0.2363699771379858</v>
      </c>
      <c r="BF21" s="37">
        <v>196.92100111051872</v>
      </c>
      <c r="BG21" s="37">
        <v>2.1670240735030215</v>
      </c>
      <c r="BH21" s="37">
        <v>1.3624391930975155</v>
      </c>
      <c r="BI21" s="37">
        <v>3.9850285233677583</v>
      </c>
      <c r="BJ21" s="37">
        <v>0.73961817322995826</v>
      </c>
      <c r="BK21" s="37">
        <v>0.62018088226988821</v>
      </c>
      <c r="BL21" s="38">
        <v>0.48617895587734544</v>
      </c>
      <c r="BM21" s="39">
        <v>0</v>
      </c>
      <c r="BN21" s="39">
        <v>0</v>
      </c>
      <c r="BO21" s="39">
        <v>0</v>
      </c>
      <c r="BP21" s="39">
        <v>4</v>
      </c>
      <c r="BQ21" s="39">
        <v>0</v>
      </c>
      <c r="BR21" s="39">
        <v>0</v>
      </c>
      <c r="BS21" s="40">
        <v>0</v>
      </c>
      <c r="BT21" s="39">
        <v>1145</v>
      </c>
      <c r="BU21" s="39">
        <v>12</v>
      </c>
      <c r="BV21" s="39">
        <v>6</v>
      </c>
      <c r="BW21" s="39">
        <v>27</v>
      </c>
      <c r="BX21" s="39">
        <v>3</v>
      </c>
      <c r="BY21" s="39">
        <v>3</v>
      </c>
      <c r="BZ21" s="40">
        <v>1</v>
      </c>
      <c r="CA21" s="39">
        <v>1145</v>
      </c>
      <c r="CB21" s="39">
        <v>12</v>
      </c>
      <c r="CC21" s="39">
        <v>6</v>
      </c>
      <c r="CD21" s="39">
        <v>23</v>
      </c>
      <c r="CE21" s="39">
        <v>3</v>
      </c>
      <c r="CF21" s="39">
        <v>3</v>
      </c>
      <c r="CG21" s="40">
        <v>1</v>
      </c>
      <c r="CH21" s="39">
        <v>277.5</v>
      </c>
      <c r="CI21" s="39">
        <v>4</v>
      </c>
      <c r="CJ21" s="39">
        <v>2</v>
      </c>
      <c r="CK21" s="39">
        <v>5</v>
      </c>
      <c r="CL21" s="39">
        <v>0</v>
      </c>
      <c r="CM21" s="39">
        <v>1</v>
      </c>
      <c r="CN21" s="40">
        <v>1</v>
      </c>
      <c r="CO21" s="37">
        <v>0.51283100225799061</v>
      </c>
      <c r="CP21" s="37">
        <v>0.55258686251932376</v>
      </c>
      <c r="CQ21" s="37">
        <v>0.26315020351567148</v>
      </c>
      <c r="CR21" s="37">
        <v>0.13369106237353806</v>
      </c>
      <c r="CS21" s="37">
        <v>0.33634535265005461</v>
      </c>
      <c r="CT21" s="37">
        <v>0.70977357744320235</v>
      </c>
      <c r="CU21" s="38">
        <v>-0.49322562292853173</v>
      </c>
      <c r="CV21" s="37">
        <v>6.4121526009492183E-2</v>
      </c>
      <c r="CW21" s="37">
        <v>0.27544177156051858</v>
      </c>
      <c r="CX21" s="37">
        <v>-0.65392274337426237</v>
      </c>
      <c r="CY21" s="37">
        <v>-0.14937523628190241</v>
      </c>
      <c r="CZ21" s="37">
        <v>-0.140436058320315</v>
      </c>
      <c r="DA21" s="37">
        <v>-0.14008299358561227</v>
      </c>
      <c r="DB21" s="38">
        <v>-1.7657174666017514</v>
      </c>
      <c r="DC21" s="37">
        <v>9.9207367140840361</v>
      </c>
      <c r="DD21" s="37">
        <v>0.10917309563259683</v>
      </c>
      <c r="DE21" s="37">
        <v>6.8638694945917372E-2</v>
      </c>
      <c r="DF21" s="37">
        <v>0.2007628366476695</v>
      </c>
      <c r="DG21" s="37">
        <v>3.7261425262855169E-2</v>
      </c>
      <c r="DH21" s="37">
        <v>3.1244261472420778E-2</v>
      </c>
      <c r="DI21" s="38">
        <v>2.4493341949244157E-2</v>
      </c>
      <c r="DJ21" s="37">
        <v>0.12293716012021592</v>
      </c>
      <c r="DK21" s="37">
        <v>0.12293716012021592</v>
      </c>
      <c r="DL21" s="37">
        <v>0.12293716012021592</v>
      </c>
      <c r="DM21" s="37">
        <v>0.12293716012021592</v>
      </c>
      <c r="DN21" s="37">
        <v>0.12293716012021592</v>
      </c>
      <c r="DO21" s="37">
        <v>0.12293716012021592</v>
      </c>
      <c r="DP21" s="38">
        <v>0.12293716012021592</v>
      </c>
      <c r="DQ21" s="37">
        <v>0.24526363960300201</v>
      </c>
      <c r="DR21" s="37">
        <v>0.24526363960300201</v>
      </c>
      <c r="DS21" s="37">
        <v>0.24526363960300201</v>
      </c>
      <c r="DT21" s="37">
        <v>0.24526363960300201</v>
      </c>
      <c r="DU21" s="37">
        <v>0.24526363960300201</v>
      </c>
      <c r="DV21" s="37">
        <v>0.24526363960300201</v>
      </c>
      <c r="DW21" s="38">
        <v>0.24526363960300201</v>
      </c>
      <c r="DX21" s="23"/>
    </row>
    <row r="22" spans="11:128" x14ac:dyDescent="0.2">
      <c r="K22" s="159"/>
      <c r="L22" s="34" t="s">
        <v>19</v>
      </c>
      <c r="M22" s="57">
        <v>2920</v>
      </c>
      <c r="N22" s="115">
        <v>324.84417808219177</v>
      </c>
      <c r="O22" s="35">
        <v>2.9342465753424656</v>
      </c>
      <c r="P22" s="35">
        <v>2.2410958904109588</v>
      </c>
      <c r="Q22" s="35">
        <v>12.493493150684932</v>
      </c>
      <c r="R22" s="35">
        <v>0.69623287671232881</v>
      </c>
      <c r="S22" s="28">
        <f t="shared" si="0"/>
        <v>0.23727824463118583</v>
      </c>
      <c r="T22" s="35">
        <v>0.33732876712328769</v>
      </c>
      <c r="U22" s="29">
        <f t="shared" si="1"/>
        <v>0.11496265172735762</v>
      </c>
      <c r="V22" s="36">
        <v>0.57945205479452055</v>
      </c>
      <c r="W22" s="35">
        <v>317.59606108636416</v>
      </c>
      <c r="X22" s="35">
        <v>2.8539405939916009</v>
      </c>
      <c r="Y22" s="35">
        <v>2.1865656794451773</v>
      </c>
      <c r="Z22" s="35">
        <v>12.335983021733314</v>
      </c>
      <c r="AA22" s="35">
        <v>0.67105354456697919</v>
      </c>
      <c r="AB22" s="35">
        <v>0.31820567276085054</v>
      </c>
      <c r="AC22" s="36">
        <v>0.56153660685433315</v>
      </c>
      <c r="AD22" s="35">
        <v>332.09229507801939</v>
      </c>
      <c r="AE22" s="35">
        <v>3.0145525566933302</v>
      </c>
      <c r="AF22" s="35">
        <v>2.2956261013767403</v>
      </c>
      <c r="AG22" s="35">
        <v>12.65100327963655</v>
      </c>
      <c r="AH22" s="35">
        <v>0.72141220885767843</v>
      </c>
      <c r="AI22" s="35">
        <v>0.35645186148572483</v>
      </c>
      <c r="AJ22" s="36">
        <v>0.59736750273470796</v>
      </c>
      <c r="AK22" s="35">
        <v>312.69977168949771</v>
      </c>
      <c r="AL22" s="35">
        <v>2.7869101978691018</v>
      </c>
      <c r="AM22" s="35">
        <v>2.1906392694063928</v>
      </c>
      <c r="AN22" s="35">
        <v>12.482115677321156</v>
      </c>
      <c r="AO22" s="35">
        <v>0.6525875190258752</v>
      </c>
      <c r="AP22" s="35">
        <v>0.28995433789954339</v>
      </c>
      <c r="AQ22" s="36">
        <v>0.5882800608828006</v>
      </c>
      <c r="AR22" s="35">
        <v>290</v>
      </c>
      <c r="AS22" s="35">
        <v>3</v>
      </c>
      <c r="AT22" s="35">
        <v>2</v>
      </c>
      <c r="AU22" s="35">
        <v>12</v>
      </c>
      <c r="AV22" s="35">
        <v>1</v>
      </c>
      <c r="AW22" s="35">
        <v>0</v>
      </c>
      <c r="AX22" s="36">
        <v>1</v>
      </c>
      <c r="AY22" s="37">
        <v>39900.361117172797</v>
      </c>
      <c r="AZ22" s="37">
        <v>4.8980388292106047</v>
      </c>
      <c r="BA22" s="37">
        <v>2.2583996208121566</v>
      </c>
      <c r="BB22" s="37">
        <v>18.842712014341561</v>
      </c>
      <c r="BC22" s="37">
        <v>0.48152057610271864</v>
      </c>
      <c r="BD22" s="37">
        <v>0.27774277642465284</v>
      </c>
      <c r="BE22" s="38">
        <v>0.24377085415816072</v>
      </c>
      <c r="BF22" s="37">
        <v>199.75074747588005</v>
      </c>
      <c r="BG22" s="37">
        <v>2.2131513344574079</v>
      </c>
      <c r="BH22" s="37">
        <v>1.5027972653728634</v>
      </c>
      <c r="BI22" s="37">
        <v>4.3408192791616607</v>
      </c>
      <c r="BJ22" s="37">
        <v>0.69391683658974479</v>
      </c>
      <c r="BK22" s="37">
        <v>0.52701307044954093</v>
      </c>
      <c r="BL22" s="38">
        <v>0.4937315608285141</v>
      </c>
      <c r="BM22" s="39">
        <v>0</v>
      </c>
      <c r="BN22" s="39">
        <v>0</v>
      </c>
      <c r="BO22" s="39">
        <v>0</v>
      </c>
      <c r="BP22" s="39">
        <v>0</v>
      </c>
      <c r="BQ22" s="39">
        <v>0</v>
      </c>
      <c r="BR22" s="39">
        <v>0</v>
      </c>
      <c r="BS22" s="40">
        <v>0</v>
      </c>
      <c r="BT22" s="39">
        <v>1405</v>
      </c>
      <c r="BU22" s="39">
        <v>13</v>
      </c>
      <c r="BV22" s="39">
        <v>7</v>
      </c>
      <c r="BW22" s="39">
        <v>27</v>
      </c>
      <c r="BX22" s="39">
        <v>4</v>
      </c>
      <c r="BY22" s="39">
        <v>3</v>
      </c>
      <c r="BZ22" s="40">
        <v>1</v>
      </c>
      <c r="CA22" s="39">
        <v>1405</v>
      </c>
      <c r="CB22" s="39">
        <v>13</v>
      </c>
      <c r="CC22" s="39">
        <v>7</v>
      </c>
      <c r="CD22" s="39">
        <v>27</v>
      </c>
      <c r="CE22" s="39">
        <v>4</v>
      </c>
      <c r="CF22" s="39">
        <v>3</v>
      </c>
      <c r="CG22" s="40">
        <v>1</v>
      </c>
      <c r="CH22" s="39">
        <v>255</v>
      </c>
      <c r="CI22" s="39">
        <v>3</v>
      </c>
      <c r="CJ22" s="39">
        <v>2</v>
      </c>
      <c r="CK22" s="39">
        <v>6</v>
      </c>
      <c r="CL22" s="39">
        <v>1</v>
      </c>
      <c r="CM22" s="39">
        <v>1</v>
      </c>
      <c r="CN22" s="40">
        <v>1</v>
      </c>
      <c r="CO22" s="37">
        <v>0.9974740028938236</v>
      </c>
      <c r="CP22" s="37">
        <v>0.91425052825353426</v>
      </c>
      <c r="CQ22" s="37">
        <v>0.29080355226533705</v>
      </c>
      <c r="CR22" s="37">
        <v>2.6585046270029222E-2</v>
      </c>
      <c r="CS22" s="37">
        <v>0.67277444739342629</v>
      </c>
      <c r="CT22" s="37">
        <v>1.26112655225827</v>
      </c>
      <c r="CU22" s="38">
        <v>-0.32206371889898505</v>
      </c>
      <c r="CV22" s="37">
        <v>1.4213158032922162</v>
      </c>
      <c r="CW22" s="37">
        <v>0.91039171069771863</v>
      </c>
      <c r="CX22" s="37">
        <v>-0.49628477416016126</v>
      </c>
      <c r="CY22" s="37">
        <v>-0.24840557013030531</v>
      </c>
      <c r="CZ22" s="37">
        <v>7.1639212305928804E-2</v>
      </c>
      <c r="DA22" s="37">
        <v>0.75775259549056739</v>
      </c>
      <c r="DB22" s="38">
        <v>-1.8975751395656248</v>
      </c>
      <c r="DC22" s="37">
        <v>3.6965534260860471</v>
      </c>
      <c r="DD22" s="37">
        <v>4.0956202923963021E-2</v>
      </c>
      <c r="DE22" s="37">
        <v>2.7810511100578431E-2</v>
      </c>
      <c r="DF22" s="37">
        <v>8.0330464747537272E-2</v>
      </c>
      <c r="DG22" s="37">
        <v>1.2841507188974846E-2</v>
      </c>
      <c r="DH22" s="37">
        <v>9.7528144238740091E-3</v>
      </c>
      <c r="DI22" s="38">
        <v>9.1369124561991311E-3</v>
      </c>
      <c r="DJ22" s="37">
        <v>4.530657875677499E-2</v>
      </c>
      <c r="DK22" s="37">
        <v>4.530657875677499E-2</v>
      </c>
      <c r="DL22" s="37">
        <v>4.530657875677499E-2</v>
      </c>
      <c r="DM22" s="37">
        <v>4.530657875677499E-2</v>
      </c>
      <c r="DN22" s="37">
        <v>4.530657875677499E-2</v>
      </c>
      <c r="DO22" s="37">
        <v>4.530657875677499E-2</v>
      </c>
      <c r="DP22" s="38">
        <v>4.530657875677499E-2</v>
      </c>
      <c r="DQ22" s="37">
        <v>9.0582215853893783E-2</v>
      </c>
      <c r="DR22" s="37">
        <v>9.0582215853893783E-2</v>
      </c>
      <c r="DS22" s="37">
        <v>9.0582215853893783E-2</v>
      </c>
      <c r="DT22" s="37">
        <v>9.0582215853893783E-2</v>
      </c>
      <c r="DU22" s="37">
        <v>9.0582215853893783E-2</v>
      </c>
      <c r="DV22" s="37">
        <v>9.0582215853893783E-2</v>
      </c>
      <c r="DW22" s="38">
        <v>9.0582215853893783E-2</v>
      </c>
      <c r="DX22" s="23"/>
    </row>
    <row r="23" spans="11:128" x14ac:dyDescent="0.2">
      <c r="K23" s="159"/>
      <c r="L23" s="34" t="s">
        <v>24</v>
      </c>
      <c r="M23" s="57">
        <v>2048</v>
      </c>
      <c r="N23" s="115">
        <v>368.69384765625</v>
      </c>
      <c r="O23" s="35">
        <v>3.63134765625</v>
      </c>
      <c r="P23" s="35">
        <v>1.919921875</v>
      </c>
      <c r="Q23" s="35">
        <v>12.9619140625</v>
      </c>
      <c r="R23" s="35">
        <v>0.8857421875</v>
      </c>
      <c r="S23" s="28">
        <f t="shared" si="0"/>
        <v>0.24391555734839318</v>
      </c>
      <c r="T23" s="35">
        <v>0.49658203125</v>
      </c>
      <c r="U23" s="29">
        <f t="shared" si="1"/>
        <v>0.13674868898749495</v>
      </c>
      <c r="V23" s="36">
        <v>0.66748046875</v>
      </c>
      <c r="W23" s="35">
        <v>359.75288444670406</v>
      </c>
      <c r="X23" s="35">
        <v>3.529879654611165</v>
      </c>
      <c r="Y23" s="35">
        <v>1.8554213357065055</v>
      </c>
      <c r="Z23" s="35">
        <v>12.784227276705305</v>
      </c>
      <c r="AA23" s="35">
        <v>0.85552527161057179</v>
      </c>
      <c r="AB23" s="35">
        <v>0.47179008015892349</v>
      </c>
      <c r="AC23" s="36">
        <v>0.64705961492047981</v>
      </c>
      <c r="AD23" s="35">
        <v>377.63481086579594</v>
      </c>
      <c r="AE23" s="35">
        <v>3.732815657888835</v>
      </c>
      <c r="AF23" s="35">
        <v>1.9844224142934945</v>
      </c>
      <c r="AG23" s="35">
        <v>13.139600848294695</v>
      </c>
      <c r="AH23" s="35">
        <v>0.91595910338942821</v>
      </c>
      <c r="AI23" s="35">
        <v>0.52137398234107657</v>
      </c>
      <c r="AJ23" s="36">
        <v>0.68790132257952019</v>
      </c>
      <c r="AK23" s="35">
        <v>358.72667100694446</v>
      </c>
      <c r="AL23" s="35">
        <v>3.5312499999999996</v>
      </c>
      <c r="AM23" s="35">
        <v>1.8500434027777775</v>
      </c>
      <c r="AN23" s="35">
        <v>12.966905381944443</v>
      </c>
      <c r="AO23" s="35">
        <v>0.85839843749999989</v>
      </c>
      <c r="AP23" s="35">
        <v>0.45442708333333326</v>
      </c>
      <c r="AQ23" s="36">
        <v>0.68608940972222221</v>
      </c>
      <c r="AR23" s="35">
        <v>340</v>
      </c>
      <c r="AS23" s="35">
        <v>3</v>
      </c>
      <c r="AT23" s="35">
        <v>2</v>
      </c>
      <c r="AU23" s="35">
        <v>13</v>
      </c>
      <c r="AV23" s="35">
        <v>1</v>
      </c>
      <c r="AW23" s="35">
        <v>0</v>
      </c>
      <c r="AX23" s="36">
        <v>1</v>
      </c>
      <c r="AY23" s="37">
        <v>42568.530064719329</v>
      </c>
      <c r="AZ23" s="37">
        <v>5.4824951052607478</v>
      </c>
      <c r="BA23" s="37">
        <v>2.215372343673669</v>
      </c>
      <c r="BB23" s="37">
        <v>16.812422714643379</v>
      </c>
      <c r="BC23" s="37">
        <v>0.48620599505373718</v>
      </c>
      <c r="BD23" s="37">
        <v>0.32729656776685395</v>
      </c>
      <c r="BE23" s="38">
        <v>0.22205871969650709</v>
      </c>
      <c r="BF23" s="37">
        <v>206.32142415347789</v>
      </c>
      <c r="BG23" s="37">
        <v>2.3414728495672863</v>
      </c>
      <c r="BH23" s="37">
        <v>1.488412692660765</v>
      </c>
      <c r="BI23" s="37">
        <v>4.1002954423606326</v>
      </c>
      <c r="BJ23" s="37">
        <v>0.69728473025998294</v>
      </c>
      <c r="BK23" s="37">
        <v>0.57209838993555462</v>
      </c>
      <c r="BL23" s="38">
        <v>0.4712310682632323</v>
      </c>
      <c r="BM23" s="39">
        <v>0</v>
      </c>
      <c r="BN23" s="39">
        <v>0</v>
      </c>
      <c r="BO23" s="39">
        <v>0</v>
      </c>
      <c r="BP23" s="39">
        <v>1</v>
      </c>
      <c r="BQ23" s="39">
        <v>0</v>
      </c>
      <c r="BR23" s="39">
        <v>0</v>
      </c>
      <c r="BS23" s="40">
        <v>0</v>
      </c>
      <c r="BT23" s="39">
        <v>1290</v>
      </c>
      <c r="BU23" s="39">
        <v>13</v>
      </c>
      <c r="BV23" s="39">
        <v>6</v>
      </c>
      <c r="BW23" s="39">
        <v>25</v>
      </c>
      <c r="BX23" s="39">
        <v>4</v>
      </c>
      <c r="BY23" s="39">
        <v>3</v>
      </c>
      <c r="BZ23" s="40">
        <v>1</v>
      </c>
      <c r="CA23" s="39">
        <v>1290</v>
      </c>
      <c r="CB23" s="39">
        <v>13</v>
      </c>
      <c r="CC23" s="39">
        <v>6</v>
      </c>
      <c r="CD23" s="39">
        <v>24</v>
      </c>
      <c r="CE23" s="39">
        <v>4</v>
      </c>
      <c r="CF23" s="39">
        <v>3</v>
      </c>
      <c r="CG23" s="40">
        <v>1</v>
      </c>
      <c r="CH23" s="39">
        <v>280</v>
      </c>
      <c r="CI23" s="39">
        <v>3</v>
      </c>
      <c r="CJ23" s="39">
        <v>2</v>
      </c>
      <c r="CK23" s="39">
        <v>6</v>
      </c>
      <c r="CL23" s="39">
        <v>1</v>
      </c>
      <c r="CM23" s="39">
        <v>1</v>
      </c>
      <c r="CN23" s="40">
        <v>1</v>
      </c>
      <c r="CO23" s="37">
        <v>0.74184015036014428</v>
      </c>
      <c r="CP23" s="37">
        <v>0.611361087319789</v>
      </c>
      <c r="CQ23" s="37">
        <v>0.34738636305027409</v>
      </c>
      <c r="CR23" s="37">
        <v>-1.6327132422688323E-2</v>
      </c>
      <c r="CS23" s="37">
        <v>0.42723624079617895</v>
      </c>
      <c r="CT23" s="37">
        <v>0.66364078918855218</v>
      </c>
      <c r="CU23" s="38">
        <v>-0.71151583613145408</v>
      </c>
      <c r="CV23" s="37">
        <v>0.56720261361869628</v>
      </c>
      <c r="CW23" s="37">
        <v>0.14755210466702062</v>
      </c>
      <c r="CX23" s="37">
        <v>-0.77501872938106953</v>
      </c>
      <c r="CY23" s="37">
        <v>-9.9682027897351866E-2</v>
      </c>
      <c r="CZ23" s="37">
        <v>0.10255898341429236</v>
      </c>
      <c r="DA23" s="37">
        <v>-0.37711587584891726</v>
      </c>
      <c r="DB23" s="38">
        <v>-1.4952063322052127</v>
      </c>
      <c r="DC23" s="37">
        <v>4.559102441343442</v>
      </c>
      <c r="DD23" s="37">
        <v>5.1739729059163027E-2</v>
      </c>
      <c r="DE23" s="37">
        <v>3.2889584630767361E-2</v>
      </c>
      <c r="DF23" s="37">
        <v>9.0604584755046805E-2</v>
      </c>
      <c r="DG23" s="37">
        <v>1.5407961287020829E-2</v>
      </c>
      <c r="DH23" s="37">
        <v>1.264170784466676E-2</v>
      </c>
      <c r="DI23" s="38">
        <v>1.0412833871084763E-2</v>
      </c>
      <c r="DJ23" s="37">
        <v>5.4087000641845538E-2</v>
      </c>
      <c r="DK23" s="37">
        <v>5.4087000641845538E-2</v>
      </c>
      <c r="DL23" s="37">
        <v>5.4087000641845538E-2</v>
      </c>
      <c r="DM23" s="37">
        <v>5.4087000641845538E-2</v>
      </c>
      <c r="DN23" s="37">
        <v>5.4087000641845538E-2</v>
      </c>
      <c r="DO23" s="37">
        <v>5.4087000641845538E-2</v>
      </c>
      <c r="DP23" s="38">
        <v>5.4087000641845538E-2</v>
      </c>
      <c r="DQ23" s="37">
        <v>0.10812140086033636</v>
      </c>
      <c r="DR23" s="37">
        <v>0.10812140086033636</v>
      </c>
      <c r="DS23" s="37">
        <v>0.10812140086033636</v>
      </c>
      <c r="DT23" s="37">
        <v>0.10812140086033636</v>
      </c>
      <c r="DU23" s="37">
        <v>0.10812140086033636</v>
      </c>
      <c r="DV23" s="37">
        <v>0.10812140086033636</v>
      </c>
      <c r="DW23" s="38">
        <v>0.10812140086033636</v>
      </c>
      <c r="DX23" s="23"/>
    </row>
    <row r="24" spans="11:128" x14ac:dyDescent="0.2">
      <c r="K24" s="158"/>
      <c r="L24" s="41" t="s">
        <v>25</v>
      </c>
      <c r="M24" s="58">
        <v>3617</v>
      </c>
      <c r="N24" s="116">
        <v>396.87862869781588</v>
      </c>
      <c r="O24" s="42">
        <v>3.8930052529720762</v>
      </c>
      <c r="P24" s="42">
        <v>1.7124688968758639</v>
      </c>
      <c r="Q24" s="42">
        <v>13.416643627315455</v>
      </c>
      <c r="R24" s="42">
        <v>0.92728780757533869</v>
      </c>
      <c r="S24" s="28">
        <f t="shared" si="0"/>
        <v>0.23819331013422343</v>
      </c>
      <c r="T24" s="42">
        <v>0.54630909593585841</v>
      </c>
      <c r="U24" s="29">
        <f t="shared" si="1"/>
        <v>0.14033094240465877</v>
      </c>
      <c r="V24" s="43">
        <v>0.73431020182471662</v>
      </c>
      <c r="W24" s="42">
        <v>389.75271258597502</v>
      </c>
      <c r="X24" s="42">
        <v>3.8133107599203249</v>
      </c>
      <c r="Y24" s="42">
        <v>1.6636741052895947</v>
      </c>
      <c r="Z24" s="42">
        <v>13.285661673480023</v>
      </c>
      <c r="AA24" s="42">
        <v>0.90504138608472984</v>
      </c>
      <c r="AB24" s="42">
        <v>0.52765082869616664</v>
      </c>
      <c r="AC24" s="43">
        <v>0.71990874279774464</v>
      </c>
      <c r="AD24" s="42">
        <v>404.00454480965675</v>
      </c>
      <c r="AE24" s="42">
        <v>3.9726997460238276</v>
      </c>
      <c r="AF24" s="42">
        <v>1.7612636884621331</v>
      </c>
      <c r="AG24" s="42">
        <v>13.547625581150887</v>
      </c>
      <c r="AH24" s="42">
        <v>0.94953422906594753</v>
      </c>
      <c r="AI24" s="42">
        <v>0.56496736317555019</v>
      </c>
      <c r="AJ24" s="43">
        <v>0.74871166085168861</v>
      </c>
      <c r="AK24" s="42">
        <v>385.74609099007768</v>
      </c>
      <c r="AL24" s="42">
        <v>3.7809725678124906</v>
      </c>
      <c r="AM24" s="42">
        <v>1.6246121709212669</v>
      </c>
      <c r="AN24" s="42">
        <v>13.439944091174393</v>
      </c>
      <c r="AO24" s="42">
        <v>0.90169876816268857</v>
      </c>
      <c r="AP24" s="42">
        <v>0.50752618806254413</v>
      </c>
      <c r="AQ24" s="43">
        <v>0.76034466869412953</v>
      </c>
      <c r="AR24" s="42">
        <v>365</v>
      </c>
      <c r="AS24" s="42">
        <v>4</v>
      </c>
      <c r="AT24" s="42">
        <v>1</v>
      </c>
      <c r="AU24" s="42">
        <v>13</v>
      </c>
      <c r="AV24" s="42">
        <v>1</v>
      </c>
      <c r="AW24" s="42">
        <v>1</v>
      </c>
      <c r="AX24" s="43">
        <v>1</v>
      </c>
      <c r="AY24" s="44">
        <v>47779.64870519867</v>
      </c>
      <c r="AZ24" s="44">
        <v>5.9761042679480632</v>
      </c>
      <c r="BA24" s="44">
        <v>2.2403118508713771</v>
      </c>
      <c r="BB24" s="44">
        <v>16.143008311293027</v>
      </c>
      <c r="BC24" s="44">
        <v>0.46567386432309565</v>
      </c>
      <c r="BD24" s="44">
        <v>0.3275700294332809</v>
      </c>
      <c r="BE24" s="45">
        <v>0.19515268361547364</v>
      </c>
      <c r="BF24" s="44">
        <v>218.58556380785689</v>
      </c>
      <c r="BG24" s="44">
        <v>2.4446071807036942</v>
      </c>
      <c r="BH24" s="44">
        <v>1.4967671331477643</v>
      </c>
      <c r="BI24" s="44">
        <v>4.0178362723352761</v>
      </c>
      <c r="BJ24" s="44">
        <v>0.68240300726410608</v>
      </c>
      <c r="BK24" s="44">
        <v>0.57233733884247051</v>
      </c>
      <c r="BL24" s="45">
        <v>0.4417608896399427</v>
      </c>
      <c r="BM24" s="46">
        <v>0</v>
      </c>
      <c r="BN24" s="46">
        <v>0</v>
      </c>
      <c r="BO24" s="46">
        <v>0</v>
      </c>
      <c r="BP24" s="46">
        <v>0</v>
      </c>
      <c r="BQ24" s="46">
        <v>0</v>
      </c>
      <c r="BR24" s="46">
        <v>0</v>
      </c>
      <c r="BS24" s="47">
        <v>0</v>
      </c>
      <c r="BT24" s="46">
        <v>1570</v>
      </c>
      <c r="BU24" s="46">
        <v>15</v>
      </c>
      <c r="BV24" s="46">
        <v>8</v>
      </c>
      <c r="BW24" s="46">
        <v>28</v>
      </c>
      <c r="BX24" s="46">
        <v>4</v>
      </c>
      <c r="BY24" s="46">
        <v>3</v>
      </c>
      <c r="BZ24" s="47">
        <v>1</v>
      </c>
      <c r="CA24" s="46">
        <v>1570</v>
      </c>
      <c r="CB24" s="46">
        <v>15</v>
      </c>
      <c r="CC24" s="46">
        <v>8</v>
      </c>
      <c r="CD24" s="46">
        <v>28</v>
      </c>
      <c r="CE24" s="46">
        <v>4</v>
      </c>
      <c r="CF24" s="46">
        <v>3</v>
      </c>
      <c r="CG24" s="47">
        <v>1</v>
      </c>
      <c r="CH24" s="46">
        <v>290</v>
      </c>
      <c r="CI24" s="46">
        <v>3</v>
      </c>
      <c r="CJ24" s="46">
        <v>3</v>
      </c>
      <c r="CK24" s="46">
        <v>5</v>
      </c>
      <c r="CL24" s="46">
        <v>1</v>
      </c>
      <c r="CM24" s="46">
        <v>1</v>
      </c>
      <c r="CN24" s="47">
        <v>1</v>
      </c>
      <c r="CO24" s="44">
        <v>0.80755065827866035</v>
      </c>
      <c r="CP24" s="44">
        <v>0.66210710164188669</v>
      </c>
      <c r="CQ24" s="44">
        <v>0.58454329881930389</v>
      </c>
      <c r="CR24" s="44">
        <v>-6.0583305551511778E-2</v>
      </c>
      <c r="CS24" s="44">
        <v>0.43163118131418121</v>
      </c>
      <c r="CT24" s="44">
        <v>0.46484408223217671</v>
      </c>
      <c r="CU24" s="45">
        <v>-1.0613879115282319</v>
      </c>
      <c r="CV24" s="44">
        <v>0.88348625849649454</v>
      </c>
      <c r="CW24" s="44">
        <v>0.38112309869522004</v>
      </c>
      <c r="CX24" s="44">
        <v>-0.40559572866713156</v>
      </c>
      <c r="CY24" s="44">
        <v>0.16915664367969449</v>
      </c>
      <c r="CZ24" s="44">
        <v>0.40774242764725227</v>
      </c>
      <c r="DA24" s="44">
        <v>-0.68820818060956945</v>
      </c>
      <c r="DB24" s="45">
        <v>-0.8739392470057662</v>
      </c>
      <c r="DC24" s="44">
        <v>3.6345213285364046</v>
      </c>
      <c r="DD24" s="44">
        <v>4.0647592564580247E-2</v>
      </c>
      <c r="DE24" s="44">
        <v>2.4887426115934103E-2</v>
      </c>
      <c r="DF24" s="44">
        <v>6.6806386350409447E-2</v>
      </c>
      <c r="DG24" s="44">
        <v>1.1346624366918176E-2</v>
      </c>
      <c r="DH24" s="44">
        <v>9.5165125679080014E-3</v>
      </c>
      <c r="DI24" s="45">
        <v>7.3453587123482166E-3</v>
      </c>
      <c r="DJ24" s="44">
        <v>4.0711900188863247E-2</v>
      </c>
      <c r="DK24" s="44">
        <v>4.0711900188863247E-2</v>
      </c>
      <c r="DL24" s="44">
        <v>4.0711900188863247E-2</v>
      </c>
      <c r="DM24" s="44">
        <v>4.0711900188863247E-2</v>
      </c>
      <c r="DN24" s="44">
        <v>4.0711900188863247E-2</v>
      </c>
      <c r="DO24" s="44">
        <v>4.0711900188863247E-2</v>
      </c>
      <c r="DP24" s="45">
        <v>4.0711900188863247E-2</v>
      </c>
      <c r="DQ24" s="44">
        <v>8.1401341819373543E-2</v>
      </c>
      <c r="DR24" s="44">
        <v>8.1401341819373543E-2</v>
      </c>
      <c r="DS24" s="44">
        <v>8.1401341819373543E-2</v>
      </c>
      <c r="DT24" s="44">
        <v>8.1401341819373543E-2</v>
      </c>
      <c r="DU24" s="44">
        <v>8.1401341819373543E-2</v>
      </c>
      <c r="DV24" s="44">
        <v>8.1401341819373543E-2</v>
      </c>
      <c r="DW24" s="45">
        <v>8.1401341819373543E-2</v>
      </c>
      <c r="DX24" s="23"/>
    </row>
    <row r="25" spans="11:128" x14ac:dyDescent="0.2">
      <c r="K25" s="158" t="s">
        <v>16</v>
      </c>
      <c r="L25" s="34" t="s">
        <v>15</v>
      </c>
      <c r="M25" s="57">
        <v>512</v>
      </c>
      <c r="N25" s="115">
        <v>313.0078125</v>
      </c>
      <c r="O25" s="35">
        <v>5.779296875</v>
      </c>
      <c r="P25" s="35">
        <v>0.587890625</v>
      </c>
      <c r="Q25" s="35">
        <v>8.712890625</v>
      </c>
      <c r="R25" s="35">
        <v>0.970703125</v>
      </c>
      <c r="S25" s="28">
        <f t="shared" si="0"/>
        <v>0.16796214937478879</v>
      </c>
      <c r="T25" s="35">
        <v>0.83203125</v>
      </c>
      <c r="U25" s="29">
        <f t="shared" si="1"/>
        <v>0.14396755660696181</v>
      </c>
      <c r="V25" s="36">
        <v>0.83984375</v>
      </c>
      <c r="W25" s="35">
        <v>296.03793367683426</v>
      </c>
      <c r="X25" s="35">
        <v>5.5393081775960873</v>
      </c>
      <c r="Y25" s="35">
        <v>0.50338699787397478</v>
      </c>
      <c r="Z25" s="35">
        <v>8.5050987017740418</v>
      </c>
      <c r="AA25" s="35">
        <v>0.92995331261745917</v>
      </c>
      <c r="AB25" s="35">
        <v>0.79448569620184351</v>
      </c>
      <c r="AC25" s="36">
        <v>0.80796959429740978</v>
      </c>
      <c r="AD25" s="35">
        <v>329.97769132316574</v>
      </c>
      <c r="AE25" s="35">
        <v>6.0192855724039127</v>
      </c>
      <c r="AF25" s="35">
        <v>0.67239425212602522</v>
      </c>
      <c r="AG25" s="35">
        <v>8.9206825482259582</v>
      </c>
      <c r="AH25" s="35">
        <v>1.0114529373825409</v>
      </c>
      <c r="AI25" s="35">
        <v>0.86957680379815649</v>
      </c>
      <c r="AJ25" s="36">
        <v>0.87171790570259022</v>
      </c>
      <c r="AK25" s="35">
        <v>306.2890625</v>
      </c>
      <c r="AL25" s="35">
        <v>5.8515624999999991</v>
      </c>
      <c r="AM25" s="35">
        <v>0.47135416666666652</v>
      </c>
      <c r="AN25" s="35">
        <v>9.0217013888888875</v>
      </c>
      <c r="AO25" s="35">
        <v>0.96310763888888873</v>
      </c>
      <c r="AP25" s="35">
        <v>0.84288194444444442</v>
      </c>
      <c r="AQ25" s="36">
        <v>0.87760416666666663</v>
      </c>
      <c r="AR25" s="35">
        <v>327.5</v>
      </c>
      <c r="AS25" s="35">
        <v>6</v>
      </c>
      <c r="AT25" s="35">
        <v>0</v>
      </c>
      <c r="AU25" s="35">
        <v>10</v>
      </c>
      <c r="AV25" s="35">
        <v>1</v>
      </c>
      <c r="AW25" s="35">
        <v>1</v>
      </c>
      <c r="AX25" s="36">
        <v>1</v>
      </c>
      <c r="AY25" s="37">
        <v>38200.720095401171</v>
      </c>
      <c r="AZ25" s="37">
        <v>7.6400402091487276</v>
      </c>
      <c r="BA25" s="37">
        <v>0.94725033635029354</v>
      </c>
      <c r="BB25" s="37">
        <v>5.7275830173679063</v>
      </c>
      <c r="BC25" s="37">
        <v>0.22027504280821919</v>
      </c>
      <c r="BD25" s="37">
        <v>0.18699547455968688</v>
      </c>
      <c r="BE25" s="38">
        <v>0.13476944716242661</v>
      </c>
      <c r="BF25" s="37">
        <v>195.450045012533</v>
      </c>
      <c r="BG25" s="37">
        <v>2.7640622657872105</v>
      </c>
      <c r="BH25" s="37">
        <v>0.97326786464482307</v>
      </c>
      <c r="BI25" s="37">
        <v>2.3932369329775742</v>
      </c>
      <c r="BJ25" s="37">
        <v>0.46933468102007886</v>
      </c>
      <c r="BK25" s="37">
        <v>0.43242973366743281</v>
      </c>
      <c r="BL25" s="38">
        <v>0.36710958467796317</v>
      </c>
      <c r="BM25" s="39">
        <v>0</v>
      </c>
      <c r="BN25" s="39">
        <v>0</v>
      </c>
      <c r="BO25" s="39">
        <v>0</v>
      </c>
      <c r="BP25" s="39">
        <v>0</v>
      </c>
      <c r="BQ25" s="39">
        <v>0</v>
      </c>
      <c r="BR25" s="39">
        <v>0</v>
      </c>
      <c r="BS25" s="40">
        <v>0</v>
      </c>
      <c r="BT25" s="39">
        <v>930</v>
      </c>
      <c r="BU25" s="39">
        <v>10</v>
      </c>
      <c r="BV25" s="39">
        <v>4</v>
      </c>
      <c r="BW25" s="39">
        <v>10</v>
      </c>
      <c r="BX25" s="39">
        <v>3</v>
      </c>
      <c r="BY25" s="39">
        <v>2</v>
      </c>
      <c r="BZ25" s="40">
        <v>1</v>
      </c>
      <c r="CA25" s="39">
        <v>930</v>
      </c>
      <c r="CB25" s="39">
        <v>10</v>
      </c>
      <c r="CC25" s="39">
        <v>4</v>
      </c>
      <c r="CD25" s="39">
        <v>10</v>
      </c>
      <c r="CE25" s="39">
        <v>3</v>
      </c>
      <c r="CF25" s="39">
        <v>2</v>
      </c>
      <c r="CG25" s="40">
        <v>1</v>
      </c>
      <c r="CH25" s="39">
        <v>303.75</v>
      </c>
      <c r="CI25" s="39">
        <v>4</v>
      </c>
      <c r="CJ25" s="39">
        <v>1</v>
      </c>
      <c r="CK25" s="39">
        <v>1</v>
      </c>
      <c r="CL25" s="39">
        <v>0</v>
      </c>
      <c r="CM25" s="39">
        <v>0</v>
      </c>
      <c r="CN25" s="40">
        <v>0</v>
      </c>
      <c r="CO25" s="37">
        <v>0.28098077343049532</v>
      </c>
      <c r="CP25" s="37">
        <v>-0.43098128481282089</v>
      </c>
      <c r="CQ25" s="37">
        <v>1.6435770177343083</v>
      </c>
      <c r="CR25" s="37">
        <v>-1.8405720778236714</v>
      </c>
      <c r="CS25" s="37">
        <v>0.13123530620679896</v>
      </c>
      <c r="CT25" s="37">
        <v>-0.86063301928448033</v>
      </c>
      <c r="CU25" s="38">
        <v>-1.8587173140005211</v>
      </c>
      <c r="CV25" s="37">
        <v>-0.50470651231510788</v>
      </c>
      <c r="CW25" s="37">
        <v>-0.88529134903951767</v>
      </c>
      <c r="CX25" s="37">
        <v>1.8335433557548209</v>
      </c>
      <c r="CY25" s="37">
        <v>2.2157040981397174</v>
      </c>
      <c r="CZ25" s="37">
        <v>2.5823905773004485</v>
      </c>
      <c r="DA25" s="37">
        <v>0.92444261824282548</v>
      </c>
      <c r="DB25" s="38">
        <v>1.4605199643217655</v>
      </c>
      <c r="DC25" s="37">
        <v>8.637753263223626</v>
      </c>
      <c r="DD25" s="37">
        <v>0.12215544823499935</v>
      </c>
      <c r="DE25" s="37">
        <v>4.3012769187581575E-2</v>
      </c>
      <c r="DF25" s="37">
        <v>0.1057671290184086</v>
      </c>
      <c r="DG25" s="37">
        <v>2.0741858474707685E-2</v>
      </c>
      <c r="DH25" s="37">
        <v>1.91108748164334E-2</v>
      </c>
      <c r="DI25" s="38">
        <v>1.6224104797772802E-2</v>
      </c>
      <c r="DJ25" s="37">
        <v>0.10793782700086837</v>
      </c>
      <c r="DK25" s="37">
        <v>0.10793782700086837</v>
      </c>
      <c r="DL25" s="37">
        <v>0.10793782700086837</v>
      </c>
      <c r="DM25" s="37">
        <v>0.10793782700086837</v>
      </c>
      <c r="DN25" s="37">
        <v>0.10793782700086837</v>
      </c>
      <c r="DO25" s="37">
        <v>0.10793782700086837</v>
      </c>
      <c r="DP25" s="38">
        <v>0.10793782700086837</v>
      </c>
      <c r="DQ25" s="37">
        <v>0.21546098264915284</v>
      </c>
      <c r="DR25" s="37">
        <v>0.21546098264915284</v>
      </c>
      <c r="DS25" s="37">
        <v>0.21546098264915284</v>
      </c>
      <c r="DT25" s="37">
        <v>0.21546098264915284</v>
      </c>
      <c r="DU25" s="37">
        <v>0.21546098264915284</v>
      </c>
      <c r="DV25" s="37">
        <v>0.21546098264915284</v>
      </c>
      <c r="DW25" s="38">
        <v>0.21546098264915284</v>
      </c>
      <c r="DX25" s="23"/>
    </row>
    <row r="26" spans="11:128" x14ac:dyDescent="0.2">
      <c r="K26" s="159"/>
      <c r="L26" s="34" t="s">
        <v>16</v>
      </c>
      <c r="M26" s="57">
        <v>568</v>
      </c>
      <c r="N26" s="115">
        <v>207.43838028169014</v>
      </c>
      <c r="O26" s="35">
        <v>4.329225352112676</v>
      </c>
      <c r="P26" s="35">
        <v>0.926056338028169</v>
      </c>
      <c r="Q26" s="35">
        <v>8.6056338028169019</v>
      </c>
      <c r="R26" s="35">
        <v>0.91901408450704225</v>
      </c>
      <c r="S26" s="28">
        <f t="shared" si="0"/>
        <v>0.21228141520943472</v>
      </c>
      <c r="T26" s="35">
        <v>0.676056338028169</v>
      </c>
      <c r="U26" s="29">
        <f t="shared" si="1"/>
        <v>0.15616104107360715</v>
      </c>
      <c r="V26" s="36">
        <v>0.75</v>
      </c>
      <c r="W26" s="35">
        <v>194.23617831576641</v>
      </c>
      <c r="X26" s="35">
        <v>4.1124884142868359</v>
      </c>
      <c r="Y26" s="35">
        <v>0.83884736601200327</v>
      </c>
      <c r="Z26" s="35">
        <v>8.3957415856931874</v>
      </c>
      <c r="AA26" s="35">
        <v>0.87052516195028329</v>
      </c>
      <c r="AB26" s="35">
        <v>0.63305062475465201</v>
      </c>
      <c r="AC26" s="36">
        <v>0.7142821561378031</v>
      </c>
      <c r="AD26" s="35">
        <v>220.64058224761388</v>
      </c>
      <c r="AE26" s="35">
        <v>4.5459622899385161</v>
      </c>
      <c r="AF26" s="35">
        <v>1.0132653100443347</v>
      </c>
      <c r="AG26" s="35">
        <v>8.8155260199406165</v>
      </c>
      <c r="AH26" s="35">
        <v>0.96750300706380121</v>
      </c>
      <c r="AI26" s="35">
        <v>0.71906205130168599</v>
      </c>
      <c r="AJ26" s="36">
        <v>0.7857178438621969</v>
      </c>
      <c r="AK26" s="35">
        <v>197.23004694835683</v>
      </c>
      <c r="AL26" s="35">
        <v>4.294600938967136</v>
      </c>
      <c r="AM26" s="35">
        <v>0.82902973395931157</v>
      </c>
      <c r="AN26" s="35">
        <v>8.9303599374021907</v>
      </c>
      <c r="AO26" s="35">
        <v>0.90414710485133032</v>
      </c>
      <c r="AP26" s="35">
        <v>0.66627543035993742</v>
      </c>
      <c r="AQ26" s="36">
        <v>0.77777777777777779</v>
      </c>
      <c r="AR26" s="35">
        <v>175</v>
      </c>
      <c r="AS26" s="35">
        <v>4</v>
      </c>
      <c r="AT26" s="35">
        <v>1</v>
      </c>
      <c r="AU26" s="35">
        <v>10</v>
      </c>
      <c r="AV26" s="35">
        <v>1</v>
      </c>
      <c r="AW26" s="35">
        <v>1</v>
      </c>
      <c r="AX26" s="36">
        <v>1</v>
      </c>
      <c r="AY26" s="37">
        <v>25661.900958218455</v>
      </c>
      <c r="AZ26" s="37">
        <v>6.9161108627071073</v>
      </c>
      <c r="BA26" s="37">
        <v>1.1197431502595823</v>
      </c>
      <c r="BB26" s="37">
        <v>6.4861763171622329</v>
      </c>
      <c r="BC26" s="37">
        <v>0.34616340015401054</v>
      </c>
      <c r="BD26" s="37">
        <v>0.27230046948356801</v>
      </c>
      <c r="BE26" s="38">
        <v>0.18783068783068782</v>
      </c>
      <c r="BF26" s="37">
        <v>160.19332370051649</v>
      </c>
      <c r="BG26" s="37">
        <v>2.6298499696193902</v>
      </c>
      <c r="BH26" s="37">
        <v>1.0581791673717558</v>
      </c>
      <c r="BI26" s="37">
        <v>2.5467972666001968</v>
      </c>
      <c r="BJ26" s="37">
        <v>0.58835652469740707</v>
      </c>
      <c r="BK26" s="37">
        <v>0.52182417487461041</v>
      </c>
      <c r="BL26" s="38">
        <v>0.43339437909447764</v>
      </c>
      <c r="BM26" s="39">
        <v>0</v>
      </c>
      <c r="BN26" s="39">
        <v>0</v>
      </c>
      <c r="BO26" s="39">
        <v>0</v>
      </c>
      <c r="BP26" s="39">
        <v>0</v>
      </c>
      <c r="BQ26" s="39">
        <v>0</v>
      </c>
      <c r="BR26" s="39">
        <v>0</v>
      </c>
      <c r="BS26" s="40">
        <v>0</v>
      </c>
      <c r="BT26" s="39">
        <v>800</v>
      </c>
      <c r="BU26" s="39">
        <v>10</v>
      </c>
      <c r="BV26" s="39">
        <v>5</v>
      </c>
      <c r="BW26" s="39">
        <v>11</v>
      </c>
      <c r="BX26" s="39">
        <v>3</v>
      </c>
      <c r="BY26" s="39">
        <v>2</v>
      </c>
      <c r="BZ26" s="40">
        <v>1</v>
      </c>
      <c r="CA26" s="39">
        <v>800</v>
      </c>
      <c r="CB26" s="39">
        <v>10</v>
      </c>
      <c r="CC26" s="39">
        <v>5</v>
      </c>
      <c r="CD26" s="39">
        <v>11</v>
      </c>
      <c r="CE26" s="39">
        <v>3</v>
      </c>
      <c r="CF26" s="39">
        <v>2</v>
      </c>
      <c r="CG26" s="40">
        <v>1</v>
      </c>
      <c r="CH26" s="39">
        <v>223.75</v>
      </c>
      <c r="CI26" s="39">
        <v>4</v>
      </c>
      <c r="CJ26" s="39">
        <v>2</v>
      </c>
      <c r="CK26" s="39">
        <v>2</v>
      </c>
      <c r="CL26" s="39">
        <v>0</v>
      </c>
      <c r="CM26" s="39">
        <v>1</v>
      </c>
      <c r="CN26" s="40">
        <v>0.75</v>
      </c>
      <c r="CO26" s="37">
        <v>0.8453882884416255</v>
      </c>
      <c r="CP26" s="37">
        <v>9.0072138865418677E-2</v>
      </c>
      <c r="CQ26" s="37">
        <v>1.1069545841771651</v>
      </c>
      <c r="CR26" s="37">
        <v>-1.7449520794006703</v>
      </c>
      <c r="CS26" s="37">
        <v>0.17369993763846064</v>
      </c>
      <c r="CT26" s="37">
        <v>-0.18242839255930865</v>
      </c>
      <c r="CU26" s="38">
        <v>-1.1577602494537991</v>
      </c>
      <c r="CV26" s="37">
        <v>0.40324982613673405</v>
      </c>
      <c r="CW26" s="37">
        <v>-0.9163718915924508</v>
      </c>
      <c r="CX26" s="37">
        <v>0.7830519276417669</v>
      </c>
      <c r="CY26" s="37">
        <v>1.8677752158662906</v>
      </c>
      <c r="CZ26" s="37">
        <v>0.47556854768241935</v>
      </c>
      <c r="DA26" s="37">
        <v>-0.81505481400485569</v>
      </c>
      <c r="DB26" s="38">
        <v>-0.66193439444635527</v>
      </c>
      <c r="DC26" s="37">
        <v>6.721562548653031</v>
      </c>
      <c r="DD26" s="37">
        <v>0.11034605348108532</v>
      </c>
      <c r="DE26" s="37">
        <v>4.4400211549814474E-2</v>
      </c>
      <c r="DF26" s="37">
        <v>0.1068612394745924</v>
      </c>
      <c r="DG26" s="37">
        <v>2.468689137791448E-2</v>
      </c>
      <c r="DH26" s="37">
        <v>2.1895255993166229E-2</v>
      </c>
      <c r="DI26" s="38">
        <v>1.8184824186332698E-2</v>
      </c>
      <c r="DJ26" s="37">
        <v>0.10250827364696287</v>
      </c>
      <c r="DK26" s="37">
        <v>0.10250827364696287</v>
      </c>
      <c r="DL26" s="37">
        <v>0.10250827364696287</v>
      </c>
      <c r="DM26" s="37">
        <v>0.10250827364696287</v>
      </c>
      <c r="DN26" s="37">
        <v>0.10250827364696287</v>
      </c>
      <c r="DO26" s="37">
        <v>0.10250827364696287</v>
      </c>
      <c r="DP26" s="38">
        <v>0.10250827364696287</v>
      </c>
      <c r="DQ26" s="37">
        <v>0.20466097699302174</v>
      </c>
      <c r="DR26" s="37">
        <v>0.20466097699302174</v>
      </c>
      <c r="DS26" s="37">
        <v>0.20466097699302174</v>
      </c>
      <c r="DT26" s="37">
        <v>0.20466097699302174</v>
      </c>
      <c r="DU26" s="37">
        <v>0.20466097699302174</v>
      </c>
      <c r="DV26" s="37">
        <v>0.20466097699302174</v>
      </c>
      <c r="DW26" s="38">
        <v>0.20466097699302174</v>
      </c>
      <c r="DX26" s="23"/>
    </row>
    <row r="27" spans="11:128" x14ac:dyDescent="0.2">
      <c r="K27" s="159"/>
      <c r="L27" s="34" t="s">
        <v>17</v>
      </c>
      <c r="M27" s="57">
        <v>1000</v>
      </c>
      <c r="N27" s="115">
        <v>178.17500000000001</v>
      </c>
      <c r="O27" s="35">
        <v>3.8719999999999999</v>
      </c>
      <c r="P27" s="35">
        <v>1.117</v>
      </c>
      <c r="Q27" s="35">
        <v>9.1359999999999992</v>
      </c>
      <c r="R27" s="35">
        <v>0.94</v>
      </c>
      <c r="S27" s="28">
        <f t="shared" si="0"/>
        <v>0.24276859504132231</v>
      </c>
      <c r="T27" s="35">
        <v>0.61399999999999999</v>
      </c>
      <c r="U27" s="29">
        <f t="shared" si="1"/>
        <v>0.15857438016528927</v>
      </c>
      <c r="V27" s="36">
        <v>0.79700000000000004</v>
      </c>
      <c r="W27" s="35">
        <v>170.11810016087205</v>
      </c>
      <c r="X27" s="35">
        <v>3.7389043988393129</v>
      </c>
      <c r="Y27" s="35">
        <v>1.0532808247877212</v>
      </c>
      <c r="Z27" s="35">
        <v>9.0068153513445424</v>
      </c>
      <c r="AA27" s="35">
        <v>0.90335363448829142</v>
      </c>
      <c r="AB27" s="35">
        <v>0.58097155534777101</v>
      </c>
      <c r="AC27" s="36">
        <v>0.77202709785353796</v>
      </c>
      <c r="AD27" s="35">
        <v>186.23189983912798</v>
      </c>
      <c r="AE27" s="35">
        <v>4.0050956011606873</v>
      </c>
      <c r="AF27" s="35">
        <v>1.1807191752122788</v>
      </c>
      <c r="AG27" s="35">
        <v>9.2651846486554561</v>
      </c>
      <c r="AH27" s="35">
        <v>0.97664636551170847</v>
      </c>
      <c r="AI27" s="35">
        <v>0.64702844465222897</v>
      </c>
      <c r="AJ27" s="36">
        <v>0.82197290214646213</v>
      </c>
      <c r="AK27" s="35">
        <v>167.92777777777778</v>
      </c>
      <c r="AL27" s="35">
        <v>3.8366666666666664</v>
      </c>
      <c r="AM27" s="35">
        <v>1.0655555555555556</v>
      </c>
      <c r="AN27" s="35">
        <v>9.4677777777777781</v>
      </c>
      <c r="AO27" s="35">
        <v>0.92666666666666664</v>
      </c>
      <c r="AP27" s="35">
        <v>0.60222222222222221</v>
      </c>
      <c r="AQ27" s="36">
        <v>0.83</v>
      </c>
      <c r="AR27" s="35">
        <v>155</v>
      </c>
      <c r="AS27" s="35">
        <v>4</v>
      </c>
      <c r="AT27" s="35">
        <v>1</v>
      </c>
      <c r="AU27" s="35">
        <v>10</v>
      </c>
      <c r="AV27" s="35">
        <v>1</v>
      </c>
      <c r="AW27" s="35">
        <v>1</v>
      </c>
      <c r="AX27" s="36">
        <v>1</v>
      </c>
      <c r="AY27" s="37">
        <v>16857.251626626621</v>
      </c>
      <c r="AZ27" s="37">
        <v>4.6002162162162152</v>
      </c>
      <c r="BA27" s="37">
        <v>1.0543653653653653</v>
      </c>
      <c r="BB27" s="37">
        <v>4.3338378378378373</v>
      </c>
      <c r="BC27" s="37">
        <v>0.34874874874874873</v>
      </c>
      <c r="BD27" s="37">
        <v>0.2832872872872873</v>
      </c>
      <c r="BE27" s="38">
        <v>0.16195295295295295</v>
      </c>
      <c r="BF27" s="37">
        <v>129.83547907496865</v>
      </c>
      <c r="BG27" s="37">
        <v>2.1448114640257345</v>
      </c>
      <c r="BH27" s="37">
        <v>1.0268229474283117</v>
      </c>
      <c r="BI27" s="37">
        <v>2.0817871740016645</v>
      </c>
      <c r="BJ27" s="37">
        <v>0.59054953115615016</v>
      </c>
      <c r="BK27" s="37">
        <v>0.53224739293611134</v>
      </c>
      <c r="BL27" s="38">
        <v>0.40243378704198401</v>
      </c>
      <c r="BM27" s="39">
        <v>0</v>
      </c>
      <c r="BN27" s="39">
        <v>0</v>
      </c>
      <c r="BO27" s="39">
        <v>0</v>
      </c>
      <c r="BP27" s="39">
        <v>0</v>
      </c>
      <c r="BQ27" s="39">
        <v>0</v>
      </c>
      <c r="BR27" s="39">
        <v>0</v>
      </c>
      <c r="BS27" s="40">
        <v>0</v>
      </c>
      <c r="BT27" s="39">
        <v>810</v>
      </c>
      <c r="BU27" s="39">
        <v>10</v>
      </c>
      <c r="BV27" s="39">
        <v>4</v>
      </c>
      <c r="BW27" s="39">
        <v>11</v>
      </c>
      <c r="BX27" s="39">
        <v>3</v>
      </c>
      <c r="BY27" s="39">
        <v>3</v>
      </c>
      <c r="BZ27" s="40">
        <v>1</v>
      </c>
      <c r="CA27" s="39">
        <v>810</v>
      </c>
      <c r="CB27" s="39">
        <v>10</v>
      </c>
      <c r="CC27" s="39">
        <v>4</v>
      </c>
      <c r="CD27" s="39">
        <v>11</v>
      </c>
      <c r="CE27" s="39">
        <v>3</v>
      </c>
      <c r="CF27" s="39">
        <v>3</v>
      </c>
      <c r="CG27" s="40">
        <v>1</v>
      </c>
      <c r="CH27" s="39">
        <v>160</v>
      </c>
      <c r="CI27" s="39">
        <v>3</v>
      </c>
      <c r="CJ27" s="39">
        <v>2</v>
      </c>
      <c r="CK27" s="39">
        <v>0</v>
      </c>
      <c r="CL27" s="39">
        <v>0</v>
      </c>
      <c r="CM27" s="39">
        <v>1</v>
      </c>
      <c r="CN27" s="40">
        <v>0</v>
      </c>
      <c r="CO27" s="37">
        <v>1.2381528418742878</v>
      </c>
      <c r="CP27" s="37">
        <v>0.18489485206735201</v>
      </c>
      <c r="CQ27" s="37">
        <v>0.54260311652856008</v>
      </c>
      <c r="CR27" s="37">
        <v>-2.4974712703185098</v>
      </c>
      <c r="CS27" s="37">
        <v>0.18958198880432012</v>
      </c>
      <c r="CT27" s="37">
        <v>3.4798086870473005E-2</v>
      </c>
      <c r="CU27" s="38">
        <v>-1.4789771632654436</v>
      </c>
      <c r="CV27" s="37">
        <v>1.8784095101135712</v>
      </c>
      <c r="CW27" s="37">
        <v>-0.45860678057902177</v>
      </c>
      <c r="CX27" s="37">
        <v>-0.67354537378685142</v>
      </c>
      <c r="CY27" s="37">
        <v>5.1831319864731107</v>
      </c>
      <c r="CZ27" s="37">
        <v>0.51652606026744674</v>
      </c>
      <c r="DA27" s="37">
        <v>-0.78948973031606695</v>
      </c>
      <c r="DB27" s="38">
        <v>0.18774493607255643</v>
      </c>
      <c r="DC27" s="37">
        <v>4.1057583497603245</v>
      </c>
      <c r="DD27" s="37">
        <v>6.7824893779616161E-2</v>
      </c>
      <c r="DE27" s="37">
        <v>3.2470992676008004E-2</v>
      </c>
      <c r="DF27" s="37">
        <v>6.5831890735705265E-2</v>
      </c>
      <c r="DG27" s="37">
        <v>1.8674815895980041E-2</v>
      </c>
      <c r="DH27" s="37">
        <v>1.6831140403647263E-2</v>
      </c>
      <c r="DI27" s="38">
        <v>1.272607374459825E-2</v>
      </c>
      <c r="DJ27" s="37">
        <v>7.7343815619558651E-2</v>
      </c>
      <c r="DK27" s="37">
        <v>7.7343815619558651E-2</v>
      </c>
      <c r="DL27" s="37">
        <v>7.7343815619558651E-2</v>
      </c>
      <c r="DM27" s="37">
        <v>7.7343815619558651E-2</v>
      </c>
      <c r="DN27" s="37">
        <v>7.7343815619558651E-2</v>
      </c>
      <c r="DO27" s="37">
        <v>7.7343815619558651E-2</v>
      </c>
      <c r="DP27" s="38">
        <v>7.7343815619558651E-2</v>
      </c>
      <c r="DQ27" s="37">
        <v>0.15453425468452664</v>
      </c>
      <c r="DR27" s="37">
        <v>0.15453425468452664</v>
      </c>
      <c r="DS27" s="37">
        <v>0.15453425468452664</v>
      </c>
      <c r="DT27" s="37">
        <v>0.15453425468452664</v>
      </c>
      <c r="DU27" s="37">
        <v>0.15453425468452664</v>
      </c>
      <c r="DV27" s="37">
        <v>0.15453425468452664</v>
      </c>
      <c r="DW27" s="38">
        <v>0.15453425468452664</v>
      </c>
      <c r="DX27" s="23"/>
    </row>
    <row r="28" spans="11:128" x14ac:dyDescent="0.2">
      <c r="K28" s="159"/>
      <c r="L28" s="34" t="s">
        <v>18</v>
      </c>
      <c r="M28" s="57">
        <v>768</v>
      </c>
      <c r="N28" s="115">
        <v>108.32682291666667</v>
      </c>
      <c r="O28" s="35">
        <v>2.5716145833333335</v>
      </c>
      <c r="P28" s="35">
        <v>1.5520833333333333</v>
      </c>
      <c r="Q28" s="35">
        <v>8.53125</v>
      </c>
      <c r="R28" s="35">
        <v>0.62630208333333337</v>
      </c>
      <c r="S28" s="28">
        <f t="shared" si="0"/>
        <v>0.24354430379746836</v>
      </c>
      <c r="T28" s="35">
        <v>0.29817708333333331</v>
      </c>
      <c r="U28" s="29">
        <f t="shared" si="1"/>
        <v>0.11594936708860758</v>
      </c>
      <c r="V28" s="36">
        <v>0.625</v>
      </c>
      <c r="W28" s="35">
        <v>101.93377554552838</v>
      </c>
      <c r="X28" s="35">
        <v>2.4422007106000576</v>
      </c>
      <c r="Y28" s="35">
        <v>1.476471342828434</v>
      </c>
      <c r="Z28" s="35">
        <v>8.366812260732857</v>
      </c>
      <c r="AA28" s="35">
        <v>0.58429376090491547</v>
      </c>
      <c r="AB28" s="35">
        <v>0.26515182777951746</v>
      </c>
      <c r="AC28" s="36">
        <v>0.59068437504154814</v>
      </c>
      <c r="AD28" s="35">
        <v>114.71987028780497</v>
      </c>
      <c r="AE28" s="35">
        <v>2.7010284560666094</v>
      </c>
      <c r="AF28" s="35">
        <v>1.6276953238382326</v>
      </c>
      <c r="AG28" s="35">
        <v>8.695687739267143</v>
      </c>
      <c r="AH28" s="35">
        <v>0.66831040576175127</v>
      </c>
      <c r="AI28" s="35">
        <v>0.33120233888714917</v>
      </c>
      <c r="AJ28" s="36">
        <v>0.65931562495845186</v>
      </c>
      <c r="AK28" s="35">
        <v>99.5876736111111</v>
      </c>
      <c r="AL28" s="35">
        <v>2.4733796296296298</v>
      </c>
      <c r="AM28" s="35">
        <v>1.5289351851851853</v>
      </c>
      <c r="AN28" s="35">
        <v>8.7925347222222214</v>
      </c>
      <c r="AO28" s="35">
        <v>0.58478009259259267</v>
      </c>
      <c r="AP28" s="35">
        <v>0.27141203703703703</v>
      </c>
      <c r="AQ28" s="36">
        <v>0.63888888888888884</v>
      </c>
      <c r="AR28" s="35">
        <v>90</v>
      </c>
      <c r="AS28" s="35">
        <v>2</v>
      </c>
      <c r="AT28" s="35">
        <v>2</v>
      </c>
      <c r="AU28" s="35">
        <v>10</v>
      </c>
      <c r="AV28" s="35">
        <v>1</v>
      </c>
      <c r="AW28" s="35">
        <v>0</v>
      </c>
      <c r="AX28" s="36">
        <v>1</v>
      </c>
      <c r="AY28" s="37">
        <v>8145.3389406100587</v>
      </c>
      <c r="AZ28" s="37">
        <v>3.337759058561494</v>
      </c>
      <c r="BA28" s="37">
        <v>1.1393959148196435</v>
      </c>
      <c r="BB28" s="37">
        <v>5.3888526727509776</v>
      </c>
      <c r="BC28" s="37">
        <v>0.35169321762277272</v>
      </c>
      <c r="BD28" s="37">
        <v>0.21736303509343766</v>
      </c>
      <c r="BE28" s="38">
        <v>0.23468057366362452</v>
      </c>
      <c r="BF28" s="37">
        <v>90.251531513930885</v>
      </c>
      <c r="BG28" s="37">
        <v>1.8269534910778364</v>
      </c>
      <c r="BH28" s="37">
        <v>1.0674248989131008</v>
      </c>
      <c r="BI28" s="37">
        <v>2.3213902456827413</v>
      </c>
      <c r="BJ28" s="37">
        <v>0.59303728181520998</v>
      </c>
      <c r="BK28" s="37">
        <v>0.4662220877365611</v>
      </c>
      <c r="BL28" s="38">
        <v>0.48443841059893727</v>
      </c>
      <c r="BM28" s="39">
        <v>0</v>
      </c>
      <c r="BN28" s="39">
        <v>0</v>
      </c>
      <c r="BO28" s="39">
        <v>0</v>
      </c>
      <c r="BP28" s="39">
        <v>0</v>
      </c>
      <c r="BQ28" s="39">
        <v>0</v>
      </c>
      <c r="BR28" s="39">
        <v>0</v>
      </c>
      <c r="BS28" s="40">
        <v>0</v>
      </c>
      <c r="BT28" s="39">
        <v>500</v>
      </c>
      <c r="BU28" s="39">
        <v>9</v>
      </c>
      <c r="BV28" s="39">
        <v>4</v>
      </c>
      <c r="BW28" s="39">
        <v>11</v>
      </c>
      <c r="BX28" s="39">
        <v>2</v>
      </c>
      <c r="BY28" s="39">
        <v>2</v>
      </c>
      <c r="BZ28" s="40">
        <v>1</v>
      </c>
      <c r="CA28" s="39">
        <v>500</v>
      </c>
      <c r="CB28" s="39">
        <v>9</v>
      </c>
      <c r="CC28" s="39">
        <v>4</v>
      </c>
      <c r="CD28" s="39">
        <v>11</v>
      </c>
      <c r="CE28" s="39">
        <v>2</v>
      </c>
      <c r="CF28" s="39">
        <v>2</v>
      </c>
      <c r="CG28" s="40">
        <v>1</v>
      </c>
      <c r="CH28" s="39">
        <v>98.75</v>
      </c>
      <c r="CI28" s="39">
        <v>3</v>
      </c>
      <c r="CJ28" s="39">
        <v>1</v>
      </c>
      <c r="CK28" s="39">
        <v>3</v>
      </c>
      <c r="CL28" s="39">
        <v>1</v>
      </c>
      <c r="CM28" s="39">
        <v>1</v>
      </c>
      <c r="CN28" s="40">
        <v>1</v>
      </c>
      <c r="CO28" s="37">
        <v>1.487002213139911</v>
      </c>
      <c r="CP28" s="37">
        <v>0.63740570939960584</v>
      </c>
      <c r="CQ28" s="37">
        <v>0.10892175489441154</v>
      </c>
      <c r="CR28" s="37">
        <v>-1.4658999868914637</v>
      </c>
      <c r="CS28" s="37">
        <v>0.34780082765657622</v>
      </c>
      <c r="CT28" s="37">
        <v>0.99975232560436844</v>
      </c>
      <c r="CU28" s="38">
        <v>-0.51740889250393007</v>
      </c>
      <c r="CV28" s="37">
        <v>2.7158552386264589</v>
      </c>
      <c r="CW28" s="37">
        <v>0.24448226631338982</v>
      </c>
      <c r="CX28" s="37">
        <v>-0.78230999283243041</v>
      </c>
      <c r="CY28" s="37">
        <v>1.0689852341270365</v>
      </c>
      <c r="CZ28" s="37">
        <v>-0.68571588979607678</v>
      </c>
      <c r="DA28" s="37">
        <v>-0.68806853507519072</v>
      </c>
      <c r="DB28" s="38">
        <v>-1.7368178069022793</v>
      </c>
      <c r="DC28" s="37">
        <v>3.2566716258964994</v>
      </c>
      <c r="DD28" s="37">
        <v>6.5924505616919718E-2</v>
      </c>
      <c r="DE28" s="37">
        <v>3.8517378295449239E-2</v>
      </c>
      <c r="DF28" s="37">
        <v>8.3765955202443898E-2</v>
      </c>
      <c r="DG28" s="37">
        <v>2.1399389643468467E-2</v>
      </c>
      <c r="DH28" s="37">
        <v>1.6823340491053305E-2</v>
      </c>
      <c r="DI28" s="38">
        <v>1.7480665422818183E-2</v>
      </c>
      <c r="DJ28" s="37">
        <v>8.8216368037255369E-2</v>
      </c>
      <c r="DK28" s="37">
        <v>8.8216368037255369E-2</v>
      </c>
      <c r="DL28" s="37">
        <v>8.8216368037255369E-2</v>
      </c>
      <c r="DM28" s="37">
        <v>8.8216368037255369E-2</v>
      </c>
      <c r="DN28" s="37">
        <v>8.8216368037255369E-2</v>
      </c>
      <c r="DO28" s="37">
        <v>8.8216368037255369E-2</v>
      </c>
      <c r="DP28" s="38">
        <v>8.8216368037255369E-2</v>
      </c>
      <c r="DQ28" s="37">
        <v>0.17620553906377739</v>
      </c>
      <c r="DR28" s="37">
        <v>0.17620553906377739</v>
      </c>
      <c r="DS28" s="37">
        <v>0.17620553906377739</v>
      </c>
      <c r="DT28" s="37">
        <v>0.17620553906377739</v>
      </c>
      <c r="DU28" s="37">
        <v>0.17620553906377739</v>
      </c>
      <c r="DV28" s="37">
        <v>0.17620553906377739</v>
      </c>
      <c r="DW28" s="38">
        <v>0.17620553906377739</v>
      </c>
      <c r="DX28" s="23"/>
    </row>
    <row r="29" spans="11:128" x14ac:dyDescent="0.2">
      <c r="K29" s="159"/>
      <c r="L29" s="111" t="s">
        <v>22</v>
      </c>
      <c r="M29" s="57">
        <v>503</v>
      </c>
      <c r="N29" s="115">
        <v>115.8051689860835</v>
      </c>
      <c r="O29" s="35">
        <v>2.5964214711729623</v>
      </c>
      <c r="P29" s="112">
        <v>1.7296222664015906</v>
      </c>
      <c r="Q29" s="35">
        <v>8.2902584493041758</v>
      </c>
      <c r="R29" s="35">
        <v>0.62226640159045721</v>
      </c>
      <c r="S29" s="28">
        <f t="shared" si="0"/>
        <v>0.23966309341500763</v>
      </c>
      <c r="T29" s="35">
        <v>0.31610337972166996</v>
      </c>
      <c r="U29" s="29">
        <f t="shared" si="1"/>
        <v>0.12174578866768758</v>
      </c>
      <c r="V29" s="36">
        <v>0.57256461232604372</v>
      </c>
      <c r="W29" s="35">
        <v>106.721382452719</v>
      </c>
      <c r="X29" s="35">
        <v>2.4365914472259931</v>
      </c>
      <c r="Y29" s="35">
        <v>1.6329587868032522</v>
      </c>
      <c r="Z29" s="35">
        <v>8.0724398252543104</v>
      </c>
      <c r="AA29" s="35">
        <v>0.57125357167063784</v>
      </c>
      <c r="AB29" s="35">
        <v>0.27385893443640108</v>
      </c>
      <c r="AC29" s="36">
        <v>0.52918436116766321</v>
      </c>
      <c r="AD29" s="35">
        <v>124.888955519448</v>
      </c>
      <c r="AE29" s="35">
        <v>2.7562514951199315</v>
      </c>
      <c r="AF29" s="35">
        <v>1.8262857459999289</v>
      </c>
      <c r="AG29" s="35">
        <v>8.5080770733540412</v>
      </c>
      <c r="AH29" s="35">
        <v>0.67327923151027658</v>
      </c>
      <c r="AI29" s="35">
        <v>0.35834782500693885</v>
      </c>
      <c r="AJ29" s="36">
        <v>0.61594486348442423</v>
      </c>
      <c r="AK29" s="35">
        <v>104.5499226861056</v>
      </c>
      <c r="AL29" s="35">
        <v>2.4985641705323616</v>
      </c>
      <c r="AM29" s="35">
        <v>1.7109564833222888</v>
      </c>
      <c r="AN29" s="35">
        <v>8.5510271703114658</v>
      </c>
      <c r="AO29" s="35">
        <v>0.58029600176717488</v>
      </c>
      <c r="AP29" s="35">
        <v>0.28683454826595983</v>
      </c>
      <c r="AQ29" s="36">
        <v>0.58062734702893759</v>
      </c>
      <c r="AR29" s="35">
        <v>90</v>
      </c>
      <c r="AS29" s="35">
        <v>2</v>
      </c>
      <c r="AT29" s="35">
        <v>2</v>
      </c>
      <c r="AU29" s="35">
        <v>10</v>
      </c>
      <c r="AV29" s="35">
        <v>1</v>
      </c>
      <c r="AW29" s="35">
        <v>0</v>
      </c>
      <c r="AX29" s="36">
        <v>1</v>
      </c>
      <c r="AY29" s="37">
        <v>10752.487861674574</v>
      </c>
      <c r="AZ29" s="37">
        <v>3.3288317901356801</v>
      </c>
      <c r="BA29" s="37">
        <v>1.217586908825929</v>
      </c>
      <c r="BB29" s="37">
        <v>6.1825144749035665</v>
      </c>
      <c r="BC29" s="37">
        <v>0.33910481335096992</v>
      </c>
      <c r="BD29" s="37">
        <v>0.23254892953038742</v>
      </c>
      <c r="BE29" s="38">
        <v>0.2452218957173295</v>
      </c>
      <c r="BF29" s="37">
        <v>103.69420360692575</v>
      </c>
      <c r="BG29" s="37">
        <v>1.8245086434806714</v>
      </c>
      <c r="BH29" s="37">
        <v>1.1034432059811365</v>
      </c>
      <c r="BI29" s="37">
        <v>2.4864662625709535</v>
      </c>
      <c r="BJ29" s="37">
        <v>0.58232706733498996</v>
      </c>
      <c r="BK29" s="37">
        <v>0.48223327293996149</v>
      </c>
      <c r="BL29" s="38">
        <v>0.49519884462438873</v>
      </c>
      <c r="BM29" s="39">
        <v>0</v>
      </c>
      <c r="BN29" s="39">
        <v>0</v>
      </c>
      <c r="BO29" s="39">
        <v>0</v>
      </c>
      <c r="BP29" s="39">
        <v>0</v>
      </c>
      <c r="BQ29" s="39">
        <v>0</v>
      </c>
      <c r="BR29" s="39">
        <v>0</v>
      </c>
      <c r="BS29" s="40">
        <v>0</v>
      </c>
      <c r="BT29" s="39">
        <v>660</v>
      </c>
      <c r="BU29" s="39">
        <v>10</v>
      </c>
      <c r="BV29" s="39">
        <v>5</v>
      </c>
      <c r="BW29" s="39">
        <v>10</v>
      </c>
      <c r="BX29" s="39">
        <v>2</v>
      </c>
      <c r="BY29" s="39">
        <v>2</v>
      </c>
      <c r="BZ29" s="40">
        <v>1</v>
      </c>
      <c r="CA29" s="39">
        <v>660</v>
      </c>
      <c r="CB29" s="39">
        <v>10</v>
      </c>
      <c r="CC29" s="39">
        <v>5</v>
      </c>
      <c r="CD29" s="39">
        <v>10</v>
      </c>
      <c r="CE29" s="39">
        <v>2</v>
      </c>
      <c r="CF29" s="39">
        <v>2</v>
      </c>
      <c r="CG29" s="40">
        <v>1</v>
      </c>
      <c r="CH29" s="39">
        <v>105</v>
      </c>
      <c r="CI29" s="39">
        <v>3</v>
      </c>
      <c r="CJ29" s="39">
        <v>2</v>
      </c>
      <c r="CK29" s="39">
        <v>3</v>
      </c>
      <c r="CL29" s="39">
        <v>1</v>
      </c>
      <c r="CM29" s="39">
        <v>1</v>
      </c>
      <c r="CN29" s="40">
        <v>1</v>
      </c>
      <c r="CO29" s="37">
        <v>1.9027354884755141</v>
      </c>
      <c r="CP29" s="37">
        <v>0.72685628739154684</v>
      </c>
      <c r="CQ29" s="37">
        <v>9.4868156901435866E-2</v>
      </c>
      <c r="CR29" s="37">
        <v>-1.326355739881852</v>
      </c>
      <c r="CS29" s="37">
        <v>0.30399505842377283</v>
      </c>
      <c r="CT29" s="37">
        <v>1.00598042212964</v>
      </c>
      <c r="CU29" s="38">
        <v>-0.2942425743033632</v>
      </c>
      <c r="CV29" s="37">
        <v>4.721713340793988</v>
      </c>
      <c r="CW29" s="37">
        <v>0.38513696347932602</v>
      </c>
      <c r="CX29" s="37">
        <v>-0.63267063259123002</v>
      </c>
      <c r="CY29" s="37">
        <v>0.69113014217660473</v>
      </c>
      <c r="CZ29" s="37">
        <v>-0.71477629455188663</v>
      </c>
      <c r="DA29" s="37">
        <v>-0.45820039480972385</v>
      </c>
      <c r="DB29" s="38">
        <v>-1.9210756811957481</v>
      </c>
      <c r="DC29" s="37">
        <v>4.6234960182490221</v>
      </c>
      <c r="DD29" s="37">
        <v>8.1350819573008354E-2</v>
      </c>
      <c r="DE29" s="37">
        <v>4.9200100794032933E-2</v>
      </c>
      <c r="DF29" s="37">
        <v>0.11086605099052518</v>
      </c>
      <c r="DG29" s="37">
        <v>2.5964680604019134E-2</v>
      </c>
      <c r="DH29" s="37">
        <v>2.1501718897971169E-2</v>
      </c>
      <c r="DI29" s="38">
        <v>2.2079825165940693E-2</v>
      </c>
      <c r="DJ29" s="37">
        <v>0.10889353254821559</v>
      </c>
      <c r="DK29" s="37">
        <v>0.10889353254821559</v>
      </c>
      <c r="DL29" s="37">
        <v>0.10889353254821559</v>
      </c>
      <c r="DM29" s="37">
        <v>0.10889353254821559</v>
      </c>
      <c r="DN29" s="37">
        <v>0.10889353254821559</v>
      </c>
      <c r="DO29" s="37">
        <v>0.10889353254821559</v>
      </c>
      <c r="DP29" s="38">
        <v>0.10889353254821559</v>
      </c>
      <c r="DQ29" s="37">
        <v>0.2173613640671995</v>
      </c>
      <c r="DR29" s="37">
        <v>0.2173613640671995</v>
      </c>
      <c r="DS29" s="37">
        <v>0.2173613640671995</v>
      </c>
      <c r="DT29" s="37">
        <v>0.2173613640671995</v>
      </c>
      <c r="DU29" s="37">
        <v>0.2173613640671995</v>
      </c>
      <c r="DV29" s="37">
        <v>0.2173613640671995</v>
      </c>
      <c r="DW29" s="38">
        <v>0.2173613640671995</v>
      </c>
      <c r="DX29" s="23"/>
    </row>
    <row r="30" spans="11:128" x14ac:dyDescent="0.2">
      <c r="K30" s="159"/>
      <c r="L30" s="34" t="s">
        <v>23</v>
      </c>
      <c r="M30" s="57">
        <v>453</v>
      </c>
      <c r="N30" s="115">
        <v>113.92935982339957</v>
      </c>
      <c r="O30" s="35">
        <v>2.7969094922737305</v>
      </c>
      <c r="P30" s="35">
        <v>1.2560706401766004</v>
      </c>
      <c r="Q30" s="35">
        <v>8.6710816777041941</v>
      </c>
      <c r="R30" s="35">
        <v>0.76600441501103755</v>
      </c>
      <c r="S30" s="28">
        <f t="shared" si="0"/>
        <v>0.27387529597474353</v>
      </c>
      <c r="T30" s="35">
        <v>0.40397350993377484</v>
      </c>
      <c r="U30" s="29">
        <f t="shared" si="1"/>
        <v>0.14443567482241518</v>
      </c>
      <c r="V30" s="36">
        <v>0.67770419426048567</v>
      </c>
      <c r="W30" s="35">
        <v>106.60890728778068</v>
      </c>
      <c r="X30" s="35">
        <v>2.6420560260699535</v>
      </c>
      <c r="Y30" s="35">
        <v>1.1624887935894419</v>
      </c>
      <c r="Z30" s="35">
        <v>8.4576091946568308</v>
      </c>
      <c r="AA30" s="35">
        <v>0.71018380101886025</v>
      </c>
      <c r="AB30" s="35">
        <v>0.3569816838900281</v>
      </c>
      <c r="AC30" s="36">
        <v>0.63450349813544948</v>
      </c>
      <c r="AD30" s="35">
        <v>121.24981235901845</v>
      </c>
      <c r="AE30" s="35">
        <v>2.9517629584775076</v>
      </c>
      <c r="AF30" s="35">
        <v>1.3496524867637589</v>
      </c>
      <c r="AG30" s="35">
        <v>8.8845541607515575</v>
      </c>
      <c r="AH30" s="35">
        <v>0.82182502900321486</v>
      </c>
      <c r="AI30" s="35">
        <v>0.45096533597752159</v>
      </c>
      <c r="AJ30" s="36">
        <v>0.72090489038552186</v>
      </c>
      <c r="AK30" s="35">
        <v>108.6086583272014</v>
      </c>
      <c r="AL30" s="35">
        <v>2.7473632572970326</v>
      </c>
      <c r="AM30" s="35">
        <v>1.2216090262447881</v>
      </c>
      <c r="AN30" s="35">
        <v>8.9613686534216335</v>
      </c>
      <c r="AO30" s="35">
        <v>0.74000490556781962</v>
      </c>
      <c r="AP30" s="35">
        <v>0.38349276428746631</v>
      </c>
      <c r="AQ30" s="36">
        <v>0.697449104733873</v>
      </c>
      <c r="AR30" s="35">
        <v>100</v>
      </c>
      <c r="AS30" s="35">
        <v>3</v>
      </c>
      <c r="AT30" s="35">
        <v>1</v>
      </c>
      <c r="AU30" s="35">
        <v>10</v>
      </c>
      <c r="AV30" s="35">
        <v>1</v>
      </c>
      <c r="AW30" s="35">
        <v>0</v>
      </c>
      <c r="AX30" s="36">
        <v>1</v>
      </c>
      <c r="AY30" s="37">
        <v>6285.6321670671405</v>
      </c>
      <c r="AZ30" s="37">
        <v>2.8126452948875733</v>
      </c>
      <c r="BA30" s="37">
        <v>1.0272031100431733</v>
      </c>
      <c r="BB30" s="37">
        <v>5.3451132079157624</v>
      </c>
      <c r="BC30" s="37">
        <v>0.36547891148488926</v>
      </c>
      <c r="BD30" s="37">
        <v>0.2590107249604407</v>
      </c>
      <c r="BE30" s="38">
        <v>0.21890445212838699</v>
      </c>
      <c r="BF30" s="37">
        <v>79.281978829158518</v>
      </c>
      <c r="BG30" s="37">
        <v>1.6770943011314461</v>
      </c>
      <c r="BH30" s="37">
        <v>1.0135102910395992</v>
      </c>
      <c r="BI30" s="37">
        <v>2.3119500876783139</v>
      </c>
      <c r="BJ30" s="37">
        <v>0.60454851871862958</v>
      </c>
      <c r="BK30" s="37">
        <v>0.50893096286278428</v>
      </c>
      <c r="BL30" s="38">
        <v>0.46787226048184027</v>
      </c>
      <c r="BM30" s="39">
        <v>0</v>
      </c>
      <c r="BN30" s="39">
        <v>0</v>
      </c>
      <c r="BO30" s="39">
        <v>0</v>
      </c>
      <c r="BP30" s="39">
        <v>0</v>
      </c>
      <c r="BQ30" s="39">
        <v>0</v>
      </c>
      <c r="BR30" s="39">
        <v>0</v>
      </c>
      <c r="BS30" s="40">
        <v>0</v>
      </c>
      <c r="BT30" s="39">
        <v>440</v>
      </c>
      <c r="BU30" s="39">
        <v>8</v>
      </c>
      <c r="BV30" s="39">
        <v>4</v>
      </c>
      <c r="BW30" s="39">
        <v>10</v>
      </c>
      <c r="BX30" s="39">
        <v>2</v>
      </c>
      <c r="BY30" s="39">
        <v>2</v>
      </c>
      <c r="BZ30" s="40">
        <v>1</v>
      </c>
      <c r="CA30" s="39">
        <v>440</v>
      </c>
      <c r="CB30" s="39">
        <v>8</v>
      </c>
      <c r="CC30" s="39">
        <v>4</v>
      </c>
      <c r="CD30" s="39">
        <v>10</v>
      </c>
      <c r="CE30" s="39">
        <v>2</v>
      </c>
      <c r="CF30" s="39">
        <v>2</v>
      </c>
      <c r="CG30" s="40">
        <v>1</v>
      </c>
      <c r="CH30" s="39">
        <v>107.5</v>
      </c>
      <c r="CI30" s="39">
        <v>2</v>
      </c>
      <c r="CJ30" s="39">
        <v>2</v>
      </c>
      <c r="CK30" s="39">
        <v>2</v>
      </c>
      <c r="CL30" s="39">
        <v>1</v>
      </c>
      <c r="CM30" s="39">
        <v>1</v>
      </c>
      <c r="CN30" s="40">
        <v>1</v>
      </c>
      <c r="CO30" s="37">
        <v>1.0267200405244967</v>
      </c>
      <c r="CP30" s="37">
        <v>0.40814521154548999</v>
      </c>
      <c r="CQ30" s="37">
        <v>0.3281088675904002</v>
      </c>
      <c r="CR30" s="37">
        <v>-1.696979912715153</v>
      </c>
      <c r="CS30" s="37">
        <v>0.15860314005088652</v>
      </c>
      <c r="CT30" s="37">
        <v>0.5942857385646404</v>
      </c>
      <c r="CU30" s="38">
        <v>-0.76299560604011107</v>
      </c>
      <c r="CV30" s="37">
        <v>1.0754005622227689</v>
      </c>
      <c r="CW30" s="37">
        <v>-0.21822464297744054</v>
      </c>
      <c r="CX30" s="37">
        <v>-0.83588093559873111</v>
      </c>
      <c r="CY30" s="37">
        <v>1.9403001033280873</v>
      </c>
      <c r="CZ30" s="37">
        <v>-0.51696151131954171</v>
      </c>
      <c r="DA30" s="37">
        <v>-1.1707041423562436</v>
      </c>
      <c r="DB30" s="38">
        <v>-1.4241449177485597</v>
      </c>
      <c r="DC30" s="37">
        <v>3.7249923084108447</v>
      </c>
      <c r="DD30" s="37">
        <v>7.8796763961404823E-2</v>
      </c>
      <c r="DE30" s="37">
        <v>4.7618867419455077E-2</v>
      </c>
      <c r="DF30" s="37">
        <v>0.1086248908164759</v>
      </c>
      <c r="DG30" s="37">
        <v>2.8404167195935848E-2</v>
      </c>
      <c r="DH30" s="37">
        <v>2.391166252624825E-2</v>
      </c>
      <c r="DI30" s="38">
        <v>2.1982556406282223E-2</v>
      </c>
      <c r="DJ30" s="37">
        <v>0.11470842715675067</v>
      </c>
      <c r="DK30" s="37">
        <v>0.11470842715675067</v>
      </c>
      <c r="DL30" s="37">
        <v>0.11470842715675067</v>
      </c>
      <c r="DM30" s="37">
        <v>0.11470842715675067</v>
      </c>
      <c r="DN30" s="37">
        <v>0.11470842715675067</v>
      </c>
      <c r="DO30" s="37">
        <v>0.11470842715675067</v>
      </c>
      <c r="DP30" s="38">
        <v>0.11470842715675067</v>
      </c>
      <c r="DQ30" s="37">
        <v>0.22891985835376766</v>
      </c>
      <c r="DR30" s="37">
        <v>0.22891985835376766</v>
      </c>
      <c r="DS30" s="37">
        <v>0.22891985835376766</v>
      </c>
      <c r="DT30" s="37">
        <v>0.22891985835376766</v>
      </c>
      <c r="DU30" s="37">
        <v>0.22891985835376766</v>
      </c>
      <c r="DV30" s="37">
        <v>0.22891985835376766</v>
      </c>
      <c r="DW30" s="38">
        <v>0.22891985835376766</v>
      </c>
      <c r="DX30" s="23"/>
    </row>
    <row r="31" spans="11:128" x14ac:dyDescent="0.2">
      <c r="K31" s="159"/>
      <c r="L31" s="34" t="s">
        <v>19</v>
      </c>
      <c r="M31" s="57">
        <v>3884</v>
      </c>
      <c r="N31" s="115">
        <v>100.69258496395469</v>
      </c>
      <c r="O31" s="35">
        <v>2.3831101956745622</v>
      </c>
      <c r="P31" s="35">
        <v>1.5015447991761071</v>
      </c>
      <c r="Q31" s="35">
        <v>8.1915550978372806</v>
      </c>
      <c r="R31" s="35">
        <v>0.59809474768280124</v>
      </c>
      <c r="S31" s="28">
        <f t="shared" si="0"/>
        <v>0.25097234226447712</v>
      </c>
      <c r="T31" s="35">
        <v>0.3022657054582904</v>
      </c>
      <c r="U31" s="29">
        <f t="shared" si="1"/>
        <v>0.12683664649956786</v>
      </c>
      <c r="V31" s="36">
        <v>0.58856848609680745</v>
      </c>
      <c r="W31" s="35">
        <v>98.17596026149802</v>
      </c>
      <c r="X31" s="35">
        <v>2.3290233065527732</v>
      </c>
      <c r="Y31" s="35">
        <v>1.4679392807441083</v>
      </c>
      <c r="Z31" s="35">
        <v>8.1083800678175884</v>
      </c>
      <c r="AA31" s="35">
        <v>0.57992286226974243</v>
      </c>
      <c r="AB31" s="35">
        <v>0.2876065131741683</v>
      </c>
      <c r="AC31" s="36">
        <v>0.57308577290688156</v>
      </c>
      <c r="AD31" s="35">
        <v>103.20920966641135</v>
      </c>
      <c r="AE31" s="35">
        <v>2.4371970847963511</v>
      </c>
      <c r="AF31" s="35">
        <v>1.5351503176081058</v>
      </c>
      <c r="AG31" s="35">
        <v>8.2747301278569729</v>
      </c>
      <c r="AH31" s="35">
        <v>0.61626663309586005</v>
      </c>
      <c r="AI31" s="35">
        <v>0.3169248977424125</v>
      </c>
      <c r="AJ31" s="36">
        <v>0.60405119928673334</v>
      </c>
      <c r="AK31" s="35">
        <v>93.640862798947268</v>
      </c>
      <c r="AL31" s="35">
        <v>2.2862455658542169</v>
      </c>
      <c r="AM31" s="35">
        <v>1.4828355647099212</v>
      </c>
      <c r="AN31" s="35">
        <v>8.4618949536560262</v>
      </c>
      <c r="AO31" s="35">
        <v>0.55750085822176454</v>
      </c>
      <c r="AP31" s="35">
        <v>0.27686234122897363</v>
      </c>
      <c r="AQ31" s="36">
        <v>0.59840942899645277</v>
      </c>
      <c r="AR31" s="35">
        <v>80</v>
      </c>
      <c r="AS31" s="35">
        <v>2</v>
      </c>
      <c r="AT31" s="35">
        <v>2</v>
      </c>
      <c r="AU31" s="35">
        <v>10</v>
      </c>
      <c r="AV31" s="35">
        <v>1</v>
      </c>
      <c r="AW31" s="35">
        <v>0</v>
      </c>
      <c r="AX31" s="36">
        <v>1</v>
      </c>
      <c r="AY31" s="37">
        <v>6399.5459558194598</v>
      </c>
      <c r="AZ31" s="37">
        <v>2.9559443803338272</v>
      </c>
      <c r="BA31" s="37">
        <v>1.1411256068001403</v>
      </c>
      <c r="BB31" s="37">
        <v>6.9903381424694979</v>
      </c>
      <c r="BC31" s="37">
        <v>0.33366621198373753</v>
      </c>
      <c r="BD31" s="37">
        <v>0.2171362507834064</v>
      </c>
      <c r="BE31" s="38">
        <v>0.24221798629479738</v>
      </c>
      <c r="BF31" s="37">
        <v>79.997162173538754</v>
      </c>
      <c r="BG31" s="37">
        <v>1.7192860088809621</v>
      </c>
      <c r="BH31" s="37">
        <v>1.0682348088319067</v>
      </c>
      <c r="BI31" s="37">
        <v>2.6439247611211441</v>
      </c>
      <c r="BJ31" s="37">
        <v>0.57763847862113338</v>
      </c>
      <c r="BK31" s="37">
        <v>0.46597880937163483</v>
      </c>
      <c r="BL31" s="38">
        <v>0.4921564652575412</v>
      </c>
      <c r="BM31" s="39">
        <v>0</v>
      </c>
      <c r="BN31" s="39">
        <v>0</v>
      </c>
      <c r="BO31" s="39">
        <v>0</v>
      </c>
      <c r="BP31" s="39">
        <v>0</v>
      </c>
      <c r="BQ31" s="39">
        <v>0</v>
      </c>
      <c r="BR31" s="39">
        <v>0</v>
      </c>
      <c r="BS31" s="40">
        <v>0</v>
      </c>
      <c r="BT31" s="39">
        <v>620</v>
      </c>
      <c r="BU31" s="39">
        <v>9</v>
      </c>
      <c r="BV31" s="39">
        <v>5</v>
      </c>
      <c r="BW31" s="39">
        <v>10</v>
      </c>
      <c r="BX31" s="39">
        <v>3</v>
      </c>
      <c r="BY31" s="39">
        <v>2</v>
      </c>
      <c r="BZ31" s="40">
        <v>1</v>
      </c>
      <c r="CA31" s="39">
        <v>620</v>
      </c>
      <c r="CB31" s="39">
        <v>9</v>
      </c>
      <c r="CC31" s="39">
        <v>5</v>
      </c>
      <c r="CD31" s="39">
        <v>10</v>
      </c>
      <c r="CE31" s="39">
        <v>3</v>
      </c>
      <c r="CF31" s="39">
        <v>2</v>
      </c>
      <c r="CG31" s="40">
        <v>1</v>
      </c>
      <c r="CH31" s="39">
        <v>95</v>
      </c>
      <c r="CI31" s="39">
        <v>2</v>
      </c>
      <c r="CJ31" s="39">
        <v>1</v>
      </c>
      <c r="CK31" s="39">
        <v>3</v>
      </c>
      <c r="CL31" s="39">
        <v>1</v>
      </c>
      <c r="CM31" s="39">
        <v>1</v>
      </c>
      <c r="CN31" s="40">
        <v>1</v>
      </c>
      <c r="CO31" s="37">
        <v>1.4849105965463565</v>
      </c>
      <c r="CP31" s="37">
        <v>0.65736508732276711</v>
      </c>
      <c r="CQ31" s="37">
        <v>0.12533870188833249</v>
      </c>
      <c r="CR31" s="37">
        <v>-1.2574343228356952</v>
      </c>
      <c r="CS31" s="37">
        <v>0.34665143183488711</v>
      </c>
      <c r="CT31" s="37">
        <v>0.95288297587576731</v>
      </c>
      <c r="CU31" s="38">
        <v>-0.36010546519370207</v>
      </c>
      <c r="CV31" s="37">
        <v>3.200619806885312</v>
      </c>
      <c r="CW31" s="37">
        <v>0.15496314537638389</v>
      </c>
      <c r="CX31" s="37">
        <v>-0.8850563771194212</v>
      </c>
      <c r="CY31" s="37">
        <v>0.3360599125742651</v>
      </c>
      <c r="CZ31" s="37">
        <v>-0.69751799654405733</v>
      </c>
      <c r="DA31" s="37">
        <v>-0.84156907734563657</v>
      </c>
      <c r="DB31" s="38">
        <v>-1.8712879072956041</v>
      </c>
      <c r="DC31" s="37">
        <v>1.2836155525188389</v>
      </c>
      <c r="DD31" s="37">
        <v>2.7587256850939126E-2</v>
      </c>
      <c r="DE31" s="37">
        <v>1.7140643206618483E-2</v>
      </c>
      <c r="DF31" s="37">
        <v>4.2423791680292158E-2</v>
      </c>
      <c r="DG31" s="37">
        <v>9.2686504714121921E-3</v>
      </c>
      <c r="DH31" s="37">
        <v>7.4769858155229922E-3</v>
      </c>
      <c r="DI31" s="38">
        <v>7.8970262933432227E-3</v>
      </c>
      <c r="DJ31" s="37">
        <v>3.9288765563180415E-2</v>
      </c>
      <c r="DK31" s="37">
        <v>3.9288765563180415E-2</v>
      </c>
      <c r="DL31" s="37">
        <v>3.9288765563180415E-2</v>
      </c>
      <c r="DM31" s="37">
        <v>3.9288765563180415E-2</v>
      </c>
      <c r="DN31" s="37">
        <v>3.9288765563180415E-2</v>
      </c>
      <c r="DO31" s="37">
        <v>3.9288765563180415E-2</v>
      </c>
      <c r="DP31" s="38">
        <v>3.9288765563180415E-2</v>
      </c>
      <c r="DQ31" s="37">
        <v>7.8557344284358094E-2</v>
      </c>
      <c r="DR31" s="37">
        <v>7.8557344284358094E-2</v>
      </c>
      <c r="DS31" s="37">
        <v>7.8557344284358094E-2</v>
      </c>
      <c r="DT31" s="37">
        <v>7.8557344284358094E-2</v>
      </c>
      <c r="DU31" s="37">
        <v>7.8557344284358094E-2</v>
      </c>
      <c r="DV31" s="37">
        <v>7.8557344284358094E-2</v>
      </c>
      <c r="DW31" s="38">
        <v>7.8557344284358094E-2</v>
      </c>
      <c r="DX31" s="23"/>
    </row>
    <row r="32" spans="11:128" x14ac:dyDescent="0.2">
      <c r="K32" s="159"/>
      <c r="L32" s="34" t="s">
        <v>24</v>
      </c>
      <c r="M32" s="57">
        <v>2828</v>
      </c>
      <c r="N32" s="115">
        <v>126.93246110325319</v>
      </c>
      <c r="O32" s="35">
        <v>2.904879773691655</v>
      </c>
      <c r="P32" s="35">
        <v>1.3147100424328146</v>
      </c>
      <c r="Q32" s="35">
        <v>8.5880480905233387</v>
      </c>
      <c r="R32" s="35">
        <v>0.71923620933521926</v>
      </c>
      <c r="S32" s="28">
        <f t="shared" si="0"/>
        <v>0.24759586122945831</v>
      </c>
      <c r="T32" s="35">
        <v>0.4183168316831683</v>
      </c>
      <c r="U32" s="29">
        <f t="shared" si="1"/>
        <v>0.14400486914181373</v>
      </c>
      <c r="V32" s="36">
        <v>0.66124469589816126</v>
      </c>
      <c r="W32" s="35">
        <v>123.49001332042653</v>
      </c>
      <c r="X32" s="35">
        <v>2.8342152362362123</v>
      </c>
      <c r="Y32" s="35">
        <v>1.2760995029063944</v>
      </c>
      <c r="Z32" s="35">
        <v>8.4992856597817692</v>
      </c>
      <c r="AA32" s="35">
        <v>0.697055016781298</v>
      </c>
      <c r="AB32" s="35">
        <v>0.39942509841714907</v>
      </c>
      <c r="AC32" s="36">
        <v>0.64379068194818156</v>
      </c>
      <c r="AD32" s="35">
        <v>130.37490888607985</v>
      </c>
      <c r="AE32" s="35">
        <v>2.9755443111470976</v>
      </c>
      <c r="AF32" s="35">
        <v>1.3533205819592349</v>
      </c>
      <c r="AG32" s="35">
        <v>8.6768105212649083</v>
      </c>
      <c r="AH32" s="35">
        <v>0.74141740188914051</v>
      </c>
      <c r="AI32" s="35">
        <v>0.43720856494918753</v>
      </c>
      <c r="AJ32" s="36">
        <v>0.67869870984814096</v>
      </c>
      <c r="AK32" s="35">
        <v>119.89470375608988</v>
      </c>
      <c r="AL32" s="35">
        <v>2.8259468804023253</v>
      </c>
      <c r="AM32" s="35">
        <v>1.2799779977997798</v>
      </c>
      <c r="AN32" s="35">
        <v>8.8738802451673724</v>
      </c>
      <c r="AO32" s="35">
        <v>0.68528995756718514</v>
      </c>
      <c r="AP32" s="35">
        <v>0.39863272041489856</v>
      </c>
      <c r="AQ32" s="36">
        <v>0.67916077322017909</v>
      </c>
      <c r="AR32" s="35">
        <v>107.5</v>
      </c>
      <c r="AS32" s="35">
        <v>3</v>
      </c>
      <c r="AT32" s="35">
        <v>1</v>
      </c>
      <c r="AU32" s="35">
        <v>10</v>
      </c>
      <c r="AV32" s="35">
        <v>1</v>
      </c>
      <c r="AW32" s="35">
        <v>0</v>
      </c>
      <c r="AX32" s="36">
        <v>1</v>
      </c>
      <c r="AY32" s="37">
        <v>8716.5773258120698</v>
      </c>
      <c r="AZ32" s="37">
        <v>3.672943989785304</v>
      </c>
      <c r="BA32" s="37">
        <v>1.0965362795312326</v>
      </c>
      <c r="BB32" s="37">
        <v>5.7952161391792325</v>
      </c>
      <c r="BC32" s="37">
        <v>0.36189372133433462</v>
      </c>
      <c r="BD32" s="37">
        <v>0.26251545388001835</v>
      </c>
      <c r="BE32" s="38">
        <v>0.22407938403623573</v>
      </c>
      <c r="BF32" s="37">
        <v>93.362612034004655</v>
      </c>
      <c r="BG32" s="37">
        <v>1.9164926271147782</v>
      </c>
      <c r="BH32" s="37">
        <v>1.0471562822860934</v>
      </c>
      <c r="BI32" s="37">
        <v>2.4073255158327118</v>
      </c>
      <c r="BJ32" s="37">
        <v>0.60157603121661574</v>
      </c>
      <c r="BK32" s="37">
        <v>0.51236261951865536</v>
      </c>
      <c r="BL32" s="38">
        <v>0.47337023991399768</v>
      </c>
      <c r="BM32" s="39">
        <v>0</v>
      </c>
      <c r="BN32" s="39">
        <v>0</v>
      </c>
      <c r="BO32" s="39">
        <v>0</v>
      </c>
      <c r="BP32" s="39">
        <v>0</v>
      </c>
      <c r="BQ32" s="39">
        <v>0</v>
      </c>
      <c r="BR32" s="39">
        <v>0</v>
      </c>
      <c r="BS32" s="40">
        <v>0</v>
      </c>
      <c r="BT32" s="39">
        <v>580</v>
      </c>
      <c r="BU32" s="39">
        <v>9</v>
      </c>
      <c r="BV32" s="39">
        <v>5</v>
      </c>
      <c r="BW32" s="39">
        <v>10</v>
      </c>
      <c r="BX32" s="39">
        <v>3</v>
      </c>
      <c r="BY32" s="39">
        <v>2</v>
      </c>
      <c r="BZ32" s="40">
        <v>1</v>
      </c>
      <c r="CA32" s="39">
        <v>580</v>
      </c>
      <c r="CB32" s="39">
        <v>9</v>
      </c>
      <c r="CC32" s="39">
        <v>5</v>
      </c>
      <c r="CD32" s="39">
        <v>10</v>
      </c>
      <c r="CE32" s="39">
        <v>3</v>
      </c>
      <c r="CF32" s="39">
        <v>2</v>
      </c>
      <c r="CG32" s="40">
        <v>1</v>
      </c>
      <c r="CH32" s="39">
        <v>115</v>
      </c>
      <c r="CI32" s="39">
        <v>3</v>
      </c>
      <c r="CJ32" s="39">
        <v>2</v>
      </c>
      <c r="CK32" s="39">
        <v>2</v>
      </c>
      <c r="CL32" s="39">
        <v>1</v>
      </c>
      <c r="CM32" s="39">
        <v>1</v>
      </c>
      <c r="CN32" s="40">
        <v>1</v>
      </c>
      <c r="CO32" s="37">
        <v>1.158904190920395</v>
      </c>
      <c r="CP32" s="37">
        <v>0.48801253481986895</v>
      </c>
      <c r="CQ32" s="37">
        <v>0.3363765261868199</v>
      </c>
      <c r="CR32" s="37">
        <v>-1.60867178914074</v>
      </c>
      <c r="CS32" s="37">
        <v>0.28017844040900908</v>
      </c>
      <c r="CT32" s="37">
        <v>0.5438571474980114</v>
      </c>
      <c r="CU32" s="38">
        <v>-0.68174463637450278</v>
      </c>
      <c r="CV32" s="37">
        <v>1.4151157950449491</v>
      </c>
      <c r="CW32" s="37">
        <v>-0.25105407344636027</v>
      </c>
      <c r="CX32" s="37">
        <v>-0.76950106471614799</v>
      </c>
      <c r="CY32" s="37">
        <v>1.4074006296263826</v>
      </c>
      <c r="CZ32" s="37">
        <v>-0.23680510689762077</v>
      </c>
      <c r="DA32" s="37">
        <v>-1.2057596953499323</v>
      </c>
      <c r="DB32" s="38">
        <v>-1.5363112515523913</v>
      </c>
      <c r="DC32" s="37">
        <v>1.7556312031383015</v>
      </c>
      <c r="DD32" s="37">
        <v>3.6038561726633389E-2</v>
      </c>
      <c r="DE32" s="37">
        <v>1.9691182623234375E-2</v>
      </c>
      <c r="DF32" s="37">
        <v>4.5268397055639141E-2</v>
      </c>
      <c r="DG32" s="37">
        <v>1.1312297593808973E-2</v>
      </c>
      <c r="DH32" s="37">
        <v>9.6346897601901332E-3</v>
      </c>
      <c r="DI32" s="38">
        <v>8.9014600783382872E-3</v>
      </c>
      <c r="DJ32" s="37">
        <v>4.603686534756047E-2</v>
      </c>
      <c r="DK32" s="37">
        <v>4.603686534756047E-2</v>
      </c>
      <c r="DL32" s="37">
        <v>4.603686534756047E-2</v>
      </c>
      <c r="DM32" s="37">
        <v>4.603686534756047E-2</v>
      </c>
      <c r="DN32" s="37">
        <v>4.603686534756047E-2</v>
      </c>
      <c r="DO32" s="37">
        <v>4.603686534756047E-2</v>
      </c>
      <c r="DP32" s="38">
        <v>4.603686534756047E-2</v>
      </c>
      <c r="DQ32" s="37">
        <v>9.2041270557190594E-2</v>
      </c>
      <c r="DR32" s="37">
        <v>9.2041270557190594E-2</v>
      </c>
      <c r="DS32" s="37">
        <v>9.2041270557190594E-2</v>
      </c>
      <c r="DT32" s="37">
        <v>9.2041270557190594E-2</v>
      </c>
      <c r="DU32" s="37">
        <v>9.2041270557190594E-2</v>
      </c>
      <c r="DV32" s="37">
        <v>9.2041270557190594E-2</v>
      </c>
      <c r="DW32" s="38">
        <v>9.2041270557190594E-2</v>
      </c>
      <c r="DX32" s="23"/>
    </row>
    <row r="33" spans="11:128" x14ac:dyDescent="0.2">
      <c r="K33" s="158"/>
      <c r="L33" s="41" t="s">
        <v>25</v>
      </c>
      <c r="M33" s="58">
        <v>4618</v>
      </c>
      <c r="N33" s="116">
        <v>138.93243828497185</v>
      </c>
      <c r="O33" s="42">
        <v>3.1613252490255523</v>
      </c>
      <c r="P33" s="42">
        <v>1.1643568644434821</v>
      </c>
      <c r="Q33" s="42">
        <v>8.9359029883066263</v>
      </c>
      <c r="R33" s="42">
        <v>0.77869207449112166</v>
      </c>
      <c r="S33" s="28">
        <f t="shared" si="0"/>
        <v>0.24631824097540925</v>
      </c>
      <c r="T33" s="42">
        <v>0.48137721957557383</v>
      </c>
      <c r="U33" s="29">
        <f t="shared" si="1"/>
        <v>0.15227070347284061</v>
      </c>
      <c r="V33" s="43">
        <v>0.74599393676916415</v>
      </c>
      <c r="W33" s="42">
        <v>135.98876063189968</v>
      </c>
      <c r="X33" s="42">
        <v>3.1026587716473979</v>
      </c>
      <c r="Y33" s="42">
        <v>1.1344905928341003</v>
      </c>
      <c r="Z33" s="42">
        <v>8.8732798436702289</v>
      </c>
      <c r="AA33" s="42">
        <v>0.76174186220874984</v>
      </c>
      <c r="AB33" s="42">
        <v>0.4660754149125193</v>
      </c>
      <c r="AC33" s="43">
        <v>0.73343445526300233</v>
      </c>
      <c r="AD33" s="42">
        <v>141.87611593804402</v>
      </c>
      <c r="AE33" s="42">
        <v>3.2199917264037068</v>
      </c>
      <c r="AF33" s="42">
        <v>1.1942231360528639</v>
      </c>
      <c r="AG33" s="42">
        <v>8.9985261329430237</v>
      </c>
      <c r="AH33" s="42">
        <v>0.79564228677349347</v>
      </c>
      <c r="AI33" s="42">
        <v>0.49667902423862836</v>
      </c>
      <c r="AJ33" s="43">
        <v>0.75855341827532596</v>
      </c>
      <c r="AK33" s="42">
        <v>131.02377171454697</v>
      </c>
      <c r="AL33" s="42">
        <v>3.0895288965882304</v>
      </c>
      <c r="AM33" s="42">
        <v>1.1116645012270827</v>
      </c>
      <c r="AN33" s="42">
        <v>9.2460420576488165</v>
      </c>
      <c r="AO33" s="42">
        <v>0.75313988739714188</v>
      </c>
      <c r="AP33" s="42">
        <v>0.46174390067850452</v>
      </c>
      <c r="AQ33" s="43">
        <v>0.77332659641018253</v>
      </c>
      <c r="AR33" s="42">
        <v>115</v>
      </c>
      <c r="AS33" s="42">
        <v>3</v>
      </c>
      <c r="AT33" s="42">
        <v>1</v>
      </c>
      <c r="AU33" s="42">
        <v>10</v>
      </c>
      <c r="AV33" s="42">
        <v>1</v>
      </c>
      <c r="AW33" s="42">
        <v>0</v>
      </c>
      <c r="AX33" s="43">
        <v>1</v>
      </c>
      <c r="AY33" s="44">
        <v>10411.433164553806</v>
      </c>
      <c r="AZ33" s="44">
        <v>4.1353287176686084</v>
      </c>
      <c r="BA33" s="44">
        <v>1.0717464024014289</v>
      </c>
      <c r="BB33" s="44">
        <v>4.7119400659603112</v>
      </c>
      <c r="BC33" s="44">
        <v>0.34520755904915018</v>
      </c>
      <c r="BD33" s="44">
        <v>0.28132953018919188</v>
      </c>
      <c r="BE33" s="45">
        <v>0.18952802422140558</v>
      </c>
      <c r="BF33" s="44">
        <v>102.03643057532837</v>
      </c>
      <c r="BG33" s="44">
        <v>2.0335507659433065</v>
      </c>
      <c r="BH33" s="44">
        <v>1.0352518545752183</v>
      </c>
      <c r="BI33" s="44">
        <v>2.170700363007366</v>
      </c>
      <c r="BJ33" s="44">
        <v>0.58754366565315819</v>
      </c>
      <c r="BK33" s="44">
        <v>0.53040506237138407</v>
      </c>
      <c r="BL33" s="45">
        <v>0.43534816437123697</v>
      </c>
      <c r="BM33" s="46">
        <v>0</v>
      </c>
      <c r="BN33" s="46">
        <v>0</v>
      </c>
      <c r="BO33" s="46">
        <v>0</v>
      </c>
      <c r="BP33" s="46">
        <v>0</v>
      </c>
      <c r="BQ33" s="46">
        <v>0</v>
      </c>
      <c r="BR33" s="46">
        <v>0</v>
      </c>
      <c r="BS33" s="47">
        <v>0</v>
      </c>
      <c r="BT33" s="46">
        <v>700</v>
      </c>
      <c r="BU33" s="46">
        <v>10</v>
      </c>
      <c r="BV33" s="46">
        <v>5</v>
      </c>
      <c r="BW33" s="46">
        <v>11</v>
      </c>
      <c r="BX33" s="46">
        <v>3</v>
      </c>
      <c r="BY33" s="46">
        <v>2</v>
      </c>
      <c r="BZ33" s="47">
        <v>1</v>
      </c>
      <c r="CA33" s="46">
        <v>700</v>
      </c>
      <c r="CB33" s="46">
        <v>10</v>
      </c>
      <c r="CC33" s="46">
        <v>5</v>
      </c>
      <c r="CD33" s="46">
        <v>11</v>
      </c>
      <c r="CE33" s="46">
        <v>3</v>
      </c>
      <c r="CF33" s="46">
        <v>2</v>
      </c>
      <c r="CG33" s="47">
        <v>1</v>
      </c>
      <c r="CH33" s="46">
        <v>130</v>
      </c>
      <c r="CI33" s="46">
        <v>3</v>
      </c>
      <c r="CJ33" s="46">
        <v>2</v>
      </c>
      <c r="CK33" s="46">
        <v>1</v>
      </c>
      <c r="CL33" s="46">
        <v>1</v>
      </c>
      <c r="CM33" s="46">
        <v>1</v>
      </c>
      <c r="CN33" s="47">
        <v>1</v>
      </c>
      <c r="CO33" s="44">
        <v>1.2232296465910071</v>
      </c>
      <c r="CP33" s="44">
        <v>0.45698097952594791</v>
      </c>
      <c r="CQ33" s="44">
        <v>0.55593706661613262</v>
      </c>
      <c r="CR33" s="44">
        <v>-2.0599345024388382</v>
      </c>
      <c r="CS33" s="44">
        <v>0.1177646717555641</v>
      </c>
      <c r="CT33" s="44">
        <v>0.39221593737145238</v>
      </c>
      <c r="CU33" s="45">
        <v>-1.1305917427542762</v>
      </c>
      <c r="CV33" s="44">
        <v>1.7854910843109775</v>
      </c>
      <c r="CW33" s="44">
        <v>-0.36954326871923604</v>
      </c>
      <c r="CX33" s="44">
        <v>-0.52853686002823486</v>
      </c>
      <c r="CY33" s="44">
        <v>3.3012488394622079</v>
      </c>
      <c r="CZ33" s="44">
        <v>-0.29735157483822244</v>
      </c>
      <c r="DA33" s="44">
        <v>-1.1631979957677039</v>
      </c>
      <c r="DB33" s="45">
        <v>-0.72207522090419718</v>
      </c>
      <c r="DC33" s="44">
        <v>1.5015102231802531</v>
      </c>
      <c r="DD33" s="44">
        <v>2.9924579360562194E-2</v>
      </c>
      <c r="DE33" s="44">
        <v>1.5234178953990761E-2</v>
      </c>
      <c r="DF33" s="44">
        <v>3.1942795020749454E-2</v>
      </c>
      <c r="DG33" s="44">
        <v>8.6459592477779925E-3</v>
      </c>
      <c r="DH33" s="44">
        <v>7.8051399787965386E-3</v>
      </c>
      <c r="DI33" s="45">
        <v>6.4063365972371073E-3</v>
      </c>
      <c r="DJ33" s="44">
        <v>3.6033600668703092E-2</v>
      </c>
      <c r="DK33" s="44">
        <v>3.6033600668703092E-2</v>
      </c>
      <c r="DL33" s="44">
        <v>3.6033600668703092E-2</v>
      </c>
      <c r="DM33" s="44">
        <v>3.6033600668703092E-2</v>
      </c>
      <c r="DN33" s="44">
        <v>3.6033600668703092E-2</v>
      </c>
      <c r="DO33" s="44">
        <v>3.6033600668703092E-2</v>
      </c>
      <c r="DP33" s="45">
        <v>3.6033600668703092E-2</v>
      </c>
      <c r="DQ33" s="44">
        <v>7.2051624326701702E-2</v>
      </c>
      <c r="DR33" s="44">
        <v>7.2051624326701702E-2</v>
      </c>
      <c r="DS33" s="44">
        <v>7.2051624326701702E-2</v>
      </c>
      <c r="DT33" s="44">
        <v>7.2051624326701702E-2</v>
      </c>
      <c r="DU33" s="44">
        <v>7.2051624326701702E-2</v>
      </c>
      <c r="DV33" s="44">
        <v>7.2051624326701702E-2</v>
      </c>
      <c r="DW33" s="45">
        <v>7.2051624326701702E-2</v>
      </c>
      <c r="DX33" s="23"/>
    </row>
    <row r="34" spans="11:128" x14ac:dyDescent="0.2">
      <c r="K34" s="158" t="s">
        <v>17</v>
      </c>
      <c r="L34" s="34" t="s">
        <v>15</v>
      </c>
      <c r="M34" s="57">
        <v>129</v>
      </c>
      <c r="N34" s="115">
        <v>496.3565891472868</v>
      </c>
      <c r="O34" s="35">
        <v>5.8914728682170541</v>
      </c>
      <c r="P34" s="35">
        <v>0.5736434108527132</v>
      </c>
      <c r="Q34" s="35">
        <v>9.1240310077519382</v>
      </c>
      <c r="R34" s="35">
        <v>1.0155038759689923</v>
      </c>
      <c r="S34" s="28">
        <f t="shared" si="0"/>
        <v>0.17236842105263159</v>
      </c>
      <c r="T34" s="35">
        <v>0.86821705426356588</v>
      </c>
      <c r="U34" s="29">
        <f t="shared" si="1"/>
        <v>0.14736842105263159</v>
      </c>
      <c r="V34" s="36">
        <v>0.84496124031007747</v>
      </c>
      <c r="W34" s="35">
        <v>443.45297666038607</v>
      </c>
      <c r="X34" s="35">
        <v>5.3046204628655653</v>
      </c>
      <c r="Y34" s="35">
        <v>0.42155776885678087</v>
      </c>
      <c r="Z34" s="35">
        <v>8.4696443245397308</v>
      </c>
      <c r="AA34" s="35">
        <v>0.93120732892171187</v>
      </c>
      <c r="AB34" s="35">
        <v>0.79475604576344105</v>
      </c>
      <c r="AC34" s="36">
        <v>0.78166074512914308</v>
      </c>
      <c r="AD34" s="35">
        <v>549.26020163418752</v>
      </c>
      <c r="AE34" s="35">
        <v>6.4783252735685428</v>
      </c>
      <c r="AF34" s="35">
        <v>0.72572905284864553</v>
      </c>
      <c r="AG34" s="35">
        <v>9.7784176909641456</v>
      </c>
      <c r="AH34" s="35">
        <v>1.0998004230162726</v>
      </c>
      <c r="AI34" s="35">
        <v>0.9416780627636907</v>
      </c>
      <c r="AJ34" s="36">
        <v>0.90826173549101186</v>
      </c>
      <c r="AK34" s="35">
        <v>485.54694229112829</v>
      </c>
      <c r="AL34" s="35">
        <v>5.7980189491817393</v>
      </c>
      <c r="AM34" s="35">
        <v>0.46210163652024105</v>
      </c>
      <c r="AN34" s="35">
        <v>9.0994832041343638</v>
      </c>
      <c r="AO34" s="35">
        <v>0.99999999999999989</v>
      </c>
      <c r="AP34" s="35">
        <v>0.87467700258397929</v>
      </c>
      <c r="AQ34" s="36">
        <v>0.88329026701119717</v>
      </c>
      <c r="AR34" s="35">
        <v>485</v>
      </c>
      <c r="AS34" s="35">
        <v>6</v>
      </c>
      <c r="AT34" s="35">
        <v>0</v>
      </c>
      <c r="AU34" s="35">
        <v>9</v>
      </c>
      <c r="AV34" s="35">
        <v>1</v>
      </c>
      <c r="AW34" s="35">
        <v>1</v>
      </c>
      <c r="AX34" s="36">
        <v>1</v>
      </c>
      <c r="AY34" s="37">
        <v>92217.481225775206</v>
      </c>
      <c r="AZ34" s="37">
        <v>11.347504844961241</v>
      </c>
      <c r="BA34" s="37">
        <v>0.76211240310077522</v>
      </c>
      <c r="BB34" s="37">
        <v>14.109496124031006</v>
      </c>
      <c r="BC34" s="37">
        <v>0.2341327519379845</v>
      </c>
      <c r="BD34" s="37">
        <v>0.17781007751937986</v>
      </c>
      <c r="BE34" s="38">
        <v>0.13202519379844962</v>
      </c>
      <c r="BF34" s="37">
        <v>303.67331332498617</v>
      </c>
      <c r="BG34" s="37">
        <v>3.3686057716748694</v>
      </c>
      <c r="BH34" s="37">
        <v>0.8729904942785891</v>
      </c>
      <c r="BI34" s="37">
        <v>3.7562609233160313</v>
      </c>
      <c r="BJ34" s="37">
        <v>0.4838726608705895</v>
      </c>
      <c r="BK34" s="37">
        <v>0.42167532239790823</v>
      </c>
      <c r="BL34" s="38">
        <v>0.36335271266147118</v>
      </c>
      <c r="BM34" s="39">
        <v>0</v>
      </c>
      <c r="BN34" s="39">
        <v>0</v>
      </c>
      <c r="BO34" s="39">
        <v>0</v>
      </c>
      <c r="BP34" s="39">
        <v>0</v>
      </c>
      <c r="BQ34" s="39">
        <v>0</v>
      </c>
      <c r="BR34" s="39">
        <v>0</v>
      </c>
      <c r="BS34" s="40">
        <v>0</v>
      </c>
      <c r="BT34" s="39">
        <v>1540</v>
      </c>
      <c r="BU34" s="39">
        <v>16</v>
      </c>
      <c r="BV34" s="39">
        <v>4</v>
      </c>
      <c r="BW34" s="39">
        <v>20</v>
      </c>
      <c r="BX34" s="39">
        <v>3</v>
      </c>
      <c r="BY34" s="39">
        <v>2</v>
      </c>
      <c r="BZ34" s="40">
        <v>1</v>
      </c>
      <c r="CA34" s="39">
        <v>1540</v>
      </c>
      <c r="CB34" s="39">
        <v>16</v>
      </c>
      <c r="CC34" s="39">
        <v>4</v>
      </c>
      <c r="CD34" s="39">
        <v>20</v>
      </c>
      <c r="CE34" s="39">
        <v>3</v>
      </c>
      <c r="CF34" s="39">
        <v>2</v>
      </c>
      <c r="CG34" s="40">
        <v>1</v>
      </c>
      <c r="CH34" s="39">
        <v>460</v>
      </c>
      <c r="CI34" s="39">
        <v>3</v>
      </c>
      <c r="CJ34" s="39">
        <v>1</v>
      </c>
      <c r="CK34" s="39">
        <v>5</v>
      </c>
      <c r="CL34" s="39">
        <v>0</v>
      </c>
      <c r="CM34" s="39">
        <v>0</v>
      </c>
      <c r="CN34" s="40">
        <v>0</v>
      </c>
      <c r="CO34" s="37">
        <v>0.54707957695452891</v>
      </c>
      <c r="CP34" s="37">
        <v>0.55617158397936095</v>
      </c>
      <c r="CQ34" s="37">
        <v>1.667118849963322</v>
      </c>
      <c r="CR34" s="37">
        <v>0.19371287427727757</v>
      </c>
      <c r="CS34" s="37">
        <v>0.88297157474551302</v>
      </c>
      <c r="CT34" s="37">
        <v>-0.81566653261800204</v>
      </c>
      <c r="CU34" s="38">
        <v>-1.9286697942660285</v>
      </c>
      <c r="CV34" s="37">
        <v>0.19430706193683289</v>
      </c>
      <c r="CW34" s="37">
        <v>9.7561100764741518E-2</v>
      </c>
      <c r="CX34" s="37">
        <v>2.4642329280485407</v>
      </c>
      <c r="CY34" s="37">
        <v>0.17689012154805314</v>
      </c>
      <c r="CZ34" s="37">
        <v>4.8704264792775662</v>
      </c>
      <c r="DA34" s="37">
        <v>1.7261865460990617</v>
      </c>
      <c r="DB34" s="38">
        <v>1.7466073621531253</v>
      </c>
      <c r="DC34" s="37">
        <v>26.736944394388921</v>
      </c>
      <c r="DD34" s="37">
        <v>0.2965892004724866</v>
      </c>
      <c r="DE34" s="37">
        <v>7.6862527190123806E-2</v>
      </c>
      <c r="DF34" s="37">
        <v>0.33072033343291246</v>
      </c>
      <c r="DG34" s="37">
        <v>4.2602612280970176E-2</v>
      </c>
      <c r="DH34" s="37">
        <v>3.7126441978038792E-2</v>
      </c>
      <c r="DI34" s="38">
        <v>3.199142251786663E-2</v>
      </c>
      <c r="DJ34" s="37">
        <v>0.21321362939377109</v>
      </c>
      <c r="DK34" s="37">
        <v>0.21321362939377109</v>
      </c>
      <c r="DL34" s="37">
        <v>0.21321362939377109</v>
      </c>
      <c r="DM34" s="37">
        <v>0.21321362939377109</v>
      </c>
      <c r="DN34" s="37">
        <v>0.21321362939377109</v>
      </c>
      <c r="DO34" s="37">
        <v>0.21321362939377109</v>
      </c>
      <c r="DP34" s="38">
        <v>0.21321362939377109</v>
      </c>
      <c r="DQ34" s="37">
        <v>0.42333477753676924</v>
      </c>
      <c r="DR34" s="37">
        <v>0.42333477753676924</v>
      </c>
      <c r="DS34" s="37">
        <v>0.42333477753676924</v>
      </c>
      <c r="DT34" s="37">
        <v>0.42333477753676924</v>
      </c>
      <c r="DU34" s="37">
        <v>0.42333477753676924</v>
      </c>
      <c r="DV34" s="37">
        <v>0.42333477753676924</v>
      </c>
      <c r="DW34" s="38">
        <v>0.42333477753676924</v>
      </c>
      <c r="DX34" s="23"/>
    </row>
    <row r="35" spans="11:128" x14ac:dyDescent="0.2">
      <c r="K35" s="159"/>
      <c r="L35" s="34" t="s">
        <v>16</v>
      </c>
      <c r="M35" s="57">
        <v>387</v>
      </c>
      <c r="N35" s="115">
        <v>351.62790697674421</v>
      </c>
      <c r="O35" s="35">
        <v>4</v>
      </c>
      <c r="P35" s="35">
        <v>1.1550387596899225</v>
      </c>
      <c r="Q35" s="35">
        <v>9.2377260981912137</v>
      </c>
      <c r="R35" s="35">
        <v>0.94832041343669249</v>
      </c>
      <c r="S35" s="28">
        <f t="shared" si="0"/>
        <v>0.23708010335917312</v>
      </c>
      <c r="T35" s="35">
        <v>0.64082687338501287</v>
      </c>
      <c r="U35" s="29">
        <f t="shared" si="1"/>
        <v>0.16020671834625322</v>
      </c>
      <c r="V35" s="36">
        <v>0.70025839793281652</v>
      </c>
      <c r="W35" s="35">
        <v>328.76506751990098</v>
      </c>
      <c r="X35" s="35">
        <v>3.7400143330745568</v>
      </c>
      <c r="Y35" s="35">
        <v>1.0534642649283932</v>
      </c>
      <c r="Z35" s="35">
        <v>8.8519128507580387</v>
      </c>
      <c r="AA35" s="35">
        <v>0.88338047590393765</v>
      </c>
      <c r="AB35" s="35">
        <v>0.58439199054039892</v>
      </c>
      <c r="AC35" s="36">
        <v>0.65441033652778435</v>
      </c>
      <c r="AD35" s="35">
        <v>374.49074643358745</v>
      </c>
      <c r="AE35" s="35">
        <v>4.2599856669254432</v>
      </c>
      <c r="AF35" s="35">
        <v>1.2566132544514519</v>
      </c>
      <c r="AG35" s="35">
        <v>9.6235393456243887</v>
      </c>
      <c r="AH35" s="35">
        <v>1.0132603509694473</v>
      </c>
      <c r="AI35" s="35">
        <v>0.69726175622962683</v>
      </c>
      <c r="AJ35" s="36">
        <v>0.74610645933784869</v>
      </c>
      <c r="AK35" s="35">
        <v>338.74605225380412</v>
      </c>
      <c r="AL35" s="35">
        <v>3.8784094171691068</v>
      </c>
      <c r="AM35" s="35">
        <v>1.0879988515647427</v>
      </c>
      <c r="AN35" s="35">
        <v>9.1339362618432371</v>
      </c>
      <c r="AO35" s="35">
        <v>0.9310938845822565</v>
      </c>
      <c r="AP35" s="35">
        <v>0.60766580534022385</v>
      </c>
      <c r="AQ35" s="36">
        <v>0.72250933103646275</v>
      </c>
      <c r="AR35" s="35">
        <v>325</v>
      </c>
      <c r="AS35" s="35">
        <v>4</v>
      </c>
      <c r="AT35" s="35">
        <v>1</v>
      </c>
      <c r="AU35" s="35">
        <v>9</v>
      </c>
      <c r="AV35" s="35">
        <v>1</v>
      </c>
      <c r="AW35" s="35">
        <v>1</v>
      </c>
      <c r="AX35" s="36">
        <v>1</v>
      </c>
      <c r="AY35" s="37">
        <v>52329.596939390278</v>
      </c>
      <c r="AZ35" s="37">
        <v>6.766839378238342</v>
      </c>
      <c r="BA35" s="37">
        <v>1.0328955295818774</v>
      </c>
      <c r="BB35" s="37">
        <v>14.901889116493287</v>
      </c>
      <c r="BC35" s="37">
        <v>0.42219276753557994</v>
      </c>
      <c r="BD35" s="37">
        <v>0.31884698290289326</v>
      </c>
      <c r="BE35" s="38">
        <v>0.21044034756530239</v>
      </c>
      <c r="BF35" s="37">
        <v>228.75663255825017</v>
      </c>
      <c r="BG35" s="37">
        <v>2.6013149325366856</v>
      </c>
      <c r="BH35" s="37">
        <v>1.0163146803927794</v>
      </c>
      <c r="BI35" s="37">
        <v>3.8602965062923968</v>
      </c>
      <c r="BJ35" s="37">
        <v>0.64976362435548818</v>
      </c>
      <c r="BK35" s="37">
        <v>0.56466537250206272</v>
      </c>
      <c r="BL35" s="38">
        <v>0.45873777647508213</v>
      </c>
      <c r="BM35" s="39">
        <v>0</v>
      </c>
      <c r="BN35" s="39">
        <v>0</v>
      </c>
      <c r="BO35" s="39">
        <v>0</v>
      </c>
      <c r="BP35" s="39">
        <v>0</v>
      </c>
      <c r="BQ35" s="39">
        <v>0</v>
      </c>
      <c r="BR35" s="39">
        <v>0</v>
      </c>
      <c r="BS35" s="40">
        <v>0</v>
      </c>
      <c r="BT35" s="39">
        <v>1495</v>
      </c>
      <c r="BU35" s="39">
        <v>14</v>
      </c>
      <c r="BV35" s="39">
        <v>5</v>
      </c>
      <c r="BW35" s="39">
        <v>23</v>
      </c>
      <c r="BX35" s="39">
        <v>3</v>
      </c>
      <c r="BY35" s="39">
        <v>2</v>
      </c>
      <c r="BZ35" s="40">
        <v>1</v>
      </c>
      <c r="CA35" s="39">
        <v>1495</v>
      </c>
      <c r="CB35" s="39">
        <v>14</v>
      </c>
      <c r="CC35" s="39">
        <v>5</v>
      </c>
      <c r="CD35" s="39">
        <v>23</v>
      </c>
      <c r="CE35" s="39">
        <v>3</v>
      </c>
      <c r="CF35" s="39">
        <v>2</v>
      </c>
      <c r="CG35" s="40">
        <v>1</v>
      </c>
      <c r="CH35" s="39">
        <v>285</v>
      </c>
      <c r="CI35" s="39">
        <v>4</v>
      </c>
      <c r="CJ35" s="39">
        <v>2</v>
      </c>
      <c r="CK35" s="39">
        <v>4</v>
      </c>
      <c r="CL35" s="39">
        <v>0</v>
      </c>
      <c r="CM35" s="39">
        <v>1</v>
      </c>
      <c r="CN35" s="40">
        <v>1</v>
      </c>
      <c r="CO35" s="37">
        <v>0.96790351595868374</v>
      </c>
      <c r="CP35" s="37">
        <v>0.58051457445359766</v>
      </c>
      <c r="CQ35" s="37">
        <v>0.72714218607014158</v>
      </c>
      <c r="CR35" s="37">
        <v>0.39377275051571281</v>
      </c>
      <c r="CS35" s="37">
        <v>0.27832593904741293</v>
      </c>
      <c r="CT35" s="37">
        <v>0.1670215579247096</v>
      </c>
      <c r="CU35" s="38">
        <v>-0.87761990235672449</v>
      </c>
      <c r="CV35" s="37">
        <v>2.0188897112392135</v>
      </c>
      <c r="CW35" s="37">
        <v>0.27931145634961857</v>
      </c>
      <c r="CX35" s="37">
        <v>0.41089597424086532</v>
      </c>
      <c r="CY35" s="37">
        <v>0.45079043743455371</v>
      </c>
      <c r="CZ35" s="37">
        <v>0.15694098014009145</v>
      </c>
      <c r="DA35" s="37">
        <v>-0.74880068472356631</v>
      </c>
      <c r="DB35" s="38">
        <v>-1.2361987941279995</v>
      </c>
      <c r="DC35" s="37">
        <v>11.628353139744705</v>
      </c>
      <c r="DD35" s="37">
        <v>0.13223226939890018</v>
      </c>
      <c r="DE35" s="37">
        <v>5.1662178589312303E-2</v>
      </c>
      <c r="DF35" s="37">
        <v>0.19622989942317973</v>
      </c>
      <c r="DG35" s="37">
        <v>3.3029341256114515E-2</v>
      </c>
      <c r="DH35" s="37">
        <v>2.8703554007630742E-2</v>
      </c>
      <c r="DI35" s="38">
        <v>2.3318951690002664E-2</v>
      </c>
      <c r="DJ35" s="37">
        <v>0.12403556491669156</v>
      </c>
      <c r="DK35" s="37">
        <v>0.12403556491669156</v>
      </c>
      <c r="DL35" s="37">
        <v>0.12403556491669156</v>
      </c>
      <c r="DM35" s="37">
        <v>0.12403556491669156</v>
      </c>
      <c r="DN35" s="37">
        <v>0.12403556491669156</v>
      </c>
      <c r="DO35" s="37">
        <v>0.12403556491669156</v>
      </c>
      <c r="DP35" s="38">
        <v>0.12403556491669156</v>
      </c>
      <c r="DQ35" s="37">
        <v>0.24744409488483657</v>
      </c>
      <c r="DR35" s="37">
        <v>0.24744409488483657</v>
      </c>
      <c r="DS35" s="37">
        <v>0.24744409488483657</v>
      </c>
      <c r="DT35" s="37">
        <v>0.24744409488483657</v>
      </c>
      <c r="DU35" s="37">
        <v>0.24744409488483657</v>
      </c>
      <c r="DV35" s="37">
        <v>0.24744409488483657</v>
      </c>
      <c r="DW35" s="38">
        <v>0.24744409488483657</v>
      </c>
      <c r="DX35" s="23"/>
    </row>
    <row r="36" spans="11:128" x14ac:dyDescent="0.2">
      <c r="K36" s="159"/>
      <c r="L36" s="34" t="s">
        <v>17</v>
      </c>
      <c r="M36" s="57">
        <v>566</v>
      </c>
      <c r="N36" s="115">
        <v>406.23674911660777</v>
      </c>
      <c r="O36" s="35">
        <v>4.340989399293286</v>
      </c>
      <c r="P36" s="35">
        <v>1.7243816254416962</v>
      </c>
      <c r="Q36" s="35">
        <v>11.625441696113073</v>
      </c>
      <c r="R36" s="35">
        <v>0.96466431095406358</v>
      </c>
      <c r="S36" s="28">
        <f t="shared" si="0"/>
        <v>0.22222222222222224</v>
      </c>
      <c r="T36" s="35">
        <v>0.63427561837455826</v>
      </c>
      <c r="U36" s="29">
        <f t="shared" si="1"/>
        <v>0.1461131461131461</v>
      </c>
      <c r="V36" s="36">
        <v>0.62190812720848054</v>
      </c>
      <c r="W36" s="35">
        <v>384.95818867685171</v>
      </c>
      <c r="X36" s="35">
        <v>4.1101446662664571</v>
      </c>
      <c r="Y36" s="35">
        <v>1.6236546282773925</v>
      </c>
      <c r="Z36" s="35">
        <v>11.325916057863395</v>
      </c>
      <c r="AA36" s="35">
        <v>0.90916767302185408</v>
      </c>
      <c r="AB36" s="35">
        <v>0.58750857078685825</v>
      </c>
      <c r="AC36" s="36">
        <v>0.58183834520727673</v>
      </c>
      <c r="AD36" s="35">
        <v>427.51530955636383</v>
      </c>
      <c r="AE36" s="35">
        <v>4.5718341323201148</v>
      </c>
      <c r="AF36" s="35">
        <v>1.8251086226059998</v>
      </c>
      <c r="AG36" s="35">
        <v>11.924967334362751</v>
      </c>
      <c r="AH36" s="35">
        <v>1.0201609488862731</v>
      </c>
      <c r="AI36" s="35">
        <v>0.68104266596225826</v>
      </c>
      <c r="AJ36" s="36">
        <v>0.66197790920968436</v>
      </c>
      <c r="AK36" s="35">
        <v>389.26580290537891</v>
      </c>
      <c r="AL36" s="35">
        <v>4.1859049862583433</v>
      </c>
      <c r="AM36" s="35">
        <v>1.6800157047506874</v>
      </c>
      <c r="AN36" s="35">
        <v>11.6113074204947</v>
      </c>
      <c r="AO36" s="35">
        <v>0.94699646643109547</v>
      </c>
      <c r="AP36" s="35">
        <v>0.60011778563015317</v>
      </c>
      <c r="AQ36" s="36">
        <v>0.63545347467608959</v>
      </c>
      <c r="AR36" s="35">
        <v>382.5</v>
      </c>
      <c r="AS36" s="35">
        <v>4</v>
      </c>
      <c r="AT36" s="35">
        <v>2</v>
      </c>
      <c r="AU36" s="35">
        <v>12</v>
      </c>
      <c r="AV36" s="35">
        <v>1</v>
      </c>
      <c r="AW36" s="35">
        <v>1</v>
      </c>
      <c r="AX36" s="36">
        <v>1</v>
      </c>
      <c r="AY36" s="37">
        <v>66426.609337377653</v>
      </c>
      <c r="AZ36" s="37">
        <v>7.8180337096219397</v>
      </c>
      <c r="BA36" s="37">
        <v>1.4885018293254948</v>
      </c>
      <c r="BB36" s="37">
        <v>13.162112636417648</v>
      </c>
      <c r="BC36" s="37">
        <v>0.4518465242815598</v>
      </c>
      <c r="BD36" s="37">
        <v>0.32087620000625405</v>
      </c>
      <c r="BE36" s="38">
        <v>0.23555458269489354</v>
      </c>
      <c r="BF36" s="37">
        <v>257.73360149072073</v>
      </c>
      <c r="BG36" s="37">
        <v>2.7960746967171568</v>
      </c>
      <c r="BH36" s="37">
        <v>1.2200417326163457</v>
      </c>
      <c r="BI36" s="37">
        <v>3.6279626012980959</v>
      </c>
      <c r="BJ36" s="37">
        <v>0.67219530218647006</v>
      </c>
      <c r="BK36" s="37">
        <v>0.5664593542402262</v>
      </c>
      <c r="BL36" s="38">
        <v>0.48533965703916421</v>
      </c>
      <c r="BM36" s="39">
        <v>0</v>
      </c>
      <c r="BN36" s="39">
        <v>0</v>
      </c>
      <c r="BO36" s="39">
        <v>0</v>
      </c>
      <c r="BP36" s="39">
        <v>1</v>
      </c>
      <c r="BQ36" s="39">
        <v>0</v>
      </c>
      <c r="BR36" s="39">
        <v>0</v>
      </c>
      <c r="BS36" s="40">
        <v>0</v>
      </c>
      <c r="BT36" s="39">
        <v>2030</v>
      </c>
      <c r="BU36" s="39">
        <v>21</v>
      </c>
      <c r="BV36" s="39">
        <v>6</v>
      </c>
      <c r="BW36" s="39">
        <v>26</v>
      </c>
      <c r="BX36" s="39">
        <v>3</v>
      </c>
      <c r="BY36" s="39">
        <v>2</v>
      </c>
      <c r="BZ36" s="40">
        <v>1</v>
      </c>
      <c r="CA36" s="39">
        <v>2030</v>
      </c>
      <c r="CB36" s="39">
        <v>21</v>
      </c>
      <c r="CC36" s="39">
        <v>6</v>
      </c>
      <c r="CD36" s="39">
        <v>25</v>
      </c>
      <c r="CE36" s="39">
        <v>3</v>
      </c>
      <c r="CF36" s="39">
        <v>2</v>
      </c>
      <c r="CG36" s="40">
        <v>1</v>
      </c>
      <c r="CH36" s="39">
        <v>306.25</v>
      </c>
      <c r="CI36" s="39">
        <v>4</v>
      </c>
      <c r="CJ36" s="39">
        <v>2</v>
      </c>
      <c r="CK36" s="39">
        <v>5</v>
      </c>
      <c r="CL36" s="39">
        <v>0</v>
      </c>
      <c r="CM36" s="39">
        <v>1</v>
      </c>
      <c r="CN36" s="40">
        <v>1</v>
      </c>
      <c r="CO36" s="37">
        <v>1.4973799902186493</v>
      </c>
      <c r="CP36" s="37">
        <v>1.1804453041539065</v>
      </c>
      <c r="CQ36" s="37">
        <v>0.33961975013427165</v>
      </c>
      <c r="CR36" s="37">
        <v>0.10452386290222009</v>
      </c>
      <c r="CS36" s="37">
        <v>0.28706259192832917</v>
      </c>
      <c r="CT36" s="37">
        <v>0.19152309487662739</v>
      </c>
      <c r="CU36" s="38">
        <v>-0.5041435364184248</v>
      </c>
      <c r="CV36" s="37">
        <v>5.3579101104573486</v>
      </c>
      <c r="CW36" s="37">
        <v>3.510934012134356</v>
      </c>
      <c r="CX36" s="37">
        <v>-0.44518828336068333</v>
      </c>
      <c r="CY36" s="37">
        <v>0.62692519244077216</v>
      </c>
      <c r="CZ36" s="37">
        <v>6.9613729062148692E-3</v>
      </c>
      <c r="DA36" s="37">
        <v>-0.75653421067719417</v>
      </c>
      <c r="DB36" s="38">
        <v>-1.7520428056710768</v>
      </c>
      <c r="DC36" s="37">
        <v>10.833351309547457</v>
      </c>
      <c r="DD36" s="37">
        <v>0.117527785675101</v>
      </c>
      <c r="DE36" s="37">
        <v>5.1282179061226126E-2</v>
      </c>
      <c r="DF36" s="37">
        <v>0.15249464241540489</v>
      </c>
      <c r="DG36" s="37">
        <v>2.8254475998061218E-2</v>
      </c>
      <c r="DH36" s="37">
        <v>2.3810062605611405E-2</v>
      </c>
      <c r="DI36" s="38">
        <v>2.0400347408135074E-2</v>
      </c>
      <c r="DJ36" s="37">
        <v>0.10268827301360697</v>
      </c>
      <c r="DK36" s="37">
        <v>0.10268827301360697</v>
      </c>
      <c r="DL36" s="37">
        <v>0.10268827301360697</v>
      </c>
      <c r="DM36" s="37">
        <v>0.10268827301360697</v>
      </c>
      <c r="DN36" s="37">
        <v>0.10268827301360697</v>
      </c>
      <c r="DO36" s="37">
        <v>0.10268827301360697</v>
      </c>
      <c r="DP36" s="38">
        <v>0.10268827301360697</v>
      </c>
      <c r="DQ36" s="37">
        <v>0.20501911171973361</v>
      </c>
      <c r="DR36" s="37">
        <v>0.20501911171973361</v>
      </c>
      <c r="DS36" s="37">
        <v>0.20501911171973361</v>
      </c>
      <c r="DT36" s="37">
        <v>0.20501911171973361</v>
      </c>
      <c r="DU36" s="37">
        <v>0.20501911171973361</v>
      </c>
      <c r="DV36" s="37">
        <v>0.20501911171973361</v>
      </c>
      <c r="DW36" s="38">
        <v>0.20501911171973361</v>
      </c>
      <c r="DX36" s="23"/>
    </row>
    <row r="37" spans="11:128" x14ac:dyDescent="0.2">
      <c r="K37" s="159"/>
      <c r="L37" s="34" t="s">
        <v>18</v>
      </c>
      <c r="M37" s="57">
        <v>478</v>
      </c>
      <c r="N37" s="115">
        <v>337.66736401673643</v>
      </c>
      <c r="O37" s="35">
        <v>3.3368200836820083</v>
      </c>
      <c r="P37" s="35">
        <v>2.01673640167364</v>
      </c>
      <c r="Q37" s="35">
        <v>12.393305439330543</v>
      </c>
      <c r="R37" s="35">
        <v>0.82635983263598323</v>
      </c>
      <c r="S37" s="28">
        <f t="shared" si="0"/>
        <v>0.2476489028213166</v>
      </c>
      <c r="T37" s="35">
        <v>0.40794979079497906</v>
      </c>
      <c r="U37" s="29">
        <f t="shared" si="1"/>
        <v>0.12225705329153605</v>
      </c>
      <c r="V37" s="36">
        <v>0.62343096234309625</v>
      </c>
      <c r="W37" s="35">
        <v>318.57502188213823</v>
      </c>
      <c r="X37" s="35">
        <v>3.1306232740582338</v>
      </c>
      <c r="Y37" s="35">
        <v>1.902557488023763</v>
      </c>
      <c r="Z37" s="35">
        <v>12.066265058026799</v>
      </c>
      <c r="AA37" s="35">
        <v>0.76387184612495895</v>
      </c>
      <c r="AB37" s="35">
        <v>0.35900804458629682</v>
      </c>
      <c r="AC37" s="36">
        <v>0.57983876688571556</v>
      </c>
      <c r="AD37" s="35">
        <v>356.75970615133463</v>
      </c>
      <c r="AE37" s="35">
        <v>3.5430168933057828</v>
      </c>
      <c r="AF37" s="35">
        <v>2.130915315323517</v>
      </c>
      <c r="AG37" s="35">
        <v>12.720345820634288</v>
      </c>
      <c r="AH37" s="35">
        <v>0.8888478191470075</v>
      </c>
      <c r="AI37" s="35">
        <v>0.45689153700366131</v>
      </c>
      <c r="AJ37" s="36">
        <v>0.66702315780047694</v>
      </c>
      <c r="AK37" s="35">
        <v>323.08693630869362</v>
      </c>
      <c r="AL37" s="35">
        <v>3.1841004184100425</v>
      </c>
      <c r="AM37" s="35">
        <v>1.9883774988377501</v>
      </c>
      <c r="AN37" s="35">
        <v>12.400278940027896</v>
      </c>
      <c r="AO37" s="35">
        <v>0.79544397954439805</v>
      </c>
      <c r="AP37" s="35">
        <v>0.36750348675034872</v>
      </c>
      <c r="AQ37" s="36">
        <v>0.63714551371455141</v>
      </c>
      <c r="AR37" s="35">
        <v>295</v>
      </c>
      <c r="AS37" s="35">
        <v>3</v>
      </c>
      <c r="AT37" s="35">
        <v>2</v>
      </c>
      <c r="AU37" s="35">
        <v>12</v>
      </c>
      <c r="AV37" s="35">
        <v>1</v>
      </c>
      <c r="AW37" s="35">
        <v>0</v>
      </c>
      <c r="AX37" s="36">
        <v>1</v>
      </c>
      <c r="AY37" s="37">
        <v>45127.723502890265</v>
      </c>
      <c r="AZ37" s="37">
        <v>5.2636728858012498</v>
      </c>
      <c r="BA37" s="37">
        <v>1.6139750708314691</v>
      </c>
      <c r="BB37" s="37">
        <v>13.241212950536388</v>
      </c>
      <c r="BC37" s="37">
        <v>0.48341271720919621</v>
      </c>
      <c r="BD37" s="37">
        <v>0.29654044191819517</v>
      </c>
      <c r="BE37" s="38">
        <v>0.23525696692192313</v>
      </c>
      <c r="BF37" s="37">
        <v>212.43286822638879</v>
      </c>
      <c r="BG37" s="37">
        <v>2.294269575660465</v>
      </c>
      <c r="BH37" s="37">
        <v>1.2704231857265</v>
      </c>
      <c r="BI37" s="37">
        <v>3.6388477503924768</v>
      </c>
      <c r="BJ37" s="37">
        <v>0.69527887729255533</v>
      </c>
      <c r="BK37" s="37">
        <v>0.5445552698470516</v>
      </c>
      <c r="BL37" s="38">
        <v>0.48503295447002687</v>
      </c>
      <c r="BM37" s="39">
        <v>0</v>
      </c>
      <c r="BN37" s="39">
        <v>0</v>
      </c>
      <c r="BO37" s="39">
        <v>0</v>
      </c>
      <c r="BP37" s="39">
        <v>2</v>
      </c>
      <c r="BQ37" s="39">
        <v>0</v>
      </c>
      <c r="BR37" s="39">
        <v>0</v>
      </c>
      <c r="BS37" s="40">
        <v>0</v>
      </c>
      <c r="BT37" s="39">
        <v>1340</v>
      </c>
      <c r="BU37" s="39">
        <v>13</v>
      </c>
      <c r="BV37" s="39">
        <v>6</v>
      </c>
      <c r="BW37" s="39">
        <v>22</v>
      </c>
      <c r="BX37" s="39">
        <v>3</v>
      </c>
      <c r="BY37" s="39">
        <v>2</v>
      </c>
      <c r="BZ37" s="40">
        <v>1</v>
      </c>
      <c r="CA37" s="39">
        <v>1340</v>
      </c>
      <c r="CB37" s="39">
        <v>13</v>
      </c>
      <c r="CC37" s="39">
        <v>6</v>
      </c>
      <c r="CD37" s="39">
        <v>20</v>
      </c>
      <c r="CE37" s="39">
        <v>3</v>
      </c>
      <c r="CF37" s="39">
        <v>2</v>
      </c>
      <c r="CG37" s="40">
        <v>1</v>
      </c>
      <c r="CH37" s="39">
        <v>267.5</v>
      </c>
      <c r="CI37" s="39">
        <v>3</v>
      </c>
      <c r="CJ37" s="39">
        <v>2</v>
      </c>
      <c r="CK37" s="39">
        <v>5</v>
      </c>
      <c r="CL37" s="39">
        <v>1</v>
      </c>
      <c r="CM37" s="39">
        <v>1</v>
      </c>
      <c r="CN37" s="40">
        <v>1</v>
      </c>
      <c r="CO37" s="37">
        <v>1.1118884863344076</v>
      </c>
      <c r="CP37" s="37">
        <v>1.0741619171092192</v>
      </c>
      <c r="CQ37" s="37">
        <v>0.23958125822189189</v>
      </c>
      <c r="CR37" s="37">
        <v>-1.0377158381185865E-2</v>
      </c>
      <c r="CS37" s="37">
        <v>0.4360762389129727</v>
      </c>
      <c r="CT37" s="37">
        <v>0.87913857560205322</v>
      </c>
      <c r="CU37" s="38">
        <v>-0.51109756023636277</v>
      </c>
      <c r="CV37" s="37">
        <v>1.8287500298029715</v>
      </c>
      <c r="CW37" s="37">
        <v>1.623574313333646</v>
      </c>
      <c r="CX37" s="37">
        <v>-0.42967699549236704</v>
      </c>
      <c r="CY37" s="37">
        <v>-7.8032928718391195E-2</v>
      </c>
      <c r="CZ37" s="37">
        <v>-0.19175766727460752</v>
      </c>
      <c r="DA37" s="37">
        <v>-0.3034762403318339</v>
      </c>
      <c r="DB37" s="38">
        <v>-1.746102760850013</v>
      </c>
      <c r="DC37" s="37">
        <v>9.7164532312551124</v>
      </c>
      <c r="DD37" s="37">
        <v>0.10493744785312487</v>
      </c>
      <c r="DE37" s="37">
        <v>5.8107803990382074E-2</v>
      </c>
      <c r="DF37" s="37">
        <v>0.1664370220933368</v>
      </c>
      <c r="DG37" s="37">
        <v>3.1801315635832841E-2</v>
      </c>
      <c r="DH37" s="37">
        <v>2.4907378295451119E-2</v>
      </c>
      <c r="DI37" s="38">
        <v>2.2184890959072754E-2</v>
      </c>
      <c r="DJ37" s="37">
        <v>0.11168760850360657</v>
      </c>
      <c r="DK37" s="37">
        <v>0.11168760850360657</v>
      </c>
      <c r="DL37" s="37">
        <v>0.11168760850360657</v>
      </c>
      <c r="DM37" s="37">
        <v>0.11168760850360657</v>
      </c>
      <c r="DN37" s="37">
        <v>0.11168760850360657</v>
      </c>
      <c r="DO37" s="37">
        <v>0.11168760850360657</v>
      </c>
      <c r="DP37" s="38">
        <v>0.11168760850360657</v>
      </c>
      <c r="DQ37" s="37">
        <v>0.22291616526876931</v>
      </c>
      <c r="DR37" s="37">
        <v>0.22291616526876931</v>
      </c>
      <c r="DS37" s="37">
        <v>0.22291616526876931</v>
      </c>
      <c r="DT37" s="37">
        <v>0.22291616526876931</v>
      </c>
      <c r="DU37" s="37">
        <v>0.22291616526876931</v>
      </c>
      <c r="DV37" s="37">
        <v>0.22291616526876931</v>
      </c>
      <c r="DW37" s="38">
        <v>0.22291616526876931</v>
      </c>
      <c r="DX37" s="23"/>
    </row>
    <row r="38" spans="11:128" x14ac:dyDescent="0.2">
      <c r="K38" s="159"/>
      <c r="L38" s="111" t="s">
        <v>22</v>
      </c>
      <c r="M38" s="57">
        <v>260</v>
      </c>
      <c r="N38" s="115">
        <v>299.57692307692309</v>
      </c>
      <c r="O38" s="35">
        <v>2.6923076923076925</v>
      </c>
      <c r="P38" s="112">
        <v>2.273076923076923</v>
      </c>
      <c r="Q38" s="35">
        <v>11.823076923076924</v>
      </c>
      <c r="R38" s="35">
        <v>0.65769230769230769</v>
      </c>
      <c r="S38" s="28">
        <f t="shared" si="0"/>
        <v>0.24428571428571427</v>
      </c>
      <c r="T38" s="35">
        <v>0.26153846153846155</v>
      </c>
      <c r="U38" s="29">
        <f t="shared" si="1"/>
        <v>9.7142857142857142E-2</v>
      </c>
      <c r="V38" s="36">
        <v>0.6</v>
      </c>
      <c r="W38" s="35">
        <v>274.84493005308781</v>
      </c>
      <c r="X38" s="35">
        <v>2.4516987343079517</v>
      </c>
      <c r="Y38" s="35">
        <v>2.1232942490128695</v>
      </c>
      <c r="Z38" s="35">
        <v>11.416279123815514</v>
      </c>
      <c r="AA38" s="35">
        <v>0.58010766979773709</v>
      </c>
      <c r="AB38" s="35">
        <v>0.20464357078242165</v>
      </c>
      <c r="AC38" s="36">
        <v>0.54005706970228939</v>
      </c>
      <c r="AD38" s="35">
        <v>324.30891610075838</v>
      </c>
      <c r="AE38" s="35">
        <v>2.9329166503074333</v>
      </c>
      <c r="AF38" s="35">
        <v>2.4228595971409765</v>
      </c>
      <c r="AG38" s="35">
        <v>12.229874722338334</v>
      </c>
      <c r="AH38" s="35">
        <v>0.73527694558687828</v>
      </c>
      <c r="AI38" s="35">
        <v>0.31843335229450148</v>
      </c>
      <c r="AJ38" s="36">
        <v>0.65994293029771056</v>
      </c>
      <c r="AK38" s="35">
        <v>284.16666666666669</v>
      </c>
      <c r="AL38" s="35">
        <v>2.5598290598290596</v>
      </c>
      <c r="AM38" s="35">
        <v>2.2606837606837606</v>
      </c>
      <c r="AN38" s="35">
        <v>11.858974358974359</v>
      </c>
      <c r="AO38" s="35">
        <v>0.61538461538461542</v>
      </c>
      <c r="AP38" s="35">
        <v>0.22222222222222221</v>
      </c>
      <c r="AQ38" s="36">
        <v>0.61111111111111116</v>
      </c>
      <c r="AR38" s="35">
        <v>260</v>
      </c>
      <c r="AS38" s="35">
        <v>3</v>
      </c>
      <c r="AT38" s="35">
        <v>2</v>
      </c>
      <c r="AU38" s="35">
        <v>12</v>
      </c>
      <c r="AV38" s="35">
        <v>1</v>
      </c>
      <c r="AW38" s="35">
        <v>0</v>
      </c>
      <c r="AX38" s="36">
        <v>1</v>
      </c>
      <c r="AY38" s="37">
        <v>41013.526878526871</v>
      </c>
      <c r="AZ38" s="37">
        <v>3.8817938817938811</v>
      </c>
      <c r="BA38" s="37">
        <v>1.5042916542916545</v>
      </c>
      <c r="BB38" s="37">
        <v>11.095990495990495</v>
      </c>
      <c r="BC38" s="37">
        <v>0.40360855360855358</v>
      </c>
      <c r="BD38" s="37">
        <v>0.21704781704781706</v>
      </c>
      <c r="BE38" s="38">
        <v>0.24092664092664096</v>
      </c>
      <c r="BF38" s="37">
        <v>202.51796680424891</v>
      </c>
      <c r="BG38" s="37">
        <v>1.9702268604893907</v>
      </c>
      <c r="BH38" s="37">
        <v>1.2264956805026483</v>
      </c>
      <c r="BI38" s="37">
        <v>3.3310644689033708</v>
      </c>
      <c r="BJ38" s="37">
        <v>0.63530193893026454</v>
      </c>
      <c r="BK38" s="37">
        <v>0.46588390941072116</v>
      </c>
      <c r="BL38" s="38">
        <v>0.49084278636508549</v>
      </c>
      <c r="BM38" s="39">
        <v>0</v>
      </c>
      <c r="BN38" s="39">
        <v>0</v>
      </c>
      <c r="BO38" s="39">
        <v>0</v>
      </c>
      <c r="BP38" s="39">
        <v>3</v>
      </c>
      <c r="BQ38" s="39">
        <v>0</v>
      </c>
      <c r="BR38" s="39">
        <v>0</v>
      </c>
      <c r="BS38" s="40">
        <v>0</v>
      </c>
      <c r="BT38" s="39">
        <v>1715</v>
      </c>
      <c r="BU38" s="39">
        <v>14</v>
      </c>
      <c r="BV38" s="39">
        <v>6</v>
      </c>
      <c r="BW38" s="39">
        <v>23</v>
      </c>
      <c r="BX38" s="39">
        <v>3</v>
      </c>
      <c r="BY38" s="39">
        <v>2</v>
      </c>
      <c r="BZ38" s="40">
        <v>1</v>
      </c>
      <c r="CA38" s="39">
        <v>1715</v>
      </c>
      <c r="CB38" s="39">
        <v>14</v>
      </c>
      <c r="CC38" s="39">
        <v>6</v>
      </c>
      <c r="CD38" s="39">
        <v>20</v>
      </c>
      <c r="CE38" s="39">
        <v>3</v>
      </c>
      <c r="CF38" s="39">
        <v>2</v>
      </c>
      <c r="CG38" s="40">
        <v>1</v>
      </c>
      <c r="CH38" s="39">
        <v>228.75</v>
      </c>
      <c r="CI38" s="39">
        <v>3</v>
      </c>
      <c r="CJ38" s="39">
        <v>2</v>
      </c>
      <c r="CK38" s="39">
        <v>4</v>
      </c>
      <c r="CL38" s="39">
        <v>1</v>
      </c>
      <c r="CM38" s="39">
        <v>0.75</v>
      </c>
      <c r="CN38" s="40">
        <v>1</v>
      </c>
      <c r="CO38" s="37">
        <v>1.9819230742205565</v>
      </c>
      <c r="CP38" s="37">
        <v>1.283894551244571</v>
      </c>
      <c r="CQ38" s="37">
        <v>0.19934094548328204</v>
      </c>
      <c r="CR38" s="37">
        <v>-7.2762946593521463E-2</v>
      </c>
      <c r="CS38" s="37">
        <v>0.52773056588068257</v>
      </c>
      <c r="CT38" s="37">
        <v>1.4329934912636715</v>
      </c>
      <c r="CU38" s="38">
        <v>-0.41062106482092081</v>
      </c>
      <c r="CV38" s="37">
        <v>9.337790553985263</v>
      </c>
      <c r="CW38" s="37">
        <v>4.1236662650810834</v>
      </c>
      <c r="CX38" s="37">
        <v>-0.29354049389337317</v>
      </c>
      <c r="CY38" s="37">
        <v>0.11085439645008398</v>
      </c>
      <c r="CZ38" s="37">
        <v>-0.18348777901105032</v>
      </c>
      <c r="DA38" s="37">
        <v>0.88641161986841466</v>
      </c>
      <c r="DB38" s="38">
        <v>-1.8456474527192113</v>
      </c>
      <c r="DC38" s="37">
        <v>12.559631131055571</v>
      </c>
      <c r="DD38" s="37">
        <v>0.12218828286066551</v>
      </c>
      <c r="DE38" s="37">
        <v>7.606403310297831E-2</v>
      </c>
      <c r="DF38" s="37">
        <v>0.20658384864998613</v>
      </c>
      <c r="DG38" s="37">
        <v>3.9399753689612446E-2</v>
      </c>
      <c r="DH38" s="37">
        <v>2.8892893526570821E-2</v>
      </c>
      <c r="DI38" s="38">
        <v>3.0440777365910464E-2</v>
      </c>
      <c r="DJ38" s="37">
        <v>0.15104425113280415</v>
      </c>
      <c r="DK38" s="37">
        <v>0.15104425113280415</v>
      </c>
      <c r="DL38" s="37">
        <v>0.15104425113280415</v>
      </c>
      <c r="DM38" s="37">
        <v>0.15104425113280415</v>
      </c>
      <c r="DN38" s="37">
        <v>0.15104425113280415</v>
      </c>
      <c r="DO38" s="37">
        <v>0.15104425113280415</v>
      </c>
      <c r="DP38" s="38">
        <v>0.15104425113280415</v>
      </c>
      <c r="DQ38" s="37">
        <v>0.30096419595948076</v>
      </c>
      <c r="DR38" s="37">
        <v>0.30096419595948076</v>
      </c>
      <c r="DS38" s="37">
        <v>0.30096419595948076</v>
      </c>
      <c r="DT38" s="37">
        <v>0.30096419595948076</v>
      </c>
      <c r="DU38" s="37">
        <v>0.30096419595948076</v>
      </c>
      <c r="DV38" s="37">
        <v>0.30096419595948076</v>
      </c>
      <c r="DW38" s="38">
        <v>0.30096419595948076</v>
      </c>
      <c r="DX38" s="23"/>
    </row>
    <row r="39" spans="11:128" x14ac:dyDescent="0.2">
      <c r="K39" s="159"/>
      <c r="L39" s="34" t="s">
        <v>23</v>
      </c>
      <c r="M39" s="57">
        <v>149</v>
      </c>
      <c r="N39" s="115">
        <v>409.86577181208054</v>
      </c>
      <c r="O39" s="35">
        <v>3.4832214765100673</v>
      </c>
      <c r="P39" s="35">
        <v>1.9328859060402686</v>
      </c>
      <c r="Q39" s="35">
        <v>13.711409395973154</v>
      </c>
      <c r="R39" s="35">
        <v>0.83221476510067116</v>
      </c>
      <c r="S39" s="28">
        <f t="shared" si="0"/>
        <v>0.23892100192678226</v>
      </c>
      <c r="T39" s="35">
        <v>0.42953020134228187</v>
      </c>
      <c r="U39" s="29">
        <f t="shared" si="1"/>
        <v>0.12331406551059729</v>
      </c>
      <c r="V39" s="36">
        <v>0.61073825503355705</v>
      </c>
      <c r="W39" s="35">
        <v>376.43425581988913</v>
      </c>
      <c r="X39" s="35">
        <v>3.1155911397853191</v>
      </c>
      <c r="Y39" s="35">
        <v>1.7153090023073969</v>
      </c>
      <c r="Z39" s="35">
        <v>13.040400792490251</v>
      </c>
      <c r="AA39" s="35">
        <v>0.71112174285363583</v>
      </c>
      <c r="AB39" s="35">
        <v>0.33877670765404749</v>
      </c>
      <c r="AC39" s="36">
        <v>0.53153711581532082</v>
      </c>
      <c r="AD39" s="35">
        <v>443.29728780427195</v>
      </c>
      <c r="AE39" s="35">
        <v>3.8508518132348155</v>
      </c>
      <c r="AF39" s="35">
        <v>2.1504628097731402</v>
      </c>
      <c r="AG39" s="35">
        <v>14.382417999456058</v>
      </c>
      <c r="AH39" s="35">
        <v>0.95330778734770649</v>
      </c>
      <c r="AI39" s="35">
        <v>0.5202836950305163</v>
      </c>
      <c r="AJ39" s="36">
        <v>0.68993939425179329</v>
      </c>
      <c r="AK39" s="35">
        <v>396.93139448173014</v>
      </c>
      <c r="AL39" s="35">
        <v>3.3918717375093221</v>
      </c>
      <c r="AM39" s="35">
        <v>1.8624161073825509</v>
      </c>
      <c r="AN39" s="35">
        <v>13.631245339299033</v>
      </c>
      <c r="AO39" s="35">
        <v>0.78374347501864305</v>
      </c>
      <c r="AP39" s="35">
        <v>0.38441461595824022</v>
      </c>
      <c r="AQ39" s="36">
        <v>0.62304250559284124</v>
      </c>
      <c r="AR39" s="35">
        <v>380</v>
      </c>
      <c r="AS39" s="35">
        <v>3</v>
      </c>
      <c r="AT39" s="35">
        <v>2</v>
      </c>
      <c r="AU39" s="35">
        <v>13</v>
      </c>
      <c r="AV39" s="35">
        <v>1</v>
      </c>
      <c r="AW39" s="35">
        <v>0</v>
      </c>
      <c r="AX39" s="36">
        <v>1</v>
      </c>
      <c r="AY39" s="37">
        <v>42645.252131325964</v>
      </c>
      <c r="AZ39" s="37">
        <v>5.1568111735896967</v>
      </c>
      <c r="BA39" s="37">
        <v>1.8062760747324511</v>
      </c>
      <c r="BB39" s="37">
        <v>17.179666243424634</v>
      </c>
      <c r="BC39" s="37">
        <v>0.55949573734808633</v>
      </c>
      <c r="BD39" s="37">
        <v>0.31425721023036457</v>
      </c>
      <c r="BE39" s="38">
        <v>0.23934337021585347</v>
      </c>
      <c r="BF39" s="37">
        <v>206.50726895517738</v>
      </c>
      <c r="BG39" s="37">
        <v>2.270861328568897</v>
      </c>
      <c r="BH39" s="37">
        <v>1.3439777061887788</v>
      </c>
      <c r="BI39" s="37">
        <v>4.1448360936742281</v>
      </c>
      <c r="BJ39" s="37">
        <v>0.74799447681656472</v>
      </c>
      <c r="BK39" s="37">
        <v>0.5605864877343768</v>
      </c>
      <c r="BL39" s="38">
        <v>0.48922731957225518</v>
      </c>
      <c r="BM39" s="39">
        <v>0</v>
      </c>
      <c r="BN39" s="39">
        <v>0</v>
      </c>
      <c r="BO39" s="39">
        <v>0</v>
      </c>
      <c r="BP39" s="39">
        <v>2</v>
      </c>
      <c r="BQ39" s="39">
        <v>0</v>
      </c>
      <c r="BR39" s="39">
        <v>0</v>
      </c>
      <c r="BS39" s="40">
        <v>0</v>
      </c>
      <c r="BT39" s="39">
        <v>1140</v>
      </c>
      <c r="BU39" s="39">
        <v>10</v>
      </c>
      <c r="BV39" s="39">
        <v>6</v>
      </c>
      <c r="BW39" s="39">
        <v>26</v>
      </c>
      <c r="BX39" s="39">
        <v>3</v>
      </c>
      <c r="BY39" s="39">
        <v>2</v>
      </c>
      <c r="BZ39" s="40">
        <v>1</v>
      </c>
      <c r="CA39" s="39">
        <v>1140</v>
      </c>
      <c r="CB39" s="39">
        <v>10</v>
      </c>
      <c r="CC39" s="39">
        <v>6</v>
      </c>
      <c r="CD39" s="39">
        <v>24</v>
      </c>
      <c r="CE39" s="39">
        <v>3</v>
      </c>
      <c r="CF39" s="39">
        <v>2</v>
      </c>
      <c r="CG39" s="40">
        <v>1</v>
      </c>
      <c r="CH39" s="39">
        <v>245</v>
      </c>
      <c r="CI39" s="39">
        <v>3</v>
      </c>
      <c r="CJ39" s="39">
        <v>2</v>
      </c>
      <c r="CK39" s="39">
        <v>5</v>
      </c>
      <c r="CL39" s="39">
        <v>1</v>
      </c>
      <c r="CM39" s="39">
        <v>1</v>
      </c>
      <c r="CN39" s="40">
        <v>1</v>
      </c>
      <c r="CO39" s="37">
        <v>0.97120200220316022</v>
      </c>
      <c r="CP39" s="37">
        <v>0.61337324750088096</v>
      </c>
      <c r="CQ39" s="37">
        <v>0.56386854217219906</v>
      </c>
      <c r="CR39" s="37">
        <v>0.32161508021889212</v>
      </c>
      <c r="CS39" s="37">
        <v>0.67724873899931881</v>
      </c>
      <c r="CT39" s="37">
        <v>0.86536785410303019</v>
      </c>
      <c r="CU39" s="38">
        <v>-0.45886602595015535</v>
      </c>
      <c r="CV39" s="37">
        <v>0.89897619778992044</v>
      </c>
      <c r="CW39" s="37">
        <v>-5.2425045516194348E-2</v>
      </c>
      <c r="CX39" s="37">
        <v>4.901323573119757E-2</v>
      </c>
      <c r="CY39" s="37">
        <v>0.30591911984468001</v>
      </c>
      <c r="CZ39" s="37">
        <v>0.27997484316861504</v>
      </c>
      <c r="DA39" s="37">
        <v>-0.26901799164705387</v>
      </c>
      <c r="DB39" s="38">
        <v>-1.8139742320282748</v>
      </c>
      <c r="DC39" s="37">
        <v>16.917734654729202</v>
      </c>
      <c r="DD39" s="37">
        <v>0.18603620874359175</v>
      </c>
      <c r="DE39" s="37">
        <v>0.1101029437375808</v>
      </c>
      <c r="DF39" s="37">
        <v>0.33955820332573755</v>
      </c>
      <c r="DG39" s="37">
        <v>6.1278095178006926E-2</v>
      </c>
      <c r="DH39" s="37">
        <v>4.5925034496365709E-2</v>
      </c>
      <c r="DI39" s="38">
        <v>4.0079063658356097E-2</v>
      </c>
      <c r="DJ39" s="37">
        <v>0.19868886377964554</v>
      </c>
      <c r="DK39" s="37">
        <v>0.19868886377964554</v>
      </c>
      <c r="DL39" s="37">
        <v>0.19868886377964554</v>
      </c>
      <c r="DM39" s="37">
        <v>0.19868886377964554</v>
      </c>
      <c r="DN39" s="37">
        <v>0.19868886377964554</v>
      </c>
      <c r="DO39" s="37">
        <v>0.19868886377964554</v>
      </c>
      <c r="DP39" s="38">
        <v>0.19868886377964554</v>
      </c>
      <c r="DQ39" s="37">
        <v>0.39486007238707749</v>
      </c>
      <c r="DR39" s="37">
        <v>0.39486007238707749</v>
      </c>
      <c r="DS39" s="37">
        <v>0.39486007238707749</v>
      </c>
      <c r="DT39" s="37">
        <v>0.39486007238707749</v>
      </c>
      <c r="DU39" s="37">
        <v>0.39486007238707749</v>
      </c>
      <c r="DV39" s="37">
        <v>0.39486007238707749</v>
      </c>
      <c r="DW39" s="38">
        <v>0.39486007238707749</v>
      </c>
      <c r="DX39" s="23"/>
    </row>
    <row r="40" spans="11:128" x14ac:dyDescent="0.2">
      <c r="K40" s="159"/>
      <c r="L40" s="34" t="s">
        <v>19</v>
      </c>
      <c r="M40" s="57">
        <v>2054</v>
      </c>
      <c r="N40" s="115">
        <v>344.64216163583251</v>
      </c>
      <c r="O40" s="35">
        <v>3.0150925024342747</v>
      </c>
      <c r="P40" s="35">
        <v>2.2570593962999026</v>
      </c>
      <c r="Q40" s="35">
        <v>12.775073028237586</v>
      </c>
      <c r="R40" s="35">
        <v>0.71275559883154815</v>
      </c>
      <c r="S40" s="28">
        <f t="shared" si="0"/>
        <v>0.23639593088971417</v>
      </c>
      <c r="T40" s="35">
        <v>0.33739045764362219</v>
      </c>
      <c r="U40" s="29">
        <f t="shared" si="1"/>
        <v>0.11190053285968027</v>
      </c>
      <c r="V40" s="36">
        <v>0.62268743914313529</v>
      </c>
      <c r="W40" s="35">
        <v>336.21471198860149</v>
      </c>
      <c r="X40" s="35">
        <v>2.9242580553590369</v>
      </c>
      <c r="Y40" s="35">
        <v>2.1925675343214892</v>
      </c>
      <c r="Z40" s="35">
        <v>12.592183370148664</v>
      </c>
      <c r="AA40" s="35">
        <v>0.68334295345639595</v>
      </c>
      <c r="AB40" s="35">
        <v>0.31533836221022182</v>
      </c>
      <c r="AC40" s="36">
        <v>0.60170792551144259</v>
      </c>
      <c r="AD40" s="35">
        <v>353.06961128306352</v>
      </c>
      <c r="AE40" s="35">
        <v>3.1059269495095125</v>
      </c>
      <c r="AF40" s="35">
        <v>2.321551258278316</v>
      </c>
      <c r="AG40" s="35">
        <v>12.957962686326507</v>
      </c>
      <c r="AH40" s="35">
        <v>0.74216824420670036</v>
      </c>
      <c r="AI40" s="35">
        <v>0.35944255307702255</v>
      </c>
      <c r="AJ40" s="36">
        <v>0.64366695277482799</v>
      </c>
      <c r="AK40" s="35">
        <v>334.85096830033535</v>
      </c>
      <c r="AL40" s="35">
        <v>2.8946770529049006</v>
      </c>
      <c r="AM40" s="35">
        <v>2.2100508492913553</v>
      </c>
      <c r="AN40" s="35">
        <v>12.754408741750513</v>
      </c>
      <c r="AO40" s="35">
        <v>0.67272530563669797</v>
      </c>
      <c r="AP40" s="35">
        <v>0.29930758411771063</v>
      </c>
      <c r="AQ40" s="36">
        <v>0.63631937682570583</v>
      </c>
      <c r="AR40" s="35">
        <v>315</v>
      </c>
      <c r="AS40" s="35">
        <v>3</v>
      </c>
      <c r="AT40" s="35">
        <v>2</v>
      </c>
      <c r="AU40" s="35">
        <v>13</v>
      </c>
      <c r="AV40" s="35">
        <v>1</v>
      </c>
      <c r="AW40" s="35">
        <v>0</v>
      </c>
      <c r="AX40" s="36">
        <v>1</v>
      </c>
      <c r="AY40" s="37">
        <v>37930.132483586138</v>
      </c>
      <c r="AZ40" s="37">
        <v>4.4064939758521851</v>
      </c>
      <c r="BA40" s="37">
        <v>2.2212725955935952</v>
      </c>
      <c r="BB40" s="37">
        <v>17.863655011712499</v>
      </c>
      <c r="BC40" s="37">
        <v>0.46201938787657737</v>
      </c>
      <c r="BD40" s="37">
        <v>0.25971184259764724</v>
      </c>
      <c r="BE40" s="38">
        <v>0.23506223348072569</v>
      </c>
      <c r="BF40" s="37">
        <v>194.7565980489137</v>
      </c>
      <c r="BG40" s="37">
        <v>2.0991650663661936</v>
      </c>
      <c r="BH40" s="37">
        <v>1.4903934365105058</v>
      </c>
      <c r="BI40" s="37">
        <v>4.226541731926055</v>
      </c>
      <c r="BJ40" s="37">
        <v>0.67972008053063826</v>
      </c>
      <c r="BK40" s="37">
        <v>0.50961931144497186</v>
      </c>
      <c r="BL40" s="38">
        <v>0.48483217042676291</v>
      </c>
      <c r="BM40" s="39">
        <v>0</v>
      </c>
      <c r="BN40" s="39">
        <v>0</v>
      </c>
      <c r="BO40" s="39">
        <v>0</v>
      </c>
      <c r="BP40" s="39">
        <v>0</v>
      </c>
      <c r="BQ40" s="39">
        <v>0</v>
      </c>
      <c r="BR40" s="39">
        <v>0</v>
      </c>
      <c r="BS40" s="40">
        <v>0</v>
      </c>
      <c r="BT40" s="39">
        <v>1485</v>
      </c>
      <c r="BU40" s="39">
        <v>11</v>
      </c>
      <c r="BV40" s="39">
        <v>8</v>
      </c>
      <c r="BW40" s="39">
        <v>26</v>
      </c>
      <c r="BX40" s="39">
        <v>4</v>
      </c>
      <c r="BY40" s="39">
        <v>2</v>
      </c>
      <c r="BZ40" s="40">
        <v>1</v>
      </c>
      <c r="CA40" s="39">
        <v>1485</v>
      </c>
      <c r="CB40" s="39">
        <v>11</v>
      </c>
      <c r="CC40" s="39">
        <v>8</v>
      </c>
      <c r="CD40" s="39">
        <v>26</v>
      </c>
      <c r="CE40" s="39">
        <v>4</v>
      </c>
      <c r="CF40" s="39">
        <v>2</v>
      </c>
      <c r="CG40" s="40">
        <v>1</v>
      </c>
      <c r="CH40" s="39">
        <v>255</v>
      </c>
      <c r="CI40" s="39">
        <v>3</v>
      </c>
      <c r="CJ40" s="39">
        <v>2</v>
      </c>
      <c r="CK40" s="39">
        <v>6</v>
      </c>
      <c r="CL40" s="39">
        <v>1</v>
      </c>
      <c r="CM40" s="39">
        <v>1</v>
      </c>
      <c r="CN40" s="40">
        <v>1</v>
      </c>
      <c r="CO40" s="37">
        <v>0.84524566210473695</v>
      </c>
      <c r="CP40" s="37">
        <v>0.79188526309635621</v>
      </c>
      <c r="CQ40" s="37">
        <v>0.26602825764561377</v>
      </c>
      <c r="CR40" s="37">
        <v>9.4401059172465843E-2</v>
      </c>
      <c r="CS40" s="37">
        <v>0.58694953680013007</v>
      </c>
      <c r="CT40" s="37">
        <v>1.0920126590318229</v>
      </c>
      <c r="CU40" s="38">
        <v>-0.50659599356107665</v>
      </c>
      <c r="CV40" s="37">
        <v>1.0955023854448829</v>
      </c>
      <c r="CW40" s="37">
        <v>0.48999133434601455</v>
      </c>
      <c r="CX40" s="37">
        <v>-0.42839563980237305</v>
      </c>
      <c r="CY40" s="37">
        <v>-4.1637263809890378E-2</v>
      </c>
      <c r="CZ40" s="37">
        <v>-3.6550276265745238E-2</v>
      </c>
      <c r="DA40" s="37">
        <v>3.8687612910518782E-2</v>
      </c>
      <c r="DB40" s="38">
        <v>-1.7450606313853991</v>
      </c>
      <c r="DC40" s="37">
        <v>4.2972632582838308</v>
      </c>
      <c r="DD40" s="37">
        <v>4.6317634437744781E-2</v>
      </c>
      <c r="DE40" s="37">
        <v>3.2885216825852721E-2</v>
      </c>
      <c r="DF40" s="37">
        <v>9.3257751861364743E-2</v>
      </c>
      <c r="DG40" s="37">
        <v>1.4997880211731963E-2</v>
      </c>
      <c r="DH40" s="37">
        <v>1.1244642619164899E-2</v>
      </c>
      <c r="DI40" s="38">
        <v>1.0697719580651474E-2</v>
      </c>
      <c r="DJ40" s="37">
        <v>5.400806060637163E-2</v>
      </c>
      <c r="DK40" s="37">
        <v>5.400806060637163E-2</v>
      </c>
      <c r="DL40" s="37">
        <v>5.400806060637163E-2</v>
      </c>
      <c r="DM40" s="37">
        <v>5.400806060637163E-2</v>
      </c>
      <c r="DN40" s="37">
        <v>5.400806060637163E-2</v>
      </c>
      <c r="DO40" s="37">
        <v>5.400806060637163E-2</v>
      </c>
      <c r="DP40" s="38">
        <v>5.400806060637163E-2</v>
      </c>
      <c r="DQ40" s="37">
        <v>0.10796375035236967</v>
      </c>
      <c r="DR40" s="37">
        <v>0.10796375035236967</v>
      </c>
      <c r="DS40" s="37">
        <v>0.10796375035236967</v>
      </c>
      <c r="DT40" s="37">
        <v>0.10796375035236967</v>
      </c>
      <c r="DU40" s="37">
        <v>0.10796375035236967</v>
      </c>
      <c r="DV40" s="37">
        <v>0.10796375035236967</v>
      </c>
      <c r="DW40" s="38">
        <v>0.10796375035236967</v>
      </c>
      <c r="DX40" s="23"/>
    </row>
    <row r="41" spans="11:128" x14ac:dyDescent="0.2">
      <c r="K41" s="159"/>
      <c r="L41" s="34" t="s">
        <v>24</v>
      </c>
      <c r="M41" s="57">
        <v>1632</v>
      </c>
      <c r="N41" s="115">
        <v>354.07475490196077</v>
      </c>
      <c r="O41" s="35">
        <v>3.309436274509804</v>
      </c>
      <c r="P41" s="35">
        <v>2.1691176470588234</v>
      </c>
      <c r="Q41" s="35">
        <v>12.926470588235293</v>
      </c>
      <c r="R41" s="35">
        <v>0.77818627450980393</v>
      </c>
      <c r="S41" s="28">
        <f t="shared" si="0"/>
        <v>0.23514164043695612</v>
      </c>
      <c r="T41" s="35">
        <v>0.41605392156862747</v>
      </c>
      <c r="U41" s="29">
        <f t="shared" si="1"/>
        <v>0.12571745972967968</v>
      </c>
      <c r="V41" s="36">
        <v>0.66482843137254899</v>
      </c>
      <c r="W41" s="35">
        <v>344.37993697070874</v>
      </c>
      <c r="X41" s="35">
        <v>3.2032405924682723</v>
      </c>
      <c r="Y41" s="35">
        <v>2.0933366346158464</v>
      </c>
      <c r="Z41" s="35">
        <v>12.730014767207026</v>
      </c>
      <c r="AA41" s="35">
        <v>0.74522479440816125</v>
      </c>
      <c r="AB41" s="35">
        <v>0.38959147130773736</v>
      </c>
      <c r="AC41" s="36">
        <v>0.64190224103372995</v>
      </c>
      <c r="AD41" s="35">
        <v>363.76957283321281</v>
      </c>
      <c r="AE41" s="35">
        <v>3.4156319565513358</v>
      </c>
      <c r="AF41" s="35">
        <v>2.2448986595018003</v>
      </c>
      <c r="AG41" s="35">
        <v>13.122926409263561</v>
      </c>
      <c r="AH41" s="35">
        <v>0.81114775461144661</v>
      </c>
      <c r="AI41" s="35">
        <v>0.44251637182951759</v>
      </c>
      <c r="AJ41" s="36">
        <v>0.68775462171136803</v>
      </c>
      <c r="AK41" s="35">
        <v>345.5085784313726</v>
      </c>
      <c r="AL41" s="35">
        <v>3.2154139433551205</v>
      </c>
      <c r="AM41" s="35">
        <v>2.1092047930283226</v>
      </c>
      <c r="AN41" s="35">
        <v>12.969090413943356</v>
      </c>
      <c r="AO41" s="35">
        <v>0.74128540305010904</v>
      </c>
      <c r="AP41" s="35">
        <v>0.37949346405228768</v>
      </c>
      <c r="AQ41" s="36">
        <v>0.68314270152505452</v>
      </c>
      <c r="AR41" s="35">
        <v>322.5</v>
      </c>
      <c r="AS41" s="35">
        <v>3</v>
      </c>
      <c r="AT41" s="35">
        <v>2</v>
      </c>
      <c r="AU41" s="35">
        <v>13</v>
      </c>
      <c r="AV41" s="35">
        <v>1</v>
      </c>
      <c r="AW41" s="35">
        <v>0</v>
      </c>
      <c r="AX41" s="36">
        <v>1</v>
      </c>
      <c r="AY41" s="37">
        <v>39871.123776763903</v>
      </c>
      <c r="AZ41" s="37">
        <v>4.7840188113872149</v>
      </c>
      <c r="BA41" s="37">
        <v>2.436127240595809</v>
      </c>
      <c r="BB41" s="37">
        <v>16.372272514155878</v>
      </c>
      <c r="BC41" s="37">
        <v>0.46088499777593439</v>
      </c>
      <c r="BD41" s="37">
        <v>0.29705664454623054</v>
      </c>
      <c r="BE41" s="38">
        <v>0.22296821088950602</v>
      </c>
      <c r="BF41" s="37">
        <v>199.67754950610723</v>
      </c>
      <c r="BG41" s="37">
        <v>2.1872399985797659</v>
      </c>
      <c r="BH41" s="37">
        <v>1.5608098028253823</v>
      </c>
      <c r="BI41" s="37">
        <v>4.0462664907487094</v>
      </c>
      <c r="BJ41" s="37">
        <v>0.67888511382702621</v>
      </c>
      <c r="BK41" s="37">
        <v>0.54502903092058363</v>
      </c>
      <c r="BL41" s="38">
        <v>0.47219509833278239</v>
      </c>
      <c r="BM41" s="39">
        <v>0</v>
      </c>
      <c r="BN41" s="39">
        <v>0</v>
      </c>
      <c r="BO41" s="39">
        <v>0</v>
      </c>
      <c r="BP41" s="39">
        <v>0</v>
      </c>
      <c r="BQ41" s="39">
        <v>0</v>
      </c>
      <c r="BR41" s="39">
        <v>0</v>
      </c>
      <c r="BS41" s="40">
        <v>0</v>
      </c>
      <c r="BT41" s="39">
        <v>1115</v>
      </c>
      <c r="BU41" s="39">
        <v>12</v>
      </c>
      <c r="BV41" s="39">
        <v>7</v>
      </c>
      <c r="BW41" s="39">
        <v>27</v>
      </c>
      <c r="BX41" s="39">
        <v>4</v>
      </c>
      <c r="BY41" s="39">
        <v>3</v>
      </c>
      <c r="BZ41" s="40">
        <v>1</v>
      </c>
      <c r="CA41" s="39">
        <v>1115</v>
      </c>
      <c r="CB41" s="39">
        <v>12</v>
      </c>
      <c r="CC41" s="39">
        <v>7</v>
      </c>
      <c r="CD41" s="39">
        <v>27</v>
      </c>
      <c r="CE41" s="39">
        <v>4</v>
      </c>
      <c r="CF41" s="39">
        <v>3</v>
      </c>
      <c r="CG41" s="40">
        <v>1</v>
      </c>
      <c r="CH41" s="39">
        <v>273.75</v>
      </c>
      <c r="CI41" s="39">
        <v>3</v>
      </c>
      <c r="CJ41" s="39">
        <v>2</v>
      </c>
      <c r="CK41" s="39">
        <v>6</v>
      </c>
      <c r="CL41" s="39">
        <v>1</v>
      </c>
      <c r="CM41" s="39">
        <v>1</v>
      </c>
      <c r="CN41" s="40">
        <v>1</v>
      </c>
      <c r="CO41" s="37">
        <v>0.64799175435354328</v>
      </c>
      <c r="CP41" s="37">
        <v>0.54978012706786061</v>
      </c>
      <c r="CQ41" s="37">
        <v>0.29806718069043275</v>
      </c>
      <c r="CR41" s="37">
        <v>-0.14312038560059573</v>
      </c>
      <c r="CS41" s="37">
        <v>0.54155007077932404</v>
      </c>
      <c r="CT41" s="37">
        <v>0.92791563667358179</v>
      </c>
      <c r="CU41" s="38">
        <v>-0.69899359577984999</v>
      </c>
      <c r="CV41" s="37">
        <v>8.6462465486221662E-2</v>
      </c>
      <c r="CW41" s="37">
        <v>-0.14652734480447449</v>
      </c>
      <c r="CX41" s="37">
        <v>-0.56546415034877406</v>
      </c>
      <c r="CY41" s="37">
        <v>0.11719617998623151</v>
      </c>
      <c r="CZ41" s="37">
        <v>0.22483486696344426</v>
      </c>
      <c r="DA41" s="37">
        <v>0.33914697919907283</v>
      </c>
      <c r="DB41" s="38">
        <v>-1.5132639473318563</v>
      </c>
      <c r="DC41" s="37">
        <v>4.942755875776883</v>
      </c>
      <c r="DD41" s="37">
        <v>5.4142257762351501E-2</v>
      </c>
      <c r="DE41" s="37">
        <v>3.8635799783036495E-2</v>
      </c>
      <c r="DF41" s="37">
        <v>0.10016002060109212</v>
      </c>
      <c r="DG41" s="37">
        <v>1.6804910685481747E-2</v>
      </c>
      <c r="DH41" s="37">
        <v>1.3491478895424344E-2</v>
      </c>
      <c r="DI41" s="38">
        <v>1.1688570410495841E-2</v>
      </c>
      <c r="DJ41" s="37">
        <v>6.0578276039998512E-2</v>
      </c>
      <c r="DK41" s="37">
        <v>6.0578276039998512E-2</v>
      </c>
      <c r="DL41" s="37">
        <v>6.0578276039998512E-2</v>
      </c>
      <c r="DM41" s="37">
        <v>6.0578276039998512E-2</v>
      </c>
      <c r="DN41" s="37">
        <v>6.0578276039998512E-2</v>
      </c>
      <c r="DO41" s="37">
        <v>6.0578276039998512E-2</v>
      </c>
      <c r="DP41" s="38">
        <v>6.0578276039998512E-2</v>
      </c>
      <c r="DQ41" s="37">
        <v>0.12108269997279794</v>
      </c>
      <c r="DR41" s="37">
        <v>0.12108269997279794</v>
      </c>
      <c r="DS41" s="37">
        <v>0.12108269997279794</v>
      </c>
      <c r="DT41" s="37">
        <v>0.12108269997279794</v>
      </c>
      <c r="DU41" s="37">
        <v>0.12108269997279794</v>
      </c>
      <c r="DV41" s="37">
        <v>0.12108269997279794</v>
      </c>
      <c r="DW41" s="38">
        <v>0.12108269997279794</v>
      </c>
      <c r="DX41" s="23"/>
    </row>
    <row r="42" spans="11:128" x14ac:dyDescent="0.2">
      <c r="K42" s="158"/>
      <c r="L42" s="41" t="s">
        <v>25</v>
      </c>
      <c r="M42" s="58">
        <v>4247</v>
      </c>
      <c r="N42" s="116">
        <v>313.91217329879913</v>
      </c>
      <c r="O42" s="42">
        <v>3.3383564869319517</v>
      </c>
      <c r="P42" s="42">
        <v>1.6067812573581353</v>
      </c>
      <c r="Q42" s="42">
        <v>14.33647280433247</v>
      </c>
      <c r="R42" s="42">
        <v>0.81351542265128329</v>
      </c>
      <c r="S42" s="28">
        <f t="shared" si="0"/>
        <v>0.24368740301876149</v>
      </c>
      <c r="T42" s="42">
        <v>0.47115611019543208</v>
      </c>
      <c r="U42" s="29">
        <f t="shared" si="1"/>
        <v>0.14113415150232755</v>
      </c>
      <c r="V42" s="43">
        <v>0.78737932658347065</v>
      </c>
      <c r="W42" s="42">
        <v>308.22664305805694</v>
      </c>
      <c r="X42" s="42">
        <v>3.269709229892229</v>
      </c>
      <c r="Y42" s="42">
        <v>1.5586085150045057</v>
      </c>
      <c r="Z42" s="42">
        <v>14.211791774351589</v>
      </c>
      <c r="AA42" s="42">
        <v>0.79365619511817376</v>
      </c>
      <c r="AB42" s="42">
        <v>0.45448303732268858</v>
      </c>
      <c r="AC42" s="43">
        <v>0.77506879911048554</v>
      </c>
      <c r="AD42" s="42">
        <v>319.59770353954133</v>
      </c>
      <c r="AE42" s="42">
        <v>3.4070037439716745</v>
      </c>
      <c r="AF42" s="42">
        <v>1.6549539997117648</v>
      </c>
      <c r="AG42" s="42">
        <v>14.46115383431335</v>
      </c>
      <c r="AH42" s="42">
        <v>0.83337465018439283</v>
      </c>
      <c r="AI42" s="42">
        <v>0.48782918306817558</v>
      </c>
      <c r="AJ42" s="43">
        <v>0.79968985405645576</v>
      </c>
      <c r="AK42" s="42">
        <v>301.33708761740314</v>
      </c>
      <c r="AL42" s="42">
        <v>3.2167935536195484</v>
      </c>
      <c r="AM42" s="42">
        <v>1.4886979044031079</v>
      </c>
      <c r="AN42" s="42">
        <v>14.328506396672161</v>
      </c>
      <c r="AO42" s="42">
        <v>0.78023703006043488</v>
      </c>
      <c r="AP42" s="42">
        <v>0.43603327839259087</v>
      </c>
      <c r="AQ42" s="43">
        <v>0.81931036287052295</v>
      </c>
      <c r="AR42" s="42">
        <v>280</v>
      </c>
      <c r="AS42" s="42">
        <v>3</v>
      </c>
      <c r="AT42" s="42">
        <v>1</v>
      </c>
      <c r="AU42" s="42">
        <v>14</v>
      </c>
      <c r="AV42" s="42">
        <v>1</v>
      </c>
      <c r="AW42" s="42">
        <v>0</v>
      </c>
      <c r="AX42" s="43">
        <v>1</v>
      </c>
      <c r="AY42" s="44">
        <v>35717.445652529561</v>
      </c>
      <c r="AZ42" s="44">
        <v>5.2069669637962281</v>
      </c>
      <c r="BA42" s="44">
        <v>2.5641367639632797</v>
      </c>
      <c r="BB42" s="44">
        <v>17.176679312908362</v>
      </c>
      <c r="BC42" s="44">
        <v>0.43577583955247678</v>
      </c>
      <c r="BD42" s="44">
        <v>0.30716359479485172</v>
      </c>
      <c r="BE42" s="45">
        <v>0.16745255108452048</v>
      </c>
      <c r="BF42" s="44">
        <v>188.99059673044465</v>
      </c>
      <c r="BG42" s="44">
        <v>2.2818779467351509</v>
      </c>
      <c r="BH42" s="44">
        <v>1.6012922169183486</v>
      </c>
      <c r="BI42" s="44">
        <v>4.1444757585137788</v>
      </c>
      <c r="BJ42" s="44">
        <v>0.66013319834142326</v>
      </c>
      <c r="BK42" s="44">
        <v>0.55422341595682489</v>
      </c>
      <c r="BL42" s="45">
        <v>0.40920966641138928</v>
      </c>
      <c r="BM42" s="46">
        <v>0</v>
      </c>
      <c r="BN42" s="46">
        <v>0</v>
      </c>
      <c r="BO42" s="46">
        <v>0</v>
      </c>
      <c r="BP42" s="46">
        <v>0</v>
      </c>
      <c r="BQ42" s="46">
        <v>0</v>
      </c>
      <c r="BR42" s="46">
        <v>0</v>
      </c>
      <c r="BS42" s="47">
        <v>0</v>
      </c>
      <c r="BT42" s="46">
        <v>1580</v>
      </c>
      <c r="BU42" s="46">
        <v>15</v>
      </c>
      <c r="BV42" s="46">
        <v>7</v>
      </c>
      <c r="BW42" s="46">
        <v>28</v>
      </c>
      <c r="BX42" s="46">
        <v>4</v>
      </c>
      <c r="BY42" s="46">
        <v>3</v>
      </c>
      <c r="BZ42" s="47">
        <v>1</v>
      </c>
      <c r="CA42" s="46">
        <v>1580</v>
      </c>
      <c r="CB42" s="46">
        <v>15</v>
      </c>
      <c r="CC42" s="46">
        <v>7</v>
      </c>
      <c r="CD42" s="46">
        <v>28</v>
      </c>
      <c r="CE42" s="46">
        <v>4</v>
      </c>
      <c r="CF42" s="46">
        <v>3</v>
      </c>
      <c r="CG42" s="47">
        <v>1</v>
      </c>
      <c r="CH42" s="46">
        <v>240</v>
      </c>
      <c r="CI42" s="46">
        <v>3</v>
      </c>
      <c r="CJ42" s="46">
        <v>3</v>
      </c>
      <c r="CK42" s="46">
        <v>5</v>
      </c>
      <c r="CL42" s="46">
        <v>1</v>
      </c>
      <c r="CM42" s="46">
        <v>1</v>
      </c>
      <c r="CN42" s="47">
        <v>0</v>
      </c>
      <c r="CO42" s="44">
        <v>1.1291627515755536</v>
      </c>
      <c r="CP42" s="44">
        <v>0.7099648850636715</v>
      </c>
      <c r="CQ42" s="44">
        <v>0.76689089662760057</v>
      </c>
      <c r="CR42" s="44">
        <v>6.7549013294580518E-2</v>
      </c>
      <c r="CS42" s="44">
        <v>0.47728391510609441</v>
      </c>
      <c r="CT42" s="44">
        <v>0.63299818456822587</v>
      </c>
      <c r="CU42" s="45">
        <v>-1.4052196064924967</v>
      </c>
      <c r="CV42" s="44">
        <v>1.9154925250578374</v>
      </c>
      <c r="CW42" s="44">
        <v>0.41841676906576547</v>
      </c>
      <c r="CX42" s="44">
        <v>-0.32748930111127394</v>
      </c>
      <c r="CY42" s="44">
        <v>0.46241922703715926</v>
      </c>
      <c r="CZ42" s="44">
        <v>0.36786315368303629</v>
      </c>
      <c r="DA42" s="44">
        <v>-0.62564836418233283</v>
      </c>
      <c r="DB42" s="45">
        <v>-2.5370026618332459E-2</v>
      </c>
      <c r="DC42" s="44">
        <v>2.900007130888075</v>
      </c>
      <c r="DD42" s="44">
        <v>3.5014770215190102E-2</v>
      </c>
      <c r="DE42" s="44">
        <v>2.4571375126785439E-2</v>
      </c>
      <c r="DF42" s="44">
        <v>6.3595805618971143E-2</v>
      </c>
      <c r="DG42" s="44">
        <v>1.0129556790894501E-2</v>
      </c>
      <c r="DH42" s="44">
        <v>8.5044012040045927E-3</v>
      </c>
      <c r="DI42" s="45">
        <v>6.2792063264076204E-3</v>
      </c>
      <c r="DJ42" s="44">
        <v>3.7573459548731022E-2</v>
      </c>
      <c r="DK42" s="44">
        <v>3.7573459548731022E-2</v>
      </c>
      <c r="DL42" s="44">
        <v>3.7573459548731022E-2</v>
      </c>
      <c r="DM42" s="44">
        <v>3.7573459548731022E-2</v>
      </c>
      <c r="DN42" s="44">
        <v>3.7573459548731022E-2</v>
      </c>
      <c r="DO42" s="44">
        <v>3.7573459548731022E-2</v>
      </c>
      <c r="DP42" s="45">
        <v>3.7573459548731022E-2</v>
      </c>
      <c r="DQ42" s="44">
        <v>7.5129260368705181E-2</v>
      </c>
      <c r="DR42" s="44">
        <v>7.5129260368705181E-2</v>
      </c>
      <c r="DS42" s="44">
        <v>7.5129260368705181E-2</v>
      </c>
      <c r="DT42" s="44">
        <v>7.5129260368705181E-2</v>
      </c>
      <c r="DU42" s="44">
        <v>7.5129260368705181E-2</v>
      </c>
      <c r="DV42" s="44">
        <v>7.5129260368705181E-2</v>
      </c>
      <c r="DW42" s="45">
        <v>7.5129260368705181E-2</v>
      </c>
      <c r="DX42" s="23"/>
    </row>
    <row r="43" spans="11:128" x14ac:dyDescent="0.2">
      <c r="K43" s="158" t="s">
        <v>18</v>
      </c>
      <c r="L43" s="34" t="s">
        <v>15</v>
      </c>
      <c r="M43" s="57">
        <v>205</v>
      </c>
      <c r="N43" s="115">
        <v>327.80487804878049</v>
      </c>
      <c r="O43" s="35">
        <v>5.9365853658536585</v>
      </c>
      <c r="P43" s="35">
        <v>0.57073170731707312</v>
      </c>
      <c r="Q43" s="35">
        <v>8.6487804878048777</v>
      </c>
      <c r="R43" s="35">
        <v>0.97073170731707314</v>
      </c>
      <c r="S43" s="28">
        <f t="shared" si="0"/>
        <v>0.16351684470008215</v>
      </c>
      <c r="T43" s="35">
        <v>0.81951219512195117</v>
      </c>
      <c r="U43" s="29">
        <f t="shared" si="1"/>
        <v>0.13804437140509448</v>
      </c>
      <c r="V43" s="36">
        <v>0.81463414634146336</v>
      </c>
      <c r="W43" s="35">
        <v>298.76694570676938</v>
      </c>
      <c r="X43" s="35">
        <v>5.5134414048474181</v>
      </c>
      <c r="Y43" s="35">
        <v>0.44058192072939617</v>
      </c>
      <c r="Z43" s="35">
        <v>8.2983964593702595</v>
      </c>
      <c r="AA43" s="35">
        <v>0.89615909655305437</v>
      </c>
      <c r="AB43" s="35">
        <v>0.75532481598342871</v>
      </c>
      <c r="AC43" s="36">
        <v>0.76099111510011574</v>
      </c>
      <c r="AD43" s="35">
        <v>356.84281039079161</v>
      </c>
      <c r="AE43" s="35">
        <v>6.3597293268598989</v>
      </c>
      <c r="AF43" s="35">
        <v>0.70088149390475007</v>
      </c>
      <c r="AG43" s="35">
        <v>8.999164516239496</v>
      </c>
      <c r="AH43" s="35">
        <v>1.0453043180810919</v>
      </c>
      <c r="AI43" s="35">
        <v>0.88369957426047363</v>
      </c>
      <c r="AJ43" s="36">
        <v>0.86827717758281098</v>
      </c>
      <c r="AK43" s="35">
        <v>321.82926829268291</v>
      </c>
      <c r="AL43" s="35">
        <v>6.0406504065040654</v>
      </c>
      <c r="AM43" s="35">
        <v>0.45663956639566394</v>
      </c>
      <c r="AN43" s="35">
        <v>8.9688346883468828</v>
      </c>
      <c r="AO43" s="35">
        <v>0.95121951219512191</v>
      </c>
      <c r="AP43" s="35">
        <v>0.81707317073170727</v>
      </c>
      <c r="AQ43" s="36">
        <v>0.84959349593495936</v>
      </c>
      <c r="AR43" s="35">
        <v>350</v>
      </c>
      <c r="AS43" s="35">
        <v>7</v>
      </c>
      <c r="AT43" s="35">
        <v>0</v>
      </c>
      <c r="AU43" s="35">
        <v>10</v>
      </c>
      <c r="AV43" s="35">
        <v>1</v>
      </c>
      <c r="AW43" s="35">
        <v>1</v>
      </c>
      <c r="AX43" s="36">
        <v>1</v>
      </c>
      <c r="AY43" s="37">
        <v>44465.255858440949</v>
      </c>
      <c r="AZ43" s="37">
        <v>9.4420373027259679</v>
      </c>
      <c r="BA43" s="37">
        <v>0.89325681492109033</v>
      </c>
      <c r="BB43" s="37">
        <v>6.4740793878527008</v>
      </c>
      <c r="BC43" s="37">
        <v>0.2932568149210904</v>
      </c>
      <c r="BD43" s="37">
        <v>0.2172644667623147</v>
      </c>
      <c r="BE43" s="38">
        <v>0.15174557627929222</v>
      </c>
      <c r="BF43" s="37">
        <v>210.86786350328717</v>
      </c>
      <c r="BG43" s="37">
        <v>3.0727898240403571</v>
      </c>
      <c r="BH43" s="37">
        <v>0.94512264543872315</v>
      </c>
      <c r="BI43" s="37">
        <v>2.5444212284629093</v>
      </c>
      <c r="BJ43" s="37">
        <v>0.5415319149607809</v>
      </c>
      <c r="BK43" s="37">
        <v>0.46611636611721186</v>
      </c>
      <c r="BL43" s="38">
        <v>0.38954534560085841</v>
      </c>
      <c r="BM43" s="39">
        <v>0</v>
      </c>
      <c r="BN43" s="39">
        <v>0</v>
      </c>
      <c r="BO43" s="39">
        <v>0</v>
      </c>
      <c r="BP43" s="39">
        <v>0</v>
      </c>
      <c r="BQ43" s="39">
        <v>0</v>
      </c>
      <c r="BR43" s="39">
        <v>0</v>
      </c>
      <c r="BS43" s="40">
        <v>0</v>
      </c>
      <c r="BT43" s="39">
        <v>890</v>
      </c>
      <c r="BU43" s="39">
        <v>10</v>
      </c>
      <c r="BV43" s="39">
        <v>4</v>
      </c>
      <c r="BW43" s="39">
        <v>10</v>
      </c>
      <c r="BX43" s="39">
        <v>3</v>
      </c>
      <c r="BY43" s="39">
        <v>2</v>
      </c>
      <c r="BZ43" s="40">
        <v>1</v>
      </c>
      <c r="CA43" s="39">
        <v>890</v>
      </c>
      <c r="CB43" s="39">
        <v>10</v>
      </c>
      <c r="CC43" s="39">
        <v>4</v>
      </c>
      <c r="CD43" s="39">
        <v>10</v>
      </c>
      <c r="CE43" s="39">
        <v>3</v>
      </c>
      <c r="CF43" s="39">
        <v>2</v>
      </c>
      <c r="CG43" s="40">
        <v>1</v>
      </c>
      <c r="CH43" s="39">
        <v>360</v>
      </c>
      <c r="CI43" s="39">
        <v>5</v>
      </c>
      <c r="CJ43" s="39">
        <v>1</v>
      </c>
      <c r="CK43" s="39">
        <v>1</v>
      </c>
      <c r="CL43" s="39">
        <v>0</v>
      </c>
      <c r="CM43" s="39">
        <v>0</v>
      </c>
      <c r="CN43" s="40">
        <v>0</v>
      </c>
      <c r="CO43" s="37">
        <v>9.9576272947862005E-2</v>
      </c>
      <c r="CP43" s="37">
        <v>-0.59179508962149874</v>
      </c>
      <c r="CQ43" s="37">
        <v>1.6235403814276701</v>
      </c>
      <c r="CR43" s="37">
        <v>-1.8401918176369454</v>
      </c>
      <c r="CS43" s="37">
        <v>0.53795541033444838</v>
      </c>
      <c r="CT43" s="37">
        <v>-0.57660522716837526</v>
      </c>
      <c r="CU43" s="38">
        <v>-1.6313068233824792</v>
      </c>
      <c r="CV43" s="37">
        <v>-0.70572746128695796</v>
      </c>
      <c r="CW43" s="37">
        <v>-0.90663514372273823</v>
      </c>
      <c r="CX43" s="37">
        <v>1.7827898112578275</v>
      </c>
      <c r="CY43" s="37">
        <v>2.227301042305057</v>
      </c>
      <c r="CZ43" s="37">
        <v>2.691235826551059</v>
      </c>
      <c r="DA43" s="37">
        <v>0.54913284473541168</v>
      </c>
      <c r="DB43" s="38">
        <v>0.667579582451855</v>
      </c>
      <c r="DC43" s="37">
        <v>14.727650427489991</v>
      </c>
      <c r="DD43" s="37">
        <v>0.21461295056422566</v>
      </c>
      <c r="DE43" s="37">
        <v>6.601022887922936E-2</v>
      </c>
      <c r="DF43" s="37">
        <v>0.17771008711577432</v>
      </c>
      <c r="DG43" s="37">
        <v>3.7822229553472426E-2</v>
      </c>
      <c r="DH43" s="37">
        <v>3.2554979145028529E-2</v>
      </c>
      <c r="DI43" s="38">
        <v>2.7207027094367009E-2</v>
      </c>
      <c r="DJ43" s="37">
        <v>0.16984561651928004</v>
      </c>
      <c r="DK43" s="37">
        <v>0.16984561651928004</v>
      </c>
      <c r="DL43" s="37">
        <v>0.16984561651928004</v>
      </c>
      <c r="DM43" s="37">
        <v>0.16984561651928004</v>
      </c>
      <c r="DN43" s="37">
        <v>0.16984561651928004</v>
      </c>
      <c r="DO43" s="37">
        <v>0.16984561651928004</v>
      </c>
      <c r="DP43" s="38">
        <v>0.16984561651928004</v>
      </c>
      <c r="DQ43" s="37">
        <v>0.33810196924375996</v>
      </c>
      <c r="DR43" s="37">
        <v>0.33810196924375996</v>
      </c>
      <c r="DS43" s="37">
        <v>0.33810196924375996</v>
      </c>
      <c r="DT43" s="37">
        <v>0.33810196924375996</v>
      </c>
      <c r="DU43" s="37">
        <v>0.33810196924375996</v>
      </c>
      <c r="DV43" s="37">
        <v>0.33810196924375996</v>
      </c>
      <c r="DW43" s="38">
        <v>0.33810196924375996</v>
      </c>
      <c r="DX43" s="23"/>
    </row>
    <row r="44" spans="11:128" x14ac:dyDescent="0.2">
      <c r="K44" s="159"/>
      <c r="L44" s="34" t="s">
        <v>16</v>
      </c>
      <c r="M44" s="57">
        <v>575</v>
      </c>
      <c r="N44" s="115">
        <v>222.03478260869565</v>
      </c>
      <c r="O44" s="35">
        <v>4.6243478260869564</v>
      </c>
      <c r="P44" s="35">
        <v>0.86434782608695648</v>
      </c>
      <c r="Q44" s="35">
        <v>8.7721739130434777</v>
      </c>
      <c r="R44" s="35">
        <v>0.95130434782608697</v>
      </c>
      <c r="S44" s="28">
        <f t="shared" si="0"/>
        <v>0.205716434749906</v>
      </c>
      <c r="T44" s="35">
        <v>0.72521739130434781</v>
      </c>
      <c r="U44" s="29">
        <f t="shared" si="1"/>
        <v>0.156825874388868</v>
      </c>
      <c r="V44" s="36">
        <v>0.79304347826086952</v>
      </c>
      <c r="W44" s="35">
        <v>209.15565885874645</v>
      </c>
      <c r="X44" s="35">
        <v>4.41257859608905</v>
      </c>
      <c r="Y44" s="35">
        <v>0.7821953770885447</v>
      </c>
      <c r="Z44" s="35">
        <v>8.571738490856319</v>
      </c>
      <c r="AA44" s="35">
        <v>0.9026374357156387</v>
      </c>
      <c r="AB44" s="35">
        <v>0.68216422561530687</v>
      </c>
      <c r="AC44" s="36">
        <v>0.7598313344360158</v>
      </c>
      <c r="AD44" s="35">
        <v>234.91390635864485</v>
      </c>
      <c r="AE44" s="35">
        <v>4.8361170560848628</v>
      </c>
      <c r="AF44" s="35">
        <v>0.94650027508536827</v>
      </c>
      <c r="AG44" s="35">
        <v>8.9726093352306364</v>
      </c>
      <c r="AH44" s="35">
        <v>0.99997125993653524</v>
      </c>
      <c r="AI44" s="35">
        <v>0.76827055699338875</v>
      </c>
      <c r="AJ44" s="36">
        <v>0.82625562208572323</v>
      </c>
      <c r="AK44" s="35">
        <v>214.21739130434781</v>
      </c>
      <c r="AL44" s="35">
        <v>4.626570048309179</v>
      </c>
      <c r="AM44" s="35">
        <v>0.7743961352657005</v>
      </c>
      <c r="AN44" s="35">
        <v>9.1135265700483092</v>
      </c>
      <c r="AO44" s="35">
        <v>0.92850241545893719</v>
      </c>
      <c r="AP44" s="35">
        <v>0.70772946859903385</v>
      </c>
      <c r="AQ44" s="36">
        <v>0.82560386473429948</v>
      </c>
      <c r="AR44" s="35">
        <v>210</v>
      </c>
      <c r="AS44" s="35">
        <v>5</v>
      </c>
      <c r="AT44" s="35">
        <v>1</v>
      </c>
      <c r="AU44" s="35">
        <v>10</v>
      </c>
      <c r="AV44" s="35">
        <v>1</v>
      </c>
      <c r="AW44" s="35">
        <v>1</v>
      </c>
      <c r="AX44" s="36">
        <v>1</v>
      </c>
      <c r="AY44" s="37">
        <v>24723.552795031042</v>
      </c>
      <c r="AZ44" s="37">
        <v>6.6844235721860334</v>
      </c>
      <c r="BA44" s="37">
        <v>1.0059566732313285</v>
      </c>
      <c r="BB44" s="37">
        <v>5.9880745341614903</v>
      </c>
      <c r="BC44" s="37">
        <v>0.35302529919709141</v>
      </c>
      <c r="BD44" s="37">
        <v>0.27627935161339195</v>
      </c>
      <c r="BE44" s="38">
        <v>0.16441145281018027</v>
      </c>
      <c r="BF44" s="37">
        <v>157.23725002374928</v>
      </c>
      <c r="BG44" s="37">
        <v>2.5854252207685362</v>
      </c>
      <c r="BH44" s="37">
        <v>1.0029739145318428</v>
      </c>
      <c r="BI44" s="37">
        <v>2.447054256480941</v>
      </c>
      <c r="BJ44" s="37">
        <v>0.59415932139207528</v>
      </c>
      <c r="BK44" s="37">
        <v>0.52562282257659998</v>
      </c>
      <c r="BL44" s="38">
        <v>0.40547682154493153</v>
      </c>
      <c r="BM44" s="39">
        <v>0</v>
      </c>
      <c r="BN44" s="39">
        <v>0</v>
      </c>
      <c r="BO44" s="39">
        <v>0</v>
      </c>
      <c r="BP44" s="39">
        <v>0</v>
      </c>
      <c r="BQ44" s="39">
        <v>0</v>
      </c>
      <c r="BR44" s="39">
        <v>0</v>
      </c>
      <c r="BS44" s="40">
        <v>0</v>
      </c>
      <c r="BT44" s="39">
        <v>800</v>
      </c>
      <c r="BU44" s="39">
        <v>10</v>
      </c>
      <c r="BV44" s="39">
        <v>4</v>
      </c>
      <c r="BW44" s="39">
        <v>10</v>
      </c>
      <c r="BX44" s="39">
        <v>3</v>
      </c>
      <c r="BY44" s="39">
        <v>2</v>
      </c>
      <c r="BZ44" s="40">
        <v>1</v>
      </c>
      <c r="CA44" s="39">
        <v>800</v>
      </c>
      <c r="CB44" s="39">
        <v>10</v>
      </c>
      <c r="CC44" s="39">
        <v>4</v>
      </c>
      <c r="CD44" s="39">
        <v>10</v>
      </c>
      <c r="CE44" s="39">
        <v>3</v>
      </c>
      <c r="CF44" s="39">
        <v>2</v>
      </c>
      <c r="CG44" s="40">
        <v>1</v>
      </c>
      <c r="CH44" s="39">
        <v>240</v>
      </c>
      <c r="CI44" s="39">
        <v>4</v>
      </c>
      <c r="CJ44" s="39">
        <v>2</v>
      </c>
      <c r="CK44" s="39">
        <v>1</v>
      </c>
      <c r="CL44" s="39">
        <v>0</v>
      </c>
      <c r="CM44" s="39">
        <v>1</v>
      </c>
      <c r="CN44" s="40">
        <v>0</v>
      </c>
      <c r="CO44" s="37">
        <v>0.64297996726449946</v>
      </c>
      <c r="CP44" s="37">
        <v>-6.5707537291463697E-2</v>
      </c>
      <c r="CQ44" s="37">
        <v>0.99185243329003081</v>
      </c>
      <c r="CR44" s="37">
        <v>-1.9930421881746654</v>
      </c>
      <c r="CS44" s="37">
        <v>0.46398677451168219</v>
      </c>
      <c r="CT44" s="37">
        <v>-0.18469098798330824</v>
      </c>
      <c r="CU44" s="38">
        <v>-1.4504716521456753</v>
      </c>
      <c r="CV44" s="37">
        <v>1.4451089183309833E-2</v>
      </c>
      <c r="CW44" s="37">
        <v>-0.94321053919757314</v>
      </c>
      <c r="CX44" s="37">
        <v>0.29426280738431193</v>
      </c>
      <c r="CY44" s="37">
        <v>2.881752356360999</v>
      </c>
      <c r="CZ44" s="37">
        <v>1.5039382556926646</v>
      </c>
      <c r="DA44" s="37">
        <v>-0.47836348189764533</v>
      </c>
      <c r="DB44" s="38">
        <v>0.10421839519143926</v>
      </c>
      <c r="DC44" s="37">
        <v>6.5572466113295693</v>
      </c>
      <c r="DD44" s="37">
        <v>0.10781968499938691</v>
      </c>
      <c r="DE44" s="37">
        <v>4.1826903620627555E-2</v>
      </c>
      <c r="DF44" s="37">
        <v>0.10204921689119884</v>
      </c>
      <c r="DG44" s="37">
        <v>2.4778156551323548E-2</v>
      </c>
      <c r="DH44" s="37">
        <v>2.1919986972917103E-2</v>
      </c>
      <c r="DI44" s="38">
        <v>1.6909552371633295E-2</v>
      </c>
      <c r="DJ44" s="37">
        <v>0.10188565031978886</v>
      </c>
      <c r="DK44" s="37">
        <v>0.10188565031978886</v>
      </c>
      <c r="DL44" s="37">
        <v>0.10188565031978886</v>
      </c>
      <c r="DM44" s="37">
        <v>0.10188565031978886</v>
      </c>
      <c r="DN44" s="37">
        <v>0.10188565031978886</v>
      </c>
      <c r="DO44" s="37">
        <v>0.10188565031978886</v>
      </c>
      <c r="DP44" s="38">
        <v>0.10188565031978886</v>
      </c>
      <c r="DQ44" s="37">
        <v>0.20342212850102745</v>
      </c>
      <c r="DR44" s="37">
        <v>0.20342212850102745</v>
      </c>
      <c r="DS44" s="37">
        <v>0.20342212850102745</v>
      </c>
      <c r="DT44" s="37">
        <v>0.20342212850102745</v>
      </c>
      <c r="DU44" s="37">
        <v>0.20342212850102745</v>
      </c>
      <c r="DV44" s="37">
        <v>0.20342212850102745</v>
      </c>
      <c r="DW44" s="38">
        <v>0.20342212850102745</v>
      </c>
      <c r="DX44" s="23"/>
    </row>
    <row r="45" spans="11:128" x14ac:dyDescent="0.2">
      <c r="K45" s="159"/>
      <c r="L45" s="34" t="s">
        <v>17</v>
      </c>
      <c r="M45" s="57">
        <v>534</v>
      </c>
      <c r="N45" s="115">
        <v>178.17415730337078</v>
      </c>
      <c r="O45" s="35">
        <v>3.8951310861423223</v>
      </c>
      <c r="P45" s="35">
        <v>1.1891385767790261</v>
      </c>
      <c r="Q45" s="35">
        <v>9.1198501872659179</v>
      </c>
      <c r="R45" s="35">
        <v>0.92509363295880154</v>
      </c>
      <c r="S45" s="28">
        <f t="shared" si="0"/>
        <v>0.23749999999999999</v>
      </c>
      <c r="T45" s="35">
        <v>0.6179775280898876</v>
      </c>
      <c r="U45" s="29">
        <f t="shared" si="1"/>
        <v>0.15865384615384615</v>
      </c>
      <c r="V45" s="36">
        <v>0.7865168539325843</v>
      </c>
      <c r="W45" s="35">
        <v>167.10108577781591</v>
      </c>
      <c r="X45" s="35">
        <v>3.7140634871158924</v>
      </c>
      <c r="Y45" s="35">
        <v>1.0974614639440157</v>
      </c>
      <c r="Z45" s="35">
        <v>8.9519051279491748</v>
      </c>
      <c r="AA45" s="35">
        <v>0.87582934409879398</v>
      </c>
      <c r="AB45" s="35">
        <v>0.57317207149698524</v>
      </c>
      <c r="AC45" s="36">
        <v>0.75165041433521318</v>
      </c>
      <c r="AD45" s="35">
        <v>189.24722882892564</v>
      </c>
      <c r="AE45" s="35">
        <v>4.0761986851687526</v>
      </c>
      <c r="AF45" s="35">
        <v>1.2808156896140366</v>
      </c>
      <c r="AG45" s="35">
        <v>9.287795246582661</v>
      </c>
      <c r="AH45" s="35">
        <v>0.97435792181880909</v>
      </c>
      <c r="AI45" s="35">
        <v>0.66278298468278996</v>
      </c>
      <c r="AJ45" s="36">
        <v>0.82138329352995543</v>
      </c>
      <c r="AK45" s="35">
        <v>168.3832709113608</v>
      </c>
      <c r="AL45" s="35">
        <v>3.8570536828963795</v>
      </c>
      <c r="AM45" s="35">
        <v>1.1337910944652518</v>
      </c>
      <c r="AN45" s="35">
        <v>9.4261339991677069</v>
      </c>
      <c r="AO45" s="35">
        <v>0.91260923845193509</v>
      </c>
      <c r="AP45" s="35">
        <v>0.60819808572617562</v>
      </c>
      <c r="AQ45" s="36">
        <v>0.81835205992509363</v>
      </c>
      <c r="AR45" s="35">
        <v>150</v>
      </c>
      <c r="AS45" s="35">
        <v>4</v>
      </c>
      <c r="AT45" s="35">
        <v>1</v>
      </c>
      <c r="AU45" s="35">
        <v>10</v>
      </c>
      <c r="AV45" s="35">
        <v>1</v>
      </c>
      <c r="AW45" s="35">
        <v>1</v>
      </c>
      <c r="AX45" s="36">
        <v>1</v>
      </c>
      <c r="AY45" s="37">
        <v>16967.063420958326</v>
      </c>
      <c r="AZ45" s="37">
        <v>4.5368242792194566</v>
      </c>
      <c r="BA45" s="37">
        <v>1.1630337781338058</v>
      </c>
      <c r="BB45" s="37">
        <v>3.9030573883958373</v>
      </c>
      <c r="BC45" s="37">
        <v>0.33584192367420651</v>
      </c>
      <c r="BD45" s="37">
        <v>0.27780002951282751</v>
      </c>
      <c r="BE45" s="38">
        <v>0.16822311697619999</v>
      </c>
      <c r="BF45" s="37">
        <v>130.25768085206462</v>
      </c>
      <c r="BG45" s="37">
        <v>2.1299822250947207</v>
      </c>
      <c r="BH45" s="37">
        <v>1.0784404379166268</v>
      </c>
      <c r="BI45" s="37">
        <v>1.9756156985597775</v>
      </c>
      <c r="BJ45" s="37">
        <v>0.57951870002115247</v>
      </c>
      <c r="BK45" s="37">
        <v>0.52706738612138349</v>
      </c>
      <c r="BL45" s="38">
        <v>0.41015011517272548</v>
      </c>
      <c r="BM45" s="39">
        <v>0</v>
      </c>
      <c r="BN45" s="39">
        <v>0</v>
      </c>
      <c r="BO45" s="39">
        <v>0</v>
      </c>
      <c r="BP45" s="39">
        <v>0</v>
      </c>
      <c r="BQ45" s="39">
        <v>0</v>
      </c>
      <c r="BR45" s="39">
        <v>0</v>
      </c>
      <c r="BS45" s="40">
        <v>0</v>
      </c>
      <c r="BT45" s="39">
        <v>770</v>
      </c>
      <c r="BU45" s="39">
        <v>9</v>
      </c>
      <c r="BV45" s="39">
        <v>4</v>
      </c>
      <c r="BW45" s="39">
        <v>10</v>
      </c>
      <c r="BX45" s="39">
        <v>3</v>
      </c>
      <c r="BY45" s="39">
        <v>2</v>
      </c>
      <c r="BZ45" s="40">
        <v>1</v>
      </c>
      <c r="CA45" s="39">
        <v>770</v>
      </c>
      <c r="CB45" s="39">
        <v>9</v>
      </c>
      <c r="CC45" s="39">
        <v>4</v>
      </c>
      <c r="CD45" s="39">
        <v>10</v>
      </c>
      <c r="CE45" s="39">
        <v>3</v>
      </c>
      <c r="CF45" s="39">
        <v>2</v>
      </c>
      <c r="CG45" s="40">
        <v>1</v>
      </c>
      <c r="CH45" s="39">
        <v>166.25</v>
      </c>
      <c r="CI45" s="39">
        <v>3</v>
      </c>
      <c r="CJ45" s="39">
        <v>2</v>
      </c>
      <c r="CK45" s="39">
        <v>0</v>
      </c>
      <c r="CL45" s="39">
        <v>0</v>
      </c>
      <c r="CM45" s="39">
        <v>1</v>
      </c>
      <c r="CN45" s="40">
        <v>0</v>
      </c>
      <c r="CO45" s="37">
        <v>1.2121887927331871</v>
      </c>
      <c r="CP45" s="37">
        <v>0.23100971799673978</v>
      </c>
      <c r="CQ45" s="37">
        <v>0.55501124872491392</v>
      </c>
      <c r="CR45" s="37">
        <v>-2.3667874383674277</v>
      </c>
      <c r="CS45" s="37">
        <v>0.12046735621830035</v>
      </c>
      <c r="CT45" s="37">
        <v>-5.8299765292415227E-2</v>
      </c>
      <c r="CU45" s="38">
        <v>-1.4023840263523628</v>
      </c>
      <c r="CV45" s="37">
        <v>1.7292741583077034</v>
      </c>
      <c r="CW45" s="37">
        <v>-0.48800686433202811</v>
      </c>
      <c r="CX45" s="37">
        <v>-0.61322089666020152</v>
      </c>
      <c r="CY45" s="37">
        <v>4.8376111036771343</v>
      </c>
      <c r="CZ45" s="37">
        <v>0.40957897957787481</v>
      </c>
      <c r="DA45" s="37">
        <v>-1.0981004479527043</v>
      </c>
      <c r="DB45" s="38">
        <v>-3.3458409734458093E-2</v>
      </c>
      <c r="DC45" s="37">
        <v>5.6368011323391505</v>
      </c>
      <c r="DD45" s="37">
        <v>9.2173345477506871E-2</v>
      </c>
      <c r="DE45" s="37">
        <v>4.6668681968265041E-2</v>
      </c>
      <c r="DF45" s="37">
        <v>8.5493252558029434E-2</v>
      </c>
      <c r="DG45" s="37">
        <v>2.5078226812596961E-2</v>
      </c>
      <c r="DH45" s="37">
        <v>2.28084364735637E-2</v>
      </c>
      <c r="DI45" s="38">
        <v>1.7748931337571921E-2</v>
      </c>
      <c r="DJ45" s="37">
        <v>0.10570365589958169</v>
      </c>
      <c r="DK45" s="37">
        <v>0.10570365589958169</v>
      </c>
      <c r="DL45" s="37">
        <v>0.10570365589958169</v>
      </c>
      <c r="DM45" s="37">
        <v>0.10570365589958169</v>
      </c>
      <c r="DN45" s="37">
        <v>0.10570365589958169</v>
      </c>
      <c r="DO45" s="37">
        <v>0.10570365589958169</v>
      </c>
      <c r="DP45" s="38">
        <v>0.10570365589958169</v>
      </c>
      <c r="DQ45" s="37">
        <v>0.21101768598580725</v>
      </c>
      <c r="DR45" s="37">
        <v>0.21101768598580725</v>
      </c>
      <c r="DS45" s="37">
        <v>0.21101768598580725</v>
      </c>
      <c r="DT45" s="37">
        <v>0.21101768598580725</v>
      </c>
      <c r="DU45" s="37">
        <v>0.21101768598580725</v>
      </c>
      <c r="DV45" s="37">
        <v>0.21101768598580725</v>
      </c>
      <c r="DW45" s="38">
        <v>0.21101768598580725</v>
      </c>
      <c r="DX45" s="23"/>
    </row>
    <row r="46" spans="11:128" x14ac:dyDescent="0.2">
      <c r="K46" s="159"/>
      <c r="L46" s="34" t="s">
        <v>18</v>
      </c>
      <c r="M46" s="57">
        <v>396</v>
      </c>
      <c r="N46" s="115">
        <v>118.56060606060606</v>
      </c>
      <c r="O46" s="35">
        <v>2.8005050505050506</v>
      </c>
      <c r="P46" s="35">
        <v>1.4924242424242424</v>
      </c>
      <c r="Q46" s="35">
        <v>8.5934343434343443</v>
      </c>
      <c r="R46" s="35">
        <v>0.65909090909090906</v>
      </c>
      <c r="S46" s="28">
        <f t="shared" si="0"/>
        <v>0.23534715960324615</v>
      </c>
      <c r="T46" s="35">
        <v>0.36868686868686867</v>
      </c>
      <c r="U46" s="29">
        <f t="shared" si="1"/>
        <v>0.13165013525698827</v>
      </c>
      <c r="V46" s="36">
        <v>0.63383838383838387</v>
      </c>
      <c r="W46" s="35">
        <v>109.1277761298808</v>
      </c>
      <c r="X46" s="35">
        <v>2.6089326258246386</v>
      </c>
      <c r="Y46" s="35">
        <v>1.3894682014141104</v>
      </c>
      <c r="Z46" s="35">
        <v>8.3704885178677415</v>
      </c>
      <c r="AA46" s="35">
        <v>0.60133917665914582</v>
      </c>
      <c r="AB46" s="35">
        <v>0.31943441332661054</v>
      </c>
      <c r="AC46" s="36">
        <v>0.586183440095988</v>
      </c>
      <c r="AD46" s="35">
        <v>127.99343599133132</v>
      </c>
      <c r="AE46" s="35">
        <v>2.9920774751854626</v>
      </c>
      <c r="AF46" s="35">
        <v>1.5953802834343744</v>
      </c>
      <c r="AG46" s="35">
        <v>8.8163801690009471</v>
      </c>
      <c r="AH46" s="35">
        <v>0.7168426415226723</v>
      </c>
      <c r="AI46" s="35">
        <v>0.4179393240471268</v>
      </c>
      <c r="AJ46" s="36">
        <v>0.68149332758077974</v>
      </c>
      <c r="AK46" s="35">
        <v>110.66217732884398</v>
      </c>
      <c r="AL46" s="35">
        <v>2.7109988776655438</v>
      </c>
      <c r="AM46" s="35">
        <v>1.4719416386083048</v>
      </c>
      <c r="AN46" s="35">
        <v>8.8456790123456788</v>
      </c>
      <c r="AO46" s="35">
        <v>0.6212121212121211</v>
      </c>
      <c r="AP46" s="35">
        <v>0.34567901234567894</v>
      </c>
      <c r="AQ46" s="36">
        <v>0.64870931537598198</v>
      </c>
      <c r="AR46" s="35">
        <v>90</v>
      </c>
      <c r="AS46" s="35">
        <v>2</v>
      </c>
      <c r="AT46" s="35">
        <v>2</v>
      </c>
      <c r="AU46" s="35">
        <v>10</v>
      </c>
      <c r="AV46" s="35">
        <v>1</v>
      </c>
      <c r="AW46" s="35">
        <v>0</v>
      </c>
      <c r="AX46" s="36">
        <v>1</v>
      </c>
      <c r="AY46" s="37">
        <v>9116.2773302646729</v>
      </c>
      <c r="AZ46" s="37">
        <v>3.7601010101010104</v>
      </c>
      <c r="BA46" s="37">
        <v>1.0860184119677792</v>
      </c>
      <c r="BB46" s="37">
        <v>5.0925137450453892</v>
      </c>
      <c r="BC46" s="37">
        <v>0.34171461449942458</v>
      </c>
      <c r="BD46" s="37">
        <v>0.24853599283979028</v>
      </c>
      <c r="BE46" s="38">
        <v>0.23267484976345737</v>
      </c>
      <c r="BF46" s="37">
        <v>95.47919841653821</v>
      </c>
      <c r="BG46" s="37">
        <v>1.9390979887826738</v>
      </c>
      <c r="BH46" s="37">
        <v>1.0421220715289448</v>
      </c>
      <c r="BI46" s="37">
        <v>2.2566598647216174</v>
      </c>
      <c r="BJ46" s="37">
        <v>0.58456361031065263</v>
      </c>
      <c r="BK46" s="37">
        <v>0.49853384322409877</v>
      </c>
      <c r="BL46" s="38">
        <v>0.48236381473267392</v>
      </c>
      <c r="BM46" s="39">
        <v>0</v>
      </c>
      <c r="BN46" s="39">
        <v>0</v>
      </c>
      <c r="BO46" s="39">
        <v>0</v>
      </c>
      <c r="BP46" s="39">
        <v>1</v>
      </c>
      <c r="BQ46" s="39">
        <v>0</v>
      </c>
      <c r="BR46" s="39">
        <v>0</v>
      </c>
      <c r="BS46" s="40">
        <v>0</v>
      </c>
      <c r="BT46" s="39">
        <v>570</v>
      </c>
      <c r="BU46" s="39">
        <v>10</v>
      </c>
      <c r="BV46" s="39">
        <v>4</v>
      </c>
      <c r="BW46" s="39">
        <v>10</v>
      </c>
      <c r="BX46" s="39">
        <v>2</v>
      </c>
      <c r="BY46" s="39">
        <v>2</v>
      </c>
      <c r="BZ46" s="40">
        <v>1</v>
      </c>
      <c r="CA46" s="39">
        <v>570</v>
      </c>
      <c r="CB46" s="39">
        <v>10</v>
      </c>
      <c r="CC46" s="39">
        <v>4</v>
      </c>
      <c r="CD46" s="39">
        <v>9</v>
      </c>
      <c r="CE46" s="39">
        <v>2</v>
      </c>
      <c r="CF46" s="39">
        <v>2</v>
      </c>
      <c r="CG46" s="40">
        <v>1</v>
      </c>
      <c r="CH46" s="39">
        <v>115</v>
      </c>
      <c r="CI46" s="39">
        <v>3</v>
      </c>
      <c r="CJ46" s="39">
        <v>1</v>
      </c>
      <c r="CK46" s="39">
        <v>2</v>
      </c>
      <c r="CL46" s="39">
        <v>1</v>
      </c>
      <c r="CM46" s="39">
        <v>1</v>
      </c>
      <c r="CN46" s="40">
        <v>1</v>
      </c>
      <c r="CO46" s="37">
        <v>1.3107650676267293</v>
      </c>
      <c r="CP46" s="37">
        <v>0.60200649323883981</v>
      </c>
      <c r="CQ46" s="37">
        <v>9.4426048488764736E-2</v>
      </c>
      <c r="CR46" s="37">
        <v>-1.4686149964168813</v>
      </c>
      <c r="CS46" s="37">
        <v>0.23864302274716226</v>
      </c>
      <c r="CT46" s="37">
        <v>0.73047619690343824</v>
      </c>
      <c r="CU46" s="38">
        <v>-0.55774401971678456</v>
      </c>
      <c r="CV46" s="37">
        <v>1.8183329979273453</v>
      </c>
      <c r="CW46" s="37">
        <v>-3.3669914410391105E-2</v>
      </c>
      <c r="CX46" s="37">
        <v>-0.80244276006008664</v>
      </c>
      <c r="CY46" s="37">
        <v>0.91749175916322279</v>
      </c>
      <c r="CZ46" s="37">
        <v>-0.66587419128457659</v>
      </c>
      <c r="DA46" s="37">
        <v>-1.018917924439638</v>
      </c>
      <c r="DB46" s="38">
        <v>-1.6975206270959335</v>
      </c>
      <c r="DC46" s="37">
        <v>4.7980102489629193</v>
      </c>
      <c r="DD46" s="37">
        <v>9.7443340310983534E-2</v>
      </c>
      <c r="DE46" s="37">
        <v>5.2368604500142753E-2</v>
      </c>
      <c r="DF46" s="37">
        <v>0.11340142501114817</v>
      </c>
      <c r="DG46" s="37">
        <v>2.9375426689332788E-2</v>
      </c>
      <c r="DH46" s="37">
        <v>2.5052268231336338E-2</v>
      </c>
      <c r="DI46" s="38">
        <v>2.4239693725951299E-2</v>
      </c>
      <c r="DJ46" s="37">
        <v>0.12262865186991131</v>
      </c>
      <c r="DK46" s="37">
        <v>0.12262865186991131</v>
      </c>
      <c r="DL46" s="37">
        <v>0.12262865186991131</v>
      </c>
      <c r="DM46" s="37">
        <v>0.12262865186991131</v>
      </c>
      <c r="DN46" s="37">
        <v>0.12262865186991131</v>
      </c>
      <c r="DO46" s="37">
        <v>0.12262865186991131</v>
      </c>
      <c r="DP46" s="38">
        <v>0.12262865186991131</v>
      </c>
      <c r="DQ46" s="37">
        <v>0.2446511655808267</v>
      </c>
      <c r="DR46" s="37">
        <v>0.2446511655808267</v>
      </c>
      <c r="DS46" s="37">
        <v>0.2446511655808267</v>
      </c>
      <c r="DT46" s="37">
        <v>0.2446511655808267</v>
      </c>
      <c r="DU46" s="37">
        <v>0.2446511655808267</v>
      </c>
      <c r="DV46" s="37">
        <v>0.2446511655808267</v>
      </c>
      <c r="DW46" s="38">
        <v>0.2446511655808267</v>
      </c>
      <c r="DX46" s="23"/>
    </row>
    <row r="47" spans="11:128" x14ac:dyDescent="0.2">
      <c r="K47" s="159"/>
      <c r="L47" s="34" t="s">
        <v>22</v>
      </c>
      <c r="M47" s="57">
        <v>327</v>
      </c>
      <c r="N47" s="115">
        <v>119.83180428134557</v>
      </c>
      <c r="O47" s="35">
        <v>2.7461773700305812</v>
      </c>
      <c r="P47" s="112">
        <v>1.7522935779816513</v>
      </c>
      <c r="Q47" s="35">
        <v>8.6391437308868504</v>
      </c>
      <c r="R47" s="35">
        <v>0.66666666666666663</v>
      </c>
      <c r="S47" s="28">
        <f t="shared" si="0"/>
        <v>0.24276169265033407</v>
      </c>
      <c r="T47" s="35">
        <v>0.33333333333333331</v>
      </c>
      <c r="U47" s="29">
        <f t="shared" si="1"/>
        <v>0.12138084632516703</v>
      </c>
      <c r="V47" s="36">
        <v>0.60550458715596334</v>
      </c>
      <c r="W47" s="35">
        <v>109.51341212679131</v>
      </c>
      <c r="X47" s="35">
        <v>2.5441775867580936</v>
      </c>
      <c r="Y47" s="35">
        <v>1.6346937655812523</v>
      </c>
      <c r="Z47" s="35">
        <v>8.4077037280633071</v>
      </c>
      <c r="AA47" s="35">
        <v>0.60385664857060772</v>
      </c>
      <c r="AB47" s="35">
        <v>0.28057585411935754</v>
      </c>
      <c r="AC47" s="36">
        <v>0.55225278377611309</v>
      </c>
      <c r="AD47" s="35">
        <v>130.15019643589983</v>
      </c>
      <c r="AE47" s="35">
        <v>2.9481771533030687</v>
      </c>
      <c r="AF47" s="35">
        <v>1.8698933903820503</v>
      </c>
      <c r="AG47" s="35">
        <v>8.8705837337103937</v>
      </c>
      <c r="AH47" s="35">
        <v>0.72947668476272554</v>
      </c>
      <c r="AI47" s="35">
        <v>0.38609081254730909</v>
      </c>
      <c r="AJ47" s="36">
        <v>0.65875639053581359</v>
      </c>
      <c r="AK47" s="35">
        <v>111.14848793747873</v>
      </c>
      <c r="AL47" s="35">
        <v>2.6568127760788305</v>
      </c>
      <c r="AM47" s="35">
        <v>1.7259599048589871</v>
      </c>
      <c r="AN47" s="35">
        <v>8.882432891607202</v>
      </c>
      <c r="AO47" s="35">
        <v>0.62962962962962943</v>
      </c>
      <c r="AP47" s="35">
        <v>0.30801902820251437</v>
      </c>
      <c r="AQ47" s="36">
        <v>0.61722731906218131</v>
      </c>
      <c r="AR47" s="35">
        <v>100</v>
      </c>
      <c r="AS47" s="35">
        <v>3</v>
      </c>
      <c r="AT47" s="35">
        <v>2</v>
      </c>
      <c r="AU47" s="35">
        <v>10</v>
      </c>
      <c r="AV47" s="35">
        <v>1</v>
      </c>
      <c r="AW47" s="35">
        <v>0</v>
      </c>
      <c r="AX47" s="36">
        <v>1</v>
      </c>
      <c r="AY47" s="37">
        <v>8995.9072062437826</v>
      </c>
      <c r="AZ47" s="37">
        <v>3.4476463856212822</v>
      </c>
      <c r="BA47" s="37">
        <v>1.168514662013846</v>
      </c>
      <c r="BB47" s="37">
        <v>4.5258250314253008</v>
      </c>
      <c r="BC47" s="37">
        <v>0.33333333333333337</v>
      </c>
      <c r="BD47" s="37">
        <v>0.23517382413087937</v>
      </c>
      <c r="BE47" s="38">
        <v>0.23960150841447628</v>
      </c>
      <c r="BF47" s="37">
        <v>94.846756435018818</v>
      </c>
      <c r="BG47" s="37">
        <v>1.8567838823140626</v>
      </c>
      <c r="BH47" s="37">
        <v>1.0809785668614553</v>
      </c>
      <c r="BI47" s="37">
        <v>2.1273986536202614</v>
      </c>
      <c r="BJ47" s="37">
        <v>0.57735026918962584</v>
      </c>
      <c r="BK47" s="37">
        <v>0.48494723850216875</v>
      </c>
      <c r="BL47" s="38">
        <v>0.48949107082200821</v>
      </c>
      <c r="BM47" s="39">
        <v>0</v>
      </c>
      <c r="BN47" s="39">
        <v>0</v>
      </c>
      <c r="BO47" s="39">
        <v>0</v>
      </c>
      <c r="BP47" s="39">
        <v>1</v>
      </c>
      <c r="BQ47" s="39">
        <v>0</v>
      </c>
      <c r="BR47" s="39">
        <v>0</v>
      </c>
      <c r="BS47" s="40">
        <v>0</v>
      </c>
      <c r="BT47" s="39">
        <v>570</v>
      </c>
      <c r="BU47" s="39">
        <v>8</v>
      </c>
      <c r="BV47" s="39">
        <v>4</v>
      </c>
      <c r="BW47" s="39">
        <v>10</v>
      </c>
      <c r="BX47" s="39">
        <v>2</v>
      </c>
      <c r="BY47" s="39">
        <v>2</v>
      </c>
      <c r="BZ47" s="40">
        <v>1</v>
      </c>
      <c r="CA47" s="39">
        <v>570</v>
      </c>
      <c r="CB47" s="39">
        <v>8</v>
      </c>
      <c r="CC47" s="39">
        <v>4</v>
      </c>
      <c r="CD47" s="39">
        <v>9</v>
      </c>
      <c r="CE47" s="39">
        <v>2</v>
      </c>
      <c r="CF47" s="39">
        <v>2</v>
      </c>
      <c r="CG47" s="40">
        <v>1</v>
      </c>
      <c r="CH47" s="39">
        <v>100</v>
      </c>
      <c r="CI47" s="39">
        <v>3</v>
      </c>
      <c r="CJ47" s="39">
        <v>2</v>
      </c>
      <c r="CK47" s="39">
        <v>2</v>
      </c>
      <c r="CL47" s="39">
        <v>1</v>
      </c>
      <c r="CM47" s="39">
        <v>1</v>
      </c>
      <c r="CN47" s="40">
        <v>1</v>
      </c>
      <c r="CO47" s="37">
        <v>1.4586277376445167</v>
      </c>
      <c r="CP47" s="37">
        <v>0.60082168262391922</v>
      </c>
      <c r="CQ47" s="37">
        <v>9.5416824377791337E-2</v>
      </c>
      <c r="CR47" s="37">
        <v>-1.5076874196993237</v>
      </c>
      <c r="CS47" s="37">
        <v>0.18888263360689794</v>
      </c>
      <c r="CT47" s="37">
        <v>0.87200466485120731</v>
      </c>
      <c r="CU47" s="38">
        <v>-0.43373149167187369</v>
      </c>
      <c r="CV47" s="37">
        <v>2.6029703248242022</v>
      </c>
      <c r="CW47" s="37">
        <v>-8.6253621288876869E-2</v>
      </c>
      <c r="CX47" s="37">
        <v>-0.69784486364523746</v>
      </c>
      <c r="CY47" s="37">
        <v>1.2028112004882525</v>
      </c>
      <c r="CZ47" s="37">
        <v>-0.65946201038225571</v>
      </c>
      <c r="DA47" s="37">
        <v>-0.83084096747612779</v>
      </c>
      <c r="DB47" s="38">
        <v>-1.8230649702484323</v>
      </c>
      <c r="DC47" s="37">
        <v>5.245037615781186</v>
      </c>
      <c r="DD47" s="37">
        <v>0.10268038331691159</v>
      </c>
      <c r="DE47" s="37">
        <v>5.9778251340898855E-2</v>
      </c>
      <c r="DF47" s="37">
        <v>0.11764541436527941</v>
      </c>
      <c r="DG47" s="37">
        <v>3.192754284070505E-2</v>
      </c>
      <c r="DH47" s="37">
        <v>2.6817643567555494E-2</v>
      </c>
      <c r="DI47" s="38">
        <v>2.706891806900551E-2</v>
      </c>
      <c r="DJ47" s="37">
        <v>0.13484123740202966</v>
      </c>
      <c r="DK47" s="37">
        <v>0.13484123740202966</v>
      </c>
      <c r="DL47" s="37">
        <v>0.13484123740202966</v>
      </c>
      <c r="DM47" s="37">
        <v>0.13484123740202966</v>
      </c>
      <c r="DN47" s="37">
        <v>0.13484123740202966</v>
      </c>
      <c r="DO47" s="37">
        <v>0.13484123740202966</v>
      </c>
      <c r="DP47" s="38">
        <v>0.13484123740202966</v>
      </c>
      <c r="DQ47" s="37">
        <v>0.26887900966436651</v>
      </c>
      <c r="DR47" s="37">
        <v>0.26887900966436651</v>
      </c>
      <c r="DS47" s="37">
        <v>0.26887900966436651</v>
      </c>
      <c r="DT47" s="37">
        <v>0.26887900966436651</v>
      </c>
      <c r="DU47" s="37">
        <v>0.26887900966436651</v>
      </c>
      <c r="DV47" s="37">
        <v>0.26887900966436651</v>
      </c>
      <c r="DW47" s="38">
        <v>0.26887900966436651</v>
      </c>
      <c r="DX47" s="23"/>
    </row>
    <row r="48" spans="11:128" x14ac:dyDescent="0.2">
      <c r="K48" s="159"/>
      <c r="L48" s="34" t="s">
        <v>23</v>
      </c>
      <c r="M48" s="57">
        <v>284</v>
      </c>
      <c r="N48" s="115">
        <v>115.58098591549296</v>
      </c>
      <c r="O48" s="35">
        <v>2.8661971830985915</v>
      </c>
      <c r="P48" s="35">
        <v>1.1901408450704225</v>
      </c>
      <c r="Q48" s="35">
        <v>8.6161971830985919</v>
      </c>
      <c r="R48" s="35">
        <v>0.78169014084507038</v>
      </c>
      <c r="S48" s="28">
        <f t="shared" si="0"/>
        <v>0.27272727272727271</v>
      </c>
      <c r="T48" s="35">
        <v>0.397887323943662</v>
      </c>
      <c r="U48" s="29">
        <f t="shared" si="1"/>
        <v>0.13882063882063883</v>
      </c>
      <c r="V48" s="36">
        <v>0.65492957746478875</v>
      </c>
      <c r="W48" s="35">
        <v>106.36676232854148</v>
      </c>
      <c r="X48" s="35">
        <v>2.681854668160006</v>
      </c>
      <c r="Y48" s="35">
        <v>1.0791084130188575</v>
      </c>
      <c r="Z48" s="35">
        <v>8.3498870172115378</v>
      </c>
      <c r="AA48" s="35">
        <v>0.71420751720423503</v>
      </c>
      <c r="AB48" s="35">
        <v>0.33978063634873612</v>
      </c>
      <c r="AC48" s="36">
        <v>0.59930492376878408</v>
      </c>
      <c r="AD48" s="35">
        <v>124.79520950244444</v>
      </c>
      <c r="AE48" s="35">
        <v>3.0505396980371771</v>
      </c>
      <c r="AF48" s="35">
        <v>1.3011732771219875</v>
      </c>
      <c r="AG48" s="35">
        <v>8.8825073489856461</v>
      </c>
      <c r="AH48" s="35">
        <v>0.84917276448590573</v>
      </c>
      <c r="AI48" s="35">
        <v>0.45599401153858787</v>
      </c>
      <c r="AJ48" s="36">
        <v>0.71055423116079341</v>
      </c>
      <c r="AK48" s="35">
        <v>109.86697965571207</v>
      </c>
      <c r="AL48" s="35">
        <v>2.8309859154929584</v>
      </c>
      <c r="AM48" s="35">
        <v>1.1557120500782474</v>
      </c>
      <c r="AN48" s="35">
        <v>8.8826291079812218</v>
      </c>
      <c r="AO48" s="35">
        <v>0.75743348982785608</v>
      </c>
      <c r="AP48" s="35">
        <v>0.38262910798122068</v>
      </c>
      <c r="AQ48" s="36">
        <v>0.67214397496087641</v>
      </c>
      <c r="AR48" s="35">
        <v>100</v>
      </c>
      <c r="AS48" s="35">
        <v>3</v>
      </c>
      <c r="AT48" s="35">
        <v>1</v>
      </c>
      <c r="AU48" s="35">
        <v>10</v>
      </c>
      <c r="AV48" s="35">
        <v>1</v>
      </c>
      <c r="AW48" s="35">
        <v>0</v>
      </c>
      <c r="AX48" s="36">
        <v>1</v>
      </c>
      <c r="AY48" s="37">
        <v>6223.2478350669398</v>
      </c>
      <c r="AZ48" s="37">
        <v>2.4908674662817893</v>
      </c>
      <c r="BA48" s="37">
        <v>0.90364803662967208</v>
      </c>
      <c r="BB48" s="37">
        <v>5.1984646394266658</v>
      </c>
      <c r="BC48" s="37">
        <v>0.33379784004379626</v>
      </c>
      <c r="BD48" s="37">
        <v>0.2474866869058876</v>
      </c>
      <c r="BE48" s="38">
        <v>0.22679540138356641</v>
      </c>
      <c r="BF48" s="37">
        <v>78.887564514737932</v>
      </c>
      <c r="BG48" s="37">
        <v>1.5782482270801983</v>
      </c>
      <c r="BH48" s="37">
        <v>0.95060403777265334</v>
      </c>
      <c r="BI48" s="37">
        <v>2.2800141752687999</v>
      </c>
      <c r="BJ48" s="37">
        <v>0.57775240375423476</v>
      </c>
      <c r="BK48" s="37">
        <v>0.49748033821035337</v>
      </c>
      <c r="BL48" s="38">
        <v>0.47623040787371651</v>
      </c>
      <c r="BM48" s="39">
        <v>0</v>
      </c>
      <c r="BN48" s="39">
        <v>0</v>
      </c>
      <c r="BO48" s="39">
        <v>0</v>
      </c>
      <c r="BP48" s="39">
        <v>1</v>
      </c>
      <c r="BQ48" s="39">
        <v>0</v>
      </c>
      <c r="BR48" s="39">
        <v>0</v>
      </c>
      <c r="BS48" s="40">
        <v>0</v>
      </c>
      <c r="BT48" s="39">
        <v>490</v>
      </c>
      <c r="BU48" s="39">
        <v>7</v>
      </c>
      <c r="BV48" s="39">
        <v>3</v>
      </c>
      <c r="BW48" s="39">
        <v>10</v>
      </c>
      <c r="BX48" s="39">
        <v>2</v>
      </c>
      <c r="BY48" s="39">
        <v>2</v>
      </c>
      <c r="BZ48" s="40">
        <v>1</v>
      </c>
      <c r="CA48" s="39">
        <v>490</v>
      </c>
      <c r="CB48" s="39">
        <v>7</v>
      </c>
      <c r="CC48" s="39">
        <v>3</v>
      </c>
      <c r="CD48" s="39">
        <v>9</v>
      </c>
      <c r="CE48" s="39">
        <v>2</v>
      </c>
      <c r="CF48" s="39">
        <v>2</v>
      </c>
      <c r="CG48" s="40">
        <v>1</v>
      </c>
      <c r="CH48" s="39">
        <v>100</v>
      </c>
      <c r="CI48" s="39">
        <v>2</v>
      </c>
      <c r="CJ48" s="39">
        <v>2</v>
      </c>
      <c r="CK48" s="39">
        <v>2</v>
      </c>
      <c r="CL48" s="39">
        <v>1</v>
      </c>
      <c r="CM48" s="39">
        <v>1</v>
      </c>
      <c r="CN48" s="40">
        <v>1</v>
      </c>
      <c r="CO48" s="37">
        <v>1.2146067467413515</v>
      </c>
      <c r="CP48" s="37">
        <v>0.33641748990226189</v>
      </c>
      <c r="CQ48" s="37">
        <v>0.23270470986525388</v>
      </c>
      <c r="CR48" s="37">
        <v>-1.5405465607594437</v>
      </c>
      <c r="CS48" s="37">
        <v>5.2085303003590946E-2</v>
      </c>
      <c r="CT48" s="37">
        <v>0.50604523789072098</v>
      </c>
      <c r="CU48" s="38">
        <v>-0.65526420075091374</v>
      </c>
      <c r="CV48" s="37">
        <v>1.8759147852365394</v>
      </c>
      <c r="CW48" s="37">
        <v>-0.47415339480932273</v>
      </c>
      <c r="CX48" s="37">
        <v>-0.96601258603846429</v>
      </c>
      <c r="CY48" s="37">
        <v>1.2740380222398346</v>
      </c>
      <c r="CZ48" s="37">
        <v>-0.34967726901964807</v>
      </c>
      <c r="DA48" s="37">
        <v>-1.5300952701133179</v>
      </c>
      <c r="DB48" s="38">
        <v>-1.5818184407198959</v>
      </c>
      <c r="DC48" s="37">
        <v>4.6811157312837626</v>
      </c>
      <c r="DD48" s="37">
        <v>9.3651802398787343E-2</v>
      </c>
      <c r="DE48" s="37">
        <v>5.6407971811680092E-2</v>
      </c>
      <c r="DF48" s="37">
        <v>0.13529395018154985</v>
      </c>
      <c r="DG48" s="37">
        <v>3.4283297787646765E-2</v>
      </c>
      <c r="DH48" s="37">
        <v>2.9520027035006106E-2</v>
      </c>
      <c r="DI48" s="38">
        <v>2.8259075656935216E-2</v>
      </c>
      <c r="DJ48" s="37">
        <v>0.14459060684191166</v>
      </c>
      <c r="DK48" s="37">
        <v>0.14459060684191166</v>
      </c>
      <c r="DL48" s="37">
        <v>0.14459060684191166</v>
      </c>
      <c r="DM48" s="37">
        <v>0.14459060684191166</v>
      </c>
      <c r="DN48" s="37">
        <v>0.14459060684191166</v>
      </c>
      <c r="DO48" s="37">
        <v>0.14459060684191166</v>
      </c>
      <c r="DP48" s="38">
        <v>0.14459060684191166</v>
      </c>
      <c r="DQ48" s="37">
        <v>0.28819314243249677</v>
      </c>
      <c r="DR48" s="37">
        <v>0.28819314243249677</v>
      </c>
      <c r="DS48" s="37">
        <v>0.28819314243249677</v>
      </c>
      <c r="DT48" s="37">
        <v>0.28819314243249677</v>
      </c>
      <c r="DU48" s="37">
        <v>0.28819314243249677</v>
      </c>
      <c r="DV48" s="37">
        <v>0.28819314243249677</v>
      </c>
      <c r="DW48" s="38">
        <v>0.28819314243249677</v>
      </c>
      <c r="DX48" s="23"/>
    </row>
    <row r="49" spans="11:128" x14ac:dyDescent="0.2">
      <c r="K49" s="159"/>
      <c r="L49" s="34" t="s">
        <v>19</v>
      </c>
      <c r="M49" s="57">
        <v>2629</v>
      </c>
      <c r="N49" s="115">
        <v>104.923925446938</v>
      </c>
      <c r="O49" s="35">
        <v>2.4674781285659946</v>
      </c>
      <c r="P49" s="35">
        <v>1.4149866869532142</v>
      </c>
      <c r="Q49" s="35">
        <v>8.2099657664511216</v>
      </c>
      <c r="R49" s="35">
        <v>0.61962723468999614</v>
      </c>
      <c r="S49" s="28">
        <f t="shared" si="0"/>
        <v>0.25111761985509479</v>
      </c>
      <c r="T49" s="35">
        <v>0.32521871434005323</v>
      </c>
      <c r="U49" s="29">
        <f t="shared" si="1"/>
        <v>0.13180206566980113</v>
      </c>
      <c r="V49" s="36">
        <v>0.61163940661848615</v>
      </c>
      <c r="W49" s="35">
        <v>101.62578640136508</v>
      </c>
      <c r="X49" s="35">
        <v>2.3968538498676182</v>
      </c>
      <c r="Y49" s="35">
        <v>1.3748392180310207</v>
      </c>
      <c r="Z49" s="35">
        <v>8.1058828038131434</v>
      </c>
      <c r="AA49" s="35">
        <v>0.59715253266993495</v>
      </c>
      <c r="AB49" s="35">
        <v>0.30668933198145221</v>
      </c>
      <c r="AC49" s="36">
        <v>0.59299705122363522</v>
      </c>
      <c r="AD49" s="35">
        <v>108.22206449251092</v>
      </c>
      <c r="AE49" s="35">
        <v>2.538102407264371</v>
      </c>
      <c r="AF49" s="35">
        <v>1.4551341558754076</v>
      </c>
      <c r="AG49" s="35">
        <v>8.3140487290890999</v>
      </c>
      <c r="AH49" s="35">
        <v>0.64210193671005733</v>
      </c>
      <c r="AI49" s="35">
        <v>0.34374809669865425</v>
      </c>
      <c r="AJ49" s="36">
        <v>0.63028176201333708</v>
      </c>
      <c r="AK49" s="35">
        <v>97.307594776214046</v>
      </c>
      <c r="AL49" s="35">
        <v>2.3605511178732943</v>
      </c>
      <c r="AM49" s="35">
        <v>1.3903258526689493</v>
      </c>
      <c r="AN49" s="35">
        <v>8.4965132496513256</v>
      </c>
      <c r="AO49" s="35">
        <v>0.5760956848822959</v>
      </c>
      <c r="AP49" s="35">
        <v>0.29734584337094805</v>
      </c>
      <c r="AQ49" s="36">
        <v>0.62404378513165137</v>
      </c>
      <c r="AR49" s="35">
        <v>80</v>
      </c>
      <c r="AS49" s="35">
        <v>2</v>
      </c>
      <c r="AT49" s="35">
        <v>1</v>
      </c>
      <c r="AU49" s="35">
        <v>10</v>
      </c>
      <c r="AV49" s="35">
        <v>1</v>
      </c>
      <c r="AW49" s="35">
        <v>0</v>
      </c>
      <c r="AX49" s="36">
        <v>1</v>
      </c>
      <c r="AY49" s="37">
        <v>7437.5893398361459</v>
      </c>
      <c r="AZ49" s="37">
        <v>3.4103764764050202</v>
      </c>
      <c r="BA49" s="37">
        <v>1.1020736394726192</v>
      </c>
      <c r="BB49" s="37">
        <v>7.4071913610802822</v>
      </c>
      <c r="BC49" s="37">
        <v>0.34536804972983109</v>
      </c>
      <c r="BD49" s="37">
        <v>0.23475570747308006</v>
      </c>
      <c r="BE49" s="38">
        <v>0.23762702974028704</v>
      </c>
      <c r="BF49" s="37">
        <v>86.241459518239523</v>
      </c>
      <c r="BG49" s="37">
        <v>1.8467204651503215</v>
      </c>
      <c r="BH49" s="37">
        <v>1.0497969515447352</v>
      </c>
      <c r="BI49" s="37">
        <v>2.7216155792250092</v>
      </c>
      <c r="BJ49" s="37">
        <v>0.58768022744502058</v>
      </c>
      <c r="BK49" s="37">
        <v>0.48451595172200479</v>
      </c>
      <c r="BL49" s="38">
        <v>0.48747002958160107</v>
      </c>
      <c r="BM49" s="39">
        <v>0</v>
      </c>
      <c r="BN49" s="39">
        <v>0</v>
      </c>
      <c r="BO49" s="39">
        <v>0</v>
      </c>
      <c r="BP49" s="39">
        <v>0</v>
      </c>
      <c r="BQ49" s="39">
        <v>0</v>
      </c>
      <c r="BR49" s="39">
        <v>0</v>
      </c>
      <c r="BS49" s="40">
        <v>0</v>
      </c>
      <c r="BT49" s="39">
        <v>610</v>
      </c>
      <c r="BU49" s="39">
        <v>9</v>
      </c>
      <c r="BV49" s="39">
        <v>5</v>
      </c>
      <c r="BW49" s="39">
        <v>11</v>
      </c>
      <c r="BX49" s="39">
        <v>3</v>
      </c>
      <c r="BY49" s="39">
        <v>2</v>
      </c>
      <c r="BZ49" s="40">
        <v>1</v>
      </c>
      <c r="CA49" s="39">
        <v>610</v>
      </c>
      <c r="CB49" s="39">
        <v>9</v>
      </c>
      <c r="CC49" s="39">
        <v>5</v>
      </c>
      <c r="CD49" s="39">
        <v>11</v>
      </c>
      <c r="CE49" s="39">
        <v>3</v>
      </c>
      <c r="CF49" s="39">
        <v>2</v>
      </c>
      <c r="CG49" s="40">
        <v>1</v>
      </c>
      <c r="CH49" s="39">
        <v>105</v>
      </c>
      <c r="CI49" s="39">
        <v>3</v>
      </c>
      <c r="CJ49" s="39">
        <v>1</v>
      </c>
      <c r="CK49" s="39">
        <v>3</v>
      </c>
      <c r="CL49" s="39">
        <v>1</v>
      </c>
      <c r="CM49" s="39">
        <v>1</v>
      </c>
      <c r="CN49" s="40">
        <v>1</v>
      </c>
      <c r="CO49" s="37">
        <v>1.4169748005519907</v>
      </c>
      <c r="CP49" s="37">
        <v>0.6937198487809082</v>
      </c>
      <c r="CQ49" s="37">
        <v>0.19465710221247839</v>
      </c>
      <c r="CR49" s="37">
        <v>-1.3220511388356717</v>
      </c>
      <c r="CS49" s="37">
        <v>0.37222824038511748</v>
      </c>
      <c r="CT49" s="37">
        <v>0.94630125964369871</v>
      </c>
      <c r="CU49" s="38">
        <v>-0.4583846951685982</v>
      </c>
      <c r="CV49" s="37">
        <v>2.4658028437182971</v>
      </c>
      <c r="CW49" s="37">
        <v>7.6940210700934902E-2</v>
      </c>
      <c r="CX49" s="37">
        <v>-0.83904653590973044</v>
      </c>
      <c r="CY49" s="37">
        <v>0.50077861227470544</v>
      </c>
      <c r="CZ49" s="37">
        <v>-0.50012791008100477</v>
      </c>
      <c r="DA49" s="37">
        <v>-0.60627353680300911</v>
      </c>
      <c r="DB49" s="38">
        <v>-1.7912467335305764</v>
      </c>
      <c r="DC49" s="37">
        <v>1.6819799120184762</v>
      </c>
      <c r="DD49" s="37">
        <v>3.6016861760547164E-2</v>
      </c>
      <c r="DE49" s="37">
        <v>2.0474344869163955E-2</v>
      </c>
      <c r="DF49" s="37">
        <v>5.3080070282493765E-2</v>
      </c>
      <c r="DG49" s="37">
        <v>1.146161420243496E-2</v>
      </c>
      <c r="DH49" s="37">
        <v>9.4495861085997727E-3</v>
      </c>
      <c r="DI49" s="38">
        <v>9.5071999250418357E-3</v>
      </c>
      <c r="DJ49" s="37">
        <v>4.7745532966559368E-2</v>
      </c>
      <c r="DK49" s="37">
        <v>4.7745532966559368E-2</v>
      </c>
      <c r="DL49" s="37">
        <v>4.7745532966559368E-2</v>
      </c>
      <c r="DM49" s="37">
        <v>4.7745532966559368E-2</v>
      </c>
      <c r="DN49" s="37">
        <v>4.7745532966559368E-2</v>
      </c>
      <c r="DO49" s="37">
        <v>4.7745532966559368E-2</v>
      </c>
      <c r="DP49" s="38">
        <v>4.7745532966559368E-2</v>
      </c>
      <c r="DQ49" s="37">
        <v>9.5454861039630329E-2</v>
      </c>
      <c r="DR49" s="37">
        <v>9.5454861039630329E-2</v>
      </c>
      <c r="DS49" s="37">
        <v>9.5454861039630329E-2</v>
      </c>
      <c r="DT49" s="37">
        <v>9.5454861039630329E-2</v>
      </c>
      <c r="DU49" s="37">
        <v>9.5454861039630329E-2</v>
      </c>
      <c r="DV49" s="37">
        <v>9.5454861039630329E-2</v>
      </c>
      <c r="DW49" s="38">
        <v>9.5454861039630329E-2</v>
      </c>
      <c r="DX49" s="23"/>
    </row>
    <row r="50" spans="11:128" x14ac:dyDescent="0.2">
      <c r="K50" s="159"/>
      <c r="L50" s="34" t="s">
        <v>24</v>
      </c>
      <c r="M50" s="57">
        <v>1910</v>
      </c>
      <c r="N50" s="115">
        <v>122.08376963350786</v>
      </c>
      <c r="O50" s="35">
        <v>2.8240837696335079</v>
      </c>
      <c r="P50" s="35">
        <v>1.3345549738219895</v>
      </c>
      <c r="Q50" s="35">
        <v>8.4445026178010476</v>
      </c>
      <c r="R50" s="35">
        <v>0.68586387434554974</v>
      </c>
      <c r="S50" s="28">
        <f t="shared" si="0"/>
        <v>0.242862439747868</v>
      </c>
      <c r="T50" s="35">
        <v>0.40052356020942409</v>
      </c>
      <c r="U50" s="29">
        <f t="shared" si="1"/>
        <v>0.14182424916573971</v>
      </c>
      <c r="V50" s="36">
        <v>0.66020942408376959</v>
      </c>
      <c r="W50" s="35">
        <v>117.75844870748101</v>
      </c>
      <c r="X50" s="35">
        <v>2.7344927255834537</v>
      </c>
      <c r="Y50" s="35">
        <v>1.2867850921749024</v>
      </c>
      <c r="Z50" s="35">
        <v>8.3278777213857946</v>
      </c>
      <c r="AA50" s="35">
        <v>0.65952738918523768</v>
      </c>
      <c r="AB50" s="35">
        <v>0.37786722288038099</v>
      </c>
      <c r="AC50" s="36">
        <v>0.63894923652138069</v>
      </c>
      <c r="AD50" s="35">
        <v>126.4090905595347</v>
      </c>
      <c r="AE50" s="35">
        <v>2.9136748136835622</v>
      </c>
      <c r="AF50" s="35">
        <v>1.3823248554690766</v>
      </c>
      <c r="AG50" s="35">
        <v>8.5611275142163006</v>
      </c>
      <c r="AH50" s="35">
        <v>0.7122003595058618</v>
      </c>
      <c r="AI50" s="35">
        <v>0.42317989753846719</v>
      </c>
      <c r="AJ50" s="36">
        <v>0.68146961164615849</v>
      </c>
      <c r="AK50" s="35">
        <v>114.26265270506109</v>
      </c>
      <c r="AL50" s="35">
        <v>2.7216404886561953</v>
      </c>
      <c r="AM50" s="35">
        <v>1.3010471204188481</v>
      </c>
      <c r="AN50" s="35">
        <v>8.7431646305991855</v>
      </c>
      <c r="AO50" s="35">
        <v>0.6503781268179174</v>
      </c>
      <c r="AP50" s="35">
        <v>0.38132635253054104</v>
      </c>
      <c r="AQ50" s="36">
        <v>0.67801047120418845</v>
      </c>
      <c r="AR50" s="35">
        <v>100</v>
      </c>
      <c r="AS50" s="35">
        <v>3</v>
      </c>
      <c r="AT50" s="35">
        <v>1</v>
      </c>
      <c r="AU50" s="35">
        <v>10</v>
      </c>
      <c r="AV50" s="35">
        <v>1</v>
      </c>
      <c r="AW50" s="35">
        <v>0</v>
      </c>
      <c r="AX50" s="36">
        <v>1</v>
      </c>
      <c r="AY50" s="37">
        <v>9290.155367657746</v>
      </c>
      <c r="AZ50" s="37">
        <v>3.9857999720255939</v>
      </c>
      <c r="BA50" s="37">
        <v>1.1331688694226028</v>
      </c>
      <c r="BB50" s="37">
        <v>6.7541211511193877</v>
      </c>
      <c r="BC50" s="37">
        <v>0.34443076197345718</v>
      </c>
      <c r="BD50" s="37">
        <v>0.25489757801979601</v>
      </c>
      <c r="BE50" s="38">
        <v>0.22445045376132344</v>
      </c>
      <c r="BF50" s="37">
        <v>96.38545205401978</v>
      </c>
      <c r="BG50" s="37">
        <v>1.9964468367641532</v>
      </c>
      <c r="BH50" s="37">
        <v>1.0645040485703203</v>
      </c>
      <c r="BI50" s="37">
        <v>2.5988692062355483</v>
      </c>
      <c r="BJ50" s="37">
        <v>0.58688223859089239</v>
      </c>
      <c r="BK50" s="37">
        <v>0.50487382386077018</v>
      </c>
      <c r="BL50" s="38">
        <v>0.47376202228684755</v>
      </c>
      <c r="BM50" s="39">
        <v>0</v>
      </c>
      <c r="BN50" s="39">
        <v>0</v>
      </c>
      <c r="BO50" s="39">
        <v>0</v>
      </c>
      <c r="BP50" s="39">
        <v>0</v>
      </c>
      <c r="BQ50" s="39">
        <v>0</v>
      </c>
      <c r="BR50" s="39">
        <v>0</v>
      </c>
      <c r="BS50" s="40">
        <v>0</v>
      </c>
      <c r="BT50" s="39">
        <v>570</v>
      </c>
      <c r="BU50" s="39">
        <v>10</v>
      </c>
      <c r="BV50" s="39">
        <v>4</v>
      </c>
      <c r="BW50" s="39">
        <v>11</v>
      </c>
      <c r="BX50" s="39">
        <v>3</v>
      </c>
      <c r="BY50" s="39">
        <v>2</v>
      </c>
      <c r="BZ50" s="40">
        <v>1</v>
      </c>
      <c r="CA50" s="39">
        <v>570</v>
      </c>
      <c r="CB50" s="39">
        <v>10</v>
      </c>
      <c r="CC50" s="39">
        <v>4</v>
      </c>
      <c r="CD50" s="39">
        <v>11</v>
      </c>
      <c r="CE50" s="39">
        <v>3</v>
      </c>
      <c r="CF50" s="39">
        <v>2</v>
      </c>
      <c r="CG50" s="40">
        <v>1</v>
      </c>
      <c r="CH50" s="39">
        <v>120</v>
      </c>
      <c r="CI50" s="39">
        <v>3</v>
      </c>
      <c r="CJ50" s="39">
        <v>2</v>
      </c>
      <c r="CK50" s="39">
        <v>3</v>
      </c>
      <c r="CL50" s="39">
        <v>1</v>
      </c>
      <c r="CM50" s="39">
        <v>1</v>
      </c>
      <c r="CN50" s="40">
        <v>1</v>
      </c>
      <c r="CO50" s="37">
        <v>1.25657269795973</v>
      </c>
      <c r="CP50" s="37">
        <v>0.61522754777583522</v>
      </c>
      <c r="CQ50" s="37">
        <v>0.30705453969306146</v>
      </c>
      <c r="CR50" s="37">
        <v>-1.5175027310863314</v>
      </c>
      <c r="CS50" s="37">
        <v>0.2201392900377091</v>
      </c>
      <c r="CT50" s="37">
        <v>0.57696649301768321</v>
      </c>
      <c r="CU50" s="38">
        <v>-0.67703763048133347</v>
      </c>
      <c r="CV50" s="37">
        <v>1.5046244228238725</v>
      </c>
      <c r="CW50" s="37">
        <v>-0.15496646663853605</v>
      </c>
      <c r="CX50" s="37">
        <v>-0.877077352731224</v>
      </c>
      <c r="CY50" s="37">
        <v>1.063988168238797</v>
      </c>
      <c r="CZ50" s="37">
        <v>-0.53872216983972565</v>
      </c>
      <c r="DA50" s="37">
        <v>-1.2526012201715524</v>
      </c>
      <c r="DB50" s="38">
        <v>-1.5432370999131824</v>
      </c>
      <c r="DC50" s="37">
        <v>2.2054377547038513</v>
      </c>
      <c r="DD50" s="37">
        <v>4.5681574710995099E-2</v>
      </c>
      <c r="DE50" s="37">
        <v>2.4357383492233934E-2</v>
      </c>
      <c r="DF50" s="37">
        <v>5.9465864866793124E-2</v>
      </c>
      <c r="DG50" s="37">
        <v>1.3428709613023879E-2</v>
      </c>
      <c r="DH50" s="37">
        <v>1.1552239147876748E-2</v>
      </c>
      <c r="DI50" s="38">
        <v>1.0840356386051573E-2</v>
      </c>
      <c r="DJ50" s="37">
        <v>5.6003898430079455E-2</v>
      </c>
      <c r="DK50" s="37">
        <v>5.6003898430079455E-2</v>
      </c>
      <c r="DL50" s="37">
        <v>5.6003898430079455E-2</v>
      </c>
      <c r="DM50" s="37">
        <v>5.6003898430079455E-2</v>
      </c>
      <c r="DN50" s="37">
        <v>5.6003898430079455E-2</v>
      </c>
      <c r="DO50" s="37">
        <v>5.6003898430079455E-2</v>
      </c>
      <c r="DP50" s="38">
        <v>5.6003898430079455E-2</v>
      </c>
      <c r="DQ50" s="37">
        <v>0.11194941461784712</v>
      </c>
      <c r="DR50" s="37">
        <v>0.11194941461784712</v>
      </c>
      <c r="DS50" s="37">
        <v>0.11194941461784712</v>
      </c>
      <c r="DT50" s="37">
        <v>0.11194941461784712</v>
      </c>
      <c r="DU50" s="37">
        <v>0.11194941461784712</v>
      </c>
      <c r="DV50" s="37">
        <v>0.11194941461784712</v>
      </c>
      <c r="DW50" s="38">
        <v>0.11194941461784712</v>
      </c>
      <c r="DX50" s="23"/>
    </row>
    <row r="51" spans="11:128" x14ac:dyDescent="0.2">
      <c r="K51" s="158"/>
      <c r="L51" s="41" t="s">
        <v>25</v>
      </c>
      <c r="M51" s="58">
        <v>4781</v>
      </c>
      <c r="N51" s="116">
        <v>108.57352018406191</v>
      </c>
      <c r="O51" s="42">
        <v>2.4361012340514536</v>
      </c>
      <c r="P51" s="42">
        <v>0.89772014222965901</v>
      </c>
      <c r="Q51" s="42">
        <v>9.0439238653001457</v>
      </c>
      <c r="R51" s="42">
        <v>0.63689604685212298</v>
      </c>
      <c r="S51" s="28">
        <f t="shared" si="0"/>
        <v>0.26144071434704214</v>
      </c>
      <c r="T51" s="42">
        <v>0.3608031792512027</v>
      </c>
      <c r="U51" s="29">
        <f t="shared" si="1"/>
        <v>0.14810680862024556</v>
      </c>
      <c r="V51" s="43">
        <v>0.78916544655929721</v>
      </c>
      <c r="W51" s="42">
        <v>106.18388127186311</v>
      </c>
      <c r="X51" s="42">
        <v>2.3856049851615779</v>
      </c>
      <c r="Y51" s="42">
        <v>0.87001825980919789</v>
      </c>
      <c r="Z51" s="42">
        <v>8.9823156317349859</v>
      </c>
      <c r="AA51" s="42">
        <v>0.62107863723140144</v>
      </c>
      <c r="AB51" s="42">
        <v>0.346856234735682</v>
      </c>
      <c r="AC51" s="43">
        <v>0.7775990240992966</v>
      </c>
      <c r="AD51" s="42">
        <v>110.9631590962607</v>
      </c>
      <c r="AE51" s="42">
        <v>2.4865974829413293</v>
      </c>
      <c r="AF51" s="42">
        <v>0.92542202465012013</v>
      </c>
      <c r="AG51" s="42">
        <v>9.1055320988653055</v>
      </c>
      <c r="AH51" s="42">
        <v>0.65271345647284451</v>
      </c>
      <c r="AI51" s="42">
        <v>0.3747501237667234</v>
      </c>
      <c r="AJ51" s="43">
        <v>0.80073186901929783</v>
      </c>
      <c r="AK51" s="42">
        <v>101.16096121220569</v>
      </c>
      <c r="AL51" s="42">
        <v>2.3334727741755557</v>
      </c>
      <c r="AM51" s="42">
        <v>0.82452532013293334</v>
      </c>
      <c r="AN51" s="42">
        <v>9.3823584094447909</v>
      </c>
      <c r="AO51" s="42">
        <v>0.60841525482813907</v>
      </c>
      <c r="AP51" s="42">
        <v>0.33906202793464862</v>
      </c>
      <c r="AQ51" s="43">
        <v>0.82129494062144126</v>
      </c>
      <c r="AR51" s="42">
        <v>90</v>
      </c>
      <c r="AS51" s="42">
        <v>2</v>
      </c>
      <c r="AT51" s="42">
        <v>1</v>
      </c>
      <c r="AU51" s="42">
        <v>10</v>
      </c>
      <c r="AV51" s="42">
        <v>1</v>
      </c>
      <c r="AW51" s="42">
        <v>0</v>
      </c>
      <c r="AX51" s="43">
        <v>1</v>
      </c>
      <c r="AY51" s="44">
        <v>7103.4145204299775</v>
      </c>
      <c r="AZ51" s="44">
        <v>3.1719098173645857</v>
      </c>
      <c r="BA51" s="44">
        <v>0.95459940367161178</v>
      </c>
      <c r="BB51" s="44">
        <v>4.7215012527797002</v>
      </c>
      <c r="BC51" s="44">
        <v>0.31122417099064553</v>
      </c>
      <c r="BD51" s="44">
        <v>0.24196956397315383</v>
      </c>
      <c r="BE51" s="45">
        <v>0.16641815274723257</v>
      </c>
      <c r="BF51" s="44">
        <v>84.281756747412288</v>
      </c>
      <c r="BG51" s="44">
        <v>1.780985630869768</v>
      </c>
      <c r="BH51" s="44">
        <v>0.97703602987382798</v>
      </c>
      <c r="BI51" s="44">
        <v>2.1729015745725118</v>
      </c>
      <c r="BJ51" s="44">
        <v>0.55787469111857502</v>
      </c>
      <c r="BK51" s="44">
        <v>0.491904019065868</v>
      </c>
      <c r="BL51" s="45">
        <v>0.40794381077206276</v>
      </c>
      <c r="BM51" s="46">
        <v>0</v>
      </c>
      <c r="BN51" s="46">
        <v>0</v>
      </c>
      <c r="BO51" s="46">
        <v>0</v>
      </c>
      <c r="BP51" s="46">
        <v>0</v>
      </c>
      <c r="BQ51" s="46">
        <v>0</v>
      </c>
      <c r="BR51" s="46">
        <v>0</v>
      </c>
      <c r="BS51" s="47">
        <v>0</v>
      </c>
      <c r="BT51" s="46">
        <v>770</v>
      </c>
      <c r="BU51" s="46">
        <v>9</v>
      </c>
      <c r="BV51" s="46">
        <v>5</v>
      </c>
      <c r="BW51" s="46">
        <v>11</v>
      </c>
      <c r="BX51" s="46">
        <v>3</v>
      </c>
      <c r="BY51" s="46">
        <v>2</v>
      </c>
      <c r="BZ51" s="47">
        <v>1</v>
      </c>
      <c r="CA51" s="46">
        <v>770</v>
      </c>
      <c r="CB51" s="46">
        <v>9</v>
      </c>
      <c r="CC51" s="46">
        <v>5</v>
      </c>
      <c r="CD51" s="46">
        <v>11</v>
      </c>
      <c r="CE51" s="46">
        <v>3</v>
      </c>
      <c r="CF51" s="46">
        <v>2</v>
      </c>
      <c r="CG51" s="47">
        <v>1</v>
      </c>
      <c r="CH51" s="46">
        <v>95</v>
      </c>
      <c r="CI51" s="46">
        <v>2</v>
      </c>
      <c r="CJ51" s="46">
        <v>2</v>
      </c>
      <c r="CK51" s="46">
        <v>0</v>
      </c>
      <c r="CL51" s="46">
        <v>1</v>
      </c>
      <c r="CM51" s="46">
        <v>1</v>
      </c>
      <c r="CN51" s="47">
        <v>0</v>
      </c>
      <c r="CO51" s="44">
        <v>1.5273529445165197</v>
      </c>
      <c r="CP51" s="44">
        <v>0.71719991144879824</v>
      </c>
      <c r="CQ51" s="44">
        <v>0.79397513662651364</v>
      </c>
      <c r="CR51" s="44">
        <v>-2.335866252655816</v>
      </c>
      <c r="CS51" s="44">
        <v>0.15839234298608951</v>
      </c>
      <c r="CT51" s="44">
        <v>0.72183384905832626</v>
      </c>
      <c r="CU51" s="45">
        <v>-1.4182662119832166</v>
      </c>
      <c r="CV51" s="44">
        <v>3.3898262577350082</v>
      </c>
      <c r="CW51" s="44">
        <v>0.22801338747897643</v>
      </c>
      <c r="CX51" s="44">
        <v>-0.30380138505306653</v>
      </c>
      <c r="CY51" s="44">
        <v>4.5303269977172791</v>
      </c>
      <c r="CZ51" s="44">
        <v>-0.65569756660768519</v>
      </c>
      <c r="DA51" s="44">
        <v>-1.1196084910213751</v>
      </c>
      <c r="DB51" s="45">
        <v>1.1483676904018858E-2</v>
      </c>
      <c r="DC51" s="44">
        <v>1.2189172059981885</v>
      </c>
      <c r="DD51" s="44">
        <v>2.5757341954898816E-2</v>
      </c>
      <c r="DE51" s="44">
        <v>1.4130294308678303E-2</v>
      </c>
      <c r="DF51" s="44">
        <v>3.1425390480702226E-2</v>
      </c>
      <c r="DG51" s="44">
        <v>8.0682117463840609E-3</v>
      </c>
      <c r="DH51" s="44">
        <v>7.1141169296694423E-3</v>
      </c>
      <c r="DI51" s="45">
        <v>5.8998500888011399E-3</v>
      </c>
      <c r="DJ51" s="44">
        <v>3.5414413898390736E-2</v>
      </c>
      <c r="DK51" s="44">
        <v>3.5414413898390736E-2</v>
      </c>
      <c r="DL51" s="44">
        <v>3.5414413898390736E-2</v>
      </c>
      <c r="DM51" s="44">
        <v>3.5414413898390736E-2</v>
      </c>
      <c r="DN51" s="44">
        <v>3.5414413898390736E-2</v>
      </c>
      <c r="DO51" s="44">
        <v>3.5414413898390736E-2</v>
      </c>
      <c r="DP51" s="45">
        <v>3.5414413898390736E-2</v>
      </c>
      <c r="DQ51" s="44">
        <v>7.081403947234674E-2</v>
      </c>
      <c r="DR51" s="44">
        <v>7.081403947234674E-2</v>
      </c>
      <c r="DS51" s="44">
        <v>7.081403947234674E-2</v>
      </c>
      <c r="DT51" s="44">
        <v>7.081403947234674E-2</v>
      </c>
      <c r="DU51" s="44">
        <v>7.081403947234674E-2</v>
      </c>
      <c r="DV51" s="44">
        <v>7.081403947234674E-2</v>
      </c>
      <c r="DW51" s="45">
        <v>7.081403947234674E-2</v>
      </c>
      <c r="DX51" s="23"/>
    </row>
    <row r="52" spans="11:128" x14ac:dyDescent="0.2">
      <c r="K52" s="158" t="s">
        <v>19</v>
      </c>
      <c r="L52" s="34" t="s">
        <v>14</v>
      </c>
      <c r="M52" s="57">
        <v>15966</v>
      </c>
      <c r="N52" s="115">
        <v>286.51791306526371</v>
      </c>
      <c r="O52" s="35">
        <v>5.8673431040962045</v>
      </c>
      <c r="P52" s="35">
        <v>0.42552924965551797</v>
      </c>
      <c r="Q52" s="35">
        <v>9.1669171990479761</v>
      </c>
      <c r="R52" s="35">
        <v>0.98121007140172867</v>
      </c>
      <c r="S52" s="28">
        <f t="shared" si="0"/>
        <v>0.16723243450970346</v>
      </c>
      <c r="T52" s="35">
        <v>0.82775898784917956</v>
      </c>
      <c r="U52" s="29">
        <f t="shared" si="1"/>
        <v>0.14107901535045583</v>
      </c>
      <c r="V52" s="36">
        <v>0.95327571088563201</v>
      </c>
      <c r="W52" s="35">
        <v>283.39346530249662</v>
      </c>
      <c r="X52" s="35">
        <v>5.814381204882741</v>
      </c>
      <c r="Y52" s="35">
        <v>0.41328098679330882</v>
      </c>
      <c r="Z52" s="35">
        <v>9.0967913943782062</v>
      </c>
      <c r="AA52" s="35">
        <v>0.97352102668329032</v>
      </c>
      <c r="AB52" s="35">
        <v>0.82018850100739205</v>
      </c>
      <c r="AC52" s="36">
        <v>0.95000172222245249</v>
      </c>
      <c r="AD52" s="35">
        <v>289.6423608280308</v>
      </c>
      <c r="AE52" s="35">
        <v>5.920305003309668</v>
      </c>
      <c r="AF52" s="35">
        <v>0.43777751251772712</v>
      </c>
      <c r="AG52" s="35">
        <v>9.237043003717746</v>
      </c>
      <c r="AH52" s="35">
        <v>0.98889911612016701</v>
      </c>
      <c r="AI52" s="35">
        <v>0.83532947469096708</v>
      </c>
      <c r="AJ52" s="36">
        <v>0.95654969954881153</v>
      </c>
      <c r="AK52" s="35">
        <v>276.77001127395721</v>
      </c>
      <c r="AL52" s="35">
        <v>5.7912021378763212</v>
      </c>
      <c r="AM52" s="35">
        <v>0.31576822971035684</v>
      </c>
      <c r="AN52" s="35">
        <v>8.9950380670034953</v>
      </c>
      <c r="AO52" s="35">
        <v>0.97139755313374265</v>
      </c>
      <c r="AP52" s="35">
        <v>0.81184322240316231</v>
      </c>
      <c r="AQ52" s="36">
        <v>1</v>
      </c>
      <c r="AR52" s="35">
        <v>265</v>
      </c>
      <c r="AS52" s="35">
        <v>6</v>
      </c>
      <c r="AT52" s="35">
        <v>0</v>
      </c>
      <c r="AU52" s="35">
        <v>9</v>
      </c>
      <c r="AV52" s="35">
        <v>1</v>
      </c>
      <c r="AW52" s="35">
        <v>1</v>
      </c>
      <c r="AX52" s="36">
        <v>1</v>
      </c>
      <c r="AY52" s="37">
        <v>40567.722416339704</v>
      </c>
      <c r="AZ52" s="37">
        <v>11.656312727496138</v>
      </c>
      <c r="BA52" s="37">
        <v>0.62342338101098704</v>
      </c>
      <c r="BB52" s="37">
        <v>20.435713477265086</v>
      </c>
      <c r="BC52" s="37">
        <v>0.24568512504982892</v>
      </c>
      <c r="BD52" s="37">
        <v>0.23816706649453454</v>
      </c>
      <c r="BE52" s="38">
        <v>4.4543919844702878E-2</v>
      </c>
      <c r="BF52" s="37">
        <v>201.4143053914982</v>
      </c>
      <c r="BG52" s="37">
        <v>3.4141342573917823</v>
      </c>
      <c r="BH52" s="37">
        <v>0.78957164400134527</v>
      </c>
      <c r="BI52" s="37">
        <v>4.5205877358220894</v>
      </c>
      <c r="BJ52" s="37">
        <v>0.49566634447965996</v>
      </c>
      <c r="BK52" s="37">
        <v>0.48802363313115743</v>
      </c>
      <c r="BL52" s="38">
        <v>0.21105430543986275</v>
      </c>
      <c r="BM52" s="39">
        <v>0</v>
      </c>
      <c r="BN52" s="39">
        <v>0</v>
      </c>
      <c r="BO52" s="39">
        <v>0</v>
      </c>
      <c r="BP52" s="39">
        <v>0</v>
      </c>
      <c r="BQ52" s="39">
        <v>0</v>
      </c>
      <c r="BR52" s="39">
        <v>0</v>
      </c>
      <c r="BS52" s="40">
        <v>0</v>
      </c>
      <c r="BT52" s="39">
        <v>1380</v>
      </c>
      <c r="BU52" s="39">
        <v>17</v>
      </c>
      <c r="BV52" s="39">
        <v>6</v>
      </c>
      <c r="BW52" s="39">
        <v>29</v>
      </c>
      <c r="BX52" s="39">
        <v>4</v>
      </c>
      <c r="BY52" s="39">
        <v>3</v>
      </c>
      <c r="BZ52" s="40">
        <v>1</v>
      </c>
      <c r="CA52" s="39">
        <v>1380</v>
      </c>
      <c r="CB52" s="39">
        <v>17</v>
      </c>
      <c r="CC52" s="39">
        <v>6</v>
      </c>
      <c r="CD52" s="39">
        <v>29</v>
      </c>
      <c r="CE52" s="39">
        <v>4</v>
      </c>
      <c r="CF52" s="39">
        <v>3</v>
      </c>
      <c r="CG52" s="40">
        <v>1</v>
      </c>
      <c r="CH52" s="39">
        <v>310</v>
      </c>
      <c r="CI52" s="39">
        <v>5</v>
      </c>
      <c r="CJ52" s="39">
        <v>1</v>
      </c>
      <c r="CK52" s="39">
        <v>6</v>
      </c>
      <c r="CL52" s="39">
        <v>0</v>
      </c>
      <c r="CM52" s="39">
        <v>0</v>
      </c>
      <c r="CN52" s="40">
        <v>0</v>
      </c>
      <c r="CO52" s="37">
        <v>0.59685379990761944</v>
      </c>
      <c r="CP52" s="37">
        <v>0.25652653411485177</v>
      </c>
      <c r="CQ52" s="37">
        <v>2.1843802737796736</v>
      </c>
      <c r="CR52" s="37">
        <v>0.56730184903707037</v>
      </c>
      <c r="CS52" s="37">
        <v>0.32059052534298904</v>
      </c>
      <c r="CT52" s="37">
        <v>-0.34367861729023952</v>
      </c>
      <c r="CU52" s="38">
        <v>-4.2958848640966778</v>
      </c>
      <c r="CV52" s="37">
        <v>-0.1142005605379029</v>
      </c>
      <c r="CW52" s="37">
        <v>-0.52825047667615377</v>
      </c>
      <c r="CX52" s="37">
        <v>5.2373154238281261</v>
      </c>
      <c r="CY52" s="37">
        <v>0.4547060716405904</v>
      </c>
      <c r="CZ52" s="37">
        <v>2.6492916158311322</v>
      </c>
      <c r="DA52" s="37">
        <v>0.62030924392344855</v>
      </c>
      <c r="DB52" s="38">
        <v>16.456688216542194</v>
      </c>
      <c r="DC52" s="37">
        <v>1.5940144369876474</v>
      </c>
      <c r="DD52" s="37">
        <v>2.7019825059190254E-2</v>
      </c>
      <c r="DE52" s="37">
        <v>6.2487547601340404E-3</v>
      </c>
      <c r="DF52" s="37">
        <v>3.5776416677868579E-2</v>
      </c>
      <c r="DG52" s="37">
        <v>3.9227566656386114E-3</v>
      </c>
      <c r="DH52" s="37">
        <v>3.8622714274944665E-3</v>
      </c>
      <c r="DI52" s="38">
        <v>1.6703064323341872E-3</v>
      </c>
      <c r="DJ52" s="37">
        <v>1.9383703874534936E-2</v>
      </c>
      <c r="DK52" s="37">
        <v>1.9383703874534936E-2</v>
      </c>
      <c r="DL52" s="37">
        <v>1.9383703874534936E-2</v>
      </c>
      <c r="DM52" s="37">
        <v>1.9383703874534936E-2</v>
      </c>
      <c r="DN52" s="37">
        <v>1.9383703874534936E-2</v>
      </c>
      <c r="DO52" s="37">
        <v>1.9383703874534936E-2</v>
      </c>
      <c r="DP52" s="38">
        <v>1.9383703874534936E-2</v>
      </c>
      <c r="DQ52" s="37">
        <v>3.8764980918778606E-2</v>
      </c>
      <c r="DR52" s="37">
        <v>3.8764980918778606E-2</v>
      </c>
      <c r="DS52" s="37">
        <v>3.8764980918778606E-2</v>
      </c>
      <c r="DT52" s="37">
        <v>3.8764980918778606E-2</v>
      </c>
      <c r="DU52" s="37">
        <v>3.8764980918778606E-2</v>
      </c>
      <c r="DV52" s="37">
        <v>3.8764980918778606E-2</v>
      </c>
      <c r="DW52" s="38">
        <v>3.8764980918778606E-2</v>
      </c>
      <c r="DX52" s="23"/>
    </row>
    <row r="53" spans="11:128" x14ac:dyDescent="0.2">
      <c r="K53" s="159"/>
      <c r="L53" s="34" t="s">
        <v>15</v>
      </c>
      <c r="M53" s="57">
        <v>4416</v>
      </c>
      <c r="N53" s="115">
        <v>422.21693840579712</v>
      </c>
      <c r="O53" s="35">
        <v>7.3550724637681162</v>
      </c>
      <c r="P53" s="35">
        <v>0.49886775362318841</v>
      </c>
      <c r="Q53" s="35">
        <v>10.992527173913043</v>
      </c>
      <c r="R53" s="35">
        <v>1.0826539855072463</v>
      </c>
      <c r="S53" s="28">
        <f t="shared" si="0"/>
        <v>0.14719827586206896</v>
      </c>
      <c r="T53" s="35">
        <v>0.94361413043478259</v>
      </c>
      <c r="U53" s="29">
        <f t="shared" si="1"/>
        <v>0.12829433497536946</v>
      </c>
      <c r="V53" s="36">
        <v>0.96965579710144922</v>
      </c>
      <c r="W53" s="35">
        <v>413.94814397967224</v>
      </c>
      <c r="X53" s="35">
        <v>7.2431188443834591</v>
      </c>
      <c r="Y53" s="35">
        <v>0.47504827510452818</v>
      </c>
      <c r="Z53" s="35">
        <v>10.84936982886536</v>
      </c>
      <c r="AA53" s="35">
        <v>1.068043397955597</v>
      </c>
      <c r="AB53" s="35">
        <v>0.93011055613272187</v>
      </c>
      <c r="AC53" s="36">
        <v>0.96459465559767177</v>
      </c>
      <c r="AD53" s="35">
        <v>430.48573283192201</v>
      </c>
      <c r="AE53" s="35">
        <v>7.4670260831527733</v>
      </c>
      <c r="AF53" s="35">
        <v>0.52268723214184865</v>
      </c>
      <c r="AG53" s="35">
        <v>11.135684518960726</v>
      </c>
      <c r="AH53" s="35">
        <v>1.0972645730588957</v>
      </c>
      <c r="AI53" s="35">
        <v>0.95711770473684332</v>
      </c>
      <c r="AJ53" s="36">
        <v>0.97471693860522668</v>
      </c>
      <c r="AK53" s="35">
        <v>406.79247181964564</v>
      </c>
      <c r="AL53" s="35">
        <v>7.2665056360708524</v>
      </c>
      <c r="AM53" s="35">
        <v>0.39890297906602246</v>
      </c>
      <c r="AN53" s="35">
        <v>10.893820450885666</v>
      </c>
      <c r="AO53" s="35">
        <v>1.0777475845410627</v>
      </c>
      <c r="AP53" s="35">
        <v>0.93508454106280181</v>
      </c>
      <c r="AQ53" s="36">
        <v>1</v>
      </c>
      <c r="AR53" s="35">
        <v>380</v>
      </c>
      <c r="AS53" s="35">
        <v>7</v>
      </c>
      <c r="AT53" s="35">
        <v>0</v>
      </c>
      <c r="AU53" s="35">
        <v>11</v>
      </c>
      <c r="AV53" s="35">
        <v>1</v>
      </c>
      <c r="AW53" s="35">
        <v>1</v>
      </c>
      <c r="AX53" s="36">
        <v>1</v>
      </c>
      <c r="AY53" s="37">
        <v>78555.956098076393</v>
      </c>
      <c r="AZ53" s="37">
        <v>14.400282305053588</v>
      </c>
      <c r="BA53" s="37">
        <v>0.65186734739934682</v>
      </c>
      <c r="BB53" s="37">
        <v>23.546263510020189</v>
      </c>
      <c r="BC53" s="37">
        <v>0.245261901537906</v>
      </c>
      <c r="BD53" s="37">
        <v>0.20950394529518931</v>
      </c>
      <c r="BE53" s="38">
        <v>2.9430096673067768E-2</v>
      </c>
      <c r="BF53" s="37">
        <v>280.27835467277237</v>
      </c>
      <c r="BG53" s="37">
        <v>3.7947703889765965</v>
      </c>
      <c r="BH53" s="37">
        <v>0.8073830239727281</v>
      </c>
      <c r="BI53" s="37">
        <v>4.8524492279693341</v>
      </c>
      <c r="BJ53" s="37">
        <v>0.4952392366704258</v>
      </c>
      <c r="BK53" s="37">
        <v>0.45771600943728125</v>
      </c>
      <c r="BL53" s="38">
        <v>0.17155202322638974</v>
      </c>
      <c r="BM53" s="39">
        <v>0</v>
      </c>
      <c r="BN53" s="39">
        <v>0</v>
      </c>
      <c r="BO53" s="39">
        <v>0</v>
      </c>
      <c r="BP53" s="39">
        <v>0</v>
      </c>
      <c r="BQ53" s="39">
        <v>0</v>
      </c>
      <c r="BR53" s="39">
        <v>0</v>
      </c>
      <c r="BS53" s="40">
        <v>0</v>
      </c>
      <c r="BT53" s="39">
        <v>1550</v>
      </c>
      <c r="BU53" s="39">
        <v>24</v>
      </c>
      <c r="BV53" s="39">
        <v>6</v>
      </c>
      <c r="BW53" s="39">
        <v>27</v>
      </c>
      <c r="BX53" s="39">
        <v>4</v>
      </c>
      <c r="BY53" s="39">
        <v>3</v>
      </c>
      <c r="BZ53" s="40">
        <v>1</v>
      </c>
      <c r="CA53" s="39">
        <v>1550</v>
      </c>
      <c r="CB53" s="39">
        <v>24</v>
      </c>
      <c r="CC53" s="39">
        <v>6</v>
      </c>
      <c r="CD53" s="39">
        <v>27</v>
      </c>
      <c r="CE53" s="39">
        <v>4</v>
      </c>
      <c r="CF53" s="39">
        <v>3</v>
      </c>
      <c r="CG53" s="40">
        <v>1</v>
      </c>
      <c r="CH53" s="39">
        <v>380</v>
      </c>
      <c r="CI53" s="39">
        <v>5</v>
      </c>
      <c r="CJ53" s="39">
        <v>1</v>
      </c>
      <c r="CK53" s="39">
        <v>6</v>
      </c>
      <c r="CL53" s="39">
        <v>0</v>
      </c>
      <c r="CM53" s="39">
        <v>0</v>
      </c>
      <c r="CN53" s="40">
        <v>0</v>
      </c>
      <c r="CO53" s="37">
        <v>0.75721002663380765</v>
      </c>
      <c r="CP53" s="37">
        <v>0.31815117408060134</v>
      </c>
      <c r="CQ53" s="37">
        <v>1.8623705432645634</v>
      </c>
      <c r="CR53" s="37">
        <v>0.31873130729926619</v>
      </c>
      <c r="CS53" s="37">
        <v>0.84699720372738474</v>
      </c>
      <c r="CT53" s="37">
        <v>-8.9192726117157853E-2</v>
      </c>
      <c r="CU53" s="38">
        <v>-5.4778555341118187</v>
      </c>
      <c r="CV53" s="37">
        <v>0.38461942423170736</v>
      </c>
      <c r="CW53" s="37">
        <v>0.16948309275057757</v>
      </c>
      <c r="CX53" s="37">
        <v>3.8655410653342592</v>
      </c>
      <c r="CY53" s="37">
        <v>-0.1774627421392658</v>
      </c>
      <c r="CZ53" s="37">
        <v>3.3561867952970053</v>
      </c>
      <c r="DA53" s="37">
        <v>2.2728667487013658</v>
      </c>
      <c r="DB53" s="38">
        <v>28.01959108093012</v>
      </c>
      <c r="DC53" s="37">
        <v>4.2176936035946859</v>
      </c>
      <c r="DD53" s="37">
        <v>5.7104583817695474E-2</v>
      </c>
      <c r="DE53" s="37">
        <v>1.2149686763490614E-2</v>
      </c>
      <c r="DF53" s="37">
        <v>7.3020779983058809E-2</v>
      </c>
      <c r="DG53" s="37">
        <v>7.4524747485142954E-3</v>
      </c>
      <c r="DH53" s="37">
        <v>6.8878165333901365E-3</v>
      </c>
      <c r="DI53" s="38">
        <v>2.5815545830873278E-3</v>
      </c>
      <c r="DJ53" s="37">
        <v>3.6847976757886543E-2</v>
      </c>
      <c r="DK53" s="37">
        <v>3.6847976757886543E-2</v>
      </c>
      <c r="DL53" s="37">
        <v>3.6847976757886543E-2</v>
      </c>
      <c r="DM53" s="37">
        <v>3.6847976757886543E-2</v>
      </c>
      <c r="DN53" s="37">
        <v>3.6847976757886543E-2</v>
      </c>
      <c r="DO53" s="37">
        <v>3.6847976757886543E-2</v>
      </c>
      <c r="DP53" s="38">
        <v>3.6847976757886543E-2</v>
      </c>
      <c r="DQ53" s="37">
        <v>7.3679297221700787E-2</v>
      </c>
      <c r="DR53" s="37">
        <v>7.3679297221700787E-2</v>
      </c>
      <c r="DS53" s="37">
        <v>7.3679297221700787E-2</v>
      </c>
      <c r="DT53" s="37">
        <v>7.3679297221700787E-2</v>
      </c>
      <c r="DU53" s="37">
        <v>7.3679297221700787E-2</v>
      </c>
      <c r="DV53" s="37">
        <v>7.3679297221700787E-2</v>
      </c>
      <c r="DW53" s="38">
        <v>7.3679297221700787E-2</v>
      </c>
      <c r="DX53" s="23"/>
    </row>
    <row r="54" spans="11:128" x14ac:dyDescent="0.2">
      <c r="K54" s="159"/>
      <c r="L54" s="34" t="s">
        <v>16</v>
      </c>
      <c r="M54" s="57">
        <v>1637</v>
      </c>
      <c r="N54" s="115">
        <v>307.44654856444714</v>
      </c>
      <c r="O54" s="35">
        <v>6.1606597434331096</v>
      </c>
      <c r="P54" s="35">
        <v>1.0873549175320709</v>
      </c>
      <c r="Q54" s="35">
        <v>13.139279169211973</v>
      </c>
      <c r="R54" s="35">
        <v>1.1710445937690899</v>
      </c>
      <c r="S54" s="28">
        <f t="shared" si="0"/>
        <v>0.19008428358948934</v>
      </c>
      <c r="T54" s="35">
        <v>0.89248625534514359</v>
      </c>
      <c r="U54" s="29">
        <f t="shared" si="1"/>
        <v>0.14486861675756074</v>
      </c>
      <c r="V54" s="36">
        <v>0.93280390959071469</v>
      </c>
      <c r="W54" s="35">
        <v>297.37687953875803</v>
      </c>
      <c r="X54" s="35">
        <v>6.0063372020615038</v>
      </c>
      <c r="Y54" s="35">
        <v>1.0377273132609615</v>
      </c>
      <c r="Z54" s="35">
        <v>12.939772220850456</v>
      </c>
      <c r="AA54" s="35">
        <v>1.1411024268642618</v>
      </c>
      <c r="AB54" s="35">
        <v>0.86636248907180968</v>
      </c>
      <c r="AC54" s="36">
        <v>0.92066317282970744</v>
      </c>
      <c r="AD54" s="35">
        <v>317.51621759013625</v>
      </c>
      <c r="AE54" s="35">
        <v>6.3149822848047155</v>
      </c>
      <c r="AF54" s="35">
        <v>1.1369825218031804</v>
      </c>
      <c r="AG54" s="35">
        <v>13.338786117573489</v>
      </c>
      <c r="AH54" s="35">
        <v>1.200986760673918</v>
      </c>
      <c r="AI54" s="35">
        <v>0.91861002161847749</v>
      </c>
      <c r="AJ54" s="36">
        <v>0.94494464635172193</v>
      </c>
      <c r="AK54" s="35">
        <v>295.31765424557119</v>
      </c>
      <c r="AL54" s="35">
        <v>6.0958053349623302</v>
      </c>
      <c r="AM54" s="35">
        <v>1.0170705219575105</v>
      </c>
      <c r="AN54" s="35">
        <v>13.107242245299668</v>
      </c>
      <c r="AO54" s="35">
        <v>1.1635783615013915</v>
      </c>
      <c r="AP54" s="35">
        <v>0.88054028371682636</v>
      </c>
      <c r="AQ54" s="36">
        <v>0.980893232878572</v>
      </c>
      <c r="AR54" s="35">
        <v>270</v>
      </c>
      <c r="AS54" s="35">
        <v>6</v>
      </c>
      <c r="AT54" s="35">
        <v>1</v>
      </c>
      <c r="AU54" s="35">
        <v>13</v>
      </c>
      <c r="AV54" s="35">
        <v>1</v>
      </c>
      <c r="AW54" s="35">
        <v>1</v>
      </c>
      <c r="AX54" s="36">
        <v>1</v>
      </c>
      <c r="AY54" s="37">
        <v>43145.951450488617</v>
      </c>
      <c r="AZ54" s="37">
        <v>10.133708121929763</v>
      </c>
      <c r="BA54" s="37">
        <v>1.0479879259125391</v>
      </c>
      <c r="BB54" s="37">
        <v>16.936579675684399</v>
      </c>
      <c r="BC54" s="37">
        <v>0.3814838103573685</v>
      </c>
      <c r="BD54" s="37">
        <v>0.29038971940143354</v>
      </c>
      <c r="BE54" s="38">
        <v>6.2719089275659293E-2</v>
      </c>
      <c r="BF54" s="37">
        <v>207.716035612296</v>
      </c>
      <c r="BG54" s="37">
        <v>3.1833485705982252</v>
      </c>
      <c r="BH54" s="37">
        <v>1.023712814178146</v>
      </c>
      <c r="BI54" s="37">
        <v>4.1154075953281222</v>
      </c>
      <c r="BJ54" s="37">
        <v>0.61764375683509387</v>
      </c>
      <c r="BK54" s="37">
        <v>0.53887820460789981</v>
      </c>
      <c r="BL54" s="38">
        <v>0.25043779522200577</v>
      </c>
      <c r="BM54" s="39">
        <v>0</v>
      </c>
      <c r="BN54" s="39">
        <v>0</v>
      </c>
      <c r="BO54" s="39">
        <v>0</v>
      </c>
      <c r="BP54" s="39">
        <v>0</v>
      </c>
      <c r="BQ54" s="39">
        <v>0</v>
      </c>
      <c r="BR54" s="39">
        <v>0</v>
      </c>
      <c r="BS54" s="40">
        <v>0</v>
      </c>
      <c r="BT54" s="39">
        <v>1590</v>
      </c>
      <c r="BU54" s="39">
        <v>17</v>
      </c>
      <c r="BV54" s="39">
        <v>5</v>
      </c>
      <c r="BW54" s="39">
        <v>28</v>
      </c>
      <c r="BX54" s="39">
        <v>4</v>
      </c>
      <c r="BY54" s="39">
        <v>2</v>
      </c>
      <c r="BZ54" s="40">
        <v>1</v>
      </c>
      <c r="CA54" s="39">
        <v>1590</v>
      </c>
      <c r="CB54" s="39">
        <v>17</v>
      </c>
      <c r="CC54" s="39">
        <v>5</v>
      </c>
      <c r="CD54" s="39">
        <v>28</v>
      </c>
      <c r="CE54" s="39">
        <v>4</v>
      </c>
      <c r="CF54" s="39">
        <v>2</v>
      </c>
      <c r="CG54" s="40">
        <v>1</v>
      </c>
      <c r="CH54" s="39">
        <v>295</v>
      </c>
      <c r="CI54" s="39">
        <v>4</v>
      </c>
      <c r="CJ54" s="39">
        <v>2</v>
      </c>
      <c r="CK54" s="39">
        <v>6</v>
      </c>
      <c r="CL54" s="39">
        <v>0</v>
      </c>
      <c r="CM54" s="39">
        <v>0</v>
      </c>
      <c r="CN54" s="40">
        <v>0</v>
      </c>
      <c r="CO54" s="37">
        <v>0.92594638834951859</v>
      </c>
      <c r="CP54" s="37">
        <v>0.29503267434446839</v>
      </c>
      <c r="CQ54" s="37">
        <v>0.7590311778619363</v>
      </c>
      <c r="CR54" s="37">
        <v>0.13258273233590215</v>
      </c>
      <c r="CS54" s="37">
        <v>0.5442981681571597</v>
      </c>
      <c r="CT54" s="37">
        <v>-8.1086354260600402E-2</v>
      </c>
      <c r="CU54" s="38">
        <v>-3.460606518670204</v>
      </c>
      <c r="CV54" s="37">
        <v>1.3633362725386553</v>
      </c>
      <c r="CW54" s="37">
        <v>-0.16581310889084075</v>
      </c>
      <c r="CX54" s="37">
        <v>4.8590710591434952E-2</v>
      </c>
      <c r="CY54" s="37">
        <v>5.5665357569143051E-2</v>
      </c>
      <c r="CZ54" s="37">
        <v>1.1327975577232932</v>
      </c>
      <c r="DA54" s="37">
        <v>0.28228304242382996</v>
      </c>
      <c r="DB54" s="38">
        <v>9.9879988011497964</v>
      </c>
      <c r="DC54" s="37">
        <v>5.1338796728308758</v>
      </c>
      <c r="DD54" s="37">
        <v>7.8679185600449675E-2</v>
      </c>
      <c r="DE54" s="37">
        <v>2.5301938735896819E-2</v>
      </c>
      <c r="DF54" s="37">
        <v>0.10171582245342133</v>
      </c>
      <c r="DG54" s="37">
        <v>1.526559429520943E-2</v>
      </c>
      <c r="DH54" s="37">
        <v>1.3318836230496236E-2</v>
      </c>
      <c r="DI54" s="38">
        <v>6.1897845412312849E-3</v>
      </c>
      <c r="DJ54" s="37">
        <v>6.0485860476010678E-2</v>
      </c>
      <c r="DK54" s="37">
        <v>6.0485860476010678E-2</v>
      </c>
      <c r="DL54" s="37">
        <v>6.0485860476010678E-2</v>
      </c>
      <c r="DM54" s="37">
        <v>6.0485860476010678E-2</v>
      </c>
      <c r="DN54" s="37">
        <v>6.0485860476010678E-2</v>
      </c>
      <c r="DO54" s="37">
        <v>6.0485860476010678E-2</v>
      </c>
      <c r="DP54" s="38">
        <v>6.0485860476010678E-2</v>
      </c>
      <c r="DQ54" s="37">
        <v>0.12089820556626986</v>
      </c>
      <c r="DR54" s="37">
        <v>0.12089820556626986</v>
      </c>
      <c r="DS54" s="37">
        <v>0.12089820556626986</v>
      </c>
      <c r="DT54" s="37">
        <v>0.12089820556626986</v>
      </c>
      <c r="DU54" s="37">
        <v>0.12089820556626986</v>
      </c>
      <c r="DV54" s="37">
        <v>0.12089820556626986</v>
      </c>
      <c r="DW54" s="38">
        <v>0.12089820556626986</v>
      </c>
      <c r="DX54" s="23"/>
    </row>
    <row r="55" spans="11:128" x14ac:dyDescent="0.2">
      <c r="K55" s="159"/>
      <c r="L55" s="34" t="s">
        <v>17</v>
      </c>
      <c r="M55" s="57">
        <v>2167</v>
      </c>
      <c r="N55" s="115">
        <v>277.6695892939548</v>
      </c>
      <c r="O55" s="35">
        <v>5.7761882787263499</v>
      </c>
      <c r="P55" s="35">
        <v>1.798338717120443</v>
      </c>
      <c r="Q55" s="35">
        <v>16.703737886479004</v>
      </c>
      <c r="R55" s="35">
        <v>1.2708814028610982</v>
      </c>
      <c r="S55" s="28">
        <f t="shared" si="0"/>
        <v>0.2200207717504194</v>
      </c>
      <c r="T55" s="35">
        <v>0.82556529764651587</v>
      </c>
      <c r="U55" s="29">
        <f t="shared" si="1"/>
        <v>0.14292562115522889</v>
      </c>
      <c r="V55" s="36">
        <v>0.89570835256114445</v>
      </c>
      <c r="W55" s="35">
        <v>268.08609929008685</v>
      </c>
      <c r="X55" s="35">
        <v>5.6441244779117392</v>
      </c>
      <c r="Y55" s="35">
        <v>1.7449650999016353</v>
      </c>
      <c r="Z55" s="35">
        <v>16.528438105143646</v>
      </c>
      <c r="AA55" s="35">
        <v>1.2405885804343455</v>
      </c>
      <c r="AB55" s="35">
        <v>0.79945508297220724</v>
      </c>
      <c r="AC55" s="36">
        <v>0.88282972182958497</v>
      </c>
      <c r="AD55" s="35">
        <v>287.25307929782275</v>
      </c>
      <c r="AE55" s="35">
        <v>5.9082520795409605</v>
      </c>
      <c r="AF55" s="35">
        <v>1.8517123343392508</v>
      </c>
      <c r="AG55" s="35">
        <v>16.879037667814362</v>
      </c>
      <c r="AH55" s="35">
        <v>1.3011742252878509</v>
      </c>
      <c r="AI55" s="35">
        <v>0.8516755123208245</v>
      </c>
      <c r="AJ55" s="36">
        <v>0.90858698329270393</v>
      </c>
      <c r="AK55" s="35">
        <v>252.18761216223149</v>
      </c>
      <c r="AL55" s="35">
        <v>5.6123673281033692</v>
      </c>
      <c r="AM55" s="35">
        <v>1.7543967594729017</v>
      </c>
      <c r="AN55" s="35">
        <v>16.688765830897811</v>
      </c>
      <c r="AO55" s="35">
        <v>1.2491924319335488</v>
      </c>
      <c r="AP55" s="35">
        <v>0.80413269753371286</v>
      </c>
      <c r="AQ55" s="36">
        <v>0.93967594729016057</v>
      </c>
      <c r="AR55" s="35">
        <v>225</v>
      </c>
      <c r="AS55" s="35">
        <v>6</v>
      </c>
      <c r="AT55" s="35">
        <v>2</v>
      </c>
      <c r="AU55" s="35">
        <v>17</v>
      </c>
      <c r="AV55" s="35">
        <v>1</v>
      </c>
      <c r="AW55" s="35">
        <v>1</v>
      </c>
      <c r="AX55" s="36">
        <v>1</v>
      </c>
      <c r="AY55" s="37">
        <v>51751.699642629035</v>
      </c>
      <c r="AZ55" s="37">
        <v>9.8275398500379847</v>
      </c>
      <c r="BA55" s="37">
        <v>1.6052049950977072</v>
      </c>
      <c r="BB55" s="37">
        <v>17.315697009750473</v>
      </c>
      <c r="BC55" s="37">
        <v>0.51707877032342353</v>
      </c>
      <c r="BD55" s="37">
        <v>0.38414759118669572</v>
      </c>
      <c r="BE55" s="38">
        <v>9.3458027552547854E-2</v>
      </c>
      <c r="BF55" s="37">
        <v>227.48999899474489</v>
      </c>
      <c r="BG55" s="37">
        <v>3.1348907237793768</v>
      </c>
      <c r="BH55" s="37">
        <v>1.2669668484604115</v>
      </c>
      <c r="BI55" s="37">
        <v>4.1612134059370796</v>
      </c>
      <c r="BJ55" s="37">
        <v>0.71908189403114831</v>
      </c>
      <c r="BK55" s="37">
        <v>0.61979641107923156</v>
      </c>
      <c r="BL55" s="38">
        <v>0.30570905703388612</v>
      </c>
      <c r="BM55" s="39">
        <v>0</v>
      </c>
      <c r="BN55" s="39">
        <v>0</v>
      </c>
      <c r="BO55" s="39">
        <v>0</v>
      </c>
      <c r="BP55" s="39">
        <v>3</v>
      </c>
      <c r="BQ55" s="39">
        <v>0</v>
      </c>
      <c r="BR55" s="39">
        <v>0</v>
      </c>
      <c r="BS55" s="40">
        <v>0</v>
      </c>
      <c r="BT55" s="39">
        <v>1760</v>
      </c>
      <c r="BU55" s="39">
        <v>20</v>
      </c>
      <c r="BV55" s="39">
        <v>7</v>
      </c>
      <c r="BW55" s="39">
        <v>31</v>
      </c>
      <c r="BX55" s="39">
        <v>4</v>
      </c>
      <c r="BY55" s="39">
        <v>3</v>
      </c>
      <c r="BZ55" s="40">
        <v>1</v>
      </c>
      <c r="CA55" s="39">
        <v>1760</v>
      </c>
      <c r="CB55" s="39">
        <v>20</v>
      </c>
      <c r="CC55" s="39">
        <v>7</v>
      </c>
      <c r="CD55" s="39">
        <v>28</v>
      </c>
      <c r="CE55" s="39">
        <v>4</v>
      </c>
      <c r="CF55" s="39">
        <v>3</v>
      </c>
      <c r="CG55" s="40">
        <v>1</v>
      </c>
      <c r="CH55" s="39">
        <v>215</v>
      </c>
      <c r="CI55" s="39">
        <v>3</v>
      </c>
      <c r="CJ55" s="39">
        <v>2</v>
      </c>
      <c r="CK55" s="39">
        <v>5</v>
      </c>
      <c r="CL55" s="39">
        <v>1</v>
      </c>
      <c r="CM55" s="39">
        <v>1</v>
      </c>
      <c r="CN55" s="40">
        <v>0</v>
      </c>
      <c r="CO55" s="37">
        <v>2.2872869929840305</v>
      </c>
      <c r="CP55" s="37">
        <v>0.91718287184130931</v>
      </c>
      <c r="CQ55" s="37">
        <v>0.34996994884241606</v>
      </c>
      <c r="CR55" s="37">
        <v>5.3839728168767663E-2</v>
      </c>
      <c r="CS55" s="37">
        <v>0.34273480290354569</v>
      </c>
      <c r="CT55" s="37">
        <v>0.18035281666855174</v>
      </c>
      <c r="CU55" s="38">
        <v>-2.5911820005935051</v>
      </c>
      <c r="CV55" s="37">
        <v>7.6963746820575532</v>
      </c>
      <c r="CW55" s="37">
        <v>1.8802418147655917</v>
      </c>
      <c r="CX55" s="37">
        <v>-0.47373758371855967</v>
      </c>
      <c r="CY55" s="37">
        <v>-3.4891780372322191E-2</v>
      </c>
      <c r="CZ55" s="37">
        <v>0.16703817058533219</v>
      </c>
      <c r="DA55" s="37">
        <v>-0.31577702216943881</v>
      </c>
      <c r="DB55" s="38">
        <v>4.7185782505548293</v>
      </c>
      <c r="DC55" s="37">
        <v>4.8868932588516598</v>
      </c>
      <c r="DD55" s="37">
        <v>6.7343076236190652E-2</v>
      </c>
      <c r="DE55" s="37">
        <v>2.7216720639542245E-2</v>
      </c>
      <c r="DF55" s="37">
        <v>8.9390328506647132E-2</v>
      </c>
      <c r="DG55" s="37">
        <v>1.544716900097344E-2</v>
      </c>
      <c r="DH55" s="37">
        <v>1.3314338724989477E-2</v>
      </c>
      <c r="DI55" s="38">
        <v>6.5671789379334738E-3</v>
      </c>
      <c r="DJ55" s="37">
        <v>5.2583059407812209E-2</v>
      </c>
      <c r="DK55" s="37">
        <v>5.2583059407812209E-2</v>
      </c>
      <c r="DL55" s="37">
        <v>5.2583059407812209E-2</v>
      </c>
      <c r="DM55" s="37">
        <v>5.2583059407812209E-2</v>
      </c>
      <c r="DN55" s="37">
        <v>5.2583059407812209E-2</v>
      </c>
      <c r="DO55" s="37">
        <v>5.2583059407812209E-2</v>
      </c>
      <c r="DP55" s="38">
        <v>5.2583059407812209E-2</v>
      </c>
      <c r="DQ55" s="37">
        <v>0.10511777818122513</v>
      </c>
      <c r="DR55" s="37">
        <v>0.10511777818122513</v>
      </c>
      <c r="DS55" s="37">
        <v>0.10511777818122513</v>
      </c>
      <c r="DT55" s="37">
        <v>0.10511777818122513</v>
      </c>
      <c r="DU55" s="37">
        <v>0.10511777818122513</v>
      </c>
      <c r="DV55" s="37">
        <v>0.10511777818122513</v>
      </c>
      <c r="DW55" s="38">
        <v>0.10511777818122513</v>
      </c>
      <c r="DX55" s="23"/>
    </row>
    <row r="56" spans="11:128" x14ac:dyDescent="0.2">
      <c r="K56" s="159"/>
      <c r="L56" s="34" t="s">
        <v>18</v>
      </c>
      <c r="M56" s="57">
        <v>1622</v>
      </c>
      <c r="N56" s="115">
        <v>178.78545006165228</v>
      </c>
      <c r="O56" s="35">
        <v>4.3150431565967944</v>
      </c>
      <c r="P56" s="35">
        <v>2.7552404438964242</v>
      </c>
      <c r="Q56" s="35">
        <v>18.043773119605426</v>
      </c>
      <c r="R56" s="35">
        <v>1.0258939580764488</v>
      </c>
      <c r="S56" s="28">
        <f t="shared" si="0"/>
        <v>0.23774824974996425</v>
      </c>
      <c r="T56" s="35">
        <v>0.499383477188656</v>
      </c>
      <c r="U56" s="29">
        <f t="shared" si="1"/>
        <v>0.11573081868838406</v>
      </c>
      <c r="V56" s="36">
        <v>0.71639950678175091</v>
      </c>
      <c r="W56" s="35">
        <v>171.659539598473</v>
      </c>
      <c r="X56" s="35">
        <v>4.1868214156879322</v>
      </c>
      <c r="Y56" s="35">
        <v>2.6852711455651579</v>
      </c>
      <c r="Z56" s="35">
        <v>17.848725198156473</v>
      </c>
      <c r="AA56" s="35">
        <v>0.98859249888241441</v>
      </c>
      <c r="AB56" s="35">
        <v>0.47011374325018646</v>
      </c>
      <c r="AC56" s="36">
        <v>0.69444052954055091</v>
      </c>
      <c r="AD56" s="35">
        <v>185.91136052483157</v>
      </c>
      <c r="AE56" s="35">
        <v>4.4432648975056566</v>
      </c>
      <c r="AF56" s="35">
        <v>2.8252097422276905</v>
      </c>
      <c r="AG56" s="35">
        <v>18.238821041054379</v>
      </c>
      <c r="AH56" s="35">
        <v>1.0631954172704832</v>
      </c>
      <c r="AI56" s="35">
        <v>0.5286532111271256</v>
      </c>
      <c r="AJ56" s="36">
        <v>0.7383584840229509</v>
      </c>
      <c r="AK56" s="35">
        <v>163.23982737361285</v>
      </c>
      <c r="AL56" s="35">
        <v>4.1608439512261963</v>
      </c>
      <c r="AM56" s="35">
        <v>2.7616796821482397</v>
      </c>
      <c r="AN56" s="35">
        <v>18.085011645430882</v>
      </c>
      <c r="AO56" s="35">
        <v>1.0047951774215647</v>
      </c>
      <c r="AP56" s="35">
        <v>0.4437594190985068</v>
      </c>
      <c r="AQ56" s="36">
        <v>0.74044389642416775</v>
      </c>
      <c r="AR56" s="35">
        <v>145</v>
      </c>
      <c r="AS56" s="35">
        <v>4</v>
      </c>
      <c r="AT56" s="35">
        <v>3</v>
      </c>
      <c r="AU56" s="35">
        <v>18</v>
      </c>
      <c r="AV56" s="35">
        <v>1</v>
      </c>
      <c r="AW56" s="35">
        <v>0</v>
      </c>
      <c r="AX56" s="36">
        <v>1</v>
      </c>
      <c r="AY56" s="37">
        <v>21408.517789402504</v>
      </c>
      <c r="AZ56" s="37">
        <v>6.9315317378032324</v>
      </c>
      <c r="BA56" s="37">
        <v>2.0640533351183721</v>
      </c>
      <c r="BB56" s="37">
        <v>16.039415242756334</v>
      </c>
      <c r="BC56" s="37">
        <v>0.58662088449154171</v>
      </c>
      <c r="BD56" s="37">
        <v>0.3611964117687777</v>
      </c>
      <c r="BE56" s="38">
        <v>0.20329659045009588</v>
      </c>
      <c r="BF56" s="37">
        <v>146.31649869171454</v>
      </c>
      <c r="BG56" s="37">
        <v>2.6327802296817775</v>
      </c>
      <c r="BH56" s="37">
        <v>1.4366813617216492</v>
      </c>
      <c r="BI56" s="37">
        <v>4.00492387477669</v>
      </c>
      <c r="BJ56" s="37">
        <v>0.7659117994204957</v>
      </c>
      <c r="BK56" s="37">
        <v>0.60099618282379941</v>
      </c>
      <c r="BL56" s="38">
        <v>0.45088423176032211</v>
      </c>
      <c r="BM56" s="39">
        <v>0</v>
      </c>
      <c r="BN56" s="39">
        <v>0</v>
      </c>
      <c r="BO56" s="39">
        <v>0</v>
      </c>
      <c r="BP56" s="39">
        <v>6</v>
      </c>
      <c r="BQ56" s="39">
        <v>0</v>
      </c>
      <c r="BR56" s="39">
        <v>0</v>
      </c>
      <c r="BS56" s="40">
        <v>0</v>
      </c>
      <c r="BT56" s="39">
        <v>1180</v>
      </c>
      <c r="BU56" s="39">
        <v>19</v>
      </c>
      <c r="BV56" s="39">
        <v>7</v>
      </c>
      <c r="BW56" s="39">
        <v>31</v>
      </c>
      <c r="BX56" s="39">
        <v>4</v>
      </c>
      <c r="BY56" s="39">
        <v>2</v>
      </c>
      <c r="BZ56" s="40">
        <v>1</v>
      </c>
      <c r="CA56" s="39">
        <v>1180</v>
      </c>
      <c r="CB56" s="39">
        <v>19</v>
      </c>
      <c r="CC56" s="39">
        <v>7</v>
      </c>
      <c r="CD56" s="39">
        <v>25</v>
      </c>
      <c r="CE56" s="39">
        <v>4</v>
      </c>
      <c r="CF56" s="39">
        <v>2</v>
      </c>
      <c r="CG56" s="40">
        <v>1</v>
      </c>
      <c r="CH56" s="39">
        <v>140</v>
      </c>
      <c r="CI56" s="39">
        <v>4</v>
      </c>
      <c r="CJ56" s="39">
        <v>2</v>
      </c>
      <c r="CK56" s="39">
        <v>6</v>
      </c>
      <c r="CL56" s="39">
        <v>2</v>
      </c>
      <c r="CM56" s="39">
        <v>1</v>
      </c>
      <c r="CN56" s="40">
        <v>1</v>
      </c>
      <c r="CO56" s="37">
        <v>2.0874256447806663</v>
      </c>
      <c r="CP56" s="37">
        <v>1.0407276662926239</v>
      </c>
      <c r="CQ56" s="37">
        <v>-0.11590271492430197</v>
      </c>
      <c r="CR56" s="37">
        <v>-0.13063010014649287</v>
      </c>
      <c r="CS56" s="37">
        <v>0.27783674445357864</v>
      </c>
      <c r="CT56" s="37">
        <v>0.77061797380875552</v>
      </c>
      <c r="CU56" s="38">
        <v>-0.96107449054390903</v>
      </c>
      <c r="CV56" s="37">
        <v>6.4017467810436468</v>
      </c>
      <c r="CW56" s="37">
        <v>2.2793789304156307</v>
      </c>
      <c r="CX56" s="37">
        <v>-0.51012137255664292</v>
      </c>
      <c r="CY56" s="37">
        <v>-0.17040042755056051</v>
      </c>
      <c r="CZ56" s="37">
        <v>-0.40870192361769858</v>
      </c>
      <c r="DA56" s="37">
        <v>-0.38551112693406825</v>
      </c>
      <c r="DB56" s="38">
        <v>-1.0776661575154023</v>
      </c>
      <c r="DC56" s="37">
        <v>3.6330207230665352</v>
      </c>
      <c r="DD56" s="37">
        <v>6.5371610305320987E-2</v>
      </c>
      <c r="DE56" s="37">
        <v>3.5672622064142956E-2</v>
      </c>
      <c r="DF56" s="37">
        <v>9.9441768778407505E-2</v>
      </c>
      <c r="DG56" s="37">
        <v>1.9017496073348898E-2</v>
      </c>
      <c r="DH56" s="37">
        <v>1.4922661533086483E-2</v>
      </c>
      <c r="DI56" s="38">
        <v>1.1195400192978672E-2</v>
      </c>
      <c r="DJ56" s="37">
        <v>6.0764385135838428E-2</v>
      </c>
      <c r="DK56" s="37">
        <v>6.0764385135838428E-2</v>
      </c>
      <c r="DL56" s="37">
        <v>6.0764385135838428E-2</v>
      </c>
      <c r="DM56" s="37">
        <v>6.0764385135838428E-2</v>
      </c>
      <c r="DN56" s="37">
        <v>6.0764385135838428E-2</v>
      </c>
      <c r="DO56" s="37">
        <v>6.0764385135838428E-2</v>
      </c>
      <c r="DP56" s="38">
        <v>6.0764385135838428E-2</v>
      </c>
      <c r="DQ56" s="37">
        <v>0.12145423695890693</v>
      </c>
      <c r="DR56" s="37">
        <v>0.12145423695890693</v>
      </c>
      <c r="DS56" s="37">
        <v>0.12145423695890693</v>
      </c>
      <c r="DT56" s="37">
        <v>0.12145423695890693</v>
      </c>
      <c r="DU56" s="37">
        <v>0.12145423695890693</v>
      </c>
      <c r="DV56" s="37">
        <v>0.12145423695890693</v>
      </c>
      <c r="DW56" s="38">
        <v>0.12145423695890693</v>
      </c>
      <c r="DX56" s="23"/>
    </row>
    <row r="57" spans="11:128" x14ac:dyDescent="0.2">
      <c r="K57" s="159"/>
      <c r="L57" s="34" t="s">
        <v>22</v>
      </c>
      <c r="M57" s="57">
        <v>1177</v>
      </c>
      <c r="N57" s="115">
        <v>296.65675446049278</v>
      </c>
      <c r="O57" s="35">
        <v>6.0518266779949021</v>
      </c>
      <c r="P57" s="35">
        <v>2.1588785046728973</v>
      </c>
      <c r="Q57" s="35">
        <v>18.362786745964318</v>
      </c>
      <c r="R57" s="35">
        <v>0.97960917587085816</v>
      </c>
      <c r="S57" s="28">
        <f t="shared" si="0"/>
        <v>0.16186999859609716</v>
      </c>
      <c r="T57" s="35">
        <v>0.66949872557349188</v>
      </c>
      <c r="U57" s="29">
        <f t="shared" si="1"/>
        <v>0.11062754457391548</v>
      </c>
      <c r="V57" s="36">
        <v>0.77570093457943923</v>
      </c>
      <c r="W57" s="35">
        <v>283.90754401424192</v>
      </c>
      <c r="X57" s="35">
        <v>5.8442345178756572</v>
      </c>
      <c r="Y57" s="35">
        <v>2.0496091182186116</v>
      </c>
      <c r="Z57" s="35">
        <v>18.15888295008072</v>
      </c>
      <c r="AA57" s="35">
        <v>0.94065939566513368</v>
      </c>
      <c r="AB57" s="35">
        <v>0.63465992504312896</v>
      </c>
      <c r="AC57" s="36">
        <v>0.75183642428027408</v>
      </c>
      <c r="AD57" s="35">
        <v>309.40596490674363</v>
      </c>
      <c r="AE57" s="35">
        <v>6.2594188381141471</v>
      </c>
      <c r="AF57" s="35">
        <v>2.2681478911271831</v>
      </c>
      <c r="AG57" s="35">
        <v>18.566690541847915</v>
      </c>
      <c r="AH57" s="35">
        <v>1.0185589560765826</v>
      </c>
      <c r="AI57" s="35">
        <v>0.70433752610385481</v>
      </c>
      <c r="AJ57" s="36">
        <v>0.79956544487860437</v>
      </c>
      <c r="AK57" s="35">
        <v>285.61597281223459</v>
      </c>
      <c r="AL57" s="35">
        <v>5.9850372887756071</v>
      </c>
      <c r="AM57" s="35">
        <v>2.0813272916076659</v>
      </c>
      <c r="AN57" s="35">
        <v>18.41348060039649</v>
      </c>
      <c r="AO57" s="35">
        <v>0.95468705749079608</v>
      </c>
      <c r="AP57" s="35">
        <v>0.63088832247710769</v>
      </c>
      <c r="AQ57" s="36">
        <v>0.80633437175493261</v>
      </c>
      <c r="AR57" s="35">
        <v>230</v>
      </c>
      <c r="AS57" s="35">
        <v>6</v>
      </c>
      <c r="AT57" s="35">
        <v>2</v>
      </c>
      <c r="AU57" s="35">
        <v>19</v>
      </c>
      <c r="AV57" s="35">
        <v>1</v>
      </c>
      <c r="AW57" s="35">
        <v>1</v>
      </c>
      <c r="AX57" s="36">
        <v>1</v>
      </c>
      <c r="AY57" s="37">
        <v>49699.548748981309</v>
      </c>
      <c r="AZ57" s="37">
        <v>13.176733480138019</v>
      </c>
      <c r="BA57" s="37">
        <v>3.6507565643079665</v>
      </c>
      <c r="BB57" s="37">
        <v>12.712661615198332</v>
      </c>
      <c r="BC57" s="37">
        <v>0.46386957501777254</v>
      </c>
      <c r="BD57" s="37">
        <v>0.3711182008912316</v>
      </c>
      <c r="BE57" s="38">
        <v>0.17413694449742514</v>
      </c>
      <c r="BF57" s="37">
        <v>222.93395602505535</v>
      </c>
      <c r="BG57" s="37">
        <v>3.629977063307428</v>
      </c>
      <c r="BH57" s="37">
        <v>1.9106953091238714</v>
      </c>
      <c r="BI57" s="37">
        <v>3.5654819611376989</v>
      </c>
      <c r="BJ57" s="37">
        <v>0.68107971267522904</v>
      </c>
      <c r="BK57" s="37">
        <v>0.60919471508806744</v>
      </c>
      <c r="BL57" s="38">
        <v>0.41729718965915064</v>
      </c>
      <c r="BM57" s="39">
        <v>0</v>
      </c>
      <c r="BN57" s="39">
        <v>0</v>
      </c>
      <c r="BO57" s="39">
        <v>0</v>
      </c>
      <c r="BP57" s="39">
        <v>2</v>
      </c>
      <c r="BQ57" s="39">
        <v>0</v>
      </c>
      <c r="BR57" s="39">
        <v>0</v>
      </c>
      <c r="BS57" s="40">
        <v>0</v>
      </c>
      <c r="BT57" s="39">
        <v>1120</v>
      </c>
      <c r="BU57" s="39">
        <v>15</v>
      </c>
      <c r="BV57" s="39">
        <v>7</v>
      </c>
      <c r="BW57" s="39">
        <v>31</v>
      </c>
      <c r="BX57" s="39">
        <v>4</v>
      </c>
      <c r="BY57" s="39">
        <v>3</v>
      </c>
      <c r="BZ57" s="40">
        <v>1</v>
      </c>
      <c r="CA57" s="39">
        <v>1120</v>
      </c>
      <c r="CB57" s="39">
        <v>15</v>
      </c>
      <c r="CC57" s="39">
        <v>7</v>
      </c>
      <c r="CD57" s="39">
        <v>29</v>
      </c>
      <c r="CE57" s="39">
        <v>4</v>
      </c>
      <c r="CF57" s="39">
        <v>3</v>
      </c>
      <c r="CG57" s="40">
        <v>1</v>
      </c>
      <c r="CH57" s="39">
        <v>375</v>
      </c>
      <c r="CI57" s="39">
        <v>6</v>
      </c>
      <c r="CJ57" s="39">
        <v>4</v>
      </c>
      <c r="CK57" s="39">
        <v>5</v>
      </c>
      <c r="CL57" s="39">
        <v>0</v>
      </c>
      <c r="CM57" s="39">
        <v>1</v>
      </c>
      <c r="CN57" s="40">
        <v>0</v>
      </c>
      <c r="CO57" s="37">
        <v>0.6064553071149138</v>
      </c>
      <c r="CP57" s="37">
        <v>0.21386814400509893</v>
      </c>
      <c r="CQ57" s="37">
        <v>0.32993889731339593</v>
      </c>
      <c r="CR57" s="37">
        <v>-0.26937203896875561</v>
      </c>
      <c r="CS57" s="37">
        <v>0.44588307436615116</v>
      </c>
      <c r="CT57" s="37">
        <v>0.37004403341751252</v>
      </c>
      <c r="CU57" s="38">
        <v>-1.3236140554482714</v>
      </c>
      <c r="CV57" s="37">
        <v>-0.57026306105366265</v>
      </c>
      <c r="CW57" s="37">
        <v>-1.0482660730097824</v>
      </c>
      <c r="CX57" s="37">
        <v>-1.2224364697742998</v>
      </c>
      <c r="CY57" s="37">
        <v>0.47779394369972844</v>
      </c>
      <c r="CZ57" s="37">
        <v>0.54386851798627245</v>
      </c>
      <c r="DA57" s="37">
        <v>-0.40896299115572871</v>
      </c>
      <c r="DB57" s="38">
        <v>-0.24847093328186087</v>
      </c>
      <c r="DC57" s="37">
        <v>6.4981239531055923</v>
      </c>
      <c r="DD57" s="37">
        <v>0.10580730421188442</v>
      </c>
      <c r="DE57" s="37">
        <v>5.5693332575630188E-2</v>
      </c>
      <c r="DF57" s="37">
        <v>0.10392738795444355</v>
      </c>
      <c r="DG57" s="37">
        <v>1.985224895220437E-2</v>
      </c>
      <c r="DH57" s="37">
        <v>1.7756930531364193E-2</v>
      </c>
      <c r="DI57" s="38">
        <v>1.2163462722489051E-2</v>
      </c>
      <c r="DJ57" s="37">
        <v>7.1307454798317377E-2</v>
      </c>
      <c r="DK57" s="37">
        <v>7.1307454798317377E-2</v>
      </c>
      <c r="DL57" s="37">
        <v>7.1307454798317377E-2</v>
      </c>
      <c r="DM57" s="37">
        <v>7.1307454798317377E-2</v>
      </c>
      <c r="DN57" s="37">
        <v>7.1307454798317377E-2</v>
      </c>
      <c r="DO57" s="37">
        <v>7.1307454798317377E-2</v>
      </c>
      <c r="DP57" s="38">
        <v>7.1307454798317377E-2</v>
      </c>
      <c r="DQ57" s="37">
        <v>0.1424946143627373</v>
      </c>
      <c r="DR57" s="37">
        <v>0.1424946143627373</v>
      </c>
      <c r="DS57" s="37">
        <v>0.1424946143627373</v>
      </c>
      <c r="DT57" s="37">
        <v>0.1424946143627373</v>
      </c>
      <c r="DU57" s="37">
        <v>0.1424946143627373</v>
      </c>
      <c r="DV57" s="37">
        <v>0.1424946143627373</v>
      </c>
      <c r="DW57" s="38">
        <v>0.1424946143627373</v>
      </c>
      <c r="DX57" s="23"/>
    </row>
    <row r="58" spans="11:128" x14ac:dyDescent="0.2">
      <c r="K58" s="159"/>
      <c r="L58" s="34" t="s">
        <v>23</v>
      </c>
      <c r="M58" s="57">
        <v>507</v>
      </c>
      <c r="N58" s="115">
        <v>204.6449704142012</v>
      </c>
      <c r="O58" s="35">
        <v>5.0887573964497044</v>
      </c>
      <c r="P58" s="35">
        <v>3.4497041420118344</v>
      </c>
      <c r="Q58" s="35">
        <v>26.499013806706113</v>
      </c>
      <c r="R58" s="35">
        <v>1.2071005917159763</v>
      </c>
      <c r="S58" s="28">
        <f t="shared" si="0"/>
        <v>0.23720930232558138</v>
      </c>
      <c r="T58" s="35">
        <v>0.61143984220907299</v>
      </c>
      <c r="U58" s="29">
        <f t="shared" si="1"/>
        <v>0.12015503875968991</v>
      </c>
      <c r="V58" s="36">
        <v>0.62130177514792895</v>
      </c>
      <c r="W58" s="35">
        <v>192.78628457164157</v>
      </c>
      <c r="X58" s="35">
        <v>4.860626267621166</v>
      </c>
      <c r="Y58" s="35">
        <v>3.3151410145643481</v>
      </c>
      <c r="Z58" s="35">
        <v>26.104112744158851</v>
      </c>
      <c r="AA58" s="35">
        <v>1.1348181525608272</v>
      </c>
      <c r="AB58" s="35">
        <v>0.55543653844066043</v>
      </c>
      <c r="AC58" s="36">
        <v>0.57893642418387192</v>
      </c>
      <c r="AD58" s="35">
        <v>216.50365625676082</v>
      </c>
      <c r="AE58" s="35">
        <v>5.3168885252782427</v>
      </c>
      <c r="AF58" s="35">
        <v>3.5842672694593207</v>
      </c>
      <c r="AG58" s="35">
        <v>26.893914869253376</v>
      </c>
      <c r="AH58" s="35">
        <v>1.2793830308711254</v>
      </c>
      <c r="AI58" s="35">
        <v>0.66744314597748555</v>
      </c>
      <c r="AJ58" s="36">
        <v>0.66366712611198597</v>
      </c>
      <c r="AK58" s="35">
        <v>191.6584483892176</v>
      </c>
      <c r="AL58" s="35">
        <v>4.9583607275914963</v>
      </c>
      <c r="AM58" s="35">
        <v>3.4879465264080642</v>
      </c>
      <c r="AN58" s="35">
        <v>26.463839579224192</v>
      </c>
      <c r="AO58" s="35">
        <v>1.1701731317115931</v>
      </c>
      <c r="AP58" s="35">
        <v>0.5660749506903352</v>
      </c>
      <c r="AQ58" s="36">
        <v>0.6347797501643655</v>
      </c>
      <c r="AR58" s="35">
        <v>180</v>
      </c>
      <c r="AS58" s="35">
        <v>5</v>
      </c>
      <c r="AT58" s="35">
        <v>4</v>
      </c>
      <c r="AU58" s="35">
        <v>26</v>
      </c>
      <c r="AV58" s="35">
        <v>1</v>
      </c>
      <c r="AW58" s="35">
        <v>1</v>
      </c>
      <c r="AX58" s="36">
        <v>1</v>
      </c>
      <c r="AY58" s="37">
        <v>18471.612835325206</v>
      </c>
      <c r="AZ58" s="37">
        <v>6.8359800734382681</v>
      </c>
      <c r="BA58" s="37">
        <v>2.378394181069766</v>
      </c>
      <c r="BB58" s="37">
        <v>20.483694677674613</v>
      </c>
      <c r="BC58" s="37">
        <v>0.68627359262810772</v>
      </c>
      <c r="BD58" s="37">
        <v>0.41196373303396716</v>
      </c>
      <c r="BE58" s="38">
        <v>0.23575087120237623</v>
      </c>
      <c r="BF58" s="37">
        <v>135.91031173286746</v>
      </c>
      <c r="BG58" s="37">
        <v>2.6145707245049365</v>
      </c>
      <c r="BH58" s="37">
        <v>1.5422043253310393</v>
      </c>
      <c r="BI58" s="37">
        <v>4.5258915892533942</v>
      </c>
      <c r="BJ58" s="37">
        <v>0.82841631600790411</v>
      </c>
      <c r="BK58" s="37">
        <v>0.64184400989178603</v>
      </c>
      <c r="BL58" s="38">
        <v>0.48554183259774458</v>
      </c>
      <c r="BM58" s="39">
        <v>0</v>
      </c>
      <c r="BN58" s="39">
        <v>0</v>
      </c>
      <c r="BO58" s="39">
        <v>0</v>
      </c>
      <c r="BP58" s="39">
        <v>15</v>
      </c>
      <c r="BQ58" s="39">
        <v>0</v>
      </c>
      <c r="BR58" s="39">
        <v>0</v>
      </c>
      <c r="BS58" s="40">
        <v>0</v>
      </c>
      <c r="BT58" s="39">
        <v>1140</v>
      </c>
      <c r="BU58" s="39">
        <v>19</v>
      </c>
      <c r="BV58" s="39">
        <v>7</v>
      </c>
      <c r="BW58" s="39">
        <v>41</v>
      </c>
      <c r="BX58" s="39">
        <v>4</v>
      </c>
      <c r="BY58" s="39">
        <v>3</v>
      </c>
      <c r="BZ58" s="40">
        <v>1</v>
      </c>
      <c r="CA58" s="39">
        <v>1140</v>
      </c>
      <c r="CB58" s="39">
        <v>19</v>
      </c>
      <c r="CC58" s="39">
        <v>7</v>
      </c>
      <c r="CD58" s="39">
        <v>26</v>
      </c>
      <c r="CE58" s="39">
        <v>4</v>
      </c>
      <c r="CF58" s="39">
        <v>3</v>
      </c>
      <c r="CG58" s="40">
        <v>1</v>
      </c>
      <c r="CH58" s="39">
        <v>130</v>
      </c>
      <c r="CI58" s="39">
        <v>3</v>
      </c>
      <c r="CJ58" s="39">
        <v>1</v>
      </c>
      <c r="CK58" s="39">
        <v>7</v>
      </c>
      <c r="CL58" s="39">
        <v>1</v>
      </c>
      <c r="CM58" s="39">
        <v>1</v>
      </c>
      <c r="CN58" s="40">
        <v>1</v>
      </c>
      <c r="CO58" s="37">
        <v>2.61814622566036</v>
      </c>
      <c r="CP58" s="37">
        <v>1.146253126595149</v>
      </c>
      <c r="CQ58" s="37">
        <v>-0.27355983922273286</v>
      </c>
      <c r="CR58" s="37">
        <v>0.13054213255791897</v>
      </c>
      <c r="CS58" s="37">
        <v>0.37254138050638386</v>
      </c>
      <c r="CT58" s="37">
        <v>0.61330449113476149</v>
      </c>
      <c r="CU58" s="38">
        <v>-0.50163413342270846</v>
      </c>
      <c r="CV58" s="37">
        <v>12.491716531192433</v>
      </c>
      <c r="CW58" s="37">
        <v>4.0631346882237027</v>
      </c>
      <c r="CX58" s="37">
        <v>-0.20420420510574086</v>
      </c>
      <c r="CY58" s="37">
        <v>-0.13820170095213039</v>
      </c>
      <c r="CZ58" s="37">
        <v>-0.1207676891924826</v>
      </c>
      <c r="DA58" s="37">
        <v>-0.3825240858588379</v>
      </c>
      <c r="DB58" s="38">
        <v>-1.7553031149203357</v>
      </c>
      <c r="DC58" s="37">
        <v>6.0359888511243831</v>
      </c>
      <c r="DD58" s="37">
        <v>0.11611716243140309</v>
      </c>
      <c r="DE58" s="37">
        <v>6.8491698644252377E-2</v>
      </c>
      <c r="DF58" s="37">
        <v>0.20100190210603927</v>
      </c>
      <c r="DG58" s="37">
        <v>3.6791260234480122E-2</v>
      </c>
      <c r="DH58" s="37">
        <v>2.8505293222213193E-2</v>
      </c>
      <c r="DI58" s="38">
        <v>2.1563669827164005E-2</v>
      </c>
      <c r="DJ58" s="37">
        <v>0.10846565170895976</v>
      </c>
      <c r="DK58" s="37">
        <v>0.10846565170895976</v>
      </c>
      <c r="DL58" s="37">
        <v>0.10846565170895976</v>
      </c>
      <c r="DM58" s="37">
        <v>0.10846565170895976</v>
      </c>
      <c r="DN58" s="37">
        <v>0.10846565170895976</v>
      </c>
      <c r="DO58" s="37">
        <v>0.10846565170895976</v>
      </c>
      <c r="DP58" s="38">
        <v>0.10846565170895976</v>
      </c>
      <c r="DQ58" s="37">
        <v>0.21651056410337396</v>
      </c>
      <c r="DR58" s="37">
        <v>0.21651056410337396</v>
      </c>
      <c r="DS58" s="37">
        <v>0.21651056410337396</v>
      </c>
      <c r="DT58" s="37">
        <v>0.21651056410337396</v>
      </c>
      <c r="DU58" s="37">
        <v>0.21651056410337396</v>
      </c>
      <c r="DV58" s="37">
        <v>0.21651056410337396</v>
      </c>
      <c r="DW58" s="38">
        <v>0.21651056410337396</v>
      </c>
      <c r="DX58" s="23"/>
    </row>
    <row r="59" spans="11:128" x14ac:dyDescent="0.2">
      <c r="K59" s="159"/>
      <c r="L59" s="34" t="s">
        <v>19</v>
      </c>
      <c r="M59" s="57">
        <v>5368</v>
      </c>
      <c r="N59" s="115">
        <v>167.32954545454547</v>
      </c>
      <c r="O59" s="35">
        <v>4.2457153502235467</v>
      </c>
      <c r="P59" s="112">
        <v>3.9346125186289123</v>
      </c>
      <c r="Q59" s="35">
        <v>22.825447093889718</v>
      </c>
      <c r="R59" s="35">
        <v>0.99422503725782418</v>
      </c>
      <c r="S59" s="28">
        <f t="shared" si="0"/>
        <v>0.23417138344083194</v>
      </c>
      <c r="T59" s="35">
        <v>0.44523099850968706</v>
      </c>
      <c r="U59" s="29">
        <f t="shared" si="1"/>
        <v>0.10486595585976922</v>
      </c>
      <c r="V59" s="36">
        <v>0.53055141579731746</v>
      </c>
      <c r="W59" s="35">
        <v>164.06781627470394</v>
      </c>
      <c r="X59" s="35">
        <v>4.1764658243615465</v>
      </c>
      <c r="Y59" s="35">
        <v>3.8928124208417278</v>
      </c>
      <c r="Z59" s="35">
        <v>22.707127740673524</v>
      </c>
      <c r="AA59" s="35">
        <v>0.97054706878100983</v>
      </c>
      <c r="AB59" s="35">
        <v>0.42883234233902962</v>
      </c>
      <c r="AC59" s="36">
        <v>0.51719659693806364</v>
      </c>
      <c r="AD59" s="35">
        <v>170.59127463438699</v>
      </c>
      <c r="AE59" s="35">
        <v>4.314964876085547</v>
      </c>
      <c r="AF59" s="35">
        <v>3.9764126164160967</v>
      </c>
      <c r="AG59" s="35">
        <v>22.943766447105912</v>
      </c>
      <c r="AH59" s="35">
        <v>1.0179030057346385</v>
      </c>
      <c r="AI59" s="35">
        <v>0.4616296546803445</v>
      </c>
      <c r="AJ59" s="36">
        <v>0.54390623465657129</v>
      </c>
      <c r="AK59" s="35">
        <v>157.0462824971022</v>
      </c>
      <c r="AL59" s="35">
        <v>4.1484517304189445</v>
      </c>
      <c r="AM59" s="35">
        <v>3.9576502732240448</v>
      </c>
      <c r="AN59" s="35">
        <v>22.900935585361818</v>
      </c>
      <c r="AO59" s="35">
        <v>0.93326709720152368</v>
      </c>
      <c r="AP59" s="35">
        <v>0.38027819175360178</v>
      </c>
      <c r="AQ59" s="36">
        <v>0.53394601755257498</v>
      </c>
      <c r="AR59" s="35">
        <v>140</v>
      </c>
      <c r="AS59" s="35">
        <v>4</v>
      </c>
      <c r="AT59" s="35">
        <v>4</v>
      </c>
      <c r="AU59" s="35">
        <v>23</v>
      </c>
      <c r="AV59" s="35">
        <v>1</v>
      </c>
      <c r="AW59" s="35">
        <v>0</v>
      </c>
      <c r="AX59" s="36">
        <v>1</v>
      </c>
      <c r="AY59" s="37">
        <v>14859.91131620847</v>
      </c>
      <c r="AZ59" s="37">
        <v>6.69813703243062</v>
      </c>
      <c r="BA59" s="37">
        <v>2.440478664810648</v>
      </c>
      <c r="BB59" s="37">
        <v>19.553837139365498</v>
      </c>
      <c r="BC59" s="37">
        <v>0.78308570451928328</v>
      </c>
      <c r="BD59" s="37">
        <v>0.37560982179277963</v>
      </c>
      <c r="BE59" s="38">
        <v>0.24911301803786842</v>
      </c>
      <c r="BF59" s="37">
        <v>121.90123590927399</v>
      </c>
      <c r="BG59" s="37">
        <v>2.5880759325086697</v>
      </c>
      <c r="BH59" s="37">
        <v>1.5622031445399949</v>
      </c>
      <c r="BI59" s="37">
        <v>4.4219720871309782</v>
      </c>
      <c r="BJ59" s="37">
        <v>0.88492129848890133</v>
      </c>
      <c r="BK59" s="37">
        <v>0.61287015084174201</v>
      </c>
      <c r="BL59" s="38">
        <v>0.49911222990212173</v>
      </c>
      <c r="BM59" s="39">
        <v>0</v>
      </c>
      <c r="BN59" s="39">
        <v>0</v>
      </c>
      <c r="BO59" s="39">
        <v>0</v>
      </c>
      <c r="BP59" s="39">
        <v>0</v>
      </c>
      <c r="BQ59" s="39">
        <v>0</v>
      </c>
      <c r="BR59" s="39">
        <v>0</v>
      </c>
      <c r="BS59" s="40">
        <v>0</v>
      </c>
      <c r="BT59" s="39">
        <v>1100</v>
      </c>
      <c r="BU59" s="39">
        <v>16</v>
      </c>
      <c r="BV59" s="39">
        <v>8</v>
      </c>
      <c r="BW59" s="39">
        <v>36</v>
      </c>
      <c r="BX59" s="39">
        <v>4</v>
      </c>
      <c r="BY59" s="39">
        <v>3</v>
      </c>
      <c r="BZ59" s="40">
        <v>1</v>
      </c>
      <c r="CA59" s="39">
        <v>1100</v>
      </c>
      <c r="CB59" s="39">
        <v>16</v>
      </c>
      <c r="CC59" s="39">
        <v>8</v>
      </c>
      <c r="CD59" s="39">
        <v>36</v>
      </c>
      <c r="CE59" s="39">
        <v>4</v>
      </c>
      <c r="CF59" s="39">
        <v>3</v>
      </c>
      <c r="CG59" s="40">
        <v>1</v>
      </c>
      <c r="CH59" s="39">
        <v>145</v>
      </c>
      <c r="CI59" s="39">
        <v>4</v>
      </c>
      <c r="CJ59" s="39">
        <v>2</v>
      </c>
      <c r="CK59" s="39">
        <v>6</v>
      </c>
      <c r="CL59" s="39">
        <v>2</v>
      </c>
      <c r="CM59" s="39">
        <v>1</v>
      </c>
      <c r="CN59" s="40">
        <v>1</v>
      </c>
      <c r="CO59" s="37">
        <v>1.4764833463356175</v>
      </c>
      <c r="CP59" s="37">
        <v>0.54191077211881633</v>
      </c>
      <c r="CQ59" s="37">
        <v>-0.21414458612690279</v>
      </c>
      <c r="CR59" s="37">
        <v>-0.29712213174658747</v>
      </c>
      <c r="CS59" s="37">
        <v>0.56318942287532381</v>
      </c>
      <c r="CT59" s="37">
        <v>1.1251674305603661</v>
      </c>
      <c r="CU59" s="38">
        <v>-0.12246865935801078</v>
      </c>
      <c r="CV59" s="37">
        <v>3.5766740078859649</v>
      </c>
      <c r="CW59" s="37">
        <v>2.4240371385447958E-2</v>
      </c>
      <c r="CX59" s="37">
        <v>-0.26193969443078169</v>
      </c>
      <c r="CY59" s="37">
        <v>0.26506454164145055</v>
      </c>
      <c r="CZ59" s="37">
        <v>-0.29246146734719897</v>
      </c>
      <c r="DA59" s="37">
        <v>0.58478027113382924</v>
      </c>
      <c r="DB59" s="38">
        <v>-1.985741410409458</v>
      </c>
      <c r="DC59" s="37">
        <v>1.6638028167437868</v>
      </c>
      <c r="DD59" s="37">
        <v>3.5324071936887823E-2</v>
      </c>
      <c r="DE59" s="37">
        <v>2.1322162755971721E-2</v>
      </c>
      <c r="DF59" s="37">
        <v>6.0354512070793502E-2</v>
      </c>
      <c r="DG59" s="37">
        <v>1.2078093696426512E-2</v>
      </c>
      <c r="DH59" s="37">
        <v>8.3649281786412431E-3</v>
      </c>
      <c r="DI59" s="38">
        <v>6.8122716540829232E-3</v>
      </c>
      <c r="DJ59" s="37">
        <v>3.342320279828577E-2</v>
      </c>
      <c r="DK59" s="37">
        <v>3.342320279828577E-2</v>
      </c>
      <c r="DL59" s="37">
        <v>3.342320279828577E-2</v>
      </c>
      <c r="DM59" s="37">
        <v>3.342320279828577E-2</v>
      </c>
      <c r="DN59" s="37">
        <v>3.342320279828577E-2</v>
      </c>
      <c r="DO59" s="37">
        <v>3.342320279828577E-2</v>
      </c>
      <c r="DP59" s="38">
        <v>3.342320279828577E-2</v>
      </c>
      <c r="DQ59" s="37">
        <v>6.6833972546287007E-2</v>
      </c>
      <c r="DR59" s="37">
        <v>6.6833972546287007E-2</v>
      </c>
      <c r="DS59" s="37">
        <v>6.6833972546287007E-2</v>
      </c>
      <c r="DT59" s="37">
        <v>6.6833972546287007E-2</v>
      </c>
      <c r="DU59" s="37">
        <v>6.6833972546287007E-2</v>
      </c>
      <c r="DV59" s="37">
        <v>6.6833972546287007E-2</v>
      </c>
      <c r="DW59" s="38">
        <v>6.6833972546287007E-2</v>
      </c>
      <c r="DX59" s="23"/>
    </row>
    <row r="60" spans="11:128" x14ac:dyDescent="0.2">
      <c r="K60" s="159"/>
      <c r="L60" s="34" t="s">
        <v>24</v>
      </c>
      <c r="M60" s="57">
        <v>4381</v>
      </c>
      <c r="N60" s="115">
        <v>219.22620406299933</v>
      </c>
      <c r="O60" s="35">
        <v>5.3191052271170962</v>
      </c>
      <c r="P60" s="35">
        <v>3.1892262040629995</v>
      </c>
      <c r="Q60" s="35">
        <v>22.005021684546907</v>
      </c>
      <c r="R60" s="35">
        <v>1.2823556265692764</v>
      </c>
      <c r="S60" s="28">
        <f t="shared" si="0"/>
        <v>0.24108483886194912</v>
      </c>
      <c r="T60" s="35">
        <v>0.64346039716959602</v>
      </c>
      <c r="U60" s="29">
        <f t="shared" si="1"/>
        <v>0.12097154872763165</v>
      </c>
      <c r="V60" s="36">
        <v>0.71878566537320243</v>
      </c>
      <c r="W60" s="35">
        <v>215.00979248608945</v>
      </c>
      <c r="X60" s="35">
        <v>5.2375155841728533</v>
      </c>
      <c r="Y60" s="35">
        <v>3.1433435520504287</v>
      </c>
      <c r="Z60" s="35">
        <v>21.868552599542447</v>
      </c>
      <c r="AA60" s="35">
        <v>1.2567638683521609</v>
      </c>
      <c r="AB60" s="35">
        <v>0.62388495471985883</v>
      </c>
      <c r="AC60" s="36">
        <v>0.70546734384496868</v>
      </c>
      <c r="AD60" s="35">
        <v>223.44261563990921</v>
      </c>
      <c r="AE60" s="35">
        <v>5.4006948700613391</v>
      </c>
      <c r="AF60" s="35">
        <v>3.2351088560755703</v>
      </c>
      <c r="AG60" s="35">
        <v>22.141490769551368</v>
      </c>
      <c r="AH60" s="35">
        <v>1.3079473847863918</v>
      </c>
      <c r="AI60" s="35">
        <v>0.66303583961933321</v>
      </c>
      <c r="AJ60" s="36">
        <v>0.73210398690143619</v>
      </c>
      <c r="AK60" s="35">
        <v>208.32730984808131</v>
      </c>
      <c r="AL60" s="35">
        <v>5.2333181161074327</v>
      </c>
      <c r="AM60" s="35">
        <v>3.2003601410129598</v>
      </c>
      <c r="AN60" s="35">
        <v>22.102475335413018</v>
      </c>
      <c r="AO60" s="35">
        <v>1.2500570645971238</v>
      </c>
      <c r="AP60" s="35">
        <v>0.59978695883740385</v>
      </c>
      <c r="AQ60" s="36">
        <v>0.74309518374800265</v>
      </c>
      <c r="AR60" s="35">
        <v>190</v>
      </c>
      <c r="AS60" s="35">
        <v>5</v>
      </c>
      <c r="AT60" s="35">
        <v>3</v>
      </c>
      <c r="AU60" s="35">
        <v>22</v>
      </c>
      <c r="AV60" s="35">
        <v>1</v>
      </c>
      <c r="AW60" s="35">
        <v>1</v>
      </c>
      <c r="AX60" s="36">
        <v>1</v>
      </c>
      <c r="AY60" s="37">
        <v>20263.898820039674</v>
      </c>
      <c r="AZ60" s="37">
        <v>7.5876463224863713</v>
      </c>
      <c r="BA60" s="37">
        <v>2.399573396536935</v>
      </c>
      <c r="BB60" s="37">
        <v>21.227828658205468</v>
      </c>
      <c r="BC60" s="37">
        <v>0.74651280592096003</v>
      </c>
      <c r="BD60" s="37">
        <v>0.43677742931025321</v>
      </c>
      <c r="BE60" s="38">
        <v>0.2021789816757501</v>
      </c>
      <c r="BF60" s="37">
        <v>142.3513218064366</v>
      </c>
      <c r="BG60" s="37">
        <v>2.7545682642632712</v>
      </c>
      <c r="BH60" s="37">
        <v>1.549055646688309</v>
      </c>
      <c r="BI60" s="37">
        <v>4.6073667813845107</v>
      </c>
      <c r="BJ60" s="37">
        <v>0.86400972559396583</v>
      </c>
      <c r="BK60" s="37">
        <v>0.66089138995015906</v>
      </c>
      <c r="BL60" s="38">
        <v>0.44964317149907895</v>
      </c>
      <c r="BM60" s="39">
        <v>0</v>
      </c>
      <c r="BN60" s="39">
        <v>0</v>
      </c>
      <c r="BO60" s="39">
        <v>0</v>
      </c>
      <c r="BP60" s="39">
        <v>0</v>
      </c>
      <c r="BQ60" s="39">
        <v>0</v>
      </c>
      <c r="BR60" s="39">
        <v>0</v>
      </c>
      <c r="BS60" s="40">
        <v>0</v>
      </c>
      <c r="BT60" s="39">
        <v>1100</v>
      </c>
      <c r="BU60" s="39">
        <v>19</v>
      </c>
      <c r="BV60" s="39">
        <v>8</v>
      </c>
      <c r="BW60" s="39">
        <v>37</v>
      </c>
      <c r="BX60" s="39">
        <v>4</v>
      </c>
      <c r="BY60" s="39">
        <v>3</v>
      </c>
      <c r="BZ60" s="40">
        <v>1</v>
      </c>
      <c r="CA60" s="39">
        <v>1100</v>
      </c>
      <c r="CB60" s="39">
        <v>19</v>
      </c>
      <c r="CC60" s="39">
        <v>8</v>
      </c>
      <c r="CD60" s="39">
        <v>37</v>
      </c>
      <c r="CE60" s="39">
        <v>4</v>
      </c>
      <c r="CF60" s="39">
        <v>3</v>
      </c>
      <c r="CG60" s="40">
        <v>1</v>
      </c>
      <c r="CH60" s="39">
        <v>170</v>
      </c>
      <c r="CI60" s="39">
        <v>4</v>
      </c>
      <c r="CJ60" s="39">
        <v>2</v>
      </c>
      <c r="CK60" s="39">
        <v>6</v>
      </c>
      <c r="CL60" s="39">
        <v>1</v>
      </c>
      <c r="CM60" s="39">
        <v>1</v>
      </c>
      <c r="CN60" s="40">
        <v>1</v>
      </c>
      <c r="CO60" s="37">
        <v>1.392549710495897</v>
      </c>
      <c r="CP60" s="37">
        <v>0.49248884096056084</v>
      </c>
      <c r="CQ60" s="37">
        <v>-0.13685326159929401</v>
      </c>
      <c r="CR60" s="37">
        <v>-0.35832586093159213</v>
      </c>
      <c r="CS60" s="37">
        <v>0.34871766572770213</v>
      </c>
      <c r="CT60" s="37">
        <v>0.61628109651033436</v>
      </c>
      <c r="CU60" s="38">
        <v>-0.97359686165220649</v>
      </c>
      <c r="CV60" s="37">
        <v>3.1738355580851603</v>
      </c>
      <c r="CW60" s="37">
        <v>0.34847460518817558</v>
      </c>
      <c r="CX60" s="37">
        <v>-0.40684972174748352</v>
      </c>
      <c r="CY60" s="37">
        <v>0.47628165416350998</v>
      </c>
      <c r="CZ60" s="37">
        <v>-0.16521680547793291</v>
      </c>
      <c r="DA60" s="37">
        <v>-0.31430294136641673</v>
      </c>
      <c r="DB60" s="38">
        <v>-1.0525898844277621</v>
      </c>
      <c r="DC60" s="37">
        <v>2.1506754495515441</v>
      </c>
      <c r="DD60" s="37">
        <v>4.1616630354302464E-2</v>
      </c>
      <c r="DE60" s="37">
        <v>2.340347744611598E-2</v>
      </c>
      <c r="DF60" s="37">
        <v>6.9609122683642957E-2</v>
      </c>
      <c r="DG60" s="37">
        <v>1.3053651216076644E-2</v>
      </c>
      <c r="DH60" s="37">
        <v>9.9848941980216627E-3</v>
      </c>
      <c r="DI60" s="38">
        <v>6.7933091012424866E-3</v>
      </c>
      <c r="DJ60" s="37">
        <v>3.6994773702962072E-2</v>
      </c>
      <c r="DK60" s="37">
        <v>3.6994773702962072E-2</v>
      </c>
      <c r="DL60" s="37">
        <v>3.6994773702962072E-2</v>
      </c>
      <c r="DM60" s="37">
        <v>3.6994773702962072E-2</v>
      </c>
      <c r="DN60" s="37">
        <v>3.6994773702962072E-2</v>
      </c>
      <c r="DO60" s="37">
        <v>3.6994773702962072E-2</v>
      </c>
      <c r="DP60" s="38">
        <v>3.6994773702962072E-2</v>
      </c>
      <c r="DQ60" s="37">
        <v>7.3972691416998415E-2</v>
      </c>
      <c r="DR60" s="37">
        <v>7.3972691416998415E-2</v>
      </c>
      <c r="DS60" s="37">
        <v>7.3972691416998415E-2</v>
      </c>
      <c r="DT60" s="37">
        <v>7.3972691416998415E-2</v>
      </c>
      <c r="DU60" s="37">
        <v>7.3972691416998415E-2</v>
      </c>
      <c r="DV60" s="37">
        <v>7.3972691416998415E-2</v>
      </c>
      <c r="DW60" s="38">
        <v>7.3972691416998415E-2</v>
      </c>
      <c r="DX60" s="23"/>
    </row>
    <row r="61" spans="11:128" x14ac:dyDescent="0.2">
      <c r="K61" s="158"/>
      <c r="L61" s="41" t="s">
        <v>25</v>
      </c>
      <c r="M61" s="58">
        <v>11332</v>
      </c>
      <c r="N61" s="116">
        <v>308.6714613483939</v>
      </c>
      <c r="O61" s="42">
        <v>7.1447229085774797</v>
      </c>
      <c r="P61" s="42">
        <v>2.6861101306036006</v>
      </c>
      <c r="Q61" s="42">
        <v>23.231380162372044</v>
      </c>
      <c r="R61" s="42">
        <v>1.6845217084362867</v>
      </c>
      <c r="S61" s="28">
        <f t="shared" si="0"/>
        <v>0.23577145397954646</v>
      </c>
      <c r="T61" s="42">
        <v>1.0404165195905402</v>
      </c>
      <c r="U61" s="29">
        <f t="shared" si="1"/>
        <v>0.14562027567807917</v>
      </c>
      <c r="V61" s="43">
        <v>0.87707377338510417</v>
      </c>
      <c r="W61" s="42">
        <v>305.66599356747076</v>
      </c>
      <c r="X61" s="42">
        <v>7.0907188749216097</v>
      </c>
      <c r="Y61" s="42">
        <v>2.6608837451248486</v>
      </c>
      <c r="Z61" s="42">
        <v>23.15067344499354</v>
      </c>
      <c r="AA61" s="42">
        <v>1.6683949870931749</v>
      </c>
      <c r="AB61" s="42">
        <v>1.0271254029489032</v>
      </c>
      <c r="AC61" s="43">
        <v>0.87102732009595252</v>
      </c>
      <c r="AD61" s="42">
        <v>311.67692912931705</v>
      </c>
      <c r="AE61" s="42">
        <v>7.1987269422333497</v>
      </c>
      <c r="AF61" s="42">
        <v>2.7113365160823526</v>
      </c>
      <c r="AG61" s="42">
        <v>23.312086879750549</v>
      </c>
      <c r="AH61" s="42">
        <v>1.7006484297793985</v>
      </c>
      <c r="AI61" s="42">
        <v>1.0537076362321771</v>
      </c>
      <c r="AJ61" s="43">
        <v>0.88312022667425583</v>
      </c>
      <c r="AK61" s="42">
        <v>300.93697297721297</v>
      </c>
      <c r="AL61" s="42">
        <v>7.13746715299839</v>
      </c>
      <c r="AM61" s="42">
        <v>2.6870808330391807</v>
      </c>
      <c r="AN61" s="42">
        <v>23.324744087539706</v>
      </c>
      <c r="AO61" s="42">
        <v>1.6834529552496367</v>
      </c>
      <c r="AP61" s="42">
        <v>1.0254931952778756</v>
      </c>
      <c r="AQ61" s="43">
        <v>0.91897085931678224</v>
      </c>
      <c r="AR61" s="42">
        <v>290</v>
      </c>
      <c r="AS61" s="42">
        <v>7</v>
      </c>
      <c r="AT61" s="42">
        <v>3</v>
      </c>
      <c r="AU61" s="42">
        <v>24</v>
      </c>
      <c r="AV61" s="42">
        <v>2</v>
      </c>
      <c r="AW61" s="42">
        <v>1</v>
      </c>
      <c r="AX61" s="43">
        <v>1</v>
      </c>
      <c r="AY61" s="44">
        <v>26640.461905445238</v>
      </c>
      <c r="AZ61" s="44">
        <v>8.6014168590532964</v>
      </c>
      <c r="BA61" s="44">
        <v>1.8768417381128766</v>
      </c>
      <c r="BB61" s="44">
        <v>19.210424606324285</v>
      </c>
      <c r="BC61" s="44">
        <v>0.76702542649896088</v>
      </c>
      <c r="BD61" s="44">
        <v>0.52100337428537047</v>
      </c>
      <c r="BE61" s="45">
        <v>0.10782488450493778</v>
      </c>
      <c r="BF61" s="44">
        <v>163.2190610971808</v>
      </c>
      <c r="BG61" s="44">
        <v>2.9328172222375701</v>
      </c>
      <c r="BH61" s="44">
        <v>1.3699787363725309</v>
      </c>
      <c r="BI61" s="44">
        <v>4.3829698386281741</v>
      </c>
      <c r="BJ61" s="44">
        <v>0.87579987811083926</v>
      </c>
      <c r="BK61" s="44">
        <v>0.72180563470048531</v>
      </c>
      <c r="BL61" s="45">
        <v>0.32836699667435792</v>
      </c>
      <c r="BM61" s="46">
        <v>0</v>
      </c>
      <c r="BN61" s="46">
        <v>0</v>
      </c>
      <c r="BO61" s="46">
        <v>0</v>
      </c>
      <c r="BP61" s="46">
        <v>3</v>
      </c>
      <c r="BQ61" s="46">
        <v>0</v>
      </c>
      <c r="BR61" s="46">
        <v>0</v>
      </c>
      <c r="BS61" s="47">
        <v>0</v>
      </c>
      <c r="BT61" s="46">
        <v>1435</v>
      </c>
      <c r="BU61" s="46">
        <v>18</v>
      </c>
      <c r="BV61" s="46">
        <v>8</v>
      </c>
      <c r="BW61" s="46">
        <v>37</v>
      </c>
      <c r="BX61" s="46">
        <v>5</v>
      </c>
      <c r="BY61" s="46">
        <v>4</v>
      </c>
      <c r="BZ61" s="47">
        <v>1</v>
      </c>
      <c r="CA61" s="46">
        <v>1435</v>
      </c>
      <c r="CB61" s="46">
        <v>18</v>
      </c>
      <c r="CC61" s="46">
        <v>8</v>
      </c>
      <c r="CD61" s="46">
        <v>34</v>
      </c>
      <c r="CE61" s="46">
        <v>5</v>
      </c>
      <c r="CF61" s="46">
        <v>4</v>
      </c>
      <c r="CG61" s="47">
        <v>1</v>
      </c>
      <c r="CH61" s="46">
        <v>215</v>
      </c>
      <c r="CI61" s="46">
        <v>4</v>
      </c>
      <c r="CJ61" s="46">
        <v>2</v>
      </c>
      <c r="CK61" s="46">
        <v>6</v>
      </c>
      <c r="CL61" s="46">
        <v>1</v>
      </c>
      <c r="CM61" s="46">
        <v>0</v>
      </c>
      <c r="CN61" s="47">
        <v>0</v>
      </c>
      <c r="CO61" s="44">
        <v>0.75766036063086706</v>
      </c>
      <c r="CP61" s="44">
        <v>4.8771575834033444E-2</v>
      </c>
      <c r="CQ61" s="44">
        <v>3.3830678657856196E-2</v>
      </c>
      <c r="CR61" s="44">
        <v>-0.34824267695547612</v>
      </c>
      <c r="CS61" s="44">
        <v>0.19268808938991358</v>
      </c>
      <c r="CT61" s="44">
        <v>0.22661062871907575</v>
      </c>
      <c r="CU61" s="45">
        <v>-2.2970660219350445</v>
      </c>
      <c r="CV61" s="44">
        <v>0.84361977269215638</v>
      </c>
      <c r="CW61" s="44">
        <v>-0.11998332640612633</v>
      </c>
      <c r="CX61" s="44">
        <v>-0.39925700657972168</v>
      </c>
      <c r="CY61" s="44">
        <v>0.2798517263154045</v>
      </c>
      <c r="CZ61" s="44">
        <v>-0.10363387998758039</v>
      </c>
      <c r="DA61" s="44">
        <v>-0.3242378386937792</v>
      </c>
      <c r="DB61" s="45">
        <v>3.2770906561458304</v>
      </c>
      <c r="DC61" s="44">
        <v>1.5332663071960695</v>
      </c>
      <c r="DD61" s="44">
        <v>2.7550641461807211E-2</v>
      </c>
      <c r="DE61" s="44">
        <v>1.2869466494506931E-2</v>
      </c>
      <c r="DF61" s="44">
        <v>4.1173254728036478E-2</v>
      </c>
      <c r="DG61" s="44">
        <v>8.2271913337024372E-3</v>
      </c>
      <c r="DH61" s="44">
        <v>6.7805821978818145E-3</v>
      </c>
      <c r="DI61" s="45">
        <v>3.0846523010948329E-3</v>
      </c>
      <c r="DJ61" s="44">
        <v>2.3007258196643642E-2</v>
      </c>
      <c r="DK61" s="44">
        <v>2.3007258196643642E-2</v>
      </c>
      <c r="DL61" s="44">
        <v>2.3007258196643642E-2</v>
      </c>
      <c r="DM61" s="44">
        <v>2.3007258196643642E-2</v>
      </c>
      <c r="DN61" s="44">
        <v>2.3007258196643642E-2</v>
      </c>
      <c r="DO61" s="44">
        <v>2.3007258196643642E-2</v>
      </c>
      <c r="DP61" s="45">
        <v>2.3007258196643642E-2</v>
      </c>
      <c r="DQ61" s="44">
        <v>4.6010458856204681E-2</v>
      </c>
      <c r="DR61" s="44">
        <v>4.6010458856204681E-2</v>
      </c>
      <c r="DS61" s="44">
        <v>4.6010458856204681E-2</v>
      </c>
      <c r="DT61" s="44">
        <v>4.6010458856204681E-2</v>
      </c>
      <c r="DU61" s="44">
        <v>4.6010458856204681E-2</v>
      </c>
      <c r="DV61" s="44">
        <v>4.6010458856204681E-2</v>
      </c>
      <c r="DW61" s="45">
        <v>4.6010458856204681E-2</v>
      </c>
      <c r="DX61" s="23"/>
    </row>
    <row r="62" spans="11:128" x14ac:dyDescent="0.2">
      <c r="K62" s="158" t="s">
        <v>20</v>
      </c>
      <c r="L62" s="34" t="s">
        <v>15</v>
      </c>
      <c r="M62" s="57">
        <v>1578</v>
      </c>
      <c r="N62" s="115">
        <v>344.88910012674273</v>
      </c>
      <c r="O62" s="35">
        <v>5.5747782002534851</v>
      </c>
      <c r="P62" s="35">
        <v>1.020912547528517</v>
      </c>
      <c r="Q62" s="35">
        <v>14.344106463878328</v>
      </c>
      <c r="R62" s="35">
        <v>1.079214195183777</v>
      </c>
      <c r="S62" s="28">
        <f t="shared" si="0"/>
        <v>0.19358872342844155</v>
      </c>
      <c r="T62" s="35">
        <v>0.81558935361216733</v>
      </c>
      <c r="U62" s="29">
        <f t="shared" si="1"/>
        <v>0.14629987495737184</v>
      </c>
      <c r="V62" s="36">
        <v>0.78136882129277563</v>
      </c>
      <c r="W62" s="35">
        <v>333.29861857004084</v>
      </c>
      <c r="X62" s="35">
        <v>5.4016649672668713</v>
      </c>
      <c r="Y62" s="35">
        <v>0.97036990494859032</v>
      </c>
      <c r="Z62" s="35">
        <v>14.119803342708662</v>
      </c>
      <c r="AA62" s="35">
        <v>1.0461972411476577</v>
      </c>
      <c r="AB62" s="35">
        <v>0.7853529914751568</v>
      </c>
      <c r="AC62" s="36">
        <v>0.76095380265937895</v>
      </c>
      <c r="AD62" s="35">
        <v>356.47958168344462</v>
      </c>
      <c r="AE62" s="35">
        <v>5.747891433240099</v>
      </c>
      <c r="AF62" s="35">
        <v>1.0714551901084437</v>
      </c>
      <c r="AG62" s="35">
        <v>14.568409585047993</v>
      </c>
      <c r="AH62" s="35">
        <v>1.1122311492198964</v>
      </c>
      <c r="AI62" s="35">
        <v>0.84582571574917786</v>
      </c>
      <c r="AJ62" s="36">
        <v>0.8017838399261723</v>
      </c>
      <c r="AK62" s="35">
        <v>329.42824954231793</v>
      </c>
      <c r="AL62" s="35">
        <v>5.4585269680326709</v>
      </c>
      <c r="AM62" s="35">
        <v>0.94162793972679881</v>
      </c>
      <c r="AN62" s="35">
        <v>14.299324038867763</v>
      </c>
      <c r="AO62" s="35">
        <v>1.0668919870440781</v>
      </c>
      <c r="AP62" s="35">
        <v>0.79228277707365147</v>
      </c>
      <c r="AQ62" s="36">
        <v>0.81263202365863951</v>
      </c>
      <c r="AR62" s="35">
        <v>290</v>
      </c>
      <c r="AS62" s="35">
        <v>5</v>
      </c>
      <c r="AT62" s="35">
        <v>1</v>
      </c>
      <c r="AU62" s="35">
        <v>14</v>
      </c>
      <c r="AV62" s="35">
        <v>1</v>
      </c>
      <c r="AW62" s="35">
        <v>1</v>
      </c>
      <c r="AX62" s="36">
        <v>1</v>
      </c>
      <c r="AY62" s="37">
        <v>55099.401136665911</v>
      </c>
      <c r="AZ62" s="37">
        <v>12.29148774405205</v>
      </c>
      <c r="BA62" s="37">
        <v>1.0477551591195682</v>
      </c>
      <c r="BB62" s="37">
        <v>20.635478877688058</v>
      </c>
      <c r="BC62" s="37">
        <v>0.44711364971593398</v>
      </c>
      <c r="BD62" s="37">
        <v>0.37497558776229589</v>
      </c>
      <c r="BE62" s="38">
        <v>0.17093991334559772</v>
      </c>
      <c r="BF62" s="37">
        <v>234.73261626085522</v>
      </c>
      <c r="BG62" s="37">
        <v>3.5059218108868389</v>
      </c>
      <c r="BH62" s="37">
        <v>1.0235991203198487</v>
      </c>
      <c r="BI62" s="37">
        <v>4.5426290711093786</v>
      </c>
      <c r="BJ62" s="37">
        <v>0.6686655738976951</v>
      </c>
      <c r="BK62" s="37">
        <v>0.61235250286276766</v>
      </c>
      <c r="BL62" s="38">
        <v>0.41344880377816756</v>
      </c>
      <c r="BM62" s="39">
        <v>0</v>
      </c>
      <c r="BN62" s="39">
        <v>0</v>
      </c>
      <c r="BO62" s="39">
        <v>0</v>
      </c>
      <c r="BP62" s="39">
        <v>0</v>
      </c>
      <c r="BQ62" s="39">
        <v>0</v>
      </c>
      <c r="BR62" s="39">
        <v>0</v>
      </c>
      <c r="BS62" s="40">
        <v>0</v>
      </c>
      <c r="BT62" s="39">
        <v>1410</v>
      </c>
      <c r="BU62" s="39">
        <v>19</v>
      </c>
      <c r="BV62" s="39">
        <v>5</v>
      </c>
      <c r="BW62" s="39">
        <v>28</v>
      </c>
      <c r="BX62" s="39">
        <v>4</v>
      </c>
      <c r="BY62" s="39">
        <v>3</v>
      </c>
      <c r="BZ62" s="40">
        <v>1</v>
      </c>
      <c r="CA62" s="39">
        <v>1410</v>
      </c>
      <c r="CB62" s="39">
        <v>19</v>
      </c>
      <c r="CC62" s="39">
        <v>5</v>
      </c>
      <c r="CD62" s="39">
        <v>28</v>
      </c>
      <c r="CE62" s="39">
        <v>4</v>
      </c>
      <c r="CF62" s="39">
        <v>3</v>
      </c>
      <c r="CG62" s="40">
        <v>1</v>
      </c>
      <c r="CH62" s="39">
        <v>320</v>
      </c>
      <c r="CI62" s="39">
        <v>5</v>
      </c>
      <c r="CJ62" s="39">
        <v>2</v>
      </c>
      <c r="CK62" s="39">
        <v>6</v>
      </c>
      <c r="CL62" s="39">
        <v>0</v>
      </c>
      <c r="CM62" s="39">
        <v>1</v>
      </c>
      <c r="CN62" s="40">
        <v>0</v>
      </c>
      <c r="CO62" s="37">
        <v>0.99745880881480775</v>
      </c>
      <c r="CP62" s="37">
        <v>0.42049169079824522</v>
      </c>
      <c r="CQ62" s="37">
        <v>0.90300749165980543</v>
      </c>
      <c r="CR62" s="37">
        <v>0.12247944503691477</v>
      </c>
      <c r="CS62" s="37">
        <v>0.31569637749720131</v>
      </c>
      <c r="CT62" s="37">
        <v>0.19367580573943918</v>
      </c>
      <c r="CU62" s="38">
        <v>-1.3628090624542266</v>
      </c>
      <c r="CV62" s="37">
        <v>0.99529373495322537</v>
      </c>
      <c r="CW62" s="37">
        <v>-0.28827620451503011</v>
      </c>
      <c r="CX62" s="37">
        <v>0.49244268050851203</v>
      </c>
      <c r="CY62" s="37">
        <v>-0.21295984827225337</v>
      </c>
      <c r="CZ62" s="37">
        <v>0.33531193763511635</v>
      </c>
      <c r="DA62" s="37">
        <v>-0.18906694171787355</v>
      </c>
      <c r="DB62" s="38">
        <v>-0.14293422554390758</v>
      </c>
      <c r="DC62" s="37">
        <v>5.9090809546995207</v>
      </c>
      <c r="DD62" s="37">
        <v>8.8256911763616164E-2</v>
      </c>
      <c r="DE62" s="37">
        <v>2.5767744438240103E-2</v>
      </c>
      <c r="DF62" s="37">
        <v>0.11435463616409744</v>
      </c>
      <c r="DG62" s="37">
        <v>1.6832765172229751E-2</v>
      </c>
      <c r="DH62" s="37">
        <v>1.5415158616933914E-2</v>
      </c>
      <c r="DI62" s="38">
        <v>1.0408022928666555E-2</v>
      </c>
      <c r="DJ62" s="37">
        <v>6.1604135118844508E-2</v>
      </c>
      <c r="DK62" s="37">
        <v>6.1604135118844508E-2</v>
      </c>
      <c r="DL62" s="37">
        <v>6.1604135118844508E-2</v>
      </c>
      <c r="DM62" s="37">
        <v>6.1604135118844508E-2</v>
      </c>
      <c r="DN62" s="37">
        <v>6.1604135118844508E-2</v>
      </c>
      <c r="DO62" s="37">
        <v>6.1604135118844508E-2</v>
      </c>
      <c r="DP62" s="38">
        <v>6.1604135118844508E-2</v>
      </c>
      <c r="DQ62" s="37">
        <v>0.12313061129681034</v>
      </c>
      <c r="DR62" s="37">
        <v>0.12313061129681034</v>
      </c>
      <c r="DS62" s="37">
        <v>0.12313061129681034</v>
      </c>
      <c r="DT62" s="37">
        <v>0.12313061129681034</v>
      </c>
      <c r="DU62" s="37">
        <v>0.12313061129681034</v>
      </c>
      <c r="DV62" s="37">
        <v>0.12313061129681034</v>
      </c>
      <c r="DW62" s="38">
        <v>0.12313061129681034</v>
      </c>
      <c r="DX62" s="23"/>
    </row>
    <row r="63" spans="11:128" x14ac:dyDescent="0.2">
      <c r="K63" s="159"/>
      <c r="L63" s="34" t="s">
        <v>16</v>
      </c>
      <c r="M63" s="57">
        <v>600</v>
      </c>
      <c r="N63" s="115">
        <v>325.33333333333331</v>
      </c>
      <c r="O63" s="35">
        <v>5.458333333333333</v>
      </c>
      <c r="P63" s="35">
        <v>1.595</v>
      </c>
      <c r="Q63" s="35">
        <v>18.381666666666668</v>
      </c>
      <c r="R63" s="35">
        <v>1.22</v>
      </c>
      <c r="S63" s="28">
        <f t="shared" si="0"/>
        <v>0.22351145038167938</v>
      </c>
      <c r="T63" s="35">
        <v>0.83833333333333337</v>
      </c>
      <c r="U63" s="29">
        <f t="shared" si="1"/>
        <v>0.153587786259542</v>
      </c>
      <c r="V63" s="36">
        <v>0.7466666666666667</v>
      </c>
      <c r="W63" s="35">
        <v>310.69269467072934</v>
      </c>
      <c r="X63" s="35">
        <v>5.213293948514897</v>
      </c>
      <c r="Y63" s="35">
        <v>1.5081665808901228</v>
      </c>
      <c r="Z63" s="35">
        <v>18.059528871185883</v>
      </c>
      <c r="AA63" s="35">
        <v>1.1598650935158732</v>
      </c>
      <c r="AB63" s="35">
        <v>0.78457195132923052</v>
      </c>
      <c r="AC63" s="36">
        <v>0.71176689054931508</v>
      </c>
      <c r="AD63" s="35">
        <v>339.97397199593729</v>
      </c>
      <c r="AE63" s="35">
        <v>5.703372718151769</v>
      </c>
      <c r="AF63" s="35">
        <v>1.6818334191098772</v>
      </c>
      <c r="AG63" s="35">
        <v>18.703804462147453</v>
      </c>
      <c r="AH63" s="35">
        <v>1.2801349064841268</v>
      </c>
      <c r="AI63" s="35">
        <v>0.89209471533743623</v>
      </c>
      <c r="AJ63" s="36">
        <v>0.78156644278401832</v>
      </c>
      <c r="AK63" s="35">
        <v>316.66666666666669</v>
      </c>
      <c r="AL63" s="35">
        <v>5.4259259259259256</v>
      </c>
      <c r="AM63" s="35">
        <v>1.55</v>
      </c>
      <c r="AN63" s="35">
        <v>18.420370370370371</v>
      </c>
      <c r="AO63" s="35">
        <v>1.2055555555555555</v>
      </c>
      <c r="AP63" s="35">
        <v>0.812962962962963</v>
      </c>
      <c r="AQ63" s="36">
        <v>0.77407407407407403</v>
      </c>
      <c r="AR63" s="35">
        <v>300</v>
      </c>
      <c r="AS63" s="35">
        <v>5</v>
      </c>
      <c r="AT63" s="35">
        <v>2</v>
      </c>
      <c r="AU63" s="35">
        <v>18.5</v>
      </c>
      <c r="AV63" s="35">
        <v>1</v>
      </c>
      <c r="AW63" s="35">
        <v>1</v>
      </c>
      <c r="AX63" s="36">
        <v>1</v>
      </c>
      <c r="AY63" s="37">
        <v>33344.045631608249</v>
      </c>
      <c r="AZ63" s="37">
        <v>9.3404980523094032</v>
      </c>
      <c r="BA63" s="37">
        <v>1.1729298831385646</v>
      </c>
      <c r="BB63" s="37">
        <v>16.1429020589872</v>
      </c>
      <c r="BC63" s="37">
        <v>0.56253756260434051</v>
      </c>
      <c r="BD63" s="37">
        <v>0.44961324429604899</v>
      </c>
      <c r="BE63" s="38">
        <v>0.18947134112409572</v>
      </c>
      <c r="BF63" s="37">
        <v>182.60352031548638</v>
      </c>
      <c r="BG63" s="37">
        <v>3.0562228407479393</v>
      </c>
      <c r="BH63" s="37">
        <v>1.0830188747840752</v>
      </c>
      <c r="BI63" s="37">
        <v>4.0178230497356653</v>
      </c>
      <c r="BJ63" s="37">
        <v>0.75002504131818193</v>
      </c>
      <c r="BK63" s="37">
        <v>0.6705320606026598</v>
      </c>
      <c r="BL63" s="38">
        <v>0.43528305862288702</v>
      </c>
      <c r="BM63" s="39">
        <v>0</v>
      </c>
      <c r="BN63" s="39">
        <v>0</v>
      </c>
      <c r="BO63" s="39">
        <v>0</v>
      </c>
      <c r="BP63" s="39">
        <v>7</v>
      </c>
      <c r="BQ63" s="39">
        <v>0</v>
      </c>
      <c r="BR63" s="39">
        <v>0</v>
      </c>
      <c r="BS63" s="40">
        <v>0</v>
      </c>
      <c r="BT63" s="39">
        <v>955</v>
      </c>
      <c r="BU63" s="39">
        <v>14</v>
      </c>
      <c r="BV63" s="39">
        <v>6</v>
      </c>
      <c r="BW63" s="39">
        <v>29</v>
      </c>
      <c r="BX63" s="39">
        <v>3</v>
      </c>
      <c r="BY63" s="39">
        <v>3</v>
      </c>
      <c r="BZ63" s="40">
        <v>1</v>
      </c>
      <c r="CA63" s="39">
        <v>955</v>
      </c>
      <c r="CB63" s="39">
        <v>14</v>
      </c>
      <c r="CC63" s="39">
        <v>6</v>
      </c>
      <c r="CD63" s="39">
        <v>22</v>
      </c>
      <c r="CE63" s="39">
        <v>3</v>
      </c>
      <c r="CF63" s="39">
        <v>3</v>
      </c>
      <c r="CG63" s="40">
        <v>1</v>
      </c>
      <c r="CH63" s="39">
        <v>270</v>
      </c>
      <c r="CI63" s="39">
        <v>5</v>
      </c>
      <c r="CJ63" s="39">
        <v>1</v>
      </c>
      <c r="CK63" s="39">
        <v>5</v>
      </c>
      <c r="CL63" s="39">
        <v>1</v>
      </c>
      <c r="CM63" s="39">
        <v>1</v>
      </c>
      <c r="CN63" s="40">
        <v>1</v>
      </c>
      <c r="CO63" s="37">
        <v>0.62275819818763478</v>
      </c>
      <c r="CP63" s="37">
        <v>0.10140349976915537</v>
      </c>
      <c r="CQ63" s="37">
        <v>0.42261182317781337</v>
      </c>
      <c r="CR63" s="37">
        <v>-0.1471556562023639</v>
      </c>
      <c r="CS63" s="37">
        <v>0.11599532671006153</v>
      </c>
      <c r="CT63" s="37">
        <v>0.33422074541200658</v>
      </c>
      <c r="CU63" s="38">
        <v>-1.1371526361672815</v>
      </c>
      <c r="CV63" s="37">
        <v>-2.2182299084666436E-2</v>
      </c>
      <c r="CW63" s="37">
        <v>-0.67652640873975078</v>
      </c>
      <c r="CX63" s="37">
        <v>-4.3264780687799709E-2</v>
      </c>
      <c r="CY63" s="37">
        <v>-0.10898177260944156</v>
      </c>
      <c r="CZ63" s="37">
        <v>-0.38788161373152019</v>
      </c>
      <c r="DA63" s="37">
        <v>-0.26858403044026863</v>
      </c>
      <c r="DB63" s="38">
        <v>-0.70925922234452876</v>
      </c>
      <c r="DC63" s="37">
        <v>7.4547575001480597</v>
      </c>
      <c r="DD63" s="37">
        <v>0.12476977500119572</v>
      </c>
      <c r="DE63" s="37">
        <v>4.4214060417069524E-2</v>
      </c>
      <c r="DF63" s="37">
        <v>0.16402693914408897</v>
      </c>
      <c r="DG63" s="37">
        <v>3.0619644092323602E-2</v>
      </c>
      <c r="DH63" s="37">
        <v>2.7374356744224726E-2</v>
      </c>
      <c r="DI63" s="38">
        <v>1.7770356455067509E-2</v>
      </c>
      <c r="DJ63" s="37">
        <v>9.9751211160429232E-2</v>
      </c>
      <c r="DK63" s="37">
        <v>9.9751211160429232E-2</v>
      </c>
      <c r="DL63" s="37">
        <v>9.9751211160429232E-2</v>
      </c>
      <c r="DM63" s="37">
        <v>9.9751211160429232E-2</v>
      </c>
      <c r="DN63" s="37">
        <v>9.9751211160429232E-2</v>
      </c>
      <c r="DO63" s="37">
        <v>9.9751211160429232E-2</v>
      </c>
      <c r="DP63" s="38">
        <v>9.9751211160429232E-2</v>
      </c>
      <c r="DQ63" s="37">
        <v>0.1991746063434644</v>
      </c>
      <c r="DR63" s="37">
        <v>0.1991746063434644</v>
      </c>
      <c r="DS63" s="37">
        <v>0.1991746063434644</v>
      </c>
      <c r="DT63" s="37">
        <v>0.1991746063434644</v>
      </c>
      <c r="DU63" s="37">
        <v>0.1991746063434644</v>
      </c>
      <c r="DV63" s="37">
        <v>0.1991746063434644</v>
      </c>
      <c r="DW63" s="38">
        <v>0.1991746063434644</v>
      </c>
      <c r="DX63" s="23"/>
    </row>
    <row r="64" spans="11:128" x14ac:dyDescent="0.2">
      <c r="K64" s="159"/>
      <c r="L64" s="34" t="s">
        <v>17</v>
      </c>
      <c r="M64" s="57">
        <v>1050</v>
      </c>
      <c r="N64" s="115">
        <v>298.81428571428569</v>
      </c>
      <c r="O64" s="35">
        <v>5.2571428571428571</v>
      </c>
      <c r="P64" s="35">
        <v>2.1438095238095238</v>
      </c>
      <c r="Q64" s="35">
        <v>21.061904761904763</v>
      </c>
      <c r="R64" s="35">
        <v>1.3285714285714285</v>
      </c>
      <c r="S64" s="28">
        <f t="shared" si="0"/>
        <v>0.25271739130434784</v>
      </c>
      <c r="T64" s="35">
        <v>0.75523809523809526</v>
      </c>
      <c r="U64" s="29">
        <f t="shared" si="1"/>
        <v>0.14365942028985507</v>
      </c>
      <c r="V64" s="36">
        <v>0.70190476190476192</v>
      </c>
      <c r="W64" s="35">
        <v>288.42749059942514</v>
      </c>
      <c r="X64" s="35">
        <v>5.0820249597893339</v>
      </c>
      <c r="Y64" s="35">
        <v>2.076363981727495</v>
      </c>
      <c r="Z64" s="35">
        <v>20.843472332726417</v>
      </c>
      <c r="AA64" s="35">
        <v>1.27855470398639</v>
      </c>
      <c r="AB64" s="35">
        <v>0.71401617807323481</v>
      </c>
      <c r="AC64" s="36">
        <v>0.67419209379403144</v>
      </c>
      <c r="AD64" s="35">
        <v>309.20108082914624</v>
      </c>
      <c r="AE64" s="35">
        <v>5.4322607544963804</v>
      </c>
      <c r="AF64" s="35">
        <v>2.2112550658915526</v>
      </c>
      <c r="AG64" s="35">
        <v>21.28033719108311</v>
      </c>
      <c r="AH64" s="35">
        <v>1.378588153156467</v>
      </c>
      <c r="AI64" s="35">
        <v>0.79646001240295572</v>
      </c>
      <c r="AJ64" s="36">
        <v>0.7296174300154924</v>
      </c>
      <c r="AK64" s="35">
        <v>285.92592592592592</v>
      </c>
      <c r="AL64" s="35">
        <v>5.1433862433862432</v>
      </c>
      <c r="AM64" s="35">
        <v>2.1365079365079365</v>
      </c>
      <c r="AN64" s="35">
        <v>21.098412698412698</v>
      </c>
      <c r="AO64" s="35">
        <v>1.3074074074074074</v>
      </c>
      <c r="AP64" s="35">
        <v>0.71957671957671954</v>
      </c>
      <c r="AQ64" s="36">
        <v>0.72433862433862439</v>
      </c>
      <c r="AR64" s="35">
        <v>270</v>
      </c>
      <c r="AS64" s="35">
        <v>5</v>
      </c>
      <c r="AT64" s="35">
        <v>2</v>
      </c>
      <c r="AU64" s="35">
        <v>21</v>
      </c>
      <c r="AV64" s="35">
        <v>1</v>
      </c>
      <c r="AW64" s="35">
        <v>1</v>
      </c>
      <c r="AX64" s="36">
        <v>1</v>
      </c>
      <c r="AY64" s="37">
        <v>29420.732874846795</v>
      </c>
      <c r="AZ64" s="37">
        <v>8.3627944981615148</v>
      </c>
      <c r="BA64" s="37">
        <v>1.2405002496708886</v>
      </c>
      <c r="BB64" s="37">
        <v>13.011416768804757</v>
      </c>
      <c r="BC64" s="37">
        <v>0.6822143538063461</v>
      </c>
      <c r="BD64" s="37">
        <v>0.46339007671705473</v>
      </c>
      <c r="BE64" s="38">
        <v>0.20943392800399477</v>
      </c>
      <c r="BF64" s="37">
        <v>171.52472963058941</v>
      </c>
      <c r="BG64" s="37">
        <v>2.8918496672824325</v>
      </c>
      <c r="BH64" s="37">
        <v>1.1137774686493207</v>
      </c>
      <c r="BI64" s="37">
        <v>3.6071341489892994</v>
      </c>
      <c r="BJ64" s="37">
        <v>0.82596268305919618</v>
      </c>
      <c r="BK64" s="37">
        <v>0.68072760831117662</v>
      </c>
      <c r="BL64" s="38">
        <v>0.45763951752880211</v>
      </c>
      <c r="BM64" s="39">
        <v>0</v>
      </c>
      <c r="BN64" s="39">
        <v>0</v>
      </c>
      <c r="BO64" s="39">
        <v>0</v>
      </c>
      <c r="BP64" s="39">
        <v>6</v>
      </c>
      <c r="BQ64" s="39">
        <v>0</v>
      </c>
      <c r="BR64" s="39">
        <v>0</v>
      </c>
      <c r="BS64" s="40">
        <v>0</v>
      </c>
      <c r="BT64" s="39">
        <v>1610</v>
      </c>
      <c r="BU64" s="39">
        <v>19</v>
      </c>
      <c r="BV64" s="39">
        <v>6</v>
      </c>
      <c r="BW64" s="39">
        <v>34</v>
      </c>
      <c r="BX64" s="39">
        <v>4</v>
      </c>
      <c r="BY64" s="39">
        <v>3</v>
      </c>
      <c r="BZ64" s="40">
        <v>1</v>
      </c>
      <c r="CA64" s="39">
        <v>1610</v>
      </c>
      <c r="CB64" s="39">
        <v>19</v>
      </c>
      <c r="CC64" s="39">
        <v>6</v>
      </c>
      <c r="CD64" s="39">
        <v>28</v>
      </c>
      <c r="CE64" s="39">
        <v>4</v>
      </c>
      <c r="CF64" s="39">
        <v>3</v>
      </c>
      <c r="CG64" s="40">
        <v>1</v>
      </c>
      <c r="CH64" s="39">
        <v>195</v>
      </c>
      <c r="CI64" s="39">
        <v>4</v>
      </c>
      <c r="CJ64" s="39">
        <v>2</v>
      </c>
      <c r="CK64" s="39">
        <v>4</v>
      </c>
      <c r="CL64" s="39">
        <v>1</v>
      </c>
      <c r="CM64" s="39">
        <v>1</v>
      </c>
      <c r="CN64" s="40">
        <v>1</v>
      </c>
      <c r="CO64" s="37">
        <v>1.811689765986837</v>
      </c>
      <c r="CP64" s="37">
        <v>0.67915887787558116</v>
      </c>
      <c r="CQ64" s="37">
        <v>0.18282122921884744</v>
      </c>
      <c r="CR64" s="37">
        <v>-0.11131601573053497</v>
      </c>
      <c r="CS64" s="37">
        <v>0.15989787554214607</v>
      </c>
      <c r="CT64" s="37">
        <v>0.49453638419481688</v>
      </c>
      <c r="CU64" s="38">
        <v>-0.88405860327892893</v>
      </c>
      <c r="CV64" s="37">
        <v>7.3154995150621058</v>
      </c>
      <c r="CW64" s="37">
        <v>1.086730769224066</v>
      </c>
      <c r="CX64" s="37">
        <v>-6.9759037778580474E-2</v>
      </c>
      <c r="CY64" s="37">
        <v>0.24743725005958267</v>
      </c>
      <c r="CZ64" s="37">
        <v>-0.41049180977194111</v>
      </c>
      <c r="DA64" s="37">
        <v>-0.21171060427360411</v>
      </c>
      <c r="DB64" s="38">
        <v>-1.2207692966245896</v>
      </c>
      <c r="DC64" s="37">
        <v>5.2933680766684068</v>
      </c>
      <c r="DD64" s="37">
        <v>8.9244418249688054E-2</v>
      </c>
      <c r="DE64" s="37">
        <v>3.4371918904977802E-2</v>
      </c>
      <c r="DF64" s="37">
        <v>0.11131857659034169</v>
      </c>
      <c r="DG64" s="37">
        <v>2.5489761787942312E-2</v>
      </c>
      <c r="DH64" s="37">
        <v>2.1007710074819465E-2</v>
      </c>
      <c r="DI64" s="38">
        <v>1.4123062125945931E-2</v>
      </c>
      <c r="DJ64" s="37">
        <v>7.5485204142245299E-2</v>
      </c>
      <c r="DK64" s="37">
        <v>7.5485204142245299E-2</v>
      </c>
      <c r="DL64" s="37">
        <v>7.5485204142245299E-2</v>
      </c>
      <c r="DM64" s="37">
        <v>7.5485204142245299E-2</v>
      </c>
      <c r="DN64" s="37">
        <v>7.5485204142245299E-2</v>
      </c>
      <c r="DO64" s="37">
        <v>7.5485204142245299E-2</v>
      </c>
      <c r="DP64" s="38">
        <v>7.5485204142245299E-2</v>
      </c>
      <c r="DQ64" s="37">
        <v>0.15082778770968774</v>
      </c>
      <c r="DR64" s="37">
        <v>0.15082778770968774</v>
      </c>
      <c r="DS64" s="37">
        <v>0.15082778770968774</v>
      </c>
      <c r="DT64" s="37">
        <v>0.15082778770968774</v>
      </c>
      <c r="DU64" s="37">
        <v>0.15082778770968774</v>
      </c>
      <c r="DV64" s="37">
        <v>0.15082778770968774</v>
      </c>
      <c r="DW64" s="38">
        <v>0.15082778770968774</v>
      </c>
      <c r="DX64" s="23"/>
    </row>
    <row r="65" spans="11:128" x14ac:dyDescent="0.2">
      <c r="K65" s="159"/>
      <c r="L65" s="34" t="s">
        <v>18</v>
      </c>
      <c r="M65" s="57">
        <v>862</v>
      </c>
      <c r="N65" s="115">
        <v>239.06612529002319</v>
      </c>
      <c r="O65" s="35">
        <v>4.0162412993039442</v>
      </c>
      <c r="P65" s="35">
        <v>2.5823665893271461</v>
      </c>
      <c r="Q65" s="35">
        <v>22.410672853828306</v>
      </c>
      <c r="R65" s="35">
        <v>0.98955916473317862</v>
      </c>
      <c r="S65" s="28">
        <f t="shared" si="0"/>
        <v>0.24638937030618138</v>
      </c>
      <c r="T65" s="35">
        <v>0.45127610208816704</v>
      </c>
      <c r="U65" s="29">
        <f t="shared" si="1"/>
        <v>0.11236279607163489</v>
      </c>
      <c r="V65" s="36">
        <v>0.46171693735498842</v>
      </c>
      <c r="W65" s="35">
        <v>228.58985077620795</v>
      </c>
      <c r="X65" s="35">
        <v>3.837666002483584</v>
      </c>
      <c r="Y65" s="35">
        <v>2.4968891585256645</v>
      </c>
      <c r="Z65" s="35">
        <v>22.167905574994908</v>
      </c>
      <c r="AA65" s="35">
        <v>0.93598819873557149</v>
      </c>
      <c r="AB65" s="35">
        <v>0.41185138549355071</v>
      </c>
      <c r="AC65" s="36">
        <v>0.42837040286438355</v>
      </c>
      <c r="AD65" s="35">
        <v>249.54239980383844</v>
      </c>
      <c r="AE65" s="35">
        <v>4.194816596124304</v>
      </c>
      <c r="AF65" s="35">
        <v>2.6678440201286278</v>
      </c>
      <c r="AG65" s="35">
        <v>22.653440132661704</v>
      </c>
      <c r="AH65" s="35">
        <v>1.0431301307307859</v>
      </c>
      <c r="AI65" s="35">
        <v>0.49070081868278337</v>
      </c>
      <c r="AJ65" s="36">
        <v>0.49506347184559329</v>
      </c>
      <c r="AK65" s="35">
        <v>225.03029131219384</v>
      </c>
      <c r="AL65" s="35">
        <v>3.8491879350348022</v>
      </c>
      <c r="AM65" s="35">
        <v>2.5890693477700433</v>
      </c>
      <c r="AN65" s="35">
        <v>22.50399587522557</v>
      </c>
      <c r="AO65" s="35">
        <v>0.95101830368651696</v>
      </c>
      <c r="AP65" s="35">
        <v>0.39301366331528736</v>
      </c>
      <c r="AQ65" s="36">
        <v>0.4574632637277648</v>
      </c>
      <c r="AR65" s="35">
        <v>207.5</v>
      </c>
      <c r="AS65" s="35">
        <v>4</v>
      </c>
      <c r="AT65" s="35">
        <v>3</v>
      </c>
      <c r="AU65" s="35">
        <v>23</v>
      </c>
      <c r="AV65" s="35">
        <v>1</v>
      </c>
      <c r="AW65" s="35">
        <v>0</v>
      </c>
      <c r="AX65" s="36">
        <v>0</v>
      </c>
      <c r="AY65" s="37">
        <v>24558.563566618428</v>
      </c>
      <c r="AZ65" s="37">
        <v>7.1356244155746147</v>
      </c>
      <c r="BA65" s="37">
        <v>1.6349035681274942</v>
      </c>
      <c r="BB65" s="37">
        <v>13.187714064744226</v>
      </c>
      <c r="BC65" s="37">
        <v>0.64216728511335497</v>
      </c>
      <c r="BD65" s="37">
        <v>0.34779744051998029</v>
      </c>
      <c r="BE65" s="38">
        <v>0.24882306496250242</v>
      </c>
      <c r="BF65" s="37">
        <v>156.7117212164375</v>
      </c>
      <c r="BG65" s="37">
        <v>2.6712589570415322</v>
      </c>
      <c r="BH65" s="37">
        <v>1.2786334768523364</v>
      </c>
      <c r="BI65" s="37">
        <v>3.6314892351133614</v>
      </c>
      <c r="BJ65" s="37">
        <v>0.80135340837445435</v>
      </c>
      <c r="BK65" s="37">
        <v>0.58974353792134115</v>
      </c>
      <c r="BL65" s="38">
        <v>0.49882167651627013</v>
      </c>
      <c r="BM65" s="39">
        <v>0</v>
      </c>
      <c r="BN65" s="39">
        <v>0</v>
      </c>
      <c r="BO65" s="39">
        <v>0</v>
      </c>
      <c r="BP65" s="39">
        <v>8</v>
      </c>
      <c r="BQ65" s="39">
        <v>0</v>
      </c>
      <c r="BR65" s="39">
        <v>0</v>
      </c>
      <c r="BS65" s="40">
        <v>0</v>
      </c>
      <c r="BT65" s="39">
        <v>1210</v>
      </c>
      <c r="BU65" s="39">
        <v>19</v>
      </c>
      <c r="BV65" s="39">
        <v>6</v>
      </c>
      <c r="BW65" s="39">
        <v>31</v>
      </c>
      <c r="BX65" s="39">
        <v>4</v>
      </c>
      <c r="BY65" s="39">
        <v>3</v>
      </c>
      <c r="BZ65" s="40">
        <v>1</v>
      </c>
      <c r="CA65" s="39">
        <v>1210</v>
      </c>
      <c r="CB65" s="39">
        <v>19</v>
      </c>
      <c r="CC65" s="39">
        <v>6</v>
      </c>
      <c r="CD65" s="39">
        <v>23</v>
      </c>
      <c r="CE65" s="39">
        <v>4</v>
      </c>
      <c r="CF65" s="39">
        <v>3</v>
      </c>
      <c r="CG65" s="40">
        <v>1</v>
      </c>
      <c r="CH65" s="39">
        <v>145</v>
      </c>
      <c r="CI65" s="39">
        <v>3</v>
      </c>
      <c r="CJ65" s="39">
        <v>2</v>
      </c>
      <c r="CK65" s="39">
        <v>5</v>
      </c>
      <c r="CL65" s="39">
        <v>1</v>
      </c>
      <c r="CM65" s="39">
        <v>1</v>
      </c>
      <c r="CN65" s="40">
        <v>1</v>
      </c>
      <c r="CO65" s="37">
        <v>2.1060861955286461</v>
      </c>
      <c r="CP65" s="37">
        <v>1.0844728115975177</v>
      </c>
      <c r="CQ65" s="37">
        <v>-0.1490020146080259</v>
      </c>
      <c r="CR65" s="37">
        <v>-0.39517243992459322</v>
      </c>
      <c r="CS65" s="37">
        <v>0.46673828839369907</v>
      </c>
      <c r="CT65" s="37">
        <v>0.98967184642464945</v>
      </c>
      <c r="CU65" s="38">
        <v>0.1538509444547132</v>
      </c>
      <c r="CV65" s="37">
        <v>7.7217947433141303</v>
      </c>
      <c r="CW65" s="37">
        <v>2.7774015181668976</v>
      </c>
      <c r="CX65" s="37">
        <v>-0.44475741427513305</v>
      </c>
      <c r="CY65" s="37">
        <v>0.51097623491671817</v>
      </c>
      <c r="CZ65" s="37">
        <v>-0.15944236808458526</v>
      </c>
      <c r="DA65" s="37">
        <v>0.34060160614765872</v>
      </c>
      <c r="DB65" s="38">
        <v>-1.9809314173826351</v>
      </c>
      <c r="DC65" s="37">
        <v>5.3376224064946483</v>
      </c>
      <c r="DD65" s="37">
        <v>9.098344113623881E-2</v>
      </c>
      <c r="DE65" s="37">
        <v>4.3550429047456131E-2</v>
      </c>
      <c r="DF65" s="37">
        <v>0.12368901419641898</v>
      </c>
      <c r="DG65" s="37">
        <v>2.7294205403773558E-2</v>
      </c>
      <c r="DH65" s="37">
        <v>2.0086744613996371E-2</v>
      </c>
      <c r="DI65" s="38">
        <v>1.6989933725130937E-2</v>
      </c>
      <c r="DJ65" s="37">
        <v>8.3285262063442111E-2</v>
      </c>
      <c r="DK65" s="37">
        <v>8.3285262063442111E-2</v>
      </c>
      <c r="DL65" s="37">
        <v>8.3285262063442111E-2</v>
      </c>
      <c r="DM65" s="37">
        <v>8.3285262063442111E-2</v>
      </c>
      <c r="DN65" s="37">
        <v>8.3285262063442111E-2</v>
      </c>
      <c r="DO65" s="37">
        <v>8.3285262063442111E-2</v>
      </c>
      <c r="DP65" s="38">
        <v>8.3285262063442111E-2</v>
      </c>
      <c r="DQ65" s="37">
        <v>0.16637918600245444</v>
      </c>
      <c r="DR65" s="37">
        <v>0.16637918600245444</v>
      </c>
      <c r="DS65" s="37">
        <v>0.16637918600245444</v>
      </c>
      <c r="DT65" s="37">
        <v>0.16637918600245444</v>
      </c>
      <c r="DU65" s="37">
        <v>0.16637918600245444</v>
      </c>
      <c r="DV65" s="37">
        <v>0.16637918600245444</v>
      </c>
      <c r="DW65" s="38">
        <v>0.16637918600245444</v>
      </c>
      <c r="DX65" s="23"/>
    </row>
    <row r="66" spans="11:128" x14ac:dyDescent="0.2">
      <c r="K66" s="159"/>
      <c r="L66" s="34" t="s">
        <v>22</v>
      </c>
      <c r="M66" s="57">
        <v>556</v>
      </c>
      <c r="N66" s="115">
        <v>229.3435251798561</v>
      </c>
      <c r="O66" s="35">
        <v>3.8057553956834531</v>
      </c>
      <c r="P66" s="35">
        <v>3.0683453237410072</v>
      </c>
      <c r="Q66" s="35">
        <v>23.206834532374099</v>
      </c>
      <c r="R66" s="35">
        <v>0.96043165467625902</v>
      </c>
      <c r="S66" s="28">
        <f t="shared" si="0"/>
        <v>0.25236294896030248</v>
      </c>
      <c r="T66" s="35">
        <v>0.35971223021582732</v>
      </c>
      <c r="U66" s="29">
        <f t="shared" si="1"/>
        <v>9.4517958412098299E-2</v>
      </c>
      <c r="V66" s="36">
        <v>0.43345323741007197</v>
      </c>
      <c r="W66" s="35">
        <v>219.92415763060501</v>
      </c>
      <c r="X66" s="35">
        <v>3.6151055511875665</v>
      </c>
      <c r="Y66" s="35">
        <v>2.9706465250451681</v>
      </c>
      <c r="Z66" s="35">
        <v>22.921113125528979</v>
      </c>
      <c r="AA66" s="35">
        <v>0.88961186600814524</v>
      </c>
      <c r="AB66" s="35">
        <v>0.3133302592654777</v>
      </c>
      <c r="AC66" s="36">
        <v>0.39213529084048482</v>
      </c>
      <c r="AD66" s="35">
        <v>238.76289272910719</v>
      </c>
      <c r="AE66" s="35">
        <v>3.9964052401793397</v>
      </c>
      <c r="AF66" s="35">
        <v>3.1660441224368463</v>
      </c>
      <c r="AG66" s="35">
        <v>23.492555939219219</v>
      </c>
      <c r="AH66" s="35">
        <v>1.0312514433443727</v>
      </c>
      <c r="AI66" s="35">
        <v>0.40609420116617695</v>
      </c>
      <c r="AJ66" s="36">
        <v>0.47477118397965912</v>
      </c>
      <c r="AK66" s="35">
        <v>221.80855315747405</v>
      </c>
      <c r="AL66" s="35">
        <v>3.7062350119904082</v>
      </c>
      <c r="AM66" s="35">
        <v>3.0879296562749805</v>
      </c>
      <c r="AN66" s="35">
        <v>23.267386091127101</v>
      </c>
      <c r="AO66" s="35">
        <v>0.91007194244604328</v>
      </c>
      <c r="AP66" s="35">
        <v>0.3001598721023182</v>
      </c>
      <c r="AQ66" s="36">
        <v>0.42605915267785777</v>
      </c>
      <c r="AR66" s="35">
        <v>215</v>
      </c>
      <c r="AS66" s="35">
        <v>4</v>
      </c>
      <c r="AT66" s="35">
        <v>3</v>
      </c>
      <c r="AU66" s="35">
        <v>23</v>
      </c>
      <c r="AV66" s="35">
        <v>1</v>
      </c>
      <c r="AW66" s="35">
        <v>0</v>
      </c>
      <c r="AX66" s="36">
        <v>0</v>
      </c>
      <c r="AY66" s="37">
        <v>12785.739435478645</v>
      </c>
      <c r="AZ66" s="37">
        <v>5.2378767256465091</v>
      </c>
      <c r="BA66" s="37">
        <v>1.3755006805366516</v>
      </c>
      <c r="BB66" s="37">
        <v>11.76434960139996</v>
      </c>
      <c r="BC66" s="37">
        <v>0.7227558493745545</v>
      </c>
      <c r="BD66" s="37">
        <v>0.31001361073303513</v>
      </c>
      <c r="BE66" s="38">
        <v>0.24601399961112191</v>
      </c>
      <c r="BF66" s="37">
        <v>113.07404403964088</v>
      </c>
      <c r="BG66" s="37">
        <v>2.2886408031070555</v>
      </c>
      <c r="BH66" s="37">
        <v>1.1728174114228742</v>
      </c>
      <c r="BI66" s="37">
        <v>3.4299197660295144</v>
      </c>
      <c r="BJ66" s="37">
        <v>0.85015048631083812</v>
      </c>
      <c r="BK66" s="37">
        <v>0.55678865894793073</v>
      </c>
      <c r="BL66" s="38">
        <v>0.49599798347485435</v>
      </c>
      <c r="BM66" s="39">
        <v>0</v>
      </c>
      <c r="BN66" s="39">
        <v>0</v>
      </c>
      <c r="BO66" s="39">
        <v>0</v>
      </c>
      <c r="BP66" s="39">
        <v>13</v>
      </c>
      <c r="BQ66" s="39">
        <v>0</v>
      </c>
      <c r="BR66" s="39">
        <v>0</v>
      </c>
      <c r="BS66" s="40">
        <v>0</v>
      </c>
      <c r="BT66" s="39">
        <v>815</v>
      </c>
      <c r="BU66" s="39">
        <v>14</v>
      </c>
      <c r="BV66" s="39">
        <v>7</v>
      </c>
      <c r="BW66" s="39">
        <v>34</v>
      </c>
      <c r="BX66" s="39">
        <v>4</v>
      </c>
      <c r="BY66" s="39">
        <v>2</v>
      </c>
      <c r="BZ66" s="40">
        <v>1</v>
      </c>
      <c r="CA66" s="39">
        <v>815</v>
      </c>
      <c r="CB66" s="39">
        <v>14</v>
      </c>
      <c r="CC66" s="39">
        <v>7</v>
      </c>
      <c r="CD66" s="39">
        <v>21</v>
      </c>
      <c r="CE66" s="39">
        <v>4</v>
      </c>
      <c r="CF66" s="39">
        <v>2</v>
      </c>
      <c r="CG66" s="40">
        <v>1</v>
      </c>
      <c r="CH66" s="39">
        <v>133.75</v>
      </c>
      <c r="CI66" s="39">
        <v>3</v>
      </c>
      <c r="CJ66" s="39">
        <v>2</v>
      </c>
      <c r="CK66" s="39">
        <v>5</v>
      </c>
      <c r="CL66" s="39">
        <v>2</v>
      </c>
      <c r="CM66" s="39">
        <v>1</v>
      </c>
      <c r="CN66" s="40">
        <v>1</v>
      </c>
      <c r="CO66" s="37">
        <v>1.2933509984241145</v>
      </c>
      <c r="CP66" s="37">
        <v>0.70236189270103755</v>
      </c>
      <c r="CQ66" s="37">
        <v>-0.20031412901094314</v>
      </c>
      <c r="CR66" s="37">
        <v>-0.23605320947600111</v>
      </c>
      <c r="CS66" s="37">
        <v>0.55224835323437604</v>
      </c>
      <c r="CT66" s="37">
        <v>1.2618269073140742</v>
      </c>
      <c r="CU66" s="38">
        <v>0.26930352878539154</v>
      </c>
      <c r="CV66" s="37">
        <v>3.3894019234316297</v>
      </c>
      <c r="CW66" s="37">
        <v>0.84398168300428267</v>
      </c>
      <c r="CX66" s="37">
        <v>-5.7549331917843817E-2</v>
      </c>
      <c r="CY66" s="37">
        <v>0.37789068480275989</v>
      </c>
      <c r="CZ66" s="37">
        <v>-0.22713924924284196</v>
      </c>
      <c r="DA66" s="37">
        <v>0.6187172250484162</v>
      </c>
      <c r="DB66" s="38">
        <v>-1.9344470598319643</v>
      </c>
      <c r="DC66" s="37">
        <v>4.7954076194284454</v>
      </c>
      <c r="DD66" s="37">
        <v>9.7059989660464127E-2</v>
      </c>
      <c r="DE66" s="37">
        <v>4.9738537245240091E-2</v>
      </c>
      <c r="DF66" s="37">
        <v>0.14546099876183752</v>
      </c>
      <c r="DG66" s="37">
        <v>3.6054411552544831E-2</v>
      </c>
      <c r="DH66" s="37">
        <v>2.3613098834549588E-2</v>
      </c>
      <c r="DI66" s="38">
        <v>2.1034999936348033E-2</v>
      </c>
      <c r="DJ66" s="37">
        <v>0.10360271309724667</v>
      </c>
      <c r="DK66" s="37">
        <v>0.10360271309724667</v>
      </c>
      <c r="DL66" s="37">
        <v>0.10360271309724667</v>
      </c>
      <c r="DM66" s="37">
        <v>0.10360271309724667</v>
      </c>
      <c r="DN66" s="37">
        <v>0.10360271309724667</v>
      </c>
      <c r="DO66" s="37">
        <v>0.10360271309724667</v>
      </c>
      <c r="DP66" s="38">
        <v>0.10360271309724667</v>
      </c>
      <c r="DQ66" s="37">
        <v>0.20683842264957458</v>
      </c>
      <c r="DR66" s="37">
        <v>0.20683842264957458</v>
      </c>
      <c r="DS66" s="37">
        <v>0.20683842264957458</v>
      </c>
      <c r="DT66" s="37">
        <v>0.20683842264957458</v>
      </c>
      <c r="DU66" s="37">
        <v>0.20683842264957458</v>
      </c>
      <c r="DV66" s="37">
        <v>0.20683842264957458</v>
      </c>
      <c r="DW66" s="38">
        <v>0.20683842264957458</v>
      </c>
      <c r="DX66" s="23"/>
    </row>
    <row r="67" spans="11:128" x14ac:dyDescent="0.2">
      <c r="K67" s="159"/>
      <c r="L67" s="34" t="s">
        <v>23</v>
      </c>
      <c r="M67" s="57">
        <v>406</v>
      </c>
      <c r="N67" s="115">
        <v>322.7463054187192</v>
      </c>
      <c r="O67" s="35">
        <v>5.6896551724137927</v>
      </c>
      <c r="P67" s="35">
        <v>3.1921182266009853</v>
      </c>
      <c r="Q67" s="35">
        <v>30.854679802955665</v>
      </c>
      <c r="R67" s="35">
        <v>1.5</v>
      </c>
      <c r="S67" s="28">
        <f t="shared" si="0"/>
        <v>0.26363636363636367</v>
      </c>
      <c r="T67" s="35">
        <v>0.72660098522167482</v>
      </c>
      <c r="U67" s="29">
        <f t="shared" si="1"/>
        <v>0.12770562770562771</v>
      </c>
      <c r="V67" s="36">
        <v>0.56896551724137934</v>
      </c>
      <c r="W67" s="35">
        <v>308.60704316566773</v>
      </c>
      <c r="X67" s="35">
        <v>5.4330851663645081</v>
      </c>
      <c r="Y67" s="35">
        <v>3.0732680242524779</v>
      </c>
      <c r="Z67" s="35">
        <v>30.469446084500639</v>
      </c>
      <c r="AA67" s="35">
        <v>1.4130743716684258</v>
      </c>
      <c r="AB67" s="35">
        <v>0.65491491364410093</v>
      </c>
      <c r="AC67" s="36">
        <v>0.52059069886332077</v>
      </c>
      <c r="AD67" s="35">
        <v>336.88556767177067</v>
      </c>
      <c r="AE67" s="35">
        <v>5.9462251784630773</v>
      </c>
      <c r="AF67" s="35">
        <v>3.3109684289494927</v>
      </c>
      <c r="AG67" s="35">
        <v>31.239913521410692</v>
      </c>
      <c r="AH67" s="35">
        <v>1.5869256283315742</v>
      </c>
      <c r="AI67" s="35">
        <v>0.79828705679924872</v>
      </c>
      <c r="AJ67" s="36">
        <v>0.61734033561943791</v>
      </c>
      <c r="AK67" s="35">
        <v>310.89354132457578</v>
      </c>
      <c r="AL67" s="35">
        <v>5.5977011494252862</v>
      </c>
      <c r="AM67" s="35">
        <v>3.2244116037219479</v>
      </c>
      <c r="AN67" s="35">
        <v>30.940613026819921</v>
      </c>
      <c r="AO67" s="35">
        <v>1.4945265462506838</v>
      </c>
      <c r="AP67" s="35">
        <v>0.68801313628899818</v>
      </c>
      <c r="AQ67" s="36">
        <v>0.57662835249042133</v>
      </c>
      <c r="AR67" s="35">
        <v>300</v>
      </c>
      <c r="AS67" s="35">
        <v>6</v>
      </c>
      <c r="AT67" s="35">
        <v>3</v>
      </c>
      <c r="AU67" s="35">
        <v>31</v>
      </c>
      <c r="AV67" s="35">
        <v>1.5</v>
      </c>
      <c r="AW67" s="35">
        <v>1</v>
      </c>
      <c r="AX67" s="36">
        <v>1</v>
      </c>
      <c r="AY67" s="37">
        <v>21003.118196192914</v>
      </c>
      <c r="AZ67" s="37">
        <v>6.9157939548744141</v>
      </c>
      <c r="BA67" s="37">
        <v>1.4839871069756125</v>
      </c>
      <c r="BB67" s="37">
        <v>15.591175576233047</v>
      </c>
      <c r="BC67" s="37">
        <v>0.79382716049382718</v>
      </c>
      <c r="BD67" s="37">
        <v>0.53988323298668128</v>
      </c>
      <c r="BE67" s="38">
        <v>0.24584929757343546</v>
      </c>
      <c r="BF67" s="37">
        <v>144.92452586154255</v>
      </c>
      <c r="BG67" s="37">
        <v>2.6297897168546411</v>
      </c>
      <c r="BH67" s="37">
        <v>1.2181900947617381</v>
      </c>
      <c r="BI67" s="37">
        <v>3.9485662684363101</v>
      </c>
      <c r="BJ67" s="37">
        <v>0.89096978652130909</v>
      </c>
      <c r="BK67" s="37">
        <v>0.7347674686502399</v>
      </c>
      <c r="BL67" s="38">
        <v>0.49583192472191168</v>
      </c>
      <c r="BM67" s="39">
        <v>100</v>
      </c>
      <c r="BN67" s="39">
        <v>0</v>
      </c>
      <c r="BO67" s="39">
        <v>0</v>
      </c>
      <c r="BP67" s="39">
        <v>15</v>
      </c>
      <c r="BQ67" s="39">
        <v>0</v>
      </c>
      <c r="BR67" s="39">
        <v>0</v>
      </c>
      <c r="BS67" s="40">
        <v>0</v>
      </c>
      <c r="BT67" s="39">
        <v>1310</v>
      </c>
      <c r="BU67" s="39">
        <v>19</v>
      </c>
      <c r="BV67" s="39">
        <v>8</v>
      </c>
      <c r="BW67" s="39">
        <v>42</v>
      </c>
      <c r="BX67" s="39">
        <v>4</v>
      </c>
      <c r="BY67" s="39">
        <v>3</v>
      </c>
      <c r="BZ67" s="40">
        <v>1</v>
      </c>
      <c r="CA67" s="39">
        <v>1210</v>
      </c>
      <c r="CB67" s="39">
        <v>19</v>
      </c>
      <c r="CC67" s="39">
        <v>8</v>
      </c>
      <c r="CD67" s="39">
        <v>27</v>
      </c>
      <c r="CE67" s="39">
        <v>4</v>
      </c>
      <c r="CF67" s="39">
        <v>3</v>
      </c>
      <c r="CG67" s="40">
        <v>1</v>
      </c>
      <c r="CH67" s="39">
        <v>156.25</v>
      </c>
      <c r="CI67" s="39">
        <v>3</v>
      </c>
      <c r="CJ67" s="39">
        <v>1</v>
      </c>
      <c r="CK67" s="39">
        <v>4</v>
      </c>
      <c r="CL67" s="39">
        <v>1</v>
      </c>
      <c r="CM67" s="39">
        <v>1</v>
      </c>
      <c r="CN67" s="40">
        <v>1</v>
      </c>
      <c r="CO67" s="37">
        <v>2.4508360380751348</v>
      </c>
      <c r="CP67" s="37">
        <v>0.90754908342197504</v>
      </c>
      <c r="CQ67" s="37">
        <v>-0.27352736994886223</v>
      </c>
      <c r="CR67" s="37">
        <v>-0.41760855131049324</v>
      </c>
      <c r="CS67" s="37">
        <v>6.3149980281992951E-2</v>
      </c>
      <c r="CT67" s="37">
        <v>0.5919604693518572</v>
      </c>
      <c r="CU67" s="38">
        <v>-0.27955816169739478</v>
      </c>
      <c r="CV67" s="37">
        <v>12.111058902029763</v>
      </c>
      <c r="CW67" s="37">
        <v>3.2328013152426505</v>
      </c>
      <c r="CX67" s="37">
        <v>0.86881459384958604</v>
      </c>
      <c r="CY67" s="37">
        <v>0.46431602845422382</v>
      </c>
      <c r="CZ67" s="37">
        <v>-0.5433511909211165</v>
      </c>
      <c r="DA67" s="37">
        <v>-0.54483301948223273</v>
      </c>
      <c r="DB67" s="38">
        <v>-1.9313858929317245</v>
      </c>
      <c r="DC67" s="37">
        <v>7.1924834526903094</v>
      </c>
      <c r="DD67" s="37">
        <v>0.13051427223990242</v>
      </c>
      <c r="DE67" s="37">
        <v>6.0457759283448473E-2</v>
      </c>
      <c r="DF67" s="37">
        <v>0.19596405355648339</v>
      </c>
      <c r="DG67" s="37">
        <v>4.4218088058634447E-2</v>
      </c>
      <c r="DH67" s="37">
        <v>3.6465897186311803E-2</v>
      </c>
      <c r="DI67" s="38">
        <v>2.460772524648492E-2</v>
      </c>
      <c r="DJ67" s="37">
        <v>0.12112020923956977</v>
      </c>
      <c r="DK67" s="37">
        <v>0.12112020923956977</v>
      </c>
      <c r="DL67" s="37">
        <v>0.12112020923956977</v>
      </c>
      <c r="DM67" s="37">
        <v>0.12112020923956977</v>
      </c>
      <c r="DN67" s="37">
        <v>0.12112020923956977</v>
      </c>
      <c r="DO67" s="37">
        <v>0.12112020923956977</v>
      </c>
      <c r="DP67" s="38">
        <v>0.12112020923956977</v>
      </c>
      <c r="DQ67" s="37">
        <v>0.24165617122751151</v>
      </c>
      <c r="DR67" s="37">
        <v>0.24165617122751151</v>
      </c>
      <c r="DS67" s="37">
        <v>0.24165617122751151</v>
      </c>
      <c r="DT67" s="37">
        <v>0.24165617122751151</v>
      </c>
      <c r="DU67" s="37">
        <v>0.24165617122751151</v>
      </c>
      <c r="DV67" s="37">
        <v>0.24165617122751151</v>
      </c>
      <c r="DW67" s="38">
        <v>0.24165617122751151</v>
      </c>
      <c r="DX67" s="23"/>
    </row>
    <row r="68" spans="11:128" x14ac:dyDescent="0.2">
      <c r="K68" s="159"/>
      <c r="L68" s="34" t="s">
        <v>19</v>
      </c>
      <c r="M68" s="57">
        <v>3806</v>
      </c>
      <c r="N68" s="115">
        <v>261.46479243300053</v>
      </c>
      <c r="O68" s="35">
        <v>4.4997372569626908</v>
      </c>
      <c r="P68" s="112">
        <v>3.4390436153441932</v>
      </c>
      <c r="Q68" s="35">
        <v>28.053074093536523</v>
      </c>
      <c r="R68" s="35">
        <v>1.1395165528113504</v>
      </c>
      <c r="S68" s="28">
        <f t="shared" si="0"/>
        <v>0.25324068667523064</v>
      </c>
      <c r="T68" s="35">
        <v>0.48554913294797686</v>
      </c>
      <c r="U68" s="29">
        <f t="shared" si="1"/>
        <v>0.10790610767254466</v>
      </c>
      <c r="V68" s="36">
        <v>0.41145559642669471</v>
      </c>
      <c r="W68" s="35">
        <v>257.64521500157542</v>
      </c>
      <c r="X68" s="35">
        <v>4.4222422666474293</v>
      </c>
      <c r="Y68" s="35">
        <v>3.400491904097168</v>
      </c>
      <c r="Z68" s="35">
        <v>27.929954300468268</v>
      </c>
      <c r="AA68" s="35">
        <v>1.1113030674467377</v>
      </c>
      <c r="AB68" s="35">
        <v>0.46506583041613597</v>
      </c>
      <c r="AC68" s="36">
        <v>0.3958147578382139</v>
      </c>
      <c r="AD68" s="35">
        <v>265.28436986442563</v>
      </c>
      <c r="AE68" s="35">
        <v>4.5772322472779523</v>
      </c>
      <c r="AF68" s="35">
        <v>3.4775953265912185</v>
      </c>
      <c r="AG68" s="35">
        <v>28.176193886604779</v>
      </c>
      <c r="AH68" s="35">
        <v>1.1677300381759632</v>
      </c>
      <c r="AI68" s="35">
        <v>0.5060324354798178</v>
      </c>
      <c r="AJ68" s="36">
        <v>0.42709643501517552</v>
      </c>
      <c r="AK68" s="35">
        <v>254.27336953348509</v>
      </c>
      <c r="AL68" s="35">
        <v>4.4064926723886257</v>
      </c>
      <c r="AM68" s="35">
        <v>3.4621358089566177</v>
      </c>
      <c r="AN68" s="35">
        <v>28.113855316167452</v>
      </c>
      <c r="AO68" s="35">
        <v>1.092164418754014</v>
      </c>
      <c r="AP68" s="35">
        <v>0.42342500145968343</v>
      </c>
      <c r="AQ68" s="36">
        <v>0.40161732936299405</v>
      </c>
      <c r="AR68" s="35">
        <v>240</v>
      </c>
      <c r="AS68" s="35">
        <v>4</v>
      </c>
      <c r="AT68" s="35">
        <v>3</v>
      </c>
      <c r="AU68" s="35">
        <v>28</v>
      </c>
      <c r="AV68" s="35">
        <v>1</v>
      </c>
      <c r="AW68" s="35">
        <v>0</v>
      </c>
      <c r="AX68" s="36">
        <v>0</v>
      </c>
      <c r="AY68" s="37">
        <v>14445.311112269655</v>
      </c>
      <c r="AZ68" s="37">
        <v>5.9462548586746298</v>
      </c>
      <c r="BA68" s="37">
        <v>1.4715790062443763</v>
      </c>
      <c r="BB68" s="37">
        <v>15.009008944311597</v>
      </c>
      <c r="BC68" s="37">
        <v>0.78815156648020313</v>
      </c>
      <c r="BD68" s="37">
        <v>0.41542843687572634</v>
      </c>
      <c r="BE68" s="38">
        <v>0.24222353114212775</v>
      </c>
      <c r="BF68" s="37">
        <v>120.18864801747982</v>
      </c>
      <c r="BG68" s="37">
        <v>2.4384943835642989</v>
      </c>
      <c r="BH68" s="37">
        <v>1.213086561727718</v>
      </c>
      <c r="BI68" s="37">
        <v>3.8741462213385285</v>
      </c>
      <c r="BJ68" s="37">
        <v>0.8877790076816432</v>
      </c>
      <c r="BK68" s="37">
        <v>0.64453738206230238</v>
      </c>
      <c r="BL68" s="38">
        <v>0.49216209844128361</v>
      </c>
      <c r="BM68" s="39">
        <v>0</v>
      </c>
      <c r="BN68" s="39">
        <v>0</v>
      </c>
      <c r="BO68" s="39">
        <v>0</v>
      </c>
      <c r="BP68" s="39">
        <v>0</v>
      </c>
      <c r="BQ68" s="39">
        <v>0</v>
      </c>
      <c r="BR68" s="39">
        <v>0</v>
      </c>
      <c r="BS68" s="40">
        <v>0</v>
      </c>
      <c r="BT68" s="39">
        <v>1310</v>
      </c>
      <c r="BU68" s="39">
        <v>17</v>
      </c>
      <c r="BV68" s="39">
        <v>7</v>
      </c>
      <c r="BW68" s="39">
        <v>42</v>
      </c>
      <c r="BX68" s="39">
        <v>5</v>
      </c>
      <c r="BY68" s="39">
        <v>3</v>
      </c>
      <c r="BZ68" s="40">
        <v>1</v>
      </c>
      <c r="CA68" s="39">
        <v>1310</v>
      </c>
      <c r="CB68" s="39">
        <v>17</v>
      </c>
      <c r="CC68" s="39">
        <v>7</v>
      </c>
      <c r="CD68" s="39">
        <v>42</v>
      </c>
      <c r="CE68" s="39">
        <v>5</v>
      </c>
      <c r="CF68" s="39">
        <v>3</v>
      </c>
      <c r="CG68" s="40">
        <v>1</v>
      </c>
      <c r="CH68" s="39">
        <v>140</v>
      </c>
      <c r="CI68" s="39">
        <v>3</v>
      </c>
      <c r="CJ68" s="39">
        <v>1</v>
      </c>
      <c r="CK68" s="39">
        <v>5</v>
      </c>
      <c r="CL68" s="39">
        <v>2</v>
      </c>
      <c r="CM68" s="39">
        <v>1</v>
      </c>
      <c r="CN68" s="40">
        <v>1</v>
      </c>
      <c r="CO68" s="37">
        <v>1.3561254329028676</v>
      </c>
      <c r="CP68" s="37">
        <v>0.6083906500940085</v>
      </c>
      <c r="CQ68" s="37">
        <v>-0.2336430792244133</v>
      </c>
      <c r="CR68" s="37">
        <v>-0.52352842624227136</v>
      </c>
      <c r="CS68" s="37">
        <v>0.48608798557974997</v>
      </c>
      <c r="CT68" s="37">
        <v>1.082001295058026</v>
      </c>
      <c r="CU68" s="38">
        <v>0.36000723000841134</v>
      </c>
      <c r="CV68" s="37">
        <v>4.6884169059281904</v>
      </c>
      <c r="CW68" s="37">
        <v>0.58679458982455057</v>
      </c>
      <c r="CX68" s="37">
        <v>0.10806251593582866</v>
      </c>
      <c r="CY68" s="37">
        <v>2.5887138335435682</v>
      </c>
      <c r="CZ68" s="37">
        <v>-0.15159255426402996</v>
      </c>
      <c r="DA68" s="37">
        <v>0.479114133212316</v>
      </c>
      <c r="DB68" s="38">
        <v>-1.8713784540036256</v>
      </c>
      <c r="DC68" s="37">
        <v>1.9481798983971077</v>
      </c>
      <c r="DD68" s="37">
        <v>3.9526409679916684E-2</v>
      </c>
      <c r="DE68" s="37">
        <v>1.9663345029306681E-2</v>
      </c>
      <c r="DF68" s="37">
        <v>6.2797393234385546E-2</v>
      </c>
      <c r="DG68" s="37">
        <v>1.4390320928918083E-2</v>
      </c>
      <c r="DH68" s="37">
        <v>1.0447532210501719E-2</v>
      </c>
      <c r="DI68" s="38">
        <v>7.9776278604681509E-3</v>
      </c>
      <c r="DJ68" s="37">
        <v>3.9689001119016937E-2</v>
      </c>
      <c r="DK68" s="37">
        <v>3.9689001119016937E-2</v>
      </c>
      <c r="DL68" s="37">
        <v>3.9689001119016937E-2</v>
      </c>
      <c r="DM68" s="37">
        <v>3.9689001119016937E-2</v>
      </c>
      <c r="DN68" s="37">
        <v>3.9689001119016937E-2</v>
      </c>
      <c r="DO68" s="37">
        <v>3.9689001119016937E-2</v>
      </c>
      <c r="DP68" s="38">
        <v>3.9689001119016937E-2</v>
      </c>
      <c r="DQ68" s="37">
        <v>7.9357192763482465E-2</v>
      </c>
      <c r="DR68" s="37">
        <v>7.9357192763482465E-2</v>
      </c>
      <c r="DS68" s="37">
        <v>7.9357192763482465E-2</v>
      </c>
      <c r="DT68" s="37">
        <v>7.9357192763482465E-2</v>
      </c>
      <c r="DU68" s="37">
        <v>7.9357192763482465E-2</v>
      </c>
      <c r="DV68" s="37">
        <v>7.9357192763482465E-2</v>
      </c>
      <c r="DW68" s="38">
        <v>7.9357192763482465E-2</v>
      </c>
      <c r="DX68" s="23"/>
    </row>
    <row r="69" spans="11:128" x14ac:dyDescent="0.2">
      <c r="K69" s="159"/>
      <c r="L69" s="34" t="s">
        <v>24</v>
      </c>
      <c r="M69" s="57">
        <v>2296</v>
      </c>
      <c r="N69" s="115">
        <v>288.73911149825784</v>
      </c>
      <c r="O69" s="35">
        <v>5.0470383275261321</v>
      </c>
      <c r="P69" s="35">
        <v>3.1833623693379791</v>
      </c>
      <c r="Q69" s="35">
        <v>27.130662020905923</v>
      </c>
      <c r="R69" s="35">
        <v>1.3196864111498259</v>
      </c>
      <c r="S69" s="28">
        <f t="shared" si="0"/>
        <v>0.26147739040386608</v>
      </c>
      <c r="T69" s="35">
        <v>0.59407665505226481</v>
      </c>
      <c r="U69" s="29">
        <f t="shared" si="1"/>
        <v>0.1177079737659648</v>
      </c>
      <c r="V69" s="36">
        <v>0.52874564459930318</v>
      </c>
      <c r="W69" s="35">
        <v>283.51828165531708</v>
      </c>
      <c r="X69" s="35">
        <v>4.9436355148051803</v>
      </c>
      <c r="Y69" s="35">
        <v>3.1346624188104713</v>
      </c>
      <c r="Z69" s="35">
        <v>26.97629300718528</v>
      </c>
      <c r="AA69" s="35">
        <v>1.2829290613164863</v>
      </c>
      <c r="AB69" s="35">
        <v>0.56645185196066161</v>
      </c>
      <c r="AC69" s="36">
        <v>0.50831241862740473</v>
      </c>
      <c r="AD69" s="35">
        <v>293.9599413411986</v>
      </c>
      <c r="AE69" s="35">
        <v>5.150441140247084</v>
      </c>
      <c r="AF69" s="35">
        <v>3.232062319865487</v>
      </c>
      <c r="AG69" s="35">
        <v>27.285031034626567</v>
      </c>
      <c r="AH69" s="35">
        <v>1.3564437609831654</v>
      </c>
      <c r="AI69" s="35">
        <v>0.62170145814386801</v>
      </c>
      <c r="AJ69" s="36">
        <v>0.54917887057120163</v>
      </c>
      <c r="AK69" s="35">
        <v>280.36343399148268</v>
      </c>
      <c r="AL69" s="35">
        <v>4.9603174603174596</v>
      </c>
      <c r="AM69" s="35">
        <v>3.2003484320557485</v>
      </c>
      <c r="AN69" s="35">
        <v>27.173248161053035</v>
      </c>
      <c r="AO69" s="35">
        <v>1.2894889663182343</v>
      </c>
      <c r="AP69" s="35">
        <v>0.5431668602400308</v>
      </c>
      <c r="AQ69" s="36">
        <v>0.53193960511033667</v>
      </c>
      <c r="AR69" s="35">
        <v>265</v>
      </c>
      <c r="AS69" s="35">
        <v>5</v>
      </c>
      <c r="AT69" s="35">
        <v>3</v>
      </c>
      <c r="AU69" s="35">
        <v>27</v>
      </c>
      <c r="AV69" s="35">
        <v>1</v>
      </c>
      <c r="AW69" s="35">
        <v>0</v>
      </c>
      <c r="AX69" s="36">
        <v>1</v>
      </c>
      <c r="AY69" s="37">
        <v>16274.084848709128</v>
      </c>
      <c r="AZ69" s="37">
        <v>6.3838430765260057</v>
      </c>
      <c r="BA69" s="37">
        <v>1.4160367941214427</v>
      </c>
      <c r="BB69" s="37">
        <v>14.22780017155914</v>
      </c>
      <c r="BC69" s="37">
        <v>0.80668852907016464</v>
      </c>
      <c r="BD69" s="37">
        <v>0.45563374401251022</v>
      </c>
      <c r="BE69" s="38">
        <v>0.24928226032960604</v>
      </c>
      <c r="BF69" s="37">
        <v>127.56992141060967</v>
      </c>
      <c r="BG69" s="37">
        <v>2.5266268178197597</v>
      </c>
      <c r="BH69" s="37">
        <v>1.1899734426118269</v>
      </c>
      <c r="BI69" s="37">
        <v>3.7719756324185263</v>
      </c>
      <c r="BJ69" s="37">
        <v>0.89815840978647221</v>
      </c>
      <c r="BK69" s="37">
        <v>0.67500647701522853</v>
      </c>
      <c r="BL69" s="38">
        <v>0.4992817444385545</v>
      </c>
      <c r="BM69" s="39">
        <v>0</v>
      </c>
      <c r="BN69" s="39">
        <v>0</v>
      </c>
      <c r="BO69" s="39">
        <v>0</v>
      </c>
      <c r="BP69" s="39">
        <v>0</v>
      </c>
      <c r="BQ69" s="39">
        <v>0</v>
      </c>
      <c r="BR69" s="39">
        <v>0</v>
      </c>
      <c r="BS69" s="40">
        <v>0</v>
      </c>
      <c r="BT69" s="39">
        <v>995</v>
      </c>
      <c r="BU69" s="39">
        <v>16</v>
      </c>
      <c r="BV69" s="39">
        <v>6</v>
      </c>
      <c r="BW69" s="39">
        <v>39</v>
      </c>
      <c r="BX69" s="39">
        <v>4</v>
      </c>
      <c r="BY69" s="39">
        <v>3</v>
      </c>
      <c r="BZ69" s="40">
        <v>1</v>
      </c>
      <c r="CA69" s="39">
        <v>995</v>
      </c>
      <c r="CB69" s="39">
        <v>16</v>
      </c>
      <c r="CC69" s="39">
        <v>6</v>
      </c>
      <c r="CD69" s="39">
        <v>39</v>
      </c>
      <c r="CE69" s="39">
        <v>4</v>
      </c>
      <c r="CF69" s="39">
        <v>3</v>
      </c>
      <c r="CG69" s="40">
        <v>1</v>
      </c>
      <c r="CH69" s="39">
        <v>155</v>
      </c>
      <c r="CI69" s="39">
        <v>4</v>
      </c>
      <c r="CJ69" s="39">
        <v>2</v>
      </c>
      <c r="CK69" s="39">
        <v>5</v>
      </c>
      <c r="CL69" s="39">
        <v>1</v>
      </c>
      <c r="CM69" s="39">
        <v>1</v>
      </c>
      <c r="CN69" s="40">
        <v>1</v>
      </c>
      <c r="CO69" s="37">
        <v>1.1818356270761716</v>
      </c>
      <c r="CP69" s="37">
        <v>0.53460078916614007</v>
      </c>
      <c r="CQ69" s="37">
        <v>-0.20674665697257139</v>
      </c>
      <c r="CR69" s="37">
        <v>-0.30015504517192998</v>
      </c>
      <c r="CS69" s="37">
        <v>0.32469304657395587</v>
      </c>
      <c r="CT69" s="37">
        <v>0.80395021829093327</v>
      </c>
      <c r="CU69" s="38">
        <v>-0.11524838034049854</v>
      </c>
      <c r="CV69" s="37">
        <v>2.4834000955190474</v>
      </c>
      <c r="CW69" s="37">
        <v>0.35161241347840066</v>
      </c>
      <c r="CX69" s="37">
        <v>6.6063809563454784E-2</v>
      </c>
      <c r="CY69" s="37">
        <v>1.1070048182741121</v>
      </c>
      <c r="CZ69" s="37">
        <v>-0.28300616619545194</v>
      </c>
      <c r="DA69" s="37">
        <v>-7.3726800454034347E-2</v>
      </c>
      <c r="DB69" s="38">
        <v>-1.9884506704850229</v>
      </c>
      <c r="DC69" s="37">
        <v>2.6623328208714518</v>
      </c>
      <c r="DD69" s="37">
        <v>5.2729682896991238E-2</v>
      </c>
      <c r="DE69" s="37">
        <v>2.4834265924125392E-2</v>
      </c>
      <c r="DF69" s="37">
        <v>7.8719610505929224E-2</v>
      </c>
      <c r="DG69" s="37">
        <v>1.8744203855230769E-2</v>
      </c>
      <c r="DH69" s="37">
        <v>1.4087112998009533E-2</v>
      </c>
      <c r="DI69" s="38">
        <v>1.041980868516993E-2</v>
      </c>
      <c r="DJ69" s="37">
        <v>5.1086508508633471E-2</v>
      </c>
      <c r="DK69" s="37">
        <v>5.1086508508633471E-2</v>
      </c>
      <c r="DL69" s="37">
        <v>5.1086508508633471E-2</v>
      </c>
      <c r="DM69" s="37">
        <v>5.1086508508633471E-2</v>
      </c>
      <c r="DN69" s="37">
        <v>5.1086508508633471E-2</v>
      </c>
      <c r="DO69" s="37">
        <v>5.1086508508633471E-2</v>
      </c>
      <c r="DP69" s="38">
        <v>5.1086508508633471E-2</v>
      </c>
      <c r="DQ69" s="37">
        <v>0.1021286811126844</v>
      </c>
      <c r="DR69" s="37">
        <v>0.1021286811126844</v>
      </c>
      <c r="DS69" s="37">
        <v>0.1021286811126844</v>
      </c>
      <c r="DT69" s="37">
        <v>0.1021286811126844</v>
      </c>
      <c r="DU69" s="37">
        <v>0.1021286811126844</v>
      </c>
      <c r="DV69" s="37">
        <v>0.1021286811126844</v>
      </c>
      <c r="DW69" s="38">
        <v>0.1021286811126844</v>
      </c>
      <c r="DX69" s="23"/>
    </row>
    <row r="70" spans="11:128" x14ac:dyDescent="0.2">
      <c r="K70" s="160"/>
      <c r="L70" s="48" t="s">
        <v>25</v>
      </c>
      <c r="M70" s="58">
        <v>3357</v>
      </c>
      <c r="N70" s="117">
        <v>348.08906761989874</v>
      </c>
      <c r="O70" s="49">
        <v>6.260351504319333</v>
      </c>
      <c r="P70" s="49">
        <v>3.0208519511468572</v>
      </c>
      <c r="Q70" s="49">
        <v>27.556449210604708</v>
      </c>
      <c r="R70" s="49">
        <v>1.6592195412570747</v>
      </c>
      <c r="S70" s="28">
        <f t="shared" si="0"/>
        <v>0.26503616292348686</v>
      </c>
      <c r="T70" s="49">
        <v>0.88173964849568065</v>
      </c>
      <c r="U70" s="29">
        <f t="shared" si="1"/>
        <v>0.14084507042253519</v>
      </c>
      <c r="V70" s="50">
        <v>0.70658325886207929</v>
      </c>
      <c r="W70" s="49">
        <v>343.12830185689774</v>
      </c>
      <c r="X70" s="49">
        <v>6.1672135215248467</v>
      </c>
      <c r="Y70" s="49">
        <v>2.982642929319308</v>
      </c>
      <c r="Z70" s="49">
        <v>27.431937203998807</v>
      </c>
      <c r="AA70" s="49">
        <v>1.6273843776333712</v>
      </c>
      <c r="AB70" s="49">
        <v>0.85579922067123426</v>
      </c>
      <c r="AC70" s="50">
        <v>0.69117271769754096</v>
      </c>
      <c r="AD70" s="49">
        <v>353.04983338289975</v>
      </c>
      <c r="AE70" s="49">
        <v>6.3534894871138192</v>
      </c>
      <c r="AF70" s="49">
        <v>3.0590609729744065</v>
      </c>
      <c r="AG70" s="49">
        <v>27.680961217210609</v>
      </c>
      <c r="AH70" s="49">
        <v>1.6910547048807782</v>
      </c>
      <c r="AI70" s="49">
        <v>0.90768007632012704</v>
      </c>
      <c r="AJ70" s="50">
        <v>0.72199380002661762</v>
      </c>
      <c r="AK70" s="49">
        <v>340.61819415483399</v>
      </c>
      <c r="AL70" s="49">
        <v>6.2138648925959021</v>
      </c>
      <c r="AM70" s="49">
        <v>3.0304504683414426</v>
      </c>
      <c r="AN70" s="49">
        <v>27.617995564823087</v>
      </c>
      <c r="AO70" s="49">
        <v>1.654072750140668</v>
      </c>
      <c r="AP70" s="49">
        <v>0.84576175818356336</v>
      </c>
      <c r="AQ70" s="50">
        <v>0.72953695429119914</v>
      </c>
      <c r="AR70" s="49">
        <v>330</v>
      </c>
      <c r="AS70" s="49">
        <v>6</v>
      </c>
      <c r="AT70" s="49">
        <v>3</v>
      </c>
      <c r="AU70" s="49">
        <v>28</v>
      </c>
      <c r="AV70" s="49">
        <v>2</v>
      </c>
      <c r="AW70" s="49">
        <v>1</v>
      </c>
      <c r="AX70" s="50">
        <v>1</v>
      </c>
      <c r="AY70" s="51">
        <v>21490.14194540574</v>
      </c>
      <c r="AZ70" s="51">
        <v>7.5752243102577186</v>
      </c>
      <c r="BA70" s="51">
        <v>1.2748928377293565</v>
      </c>
      <c r="BB70" s="51">
        <v>13.538305385753993</v>
      </c>
      <c r="BC70" s="51">
        <v>0.88502596996367489</v>
      </c>
      <c r="BD70" s="51">
        <v>0.58761938034945915</v>
      </c>
      <c r="BE70" s="52">
        <v>0.20738513408198689</v>
      </c>
      <c r="BF70" s="51">
        <v>146.59516344479357</v>
      </c>
      <c r="BG70" s="51">
        <v>2.7523125386223342</v>
      </c>
      <c r="BH70" s="51">
        <v>1.1291115258154778</v>
      </c>
      <c r="BI70" s="51">
        <v>3.6794436244837336</v>
      </c>
      <c r="BJ70" s="51">
        <v>0.94075818889004359</v>
      </c>
      <c r="BK70" s="51">
        <v>0.7665633570354502</v>
      </c>
      <c r="BL70" s="52">
        <v>0.45539557977870943</v>
      </c>
      <c r="BM70" s="53">
        <v>0</v>
      </c>
      <c r="BN70" s="53">
        <v>0</v>
      </c>
      <c r="BO70" s="53">
        <v>0</v>
      </c>
      <c r="BP70" s="53">
        <v>0</v>
      </c>
      <c r="BQ70" s="53">
        <v>0</v>
      </c>
      <c r="BR70" s="53">
        <v>0</v>
      </c>
      <c r="BS70" s="54">
        <v>0</v>
      </c>
      <c r="BT70" s="53">
        <v>1465</v>
      </c>
      <c r="BU70" s="53">
        <v>22</v>
      </c>
      <c r="BV70" s="53">
        <v>7</v>
      </c>
      <c r="BW70" s="53">
        <v>39</v>
      </c>
      <c r="BX70" s="53">
        <v>5</v>
      </c>
      <c r="BY70" s="53">
        <v>4</v>
      </c>
      <c r="BZ70" s="54">
        <v>1</v>
      </c>
      <c r="CA70" s="53">
        <v>1465</v>
      </c>
      <c r="CB70" s="53">
        <v>22</v>
      </c>
      <c r="CC70" s="53">
        <v>7</v>
      </c>
      <c r="CD70" s="53">
        <v>39</v>
      </c>
      <c r="CE70" s="53">
        <v>5</v>
      </c>
      <c r="CF70" s="53">
        <v>4</v>
      </c>
      <c r="CG70" s="54">
        <v>1</v>
      </c>
      <c r="CH70" s="53">
        <v>185</v>
      </c>
      <c r="CI70" s="53">
        <v>4</v>
      </c>
      <c r="CJ70" s="53">
        <v>2</v>
      </c>
      <c r="CK70" s="53">
        <v>5</v>
      </c>
      <c r="CL70" s="53">
        <v>1</v>
      </c>
      <c r="CM70" s="53">
        <v>1</v>
      </c>
      <c r="CN70" s="54">
        <v>1</v>
      </c>
      <c r="CO70" s="51">
        <v>0.93666511327132584</v>
      </c>
      <c r="CP70" s="51">
        <v>0.28369459078271686</v>
      </c>
      <c r="CQ70" s="51">
        <v>-0.15651761625478661</v>
      </c>
      <c r="CR70" s="51">
        <v>-0.43550966272914993</v>
      </c>
      <c r="CS70" s="51">
        <v>8.2849218840998801E-2</v>
      </c>
      <c r="CT70" s="51">
        <v>0.50185192291957803</v>
      </c>
      <c r="CU70" s="52">
        <v>-0.90781034126944138</v>
      </c>
      <c r="CV70" s="51">
        <v>2.1816791385066363</v>
      </c>
      <c r="CW70" s="51">
        <v>0.23563238969975117</v>
      </c>
      <c r="CX70" s="51">
        <v>3.8649385894972431E-2</v>
      </c>
      <c r="CY70" s="51">
        <v>1.9418204363997311</v>
      </c>
      <c r="CZ70" s="51">
        <v>-0.35457620120280098</v>
      </c>
      <c r="DA70" s="51">
        <v>-0.25054624434975786</v>
      </c>
      <c r="DB70" s="52">
        <v>-1.1765817115813202</v>
      </c>
      <c r="DC70" s="51">
        <v>2.5301366139982857</v>
      </c>
      <c r="DD70" s="51">
        <v>4.7503113769216648E-2</v>
      </c>
      <c r="DE70" s="51">
        <v>1.9487726236132329E-2</v>
      </c>
      <c r="DF70" s="51">
        <v>6.3504789753549576E-2</v>
      </c>
      <c r="DG70" s="51">
        <v>1.6236870867337952E-2</v>
      </c>
      <c r="DH70" s="51">
        <v>1.3230382033137368E-2</v>
      </c>
      <c r="DI70" s="52">
        <v>7.8598297732039649E-3</v>
      </c>
      <c r="DJ70" s="51">
        <v>4.2257716487302206E-2</v>
      </c>
      <c r="DK70" s="51">
        <v>4.2257716487302206E-2</v>
      </c>
      <c r="DL70" s="51">
        <v>4.2257716487302206E-2</v>
      </c>
      <c r="DM70" s="51">
        <v>4.2257716487302206E-2</v>
      </c>
      <c r="DN70" s="51">
        <v>4.2257716487302206E-2</v>
      </c>
      <c r="DO70" s="51">
        <v>4.2257716487302206E-2</v>
      </c>
      <c r="DP70" s="52">
        <v>4.2257716487302206E-2</v>
      </c>
      <c r="DQ70" s="51">
        <v>8.4490320784729553E-2</v>
      </c>
      <c r="DR70" s="51">
        <v>8.4490320784729553E-2</v>
      </c>
      <c r="DS70" s="51">
        <v>8.4490320784729553E-2</v>
      </c>
      <c r="DT70" s="51">
        <v>8.4490320784729553E-2</v>
      </c>
      <c r="DU70" s="51">
        <v>8.4490320784729553E-2</v>
      </c>
      <c r="DV70" s="51">
        <v>8.4490320784729553E-2</v>
      </c>
      <c r="DW70" s="52">
        <v>8.4490320784729553E-2</v>
      </c>
      <c r="DX70" s="23"/>
    </row>
  </sheetData>
  <mergeCells count="30">
    <mergeCell ref="K62:K70"/>
    <mergeCell ref="K6:K15"/>
    <mergeCell ref="K16:K24"/>
    <mergeCell ref="K25:K33"/>
    <mergeCell ref="K34:K42"/>
    <mergeCell ref="K43:K51"/>
    <mergeCell ref="K52:K61"/>
    <mergeCell ref="DC2:DW2"/>
    <mergeCell ref="N3:V4"/>
    <mergeCell ref="W3:AJ3"/>
    <mergeCell ref="AK3:AQ4"/>
    <mergeCell ref="AR3:AX4"/>
    <mergeCell ref="AY3:BE4"/>
    <mergeCell ref="CV3:DB4"/>
    <mergeCell ref="DC3:DI4"/>
    <mergeCell ref="DJ3:DP4"/>
    <mergeCell ref="DQ3:DW4"/>
    <mergeCell ref="W4:AC4"/>
    <mergeCell ref="AD4:AJ4"/>
    <mergeCell ref="BF3:BL4"/>
    <mergeCell ref="BM3:BS4"/>
    <mergeCell ref="BT3:BZ4"/>
    <mergeCell ref="CA3:CG4"/>
    <mergeCell ref="A5:A14"/>
    <mergeCell ref="C3:I3"/>
    <mergeCell ref="A1:I1"/>
    <mergeCell ref="C2:I2"/>
    <mergeCell ref="N2:DB2"/>
    <mergeCell ref="CH3:CN4"/>
    <mergeCell ref="CO3:CU4"/>
  </mergeCells>
  <phoneticPr fontId="3" type="noConversion"/>
  <conditionalFormatting sqref="S6:S7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:U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R7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7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7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7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V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E067-07E9-472D-BEF5-FDD424D59ACD}">
  <dimension ref="A1:AZ65"/>
  <sheetViews>
    <sheetView zoomScaleNormal="100" workbookViewId="0">
      <pane xSplit="2" ySplit="5" topLeftCell="C6" activePane="bottomRight" state="frozen"/>
      <selection activeCell="AA73" sqref="AA73"/>
      <selection pane="topRight" activeCell="AA73" sqref="AA73"/>
      <selection pane="bottomLeft" activeCell="AA73" sqref="AA73"/>
      <selection pane="bottomRight" sqref="A1:AY1"/>
    </sheetView>
  </sheetViews>
  <sheetFormatPr defaultRowHeight="14.25" x14ac:dyDescent="0.2"/>
  <sheetData>
    <row r="1" spans="1:52" x14ac:dyDescent="0.2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62"/>
    </row>
    <row r="2" spans="1:52" ht="14.25" customHeight="1" x14ac:dyDescent="0.2">
      <c r="A2" s="63"/>
      <c r="B2" s="63"/>
      <c r="C2" s="145" t="s">
        <v>12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2"/>
    </row>
    <row r="3" spans="1:52" x14ac:dyDescent="0.2">
      <c r="A3" s="63"/>
      <c r="B3" s="63"/>
      <c r="C3" s="163" t="s">
        <v>14</v>
      </c>
      <c r="D3" s="164"/>
      <c r="E3" s="164"/>
      <c r="F3" s="164"/>
      <c r="G3" s="164"/>
      <c r="H3" s="164"/>
      <c r="I3" s="165"/>
      <c r="J3" s="165" t="s">
        <v>15</v>
      </c>
      <c r="K3" s="164"/>
      <c r="L3" s="164"/>
      <c r="M3" s="164"/>
      <c r="N3" s="164"/>
      <c r="O3" s="164"/>
      <c r="P3" s="165"/>
      <c r="Q3" s="165" t="s">
        <v>16</v>
      </c>
      <c r="R3" s="164"/>
      <c r="S3" s="164"/>
      <c r="T3" s="164"/>
      <c r="U3" s="164"/>
      <c r="V3" s="164"/>
      <c r="W3" s="165"/>
      <c r="X3" s="165" t="s">
        <v>17</v>
      </c>
      <c r="Y3" s="164"/>
      <c r="Z3" s="164"/>
      <c r="AA3" s="164"/>
      <c r="AB3" s="164"/>
      <c r="AC3" s="164"/>
      <c r="AD3" s="165"/>
      <c r="AE3" s="165" t="s">
        <v>18</v>
      </c>
      <c r="AF3" s="164"/>
      <c r="AG3" s="164"/>
      <c r="AH3" s="164"/>
      <c r="AI3" s="164"/>
      <c r="AJ3" s="164"/>
      <c r="AK3" s="165"/>
      <c r="AL3" s="165" t="s">
        <v>19</v>
      </c>
      <c r="AM3" s="164"/>
      <c r="AN3" s="164"/>
      <c r="AO3" s="164"/>
      <c r="AP3" s="164"/>
      <c r="AQ3" s="164"/>
      <c r="AR3" s="165"/>
      <c r="AS3" s="165" t="s">
        <v>20</v>
      </c>
      <c r="AT3" s="164"/>
      <c r="AU3" s="164"/>
      <c r="AV3" s="164"/>
      <c r="AW3" s="164"/>
      <c r="AX3" s="164"/>
      <c r="AY3" s="165"/>
      <c r="AZ3" s="62"/>
    </row>
    <row r="4" spans="1:52" x14ac:dyDescent="0.2">
      <c r="A4" s="63"/>
      <c r="B4" s="63"/>
      <c r="C4" s="169" t="s">
        <v>50</v>
      </c>
      <c r="D4" s="164"/>
      <c r="E4" s="164"/>
      <c r="F4" s="164"/>
      <c r="G4" s="164"/>
      <c r="H4" s="164"/>
      <c r="I4" s="165"/>
      <c r="J4" s="164" t="s">
        <v>50</v>
      </c>
      <c r="K4" s="164"/>
      <c r="L4" s="164"/>
      <c r="M4" s="164"/>
      <c r="N4" s="164"/>
      <c r="O4" s="164"/>
      <c r="P4" s="165"/>
      <c r="Q4" s="164" t="s">
        <v>50</v>
      </c>
      <c r="R4" s="164"/>
      <c r="S4" s="164"/>
      <c r="T4" s="164"/>
      <c r="U4" s="164"/>
      <c r="V4" s="164"/>
      <c r="W4" s="165"/>
      <c r="X4" s="164" t="s">
        <v>50</v>
      </c>
      <c r="Y4" s="164"/>
      <c r="Z4" s="164"/>
      <c r="AA4" s="164"/>
      <c r="AB4" s="164"/>
      <c r="AC4" s="164"/>
      <c r="AD4" s="165"/>
      <c r="AE4" s="164" t="s">
        <v>50</v>
      </c>
      <c r="AF4" s="164"/>
      <c r="AG4" s="164"/>
      <c r="AH4" s="164"/>
      <c r="AI4" s="164"/>
      <c r="AJ4" s="164"/>
      <c r="AK4" s="165"/>
      <c r="AL4" s="164" t="s">
        <v>56</v>
      </c>
      <c r="AM4" s="164"/>
      <c r="AN4" s="164"/>
      <c r="AO4" s="164"/>
      <c r="AP4" s="164"/>
      <c r="AQ4" s="164"/>
      <c r="AR4" s="165"/>
      <c r="AS4" s="164" t="s">
        <v>50</v>
      </c>
      <c r="AT4" s="164"/>
      <c r="AU4" s="164"/>
      <c r="AV4" s="164"/>
      <c r="AW4" s="164"/>
      <c r="AX4" s="164"/>
      <c r="AY4" s="165"/>
      <c r="AZ4" s="62"/>
    </row>
    <row r="5" spans="1:52" x14ac:dyDescent="0.2">
      <c r="A5" s="63"/>
      <c r="B5" s="63" t="s">
        <v>10</v>
      </c>
      <c r="C5" s="118" t="s">
        <v>18</v>
      </c>
      <c r="D5" s="119" t="s">
        <v>25</v>
      </c>
      <c r="E5" s="119" t="s">
        <v>51</v>
      </c>
      <c r="F5" s="119" t="s">
        <v>52</v>
      </c>
      <c r="G5" s="119" t="s">
        <v>53</v>
      </c>
      <c r="H5" s="119" t="s">
        <v>54</v>
      </c>
      <c r="I5" s="120" t="s">
        <v>55</v>
      </c>
      <c r="J5" s="119" t="s">
        <v>18</v>
      </c>
      <c r="K5" s="119" t="s">
        <v>25</v>
      </c>
      <c r="L5" s="119" t="s">
        <v>51</v>
      </c>
      <c r="M5" s="119" t="s">
        <v>52</v>
      </c>
      <c r="N5" s="119" t="s">
        <v>53</v>
      </c>
      <c r="O5" s="119" t="s">
        <v>54</v>
      </c>
      <c r="P5" s="120" t="s">
        <v>55</v>
      </c>
      <c r="Q5" s="119" t="s">
        <v>18</v>
      </c>
      <c r="R5" s="119" t="s">
        <v>25</v>
      </c>
      <c r="S5" s="119" t="s">
        <v>51</v>
      </c>
      <c r="T5" s="119" t="s">
        <v>52</v>
      </c>
      <c r="U5" s="119" t="s">
        <v>53</v>
      </c>
      <c r="V5" s="119" t="s">
        <v>54</v>
      </c>
      <c r="W5" s="120" t="s">
        <v>55</v>
      </c>
      <c r="X5" s="119" t="s">
        <v>18</v>
      </c>
      <c r="Y5" s="119" t="s">
        <v>25</v>
      </c>
      <c r="Z5" s="119" t="s">
        <v>51</v>
      </c>
      <c r="AA5" s="119" t="s">
        <v>52</v>
      </c>
      <c r="AB5" s="119" t="s">
        <v>53</v>
      </c>
      <c r="AC5" s="119" t="s">
        <v>54</v>
      </c>
      <c r="AD5" s="120" t="s">
        <v>55</v>
      </c>
      <c r="AE5" s="119" t="s">
        <v>18</v>
      </c>
      <c r="AF5" s="119" t="s">
        <v>25</v>
      </c>
      <c r="AG5" s="119" t="s">
        <v>51</v>
      </c>
      <c r="AH5" s="119" t="s">
        <v>52</v>
      </c>
      <c r="AI5" s="119" t="s">
        <v>53</v>
      </c>
      <c r="AJ5" s="119" t="s">
        <v>54</v>
      </c>
      <c r="AK5" s="120" t="s">
        <v>55</v>
      </c>
      <c r="AL5" s="119" t="s">
        <v>18</v>
      </c>
      <c r="AM5" s="119" t="s">
        <v>25</v>
      </c>
      <c r="AN5" s="119" t="s">
        <v>51</v>
      </c>
      <c r="AO5" s="119" t="s">
        <v>52</v>
      </c>
      <c r="AP5" s="119" t="s">
        <v>53</v>
      </c>
      <c r="AQ5" s="119" t="s">
        <v>54</v>
      </c>
      <c r="AR5" s="120" t="s">
        <v>55</v>
      </c>
      <c r="AS5" s="119" t="s">
        <v>18</v>
      </c>
      <c r="AT5" s="119" t="s">
        <v>25</v>
      </c>
      <c r="AU5" s="119" t="s">
        <v>51</v>
      </c>
      <c r="AV5" s="119" t="s">
        <v>52</v>
      </c>
      <c r="AW5" s="119" t="s">
        <v>53</v>
      </c>
      <c r="AX5" s="119" t="s">
        <v>54</v>
      </c>
      <c r="AY5" s="120" t="s">
        <v>55</v>
      </c>
      <c r="AZ5" s="62"/>
    </row>
    <row r="6" spans="1:52" x14ac:dyDescent="0.2">
      <c r="A6" s="170" t="s">
        <v>21</v>
      </c>
      <c r="B6" s="121" t="s">
        <v>14</v>
      </c>
      <c r="C6" s="122">
        <v>10</v>
      </c>
      <c r="D6" s="123">
        <v>40</v>
      </c>
      <c r="E6" s="123">
        <v>100</v>
      </c>
      <c r="F6" s="123">
        <v>205</v>
      </c>
      <c r="G6" s="123">
        <v>340</v>
      </c>
      <c r="H6" s="123">
        <v>465</v>
      </c>
      <c r="I6" s="124">
        <v>545</v>
      </c>
      <c r="J6" s="125"/>
      <c r="K6" s="125"/>
      <c r="L6" s="125"/>
      <c r="M6" s="125"/>
      <c r="N6" s="125"/>
      <c r="O6" s="125"/>
      <c r="P6" s="126"/>
      <c r="Q6" s="125"/>
      <c r="R6" s="125"/>
      <c r="S6" s="125"/>
      <c r="T6" s="125"/>
      <c r="U6" s="125"/>
      <c r="V6" s="125"/>
      <c r="W6" s="126"/>
      <c r="X6" s="125"/>
      <c r="Y6" s="125"/>
      <c r="Z6" s="125"/>
      <c r="AA6" s="125"/>
      <c r="AB6" s="125"/>
      <c r="AC6" s="125"/>
      <c r="AD6" s="126"/>
      <c r="AE6" s="125"/>
      <c r="AF6" s="125"/>
      <c r="AG6" s="125"/>
      <c r="AH6" s="125"/>
      <c r="AI6" s="125"/>
      <c r="AJ6" s="125"/>
      <c r="AK6" s="126"/>
      <c r="AL6" s="123">
        <v>20</v>
      </c>
      <c r="AM6" s="123">
        <v>40</v>
      </c>
      <c r="AN6" s="123">
        <v>110</v>
      </c>
      <c r="AO6" s="123">
        <v>265</v>
      </c>
      <c r="AP6" s="123">
        <v>420</v>
      </c>
      <c r="AQ6" s="123">
        <v>560</v>
      </c>
      <c r="AR6" s="124">
        <v>650</v>
      </c>
      <c r="AS6" s="125"/>
      <c r="AT6" s="125"/>
      <c r="AU6" s="125"/>
      <c r="AV6" s="125"/>
      <c r="AW6" s="125"/>
      <c r="AX6" s="125"/>
      <c r="AY6" s="126"/>
      <c r="AZ6" s="62"/>
    </row>
    <row r="7" spans="1:52" x14ac:dyDescent="0.2">
      <c r="A7" s="167"/>
      <c r="B7" s="127" t="s">
        <v>15</v>
      </c>
      <c r="C7" s="128">
        <v>10</v>
      </c>
      <c r="D7" s="129">
        <v>40</v>
      </c>
      <c r="E7" s="129">
        <v>110</v>
      </c>
      <c r="F7" s="129">
        <v>225</v>
      </c>
      <c r="G7" s="129">
        <v>375</v>
      </c>
      <c r="H7" s="129">
        <v>515</v>
      </c>
      <c r="I7" s="130">
        <v>610</v>
      </c>
      <c r="J7" s="129">
        <v>20</v>
      </c>
      <c r="K7" s="129">
        <v>50</v>
      </c>
      <c r="L7" s="129">
        <v>160</v>
      </c>
      <c r="M7" s="129">
        <v>340</v>
      </c>
      <c r="N7" s="129">
        <v>515</v>
      </c>
      <c r="O7" s="129">
        <v>695</v>
      </c>
      <c r="P7" s="130">
        <v>805</v>
      </c>
      <c r="Q7" s="129">
        <v>20</v>
      </c>
      <c r="R7" s="129">
        <v>50</v>
      </c>
      <c r="S7" s="129">
        <v>146.25</v>
      </c>
      <c r="T7" s="129">
        <v>327.5</v>
      </c>
      <c r="U7" s="129">
        <v>450</v>
      </c>
      <c r="V7" s="129">
        <v>550</v>
      </c>
      <c r="W7" s="130">
        <v>650</v>
      </c>
      <c r="X7" s="129">
        <v>30</v>
      </c>
      <c r="Y7" s="129">
        <v>90</v>
      </c>
      <c r="Z7" s="129">
        <v>265</v>
      </c>
      <c r="AA7" s="129">
        <v>485</v>
      </c>
      <c r="AB7" s="129">
        <v>725</v>
      </c>
      <c r="AC7" s="129">
        <v>895</v>
      </c>
      <c r="AD7" s="130">
        <v>1012.5</v>
      </c>
      <c r="AE7" s="129">
        <v>0</v>
      </c>
      <c r="AF7" s="129">
        <v>30</v>
      </c>
      <c r="AG7" s="129">
        <v>115</v>
      </c>
      <c r="AH7" s="129">
        <v>350</v>
      </c>
      <c r="AI7" s="129">
        <v>475</v>
      </c>
      <c r="AJ7" s="129">
        <v>590</v>
      </c>
      <c r="AK7" s="130">
        <v>670.99999999999966</v>
      </c>
      <c r="AL7" s="129">
        <v>40</v>
      </c>
      <c r="AM7" s="129">
        <v>80</v>
      </c>
      <c r="AN7" s="129">
        <v>210</v>
      </c>
      <c r="AO7" s="129">
        <v>380</v>
      </c>
      <c r="AP7" s="129">
        <v>590</v>
      </c>
      <c r="AQ7" s="129">
        <v>813.00000000000182</v>
      </c>
      <c r="AR7" s="130">
        <v>941.49999999999636</v>
      </c>
      <c r="AS7" s="129">
        <v>50</v>
      </c>
      <c r="AT7" s="129">
        <v>90</v>
      </c>
      <c r="AU7" s="129">
        <v>165</v>
      </c>
      <c r="AV7" s="129">
        <v>290</v>
      </c>
      <c r="AW7" s="129">
        <v>485</v>
      </c>
      <c r="AX7" s="129">
        <v>670</v>
      </c>
      <c r="AY7" s="130">
        <v>790</v>
      </c>
      <c r="AZ7" s="62"/>
    </row>
    <row r="8" spans="1:52" x14ac:dyDescent="0.2">
      <c r="A8" s="167"/>
      <c r="B8" s="127" t="s">
        <v>16</v>
      </c>
      <c r="C8" s="128">
        <v>20</v>
      </c>
      <c r="D8" s="129">
        <v>50</v>
      </c>
      <c r="E8" s="129">
        <v>120</v>
      </c>
      <c r="F8" s="129">
        <v>230</v>
      </c>
      <c r="G8" s="129">
        <v>360</v>
      </c>
      <c r="H8" s="129">
        <v>490</v>
      </c>
      <c r="I8" s="130">
        <v>580</v>
      </c>
      <c r="J8" s="129">
        <v>20</v>
      </c>
      <c r="K8" s="129">
        <v>75</v>
      </c>
      <c r="L8" s="129">
        <v>195</v>
      </c>
      <c r="M8" s="129">
        <v>360</v>
      </c>
      <c r="N8" s="129">
        <v>530</v>
      </c>
      <c r="O8" s="129">
        <v>667.00000000000045</v>
      </c>
      <c r="P8" s="130">
        <v>805.50000000000011</v>
      </c>
      <c r="Q8" s="129">
        <v>0</v>
      </c>
      <c r="R8" s="129">
        <v>20</v>
      </c>
      <c r="S8" s="129">
        <v>80</v>
      </c>
      <c r="T8" s="129">
        <v>175</v>
      </c>
      <c r="U8" s="129">
        <v>303.75</v>
      </c>
      <c r="V8" s="129">
        <v>430.50000000000011</v>
      </c>
      <c r="W8" s="130">
        <v>495.49999999999955</v>
      </c>
      <c r="X8" s="129">
        <v>30</v>
      </c>
      <c r="Y8" s="129">
        <v>75</v>
      </c>
      <c r="Z8" s="129">
        <v>190</v>
      </c>
      <c r="AA8" s="129">
        <v>325</v>
      </c>
      <c r="AB8" s="129">
        <v>475</v>
      </c>
      <c r="AC8" s="129">
        <v>636.99999999999989</v>
      </c>
      <c r="AD8" s="130">
        <v>755</v>
      </c>
      <c r="AE8" s="129">
        <v>10</v>
      </c>
      <c r="AF8" s="129">
        <v>30</v>
      </c>
      <c r="AG8" s="129">
        <v>90</v>
      </c>
      <c r="AH8" s="129">
        <v>210</v>
      </c>
      <c r="AI8" s="129">
        <v>330</v>
      </c>
      <c r="AJ8" s="129">
        <v>443.99999999999977</v>
      </c>
      <c r="AK8" s="130">
        <v>500</v>
      </c>
      <c r="AL8" s="129">
        <v>30</v>
      </c>
      <c r="AM8" s="129">
        <v>70</v>
      </c>
      <c r="AN8" s="129">
        <v>145</v>
      </c>
      <c r="AO8" s="129">
        <v>270</v>
      </c>
      <c r="AP8" s="129">
        <v>440</v>
      </c>
      <c r="AQ8" s="129">
        <v>580</v>
      </c>
      <c r="AR8" s="130">
        <v>680</v>
      </c>
      <c r="AS8" s="129">
        <v>80</v>
      </c>
      <c r="AT8" s="129">
        <v>110</v>
      </c>
      <c r="AU8" s="129">
        <v>180</v>
      </c>
      <c r="AV8" s="129">
        <v>300</v>
      </c>
      <c r="AW8" s="129">
        <v>450</v>
      </c>
      <c r="AX8" s="129">
        <v>570</v>
      </c>
      <c r="AY8" s="130">
        <v>659.74999999999966</v>
      </c>
      <c r="AZ8" s="62"/>
    </row>
    <row r="9" spans="1:52" x14ac:dyDescent="0.2">
      <c r="A9" s="167"/>
      <c r="B9" s="127" t="s">
        <v>17</v>
      </c>
      <c r="C9" s="128">
        <v>30</v>
      </c>
      <c r="D9" s="129">
        <v>60</v>
      </c>
      <c r="E9" s="129">
        <v>125</v>
      </c>
      <c r="F9" s="129">
        <v>205</v>
      </c>
      <c r="G9" s="129">
        <v>310</v>
      </c>
      <c r="H9" s="129">
        <v>425</v>
      </c>
      <c r="I9" s="130">
        <v>500</v>
      </c>
      <c r="J9" s="129">
        <v>65</v>
      </c>
      <c r="K9" s="129">
        <v>120</v>
      </c>
      <c r="L9" s="129">
        <v>240</v>
      </c>
      <c r="M9" s="129">
        <v>365</v>
      </c>
      <c r="N9" s="129">
        <v>525</v>
      </c>
      <c r="O9" s="129">
        <v>690</v>
      </c>
      <c r="P9" s="130">
        <v>805</v>
      </c>
      <c r="Q9" s="129">
        <v>20</v>
      </c>
      <c r="R9" s="129">
        <v>40</v>
      </c>
      <c r="S9" s="129">
        <v>80</v>
      </c>
      <c r="T9" s="129">
        <v>155</v>
      </c>
      <c r="U9" s="129">
        <v>240</v>
      </c>
      <c r="V9" s="129">
        <v>364.49999999999989</v>
      </c>
      <c r="W9" s="130">
        <v>430</v>
      </c>
      <c r="X9" s="129">
        <v>50</v>
      </c>
      <c r="Y9" s="129">
        <v>105</v>
      </c>
      <c r="Z9" s="129">
        <v>235</v>
      </c>
      <c r="AA9" s="129">
        <v>382.5</v>
      </c>
      <c r="AB9" s="129">
        <v>541.25</v>
      </c>
      <c r="AC9" s="129">
        <v>695</v>
      </c>
      <c r="AD9" s="130">
        <v>813.24999999999989</v>
      </c>
      <c r="AE9" s="129">
        <v>20</v>
      </c>
      <c r="AF9" s="129">
        <v>40</v>
      </c>
      <c r="AG9" s="129">
        <v>80</v>
      </c>
      <c r="AH9" s="129">
        <v>150</v>
      </c>
      <c r="AI9" s="129">
        <v>246.25</v>
      </c>
      <c r="AJ9" s="129">
        <v>365</v>
      </c>
      <c r="AK9" s="130">
        <v>430</v>
      </c>
      <c r="AL9" s="129">
        <v>35</v>
      </c>
      <c r="AM9" s="129">
        <v>70</v>
      </c>
      <c r="AN9" s="129">
        <v>140</v>
      </c>
      <c r="AO9" s="129">
        <v>225</v>
      </c>
      <c r="AP9" s="129">
        <v>355</v>
      </c>
      <c r="AQ9" s="129">
        <v>525</v>
      </c>
      <c r="AR9" s="130">
        <v>677.99999999999955</v>
      </c>
      <c r="AS9" s="129">
        <v>90</v>
      </c>
      <c r="AT9" s="129">
        <v>120</v>
      </c>
      <c r="AU9" s="129">
        <v>185</v>
      </c>
      <c r="AV9" s="129">
        <v>270</v>
      </c>
      <c r="AW9" s="129">
        <v>380</v>
      </c>
      <c r="AX9" s="129">
        <v>514.49999999999989</v>
      </c>
      <c r="AY9" s="130">
        <v>602.24999999999966</v>
      </c>
      <c r="AZ9" s="62"/>
    </row>
    <row r="10" spans="1:52" x14ac:dyDescent="0.2">
      <c r="A10" s="167"/>
      <c r="B10" s="127" t="s">
        <v>18</v>
      </c>
      <c r="C10" s="128">
        <v>0</v>
      </c>
      <c r="D10" s="129">
        <v>30</v>
      </c>
      <c r="E10" s="129">
        <v>90</v>
      </c>
      <c r="F10" s="129">
        <v>155</v>
      </c>
      <c r="G10" s="129">
        <v>240</v>
      </c>
      <c r="H10" s="129">
        <v>335</v>
      </c>
      <c r="I10" s="130">
        <v>405</v>
      </c>
      <c r="J10" s="129">
        <v>0</v>
      </c>
      <c r="K10" s="129">
        <v>60.500000000000007</v>
      </c>
      <c r="L10" s="129">
        <v>165</v>
      </c>
      <c r="M10" s="129">
        <v>305</v>
      </c>
      <c r="N10" s="129">
        <v>465</v>
      </c>
      <c r="O10" s="129">
        <v>644.49999999999989</v>
      </c>
      <c r="P10" s="130">
        <v>737.24999999999966</v>
      </c>
      <c r="Q10" s="129">
        <v>0</v>
      </c>
      <c r="R10" s="129">
        <v>10</v>
      </c>
      <c r="S10" s="129">
        <v>46.25</v>
      </c>
      <c r="T10" s="129">
        <v>90</v>
      </c>
      <c r="U10" s="129">
        <v>145</v>
      </c>
      <c r="V10" s="129">
        <v>225</v>
      </c>
      <c r="W10" s="130">
        <v>300</v>
      </c>
      <c r="X10" s="129">
        <v>60</v>
      </c>
      <c r="Y10" s="129">
        <v>100</v>
      </c>
      <c r="Z10" s="129">
        <v>188.75</v>
      </c>
      <c r="AA10" s="129">
        <v>295</v>
      </c>
      <c r="AB10" s="129">
        <v>456.25</v>
      </c>
      <c r="AC10" s="129">
        <v>610</v>
      </c>
      <c r="AD10" s="130">
        <v>760.24999999999977</v>
      </c>
      <c r="AE10" s="129">
        <v>10</v>
      </c>
      <c r="AF10" s="129">
        <v>20</v>
      </c>
      <c r="AG10" s="129">
        <v>50</v>
      </c>
      <c r="AH10" s="129">
        <v>90</v>
      </c>
      <c r="AI10" s="129">
        <v>165</v>
      </c>
      <c r="AJ10" s="129">
        <v>260</v>
      </c>
      <c r="AK10" s="130">
        <v>315.74999999999989</v>
      </c>
      <c r="AL10" s="129">
        <v>20</v>
      </c>
      <c r="AM10" s="129">
        <v>40</v>
      </c>
      <c r="AN10" s="129">
        <v>85</v>
      </c>
      <c r="AO10" s="129">
        <v>145</v>
      </c>
      <c r="AP10" s="129">
        <v>225</v>
      </c>
      <c r="AQ10" s="129">
        <v>360</v>
      </c>
      <c r="AR10" s="130">
        <v>455</v>
      </c>
      <c r="AS10" s="129">
        <v>40</v>
      </c>
      <c r="AT10" s="129">
        <v>90</v>
      </c>
      <c r="AU10" s="129">
        <v>150</v>
      </c>
      <c r="AV10" s="129">
        <v>207.5</v>
      </c>
      <c r="AW10" s="129">
        <v>295</v>
      </c>
      <c r="AX10" s="129">
        <v>403.50000000000023</v>
      </c>
      <c r="AY10" s="130">
        <v>479.24999999999955</v>
      </c>
      <c r="AZ10" s="62"/>
    </row>
    <row r="11" spans="1:52" x14ac:dyDescent="0.2">
      <c r="A11" s="167"/>
      <c r="B11" s="127" t="s">
        <v>22</v>
      </c>
      <c r="C11" s="128">
        <v>30</v>
      </c>
      <c r="D11" s="129">
        <v>50</v>
      </c>
      <c r="E11" s="129">
        <v>100</v>
      </c>
      <c r="F11" s="129">
        <v>155</v>
      </c>
      <c r="G11" s="129">
        <v>230</v>
      </c>
      <c r="H11" s="129">
        <v>305</v>
      </c>
      <c r="I11" s="130">
        <v>365</v>
      </c>
      <c r="J11" s="129">
        <v>68</v>
      </c>
      <c r="K11" s="129">
        <v>108</v>
      </c>
      <c r="L11" s="129">
        <v>195</v>
      </c>
      <c r="M11" s="129">
        <v>300</v>
      </c>
      <c r="N11" s="129">
        <v>445</v>
      </c>
      <c r="O11" s="129">
        <v>562.00000000000023</v>
      </c>
      <c r="P11" s="130">
        <v>661</v>
      </c>
      <c r="Q11" s="129">
        <v>10</v>
      </c>
      <c r="R11" s="129">
        <v>20</v>
      </c>
      <c r="S11" s="129">
        <v>45</v>
      </c>
      <c r="T11" s="129">
        <v>90</v>
      </c>
      <c r="U11" s="129">
        <v>150</v>
      </c>
      <c r="V11" s="129">
        <v>255</v>
      </c>
      <c r="W11" s="130">
        <v>328.99999999999977</v>
      </c>
      <c r="X11" s="129">
        <v>30</v>
      </c>
      <c r="Y11" s="129">
        <v>75</v>
      </c>
      <c r="Z11" s="129">
        <v>176.25</v>
      </c>
      <c r="AA11" s="129">
        <v>260</v>
      </c>
      <c r="AB11" s="129">
        <v>405</v>
      </c>
      <c r="AC11" s="129">
        <v>529</v>
      </c>
      <c r="AD11" s="130">
        <v>659.24999999999977</v>
      </c>
      <c r="AE11" s="129">
        <v>10</v>
      </c>
      <c r="AF11" s="129">
        <v>20</v>
      </c>
      <c r="AG11" s="129">
        <v>60</v>
      </c>
      <c r="AH11" s="129">
        <v>100</v>
      </c>
      <c r="AI11" s="129">
        <v>160</v>
      </c>
      <c r="AJ11" s="129">
        <v>245.99999999999994</v>
      </c>
      <c r="AK11" s="130">
        <v>332.99999999999983</v>
      </c>
      <c r="AL11" s="129">
        <v>30</v>
      </c>
      <c r="AM11" s="129">
        <v>50</v>
      </c>
      <c r="AN11" s="129">
        <v>105</v>
      </c>
      <c r="AO11" s="129">
        <v>230</v>
      </c>
      <c r="AP11" s="129">
        <v>480</v>
      </c>
      <c r="AQ11" s="129">
        <v>605</v>
      </c>
      <c r="AR11" s="130">
        <v>690</v>
      </c>
      <c r="AS11" s="129">
        <v>80</v>
      </c>
      <c r="AT11" s="129">
        <v>110</v>
      </c>
      <c r="AU11" s="129">
        <v>150</v>
      </c>
      <c r="AV11" s="129">
        <v>215</v>
      </c>
      <c r="AW11" s="129">
        <v>283.75</v>
      </c>
      <c r="AX11" s="129">
        <v>356.50000000000006</v>
      </c>
      <c r="AY11" s="130">
        <v>435</v>
      </c>
      <c r="AZ11" s="62"/>
    </row>
    <row r="12" spans="1:52" x14ac:dyDescent="0.2">
      <c r="A12" s="167"/>
      <c r="B12" s="127" t="s">
        <v>23</v>
      </c>
      <c r="C12" s="128">
        <v>65</v>
      </c>
      <c r="D12" s="129">
        <v>100</v>
      </c>
      <c r="E12" s="129">
        <v>155</v>
      </c>
      <c r="F12" s="129">
        <v>230</v>
      </c>
      <c r="G12" s="129">
        <v>320</v>
      </c>
      <c r="H12" s="129">
        <v>420</v>
      </c>
      <c r="I12" s="130">
        <v>485</v>
      </c>
      <c r="J12" s="129">
        <v>135</v>
      </c>
      <c r="K12" s="129">
        <v>170</v>
      </c>
      <c r="L12" s="129">
        <v>268.75</v>
      </c>
      <c r="M12" s="129">
        <v>395</v>
      </c>
      <c r="N12" s="129">
        <v>546.25</v>
      </c>
      <c r="O12" s="129">
        <v>687.5</v>
      </c>
      <c r="P12" s="130">
        <v>761.25</v>
      </c>
      <c r="Q12" s="129">
        <v>20</v>
      </c>
      <c r="R12" s="129">
        <v>30</v>
      </c>
      <c r="S12" s="129">
        <v>50</v>
      </c>
      <c r="T12" s="129">
        <v>100</v>
      </c>
      <c r="U12" s="129">
        <v>157.5</v>
      </c>
      <c r="V12" s="129">
        <v>230</v>
      </c>
      <c r="W12" s="130">
        <v>266.49999999999977</v>
      </c>
      <c r="X12" s="129">
        <v>155</v>
      </c>
      <c r="Y12" s="129">
        <v>190</v>
      </c>
      <c r="Z12" s="129">
        <v>260</v>
      </c>
      <c r="AA12" s="129">
        <v>380</v>
      </c>
      <c r="AB12" s="129">
        <v>505</v>
      </c>
      <c r="AC12" s="129">
        <v>735</v>
      </c>
      <c r="AD12" s="130">
        <v>817.5</v>
      </c>
      <c r="AE12" s="129">
        <v>20</v>
      </c>
      <c r="AF12" s="129">
        <v>30</v>
      </c>
      <c r="AG12" s="129">
        <v>60</v>
      </c>
      <c r="AH12" s="129">
        <v>100</v>
      </c>
      <c r="AI12" s="129">
        <v>160</v>
      </c>
      <c r="AJ12" s="129">
        <v>237.5</v>
      </c>
      <c r="AK12" s="130">
        <v>273.75</v>
      </c>
      <c r="AL12" s="129">
        <v>50</v>
      </c>
      <c r="AM12" s="129">
        <v>74.000000000000028</v>
      </c>
      <c r="AN12" s="129">
        <v>120</v>
      </c>
      <c r="AO12" s="129">
        <v>180</v>
      </c>
      <c r="AP12" s="129">
        <v>250</v>
      </c>
      <c r="AQ12" s="129">
        <v>340</v>
      </c>
      <c r="AR12" s="130">
        <v>427.99999999999983</v>
      </c>
      <c r="AS12" s="129">
        <v>145</v>
      </c>
      <c r="AT12" s="129">
        <v>170</v>
      </c>
      <c r="AU12" s="129">
        <v>233.75</v>
      </c>
      <c r="AV12" s="129">
        <v>300</v>
      </c>
      <c r="AW12" s="129">
        <v>390</v>
      </c>
      <c r="AX12" s="129">
        <v>465</v>
      </c>
      <c r="AY12" s="130">
        <v>570</v>
      </c>
      <c r="AZ12" s="62"/>
    </row>
    <row r="13" spans="1:52" x14ac:dyDescent="0.2">
      <c r="A13" s="167"/>
      <c r="B13" s="127" t="s">
        <v>19</v>
      </c>
      <c r="C13" s="128">
        <v>45</v>
      </c>
      <c r="D13" s="129">
        <v>75</v>
      </c>
      <c r="E13" s="129">
        <v>125</v>
      </c>
      <c r="F13" s="129">
        <v>195</v>
      </c>
      <c r="G13" s="129">
        <v>290</v>
      </c>
      <c r="H13" s="129">
        <v>395</v>
      </c>
      <c r="I13" s="130">
        <v>470</v>
      </c>
      <c r="J13" s="129">
        <v>60</v>
      </c>
      <c r="K13" s="129">
        <v>100</v>
      </c>
      <c r="L13" s="129">
        <v>180</v>
      </c>
      <c r="M13" s="129">
        <v>290</v>
      </c>
      <c r="N13" s="129">
        <v>435</v>
      </c>
      <c r="O13" s="129">
        <v>595</v>
      </c>
      <c r="P13" s="130">
        <v>685</v>
      </c>
      <c r="Q13" s="129">
        <v>0</v>
      </c>
      <c r="R13" s="129">
        <v>20</v>
      </c>
      <c r="S13" s="129">
        <v>40</v>
      </c>
      <c r="T13" s="129">
        <v>80</v>
      </c>
      <c r="U13" s="129">
        <v>135</v>
      </c>
      <c r="V13" s="129">
        <v>205</v>
      </c>
      <c r="W13" s="130">
        <v>270</v>
      </c>
      <c r="X13" s="129">
        <v>75</v>
      </c>
      <c r="Y13" s="129">
        <v>120</v>
      </c>
      <c r="Z13" s="129">
        <v>205</v>
      </c>
      <c r="AA13" s="129">
        <v>315</v>
      </c>
      <c r="AB13" s="129">
        <v>460</v>
      </c>
      <c r="AC13" s="129">
        <v>610</v>
      </c>
      <c r="AD13" s="130">
        <v>711.25</v>
      </c>
      <c r="AE13" s="129">
        <v>10</v>
      </c>
      <c r="AF13" s="129">
        <v>20</v>
      </c>
      <c r="AG13" s="129">
        <v>40</v>
      </c>
      <c r="AH13" s="129">
        <v>80</v>
      </c>
      <c r="AI13" s="129">
        <v>145</v>
      </c>
      <c r="AJ13" s="129">
        <v>230</v>
      </c>
      <c r="AK13" s="130">
        <v>280</v>
      </c>
      <c r="AL13" s="129">
        <v>20</v>
      </c>
      <c r="AM13" s="129">
        <v>40</v>
      </c>
      <c r="AN13" s="129">
        <v>80</v>
      </c>
      <c r="AO13" s="129">
        <v>140</v>
      </c>
      <c r="AP13" s="129">
        <v>225</v>
      </c>
      <c r="AQ13" s="129">
        <v>325</v>
      </c>
      <c r="AR13" s="130">
        <v>400</v>
      </c>
      <c r="AS13" s="129">
        <v>110</v>
      </c>
      <c r="AT13" s="129">
        <v>135</v>
      </c>
      <c r="AU13" s="129">
        <v>180</v>
      </c>
      <c r="AV13" s="129">
        <v>240</v>
      </c>
      <c r="AW13" s="129">
        <v>320</v>
      </c>
      <c r="AX13" s="129">
        <v>415</v>
      </c>
      <c r="AY13" s="130">
        <v>480</v>
      </c>
      <c r="AZ13" s="62"/>
    </row>
    <row r="14" spans="1:52" x14ac:dyDescent="0.2">
      <c r="A14" s="167"/>
      <c r="B14" s="127" t="s">
        <v>24</v>
      </c>
      <c r="C14" s="128">
        <v>60</v>
      </c>
      <c r="D14" s="129">
        <v>90</v>
      </c>
      <c r="E14" s="129">
        <v>145</v>
      </c>
      <c r="F14" s="129">
        <v>225</v>
      </c>
      <c r="G14" s="129">
        <v>325</v>
      </c>
      <c r="H14" s="129">
        <v>445</v>
      </c>
      <c r="I14" s="130">
        <v>525</v>
      </c>
      <c r="J14" s="129">
        <v>80</v>
      </c>
      <c r="K14" s="129">
        <v>125</v>
      </c>
      <c r="L14" s="129">
        <v>215</v>
      </c>
      <c r="M14" s="129">
        <v>340</v>
      </c>
      <c r="N14" s="129">
        <v>495</v>
      </c>
      <c r="O14" s="129">
        <v>650.50000000000068</v>
      </c>
      <c r="P14" s="130">
        <v>745</v>
      </c>
      <c r="Q14" s="129">
        <v>20</v>
      </c>
      <c r="R14" s="129">
        <v>30</v>
      </c>
      <c r="S14" s="129">
        <v>60</v>
      </c>
      <c r="T14" s="129">
        <v>107.5</v>
      </c>
      <c r="U14" s="129">
        <v>175</v>
      </c>
      <c r="V14" s="129">
        <v>260</v>
      </c>
      <c r="W14" s="130">
        <v>317.74999999999864</v>
      </c>
      <c r="X14" s="129">
        <v>75</v>
      </c>
      <c r="Y14" s="129">
        <v>120</v>
      </c>
      <c r="Z14" s="129">
        <v>206.25</v>
      </c>
      <c r="AA14" s="129">
        <v>322.5</v>
      </c>
      <c r="AB14" s="129">
        <v>480</v>
      </c>
      <c r="AC14" s="129">
        <v>643.50000000000023</v>
      </c>
      <c r="AD14" s="130">
        <v>720</v>
      </c>
      <c r="AE14" s="129">
        <v>10</v>
      </c>
      <c r="AF14" s="129">
        <v>30</v>
      </c>
      <c r="AG14" s="129">
        <v>50</v>
      </c>
      <c r="AH14" s="129">
        <v>100</v>
      </c>
      <c r="AI14" s="129">
        <v>170</v>
      </c>
      <c r="AJ14" s="129">
        <v>265</v>
      </c>
      <c r="AK14" s="130">
        <v>317.24999999999909</v>
      </c>
      <c r="AL14" s="129">
        <v>45</v>
      </c>
      <c r="AM14" s="129">
        <v>70</v>
      </c>
      <c r="AN14" s="129">
        <v>120</v>
      </c>
      <c r="AO14" s="129">
        <v>190</v>
      </c>
      <c r="AP14" s="129">
        <v>290</v>
      </c>
      <c r="AQ14" s="129">
        <v>405</v>
      </c>
      <c r="AR14" s="130">
        <v>480</v>
      </c>
      <c r="AS14" s="129">
        <v>120</v>
      </c>
      <c r="AT14" s="129">
        <v>150</v>
      </c>
      <c r="AU14" s="129">
        <v>200</v>
      </c>
      <c r="AV14" s="129">
        <v>265</v>
      </c>
      <c r="AW14" s="129">
        <v>355</v>
      </c>
      <c r="AX14" s="129">
        <v>450</v>
      </c>
      <c r="AY14" s="130">
        <v>520.75000000000045</v>
      </c>
      <c r="AZ14" s="62"/>
    </row>
    <row r="15" spans="1:52" x14ac:dyDescent="0.2">
      <c r="A15" s="171"/>
      <c r="B15" s="131" t="s">
        <v>25</v>
      </c>
      <c r="C15" s="132">
        <v>70</v>
      </c>
      <c r="D15" s="133">
        <v>95</v>
      </c>
      <c r="E15" s="133">
        <v>140</v>
      </c>
      <c r="F15" s="133">
        <v>205</v>
      </c>
      <c r="G15" s="133">
        <v>290</v>
      </c>
      <c r="H15" s="133">
        <v>395</v>
      </c>
      <c r="I15" s="134">
        <v>465</v>
      </c>
      <c r="J15" s="133">
        <v>95</v>
      </c>
      <c r="K15" s="133">
        <v>145</v>
      </c>
      <c r="L15" s="133">
        <v>235</v>
      </c>
      <c r="M15" s="133">
        <v>365</v>
      </c>
      <c r="N15" s="133">
        <v>525</v>
      </c>
      <c r="O15" s="133">
        <v>690</v>
      </c>
      <c r="P15" s="134">
        <v>800.49999999999955</v>
      </c>
      <c r="Q15" s="133">
        <v>20</v>
      </c>
      <c r="R15" s="133">
        <v>30</v>
      </c>
      <c r="S15" s="133">
        <v>60</v>
      </c>
      <c r="T15" s="133">
        <v>115</v>
      </c>
      <c r="U15" s="133">
        <v>190</v>
      </c>
      <c r="V15" s="133">
        <v>280</v>
      </c>
      <c r="W15" s="134">
        <v>340</v>
      </c>
      <c r="X15" s="133">
        <v>75</v>
      </c>
      <c r="Y15" s="133">
        <v>110</v>
      </c>
      <c r="Z15" s="133">
        <v>175</v>
      </c>
      <c r="AA15" s="133">
        <v>280</v>
      </c>
      <c r="AB15" s="133">
        <v>415</v>
      </c>
      <c r="AC15" s="133">
        <v>575</v>
      </c>
      <c r="AD15" s="134">
        <v>680</v>
      </c>
      <c r="AE15" s="133">
        <v>10</v>
      </c>
      <c r="AF15" s="133">
        <v>20</v>
      </c>
      <c r="AG15" s="133">
        <v>50</v>
      </c>
      <c r="AH15" s="133">
        <v>90</v>
      </c>
      <c r="AI15" s="133">
        <v>145</v>
      </c>
      <c r="AJ15" s="133">
        <v>225</v>
      </c>
      <c r="AK15" s="134">
        <v>280</v>
      </c>
      <c r="AL15" s="133">
        <v>80</v>
      </c>
      <c r="AM15" s="133">
        <v>120</v>
      </c>
      <c r="AN15" s="133">
        <v>190</v>
      </c>
      <c r="AO15" s="133">
        <v>290</v>
      </c>
      <c r="AP15" s="133">
        <v>405</v>
      </c>
      <c r="AQ15" s="133">
        <v>525</v>
      </c>
      <c r="AR15" s="134">
        <v>610</v>
      </c>
      <c r="AS15" s="133">
        <v>150</v>
      </c>
      <c r="AT15" s="133">
        <v>180</v>
      </c>
      <c r="AU15" s="133">
        <v>245</v>
      </c>
      <c r="AV15" s="133">
        <v>330</v>
      </c>
      <c r="AW15" s="133">
        <v>430</v>
      </c>
      <c r="AX15" s="133">
        <v>540</v>
      </c>
      <c r="AY15" s="134">
        <v>615</v>
      </c>
      <c r="AZ15" s="62"/>
    </row>
    <row r="16" spans="1:52" x14ac:dyDescent="0.2">
      <c r="A16" s="170" t="s">
        <v>26</v>
      </c>
      <c r="B16" s="121" t="s">
        <v>14</v>
      </c>
      <c r="C16" s="122">
        <v>0</v>
      </c>
      <c r="D16" s="123">
        <v>1</v>
      </c>
      <c r="E16" s="123">
        <v>2</v>
      </c>
      <c r="F16" s="123">
        <v>4</v>
      </c>
      <c r="G16" s="123">
        <v>5</v>
      </c>
      <c r="H16" s="123">
        <v>7</v>
      </c>
      <c r="I16" s="124">
        <v>8</v>
      </c>
      <c r="J16" s="125"/>
      <c r="K16" s="125"/>
      <c r="L16" s="125"/>
      <c r="M16" s="125"/>
      <c r="N16" s="125"/>
      <c r="O16" s="125"/>
      <c r="P16" s="126"/>
      <c r="Q16" s="125"/>
      <c r="R16" s="125"/>
      <c r="S16" s="125"/>
      <c r="T16" s="125"/>
      <c r="U16" s="125"/>
      <c r="V16" s="125"/>
      <c r="W16" s="126"/>
      <c r="X16" s="125"/>
      <c r="Y16" s="125"/>
      <c r="Z16" s="125"/>
      <c r="AA16" s="125"/>
      <c r="AB16" s="125"/>
      <c r="AC16" s="125"/>
      <c r="AD16" s="126"/>
      <c r="AE16" s="125"/>
      <c r="AF16" s="125"/>
      <c r="AG16" s="125"/>
      <c r="AH16" s="125"/>
      <c r="AI16" s="125"/>
      <c r="AJ16" s="125"/>
      <c r="AK16" s="126"/>
      <c r="AL16" s="123">
        <v>1</v>
      </c>
      <c r="AM16" s="123">
        <v>1</v>
      </c>
      <c r="AN16" s="123">
        <v>3</v>
      </c>
      <c r="AO16" s="123">
        <v>6</v>
      </c>
      <c r="AP16" s="123">
        <v>8</v>
      </c>
      <c r="AQ16" s="123">
        <v>10</v>
      </c>
      <c r="AR16" s="124">
        <v>12</v>
      </c>
      <c r="AS16" s="125"/>
      <c r="AT16" s="125"/>
      <c r="AU16" s="125"/>
      <c r="AV16" s="125"/>
      <c r="AW16" s="125"/>
      <c r="AX16" s="125"/>
      <c r="AY16" s="126"/>
      <c r="AZ16" s="62"/>
    </row>
    <row r="17" spans="1:52" x14ac:dyDescent="0.2">
      <c r="A17" s="167"/>
      <c r="B17" s="127" t="s">
        <v>15</v>
      </c>
      <c r="C17" s="128">
        <v>0</v>
      </c>
      <c r="D17" s="129">
        <v>1</v>
      </c>
      <c r="E17" s="129">
        <v>2</v>
      </c>
      <c r="F17" s="129">
        <v>4</v>
      </c>
      <c r="G17" s="129">
        <v>6</v>
      </c>
      <c r="H17" s="129">
        <v>7</v>
      </c>
      <c r="I17" s="130">
        <v>8</v>
      </c>
      <c r="J17" s="129">
        <v>0</v>
      </c>
      <c r="K17" s="129">
        <v>1</v>
      </c>
      <c r="L17" s="129">
        <v>2</v>
      </c>
      <c r="M17" s="129">
        <v>4</v>
      </c>
      <c r="N17" s="129">
        <v>6</v>
      </c>
      <c r="O17" s="129">
        <v>8</v>
      </c>
      <c r="P17" s="130">
        <v>10</v>
      </c>
      <c r="Q17" s="129">
        <v>1</v>
      </c>
      <c r="R17" s="129">
        <v>2</v>
      </c>
      <c r="S17" s="129">
        <v>4</v>
      </c>
      <c r="T17" s="129">
        <v>6</v>
      </c>
      <c r="U17" s="129">
        <v>8</v>
      </c>
      <c r="V17" s="129">
        <v>9</v>
      </c>
      <c r="W17" s="130">
        <v>10</v>
      </c>
      <c r="X17" s="129">
        <v>0.5</v>
      </c>
      <c r="Y17" s="129">
        <v>2</v>
      </c>
      <c r="Z17" s="129">
        <v>4</v>
      </c>
      <c r="AA17" s="129">
        <v>6</v>
      </c>
      <c r="AB17" s="129">
        <v>7</v>
      </c>
      <c r="AC17" s="129">
        <v>11</v>
      </c>
      <c r="AD17" s="130">
        <v>12</v>
      </c>
      <c r="AE17" s="129">
        <v>0</v>
      </c>
      <c r="AF17" s="129">
        <v>1</v>
      </c>
      <c r="AG17" s="129">
        <v>3</v>
      </c>
      <c r="AH17" s="129">
        <v>7</v>
      </c>
      <c r="AI17" s="129">
        <v>8</v>
      </c>
      <c r="AJ17" s="129">
        <v>9</v>
      </c>
      <c r="AK17" s="130">
        <v>10</v>
      </c>
      <c r="AL17" s="129">
        <v>1</v>
      </c>
      <c r="AM17" s="129">
        <v>2</v>
      </c>
      <c r="AN17" s="129">
        <v>5</v>
      </c>
      <c r="AO17" s="129">
        <v>7</v>
      </c>
      <c r="AP17" s="129">
        <v>10</v>
      </c>
      <c r="AQ17" s="129">
        <v>12</v>
      </c>
      <c r="AR17" s="130">
        <v>14</v>
      </c>
      <c r="AS17" s="129">
        <v>0</v>
      </c>
      <c r="AT17" s="129">
        <v>1</v>
      </c>
      <c r="AU17" s="129">
        <v>3</v>
      </c>
      <c r="AV17" s="129">
        <v>5</v>
      </c>
      <c r="AW17" s="129">
        <v>8</v>
      </c>
      <c r="AX17" s="129">
        <v>10</v>
      </c>
      <c r="AY17" s="130">
        <v>12</v>
      </c>
      <c r="AZ17" s="62"/>
    </row>
    <row r="18" spans="1:52" x14ac:dyDescent="0.2">
      <c r="A18" s="167"/>
      <c r="B18" s="127" t="s">
        <v>16</v>
      </c>
      <c r="C18" s="128">
        <v>0</v>
      </c>
      <c r="D18" s="129">
        <v>1</v>
      </c>
      <c r="E18" s="129">
        <v>2</v>
      </c>
      <c r="F18" s="129">
        <v>4</v>
      </c>
      <c r="G18" s="129">
        <v>6</v>
      </c>
      <c r="H18" s="129">
        <v>7</v>
      </c>
      <c r="I18" s="130">
        <v>8</v>
      </c>
      <c r="J18" s="129">
        <v>0</v>
      </c>
      <c r="K18" s="129">
        <v>1</v>
      </c>
      <c r="L18" s="129">
        <v>2</v>
      </c>
      <c r="M18" s="129">
        <v>4</v>
      </c>
      <c r="N18" s="129">
        <v>6</v>
      </c>
      <c r="O18" s="129">
        <v>8</v>
      </c>
      <c r="P18" s="130">
        <v>10</v>
      </c>
      <c r="Q18" s="129">
        <v>0</v>
      </c>
      <c r="R18" s="129">
        <v>1</v>
      </c>
      <c r="S18" s="129">
        <v>2</v>
      </c>
      <c r="T18" s="129">
        <v>4</v>
      </c>
      <c r="U18" s="129">
        <v>6</v>
      </c>
      <c r="V18" s="129">
        <v>8</v>
      </c>
      <c r="W18" s="130">
        <v>9</v>
      </c>
      <c r="X18" s="129">
        <v>0</v>
      </c>
      <c r="Y18" s="129">
        <v>1</v>
      </c>
      <c r="Z18" s="129">
        <v>2</v>
      </c>
      <c r="AA18" s="129">
        <v>4</v>
      </c>
      <c r="AB18" s="129">
        <v>6</v>
      </c>
      <c r="AC18" s="129">
        <v>7.1999999999999886</v>
      </c>
      <c r="AD18" s="130">
        <v>9</v>
      </c>
      <c r="AE18" s="129">
        <v>0</v>
      </c>
      <c r="AF18" s="129">
        <v>1</v>
      </c>
      <c r="AG18" s="129">
        <v>3</v>
      </c>
      <c r="AH18" s="129">
        <v>5</v>
      </c>
      <c r="AI18" s="129">
        <v>7</v>
      </c>
      <c r="AJ18" s="129">
        <v>8</v>
      </c>
      <c r="AK18" s="130">
        <v>9</v>
      </c>
      <c r="AL18" s="129">
        <v>1</v>
      </c>
      <c r="AM18" s="129">
        <v>2</v>
      </c>
      <c r="AN18" s="129">
        <v>4</v>
      </c>
      <c r="AO18" s="129">
        <v>6</v>
      </c>
      <c r="AP18" s="129">
        <v>8</v>
      </c>
      <c r="AQ18" s="129">
        <v>10</v>
      </c>
      <c r="AR18" s="130">
        <v>12</v>
      </c>
      <c r="AS18" s="129">
        <v>0</v>
      </c>
      <c r="AT18" s="129">
        <v>1</v>
      </c>
      <c r="AU18" s="129">
        <v>3</v>
      </c>
      <c r="AV18" s="129">
        <v>5</v>
      </c>
      <c r="AW18" s="129">
        <v>8</v>
      </c>
      <c r="AX18" s="129">
        <v>9</v>
      </c>
      <c r="AY18" s="130">
        <v>10</v>
      </c>
      <c r="AZ18" s="62"/>
    </row>
    <row r="19" spans="1:52" x14ac:dyDescent="0.2">
      <c r="A19" s="167"/>
      <c r="B19" s="127" t="s">
        <v>17</v>
      </c>
      <c r="C19" s="128">
        <v>0</v>
      </c>
      <c r="D19" s="129">
        <v>1</v>
      </c>
      <c r="E19" s="129">
        <v>2</v>
      </c>
      <c r="F19" s="129">
        <v>4</v>
      </c>
      <c r="G19" s="129">
        <v>5</v>
      </c>
      <c r="H19" s="129">
        <v>7</v>
      </c>
      <c r="I19" s="130">
        <v>7</v>
      </c>
      <c r="J19" s="129">
        <v>1</v>
      </c>
      <c r="K19" s="129">
        <v>1</v>
      </c>
      <c r="L19" s="129">
        <v>3</v>
      </c>
      <c r="M19" s="129">
        <v>4</v>
      </c>
      <c r="N19" s="129">
        <v>6</v>
      </c>
      <c r="O19" s="129">
        <v>8</v>
      </c>
      <c r="P19" s="130">
        <v>9</v>
      </c>
      <c r="Q19" s="129">
        <v>0</v>
      </c>
      <c r="R19" s="129">
        <v>1</v>
      </c>
      <c r="S19" s="129">
        <v>2</v>
      </c>
      <c r="T19" s="129">
        <v>4</v>
      </c>
      <c r="U19" s="129">
        <v>5</v>
      </c>
      <c r="V19" s="129">
        <v>7</v>
      </c>
      <c r="W19" s="130">
        <v>7</v>
      </c>
      <c r="X19" s="129">
        <v>0</v>
      </c>
      <c r="Y19" s="129">
        <v>1</v>
      </c>
      <c r="Z19" s="129">
        <v>2</v>
      </c>
      <c r="AA19" s="129">
        <v>4</v>
      </c>
      <c r="AB19" s="129">
        <v>6</v>
      </c>
      <c r="AC19" s="129">
        <v>8</v>
      </c>
      <c r="AD19" s="130">
        <v>9</v>
      </c>
      <c r="AE19" s="129">
        <v>1</v>
      </c>
      <c r="AF19" s="129">
        <v>1</v>
      </c>
      <c r="AG19" s="129">
        <v>2</v>
      </c>
      <c r="AH19" s="129">
        <v>4</v>
      </c>
      <c r="AI19" s="129">
        <v>5</v>
      </c>
      <c r="AJ19" s="129">
        <v>7</v>
      </c>
      <c r="AK19" s="130">
        <v>8</v>
      </c>
      <c r="AL19" s="129">
        <v>1</v>
      </c>
      <c r="AM19" s="129">
        <v>2</v>
      </c>
      <c r="AN19" s="129">
        <v>4</v>
      </c>
      <c r="AO19" s="129">
        <v>6</v>
      </c>
      <c r="AP19" s="129">
        <v>7</v>
      </c>
      <c r="AQ19" s="129">
        <v>9</v>
      </c>
      <c r="AR19" s="130">
        <v>11</v>
      </c>
      <c r="AS19" s="129">
        <v>1</v>
      </c>
      <c r="AT19" s="129">
        <v>2</v>
      </c>
      <c r="AU19" s="129">
        <v>3</v>
      </c>
      <c r="AV19" s="129">
        <v>5</v>
      </c>
      <c r="AW19" s="129">
        <v>7</v>
      </c>
      <c r="AX19" s="129">
        <v>9</v>
      </c>
      <c r="AY19" s="130">
        <v>10</v>
      </c>
      <c r="AZ19" s="62"/>
    </row>
    <row r="20" spans="1:52" x14ac:dyDescent="0.2">
      <c r="A20" s="167"/>
      <c r="B20" s="127" t="s">
        <v>18</v>
      </c>
      <c r="C20" s="128">
        <v>0</v>
      </c>
      <c r="D20" s="129">
        <v>0</v>
      </c>
      <c r="E20" s="129">
        <v>1</v>
      </c>
      <c r="F20" s="129">
        <v>3</v>
      </c>
      <c r="G20" s="129">
        <v>4</v>
      </c>
      <c r="H20" s="129">
        <v>5</v>
      </c>
      <c r="I20" s="130">
        <v>6</v>
      </c>
      <c r="J20" s="129">
        <v>0</v>
      </c>
      <c r="K20" s="129">
        <v>0</v>
      </c>
      <c r="L20" s="129">
        <v>1</v>
      </c>
      <c r="M20" s="129">
        <v>3</v>
      </c>
      <c r="N20" s="129">
        <v>5</v>
      </c>
      <c r="O20" s="129">
        <v>6</v>
      </c>
      <c r="P20" s="130">
        <v>7</v>
      </c>
      <c r="Q20" s="129">
        <v>0</v>
      </c>
      <c r="R20" s="129">
        <v>0</v>
      </c>
      <c r="S20" s="129">
        <v>1</v>
      </c>
      <c r="T20" s="129">
        <v>2</v>
      </c>
      <c r="U20" s="129">
        <v>4</v>
      </c>
      <c r="V20" s="129">
        <v>5</v>
      </c>
      <c r="W20" s="130">
        <v>6</v>
      </c>
      <c r="X20" s="129">
        <v>0</v>
      </c>
      <c r="Y20" s="129">
        <v>1</v>
      </c>
      <c r="Z20" s="129">
        <v>2</v>
      </c>
      <c r="AA20" s="129">
        <v>3</v>
      </c>
      <c r="AB20" s="129">
        <v>5</v>
      </c>
      <c r="AC20" s="129">
        <v>6</v>
      </c>
      <c r="AD20" s="130">
        <v>8</v>
      </c>
      <c r="AE20" s="129">
        <v>0</v>
      </c>
      <c r="AF20" s="129">
        <v>0</v>
      </c>
      <c r="AG20" s="129">
        <v>1</v>
      </c>
      <c r="AH20" s="129">
        <v>2</v>
      </c>
      <c r="AI20" s="129">
        <v>4</v>
      </c>
      <c r="AJ20" s="129">
        <v>6</v>
      </c>
      <c r="AK20" s="130">
        <v>6</v>
      </c>
      <c r="AL20" s="129">
        <v>1</v>
      </c>
      <c r="AM20" s="129">
        <v>1</v>
      </c>
      <c r="AN20" s="129">
        <v>2</v>
      </c>
      <c r="AO20" s="129">
        <v>4</v>
      </c>
      <c r="AP20" s="129">
        <v>6</v>
      </c>
      <c r="AQ20" s="129">
        <v>7</v>
      </c>
      <c r="AR20" s="130">
        <v>9</v>
      </c>
      <c r="AS20" s="129">
        <v>0</v>
      </c>
      <c r="AT20" s="129">
        <v>1</v>
      </c>
      <c r="AU20" s="129">
        <v>2</v>
      </c>
      <c r="AV20" s="129">
        <v>4</v>
      </c>
      <c r="AW20" s="129">
        <v>5</v>
      </c>
      <c r="AX20" s="129">
        <v>7</v>
      </c>
      <c r="AY20" s="130">
        <v>8</v>
      </c>
      <c r="AZ20" s="62"/>
    </row>
    <row r="21" spans="1:52" x14ac:dyDescent="0.2">
      <c r="A21" s="167"/>
      <c r="B21" s="127" t="s">
        <v>22</v>
      </c>
      <c r="C21" s="128">
        <v>0</v>
      </c>
      <c r="D21" s="129">
        <v>0</v>
      </c>
      <c r="E21" s="129">
        <v>1</v>
      </c>
      <c r="F21" s="129">
        <v>2</v>
      </c>
      <c r="G21" s="129">
        <v>4</v>
      </c>
      <c r="H21" s="129">
        <v>5</v>
      </c>
      <c r="I21" s="130">
        <v>6</v>
      </c>
      <c r="J21" s="129">
        <v>0</v>
      </c>
      <c r="K21" s="129">
        <v>1</v>
      </c>
      <c r="L21" s="129">
        <v>1</v>
      </c>
      <c r="M21" s="129">
        <v>2</v>
      </c>
      <c r="N21" s="129">
        <v>4</v>
      </c>
      <c r="O21" s="129">
        <v>5</v>
      </c>
      <c r="P21" s="130">
        <v>6</v>
      </c>
      <c r="Q21" s="129">
        <v>0</v>
      </c>
      <c r="R21" s="129">
        <v>0</v>
      </c>
      <c r="S21" s="129">
        <v>1</v>
      </c>
      <c r="T21" s="129">
        <v>2</v>
      </c>
      <c r="U21" s="129">
        <v>4</v>
      </c>
      <c r="V21" s="129">
        <v>5</v>
      </c>
      <c r="W21" s="130">
        <v>6</v>
      </c>
      <c r="X21" s="129">
        <v>0</v>
      </c>
      <c r="Y21" s="129">
        <v>0</v>
      </c>
      <c r="Z21" s="129">
        <v>1</v>
      </c>
      <c r="AA21" s="129">
        <v>3</v>
      </c>
      <c r="AB21" s="129">
        <v>4</v>
      </c>
      <c r="AC21" s="129">
        <v>5</v>
      </c>
      <c r="AD21" s="130">
        <v>6</v>
      </c>
      <c r="AE21" s="129">
        <v>0</v>
      </c>
      <c r="AF21" s="129">
        <v>0</v>
      </c>
      <c r="AG21" s="129">
        <v>1</v>
      </c>
      <c r="AH21" s="129">
        <v>3</v>
      </c>
      <c r="AI21" s="129">
        <v>4</v>
      </c>
      <c r="AJ21" s="129">
        <v>5.1999999999999886</v>
      </c>
      <c r="AK21" s="130">
        <v>6</v>
      </c>
      <c r="AL21" s="129">
        <v>1</v>
      </c>
      <c r="AM21" s="129">
        <v>2</v>
      </c>
      <c r="AN21" s="129">
        <v>3</v>
      </c>
      <c r="AO21" s="129">
        <v>6</v>
      </c>
      <c r="AP21" s="129">
        <v>9</v>
      </c>
      <c r="AQ21" s="129">
        <v>11</v>
      </c>
      <c r="AR21" s="130">
        <v>12</v>
      </c>
      <c r="AS21" s="129">
        <v>0</v>
      </c>
      <c r="AT21" s="129">
        <v>1</v>
      </c>
      <c r="AU21" s="129">
        <v>2</v>
      </c>
      <c r="AV21" s="129">
        <v>4</v>
      </c>
      <c r="AW21" s="129">
        <v>5</v>
      </c>
      <c r="AX21" s="129">
        <v>7</v>
      </c>
      <c r="AY21" s="130">
        <v>8</v>
      </c>
      <c r="AZ21" s="62"/>
    </row>
    <row r="22" spans="1:52" x14ac:dyDescent="0.2">
      <c r="A22" s="167"/>
      <c r="B22" s="127" t="s">
        <v>23</v>
      </c>
      <c r="C22" s="128">
        <v>1</v>
      </c>
      <c r="D22" s="129">
        <v>1</v>
      </c>
      <c r="E22" s="129">
        <v>2</v>
      </c>
      <c r="F22" s="129">
        <v>4</v>
      </c>
      <c r="G22" s="129">
        <v>5</v>
      </c>
      <c r="H22" s="129">
        <v>7</v>
      </c>
      <c r="I22" s="130">
        <v>7</v>
      </c>
      <c r="J22" s="129">
        <v>1</v>
      </c>
      <c r="K22" s="129">
        <v>2</v>
      </c>
      <c r="L22" s="129">
        <v>2</v>
      </c>
      <c r="M22" s="129">
        <v>4</v>
      </c>
      <c r="N22" s="129">
        <v>6</v>
      </c>
      <c r="O22" s="129">
        <v>7</v>
      </c>
      <c r="P22" s="130">
        <v>8</v>
      </c>
      <c r="Q22" s="129">
        <v>0</v>
      </c>
      <c r="R22" s="129">
        <v>1</v>
      </c>
      <c r="S22" s="129">
        <v>2</v>
      </c>
      <c r="T22" s="129">
        <v>3</v>
      </c>
      <c r="U22" s="129">
        <v>4</v>
      </c>
      <c r="V22" s="129">
        <v>5</v>
      </c>
      <c r="W22" s="130">
        <v>6</v>
      </c>
      <c r="X22" s="129">
        <v>0</v>
      </c>
      <c r="Y22" s="129">
        <v>1</v>
      </c>
      <c r="Z22" s="129">
        <v>2</v>
      </c>
      <c r="AA22" s="129">
        <v>3</v>
      </c>
      <c r="AB22" s="129">
        <v>5</v>
      </c>
      <c r="AC22" s="129">
        <v>7</v>
      </c>
      <c r="AD22" s="130">
        <v>7</v>
      </c>
      <c r="AE22" s="129">
        <v>1</v>
      </c>
      <c r="AF22" s="129">
        <v>1</v>
      </c>
      <c r="AG22" s="129">
        <v>2</v>
      </c>
      <c r="AH22" s="129">
        <v>3</v>
      </c>
      <c r="AI22" s="129">
        <v>4</v>
      </c>
      <c r="AJ22" s="129">
        <v>5</v>
      </c>
      <c r="AK22" s="130">
        <v>6</v>
      </c>
      <c r="AL22" s="129">
        <v>1</v>
      </c>
      <c r="AM22" s="129">
        <v>2</v>
      </c>
      <c r="AN22" s="129">
        <v>3</v>
      </c>
      <c r="AO22" s="129">
        <v>5</v>
      </c>
      <c r="AP22" s="129">
        <v>6</v>
      </c>
      <c r="AQ22" s="129">
        <v>8</v>
      </c>
      <c r="AR22" s="130">
        <v>9</v>
      </c>
      <c r="AS22" s="129">
        <v>2</v>
      </c>
      <c r="AT22" s="129">
        <v>3</v>
      </c>
      <c r="AU22" s="129">
        <v>4</v>
      </c>
      <c r="AV22" s="129">
        <v>6</v>
      </c>
      <c r="AW22" s="129">
        <v>7</v>
      </c>
      <c r="AX22" s="129">
        <v>9</v>
      </c>
      <c r="AY22" s="130">
        <v>10</v>
      </c>
      <c r="AZ22" s="62"/>
    </row>
    <row r="23" spans="1:52" x14ac:dyDescent="0.2">
      <c r="A23" s="167"/>
      <c r="B23" s="127" t="s">
        <v>19</v>
      </c>
      <c r="C23" s="128">
        <v>0</v>
      </c>
      <c r="D23" s="129">
        <v>1</v>
      </c>
      <c r="E23" s="129">
        <v>2</v>
      </c>
      <c r="F23" s="129">
        <v>3</v>
      </c>
      <c r="G23" s="129">
        <v>5</v>
      </c>
      <c r="H23" s="129">
        <v>6</v>
      </c>
      <c r="I23" s="130">
        <v>7</v>
      </c>
      <c r="J23" s="129">
        <v>0</v>
      </c>
      <c r="K23" s="129">
        <v>0</v>
      </c>
      <c r="L23" s="129">
        <v>1</v>
      </c>
      <c r="M23" s="129">
        <v>3</v>
      </c>
      <c r="N23" s="129">
        <v>4</v>
      </c>
      <c r="O23" s="129">
        <v>6</v>
      </c>
      <c r="P23" s="130">
        <v>7</v>
      </c>
      <c r="Q23" s="129">
        <v>0</v>
      </c>
      <c r="R23" s="129">
        <v>0</v>
      </c>
      <c r="S23" s="129">
        <v>1</v>
      </c>
      <c r="T23" s="129">
        <v>2</v>
      </c>
      <c r="U23" s="129">
        <v>3</v>
      </c>
      <c r="V23" s="129">
        <v>5</v>
      </c>
      <c r="W23" s="130">
        <v>6</v>
      </c>
      <c r="X23" s="129">
        <v>0</v>
      </c>
      <c r="Y23" s="129">
        <v>1</v>
      </c>
      <c r="Z23" s="129">
        <v>1</v>
      </c>
      <c r="AA23" s="129">
        <v>3</v>
      </c>
      <c r="AB23" s="129">
        <v>4</v>
      </c>
      <c r="AC23" s="129">
        <v>6</v>
      </c>
      <c r="AD23" s="130">
        <v>7</v>
      </c>
      <c r="AE23" s="129">
        <v>0</v>
      </c>
      <c r="AF23" s="129">
        <v>0</v>
      </c>
      <c r="AG23" s="129">
        <v>1</v>
      </c>
      <c r="AH23" s="129">
        <v>2</v>
      </c>
      <c r="AI23" s="129">
        <v>4</v>
      </c>
      <c r="AJ23" s="129">
        <v>5</v>
      </c>
      <c r="AK23" s="130">
        <v>6</v>
      </c>
      <c r="AL23" s="129">
        <v>1</v>
      </c>
      <c r="AM23" s="129">
        <v>1</v>
      </c>
      <c r="AN23" s="129">
        <v>2</v>
      </c>
      <c r="AO23" s="129">
        <v>4</v>
      </c>
      <c r="AP23" s="129">
        <v>6</v>
      </c>
      <c r="AQ23" s="129">
        <v>8</v>
      </c>
      <c r="AR23" s="130">
        <v>9</v>
      </c>
      <c r="AS23" s="129">
        <v>1</v>
      </c>
      <c r="AT23" s="129">
        <v>2</v>
      </c>
      <c r="AU23" s="129">
        <v>3</v>
      </c>
      <c r="AV23" s="129">
        <v>4</v>
      </c>
      <c r="AW23" s="129">
        <v>6</v>
      </c>
      <c r="AX23" s="129">
        <v>8</v>
      </c>
      <c r="AY23" s="130">
        <v>9</v>
      </c>
      <c r="AZ23" s="62"/>
    </row>
    <row r="24" spans="1:52" x14ac:dyDescent="0.2">
      <c r="A24" s="167"/>
      <c r="B24" s="127" t="s">
        <v>24</v>
      </c>
      <c r="C24" s="128">
        <v>0</v>
      </c>
      <c r="D24" s="129">
        <v>1</v>
      </c>
      <c r="E24" s="129">
        <v>2</v>
      </c>
      <c r="F24" s="129">
        <v>3</v>
      </c>
      <c r="G24" s="129">
        <v>5</v>
      </c>
      <c r="H24" s="129">
        <v>7</v>
      </c>
      <c r="I24" s="130">
        <v>8</v>
      </c>
      <c r="J24" s="129">
        <v>0</v>
      </c>
      <c r="K24" s="129">
        <v>1</v>
      </c>
      <c r="L24" s="129">
        <v>2</v>
      </c>
      <c r="M24" s="129">
        <v>3</v>
      </c>
      <c r="N24" s="129">
        <v>5</v>
      </c>
      <c r="O24" s="129">
        <v>7</v>
      </c>
      <c r="P24" s="130">
        <v>8</v>
      </c>
      <c r="Q24" s="129">
        <v>0</v>
      </c>
      <c r="R24" s="129">
        <v>1</v>
      </c>
      <c r="S24" s="129">
        <v>1</v>
      </c>
      <c r="T24" s="129">
        <v>3</v>
      </c>
      <c r="U24" s="129">
        <v>4</v>
      </c>
      <c r="V24" s="129">
        <v>6</v>
      </c>
      <c r="W24" s="130">
        <v>6</v>
      </c>
      <c r="X24" s="129">
        <v>0</v>
      </c>
      <c r="Y24" s="129">
        <v>1</v>
      </c>
      <c r="Z24" s="129">
        <v>2</v>
      </c>
      <c r="AA24" s="129">
        <v>3</v>
      </c>
      <c r="AB24" s="129">
        <v>5</v>
      </c>
      <c r="AC24" s="129">
        <v>6</v>
      </c>
      <c r="AD24" s="130">
        <v>7</v>
      </c>
      <c r="AE24" s="129">
        <v>0</v>
      </c>
      <c r="AF24" s="129">
        <v>0</v>
      </c>
      <c r="AG24" s="129">
        <v>1</v>
      </c>
      <c r="AH24" s="129">
        <v>3</v>
      </c>
      <c r="AI24" s="129">
        <v>4</v>
      </c>
      <c r="AJ24" s="129">
        <v>6</v>
      </c>
      <c r="AK24" s="130">
        <v>7</v>
      </c>
      <c r="AL24" s="129">
        <v>1</v>
      </c>
      <c r="AM24" s="129">
        <v>2</v>
      </c>
      <c r="AN24" s="129">
        <v>3</v>
      </c>
      <c r="AO24" s="129">
        <v>5</v>
      </c>
      <c r="AP24" s="129">
        <v>7</v>
      </c>
      <c r="AQ24" s="129">
        <v>9</v>
      </c>
      <c r="AR24" s="130">
        <v>10</v>
      </c>
      <c r="AS24" s="129">
        <v>1</v>
      </c>
      <c r="AT24" s="129">
        <v>2</v>
      </c>
      <c r="AU24" s="129">
        <v>3</v>
      </c>
      <c r="AV24" s="129">
        <v>5</v>
      </c>
      <c r="AW24" s="129">
        <v>7</v>
      </c>
      <c r="AX24" s="129">
        <v>8</v>
      </c>
      <c r="AY24" s="130">
        <v>9</v>
      </c>
      <c r="AZ24" s="62"/>
    </row>
    <row r="25" spans="1:52" x14ac:dyDescent="0.2">
      <c r="A25" s="171"/>
      <c r="B25" s="131" t="s">
        <v>25</v>
      </c>
      <c r="C25" s="132">
        <v>0</v>
      </c>
      <c r="D25" s="133">
        <v>1</v>
      </c>
      <c r="E25" s="133">
        <v>2</v>
      </c>
      <c r="F25" s="133">
        <v>3</v>
      </c>
      <c r="G25" s="133">
        <v>5</v>
      </c>
      <c r="H25" s="133">
        <v>6</v>
      </c>
      <c r="I25" s="134">
        <v>7</v>
      </c>
      <c r="J25" s="133">
        <v>0</v>
      </c>
      <c r="K25" s="133">
        <v>1</v>
      </c>
      <c r="L25" s="133">
        <v>2</v>
      </c>
      <c r="M25" s="133">
        <v>4</v>
      </c>
      <c r="N25" s="133">
        <v>5</v>
      </c>
      <c r="O25" s="133">
        <v>7</v>
      </c>
      <c r="P25" s="134">
        <v>8</v>
      </c>
      <c r="Q25" s="133">
        <v>0</v>
      </c>
      <c r="R25" s="133">
        <v>1</v>
      </c>
      <c r="S25" s="133">
        <v>2</v>
      </c>
      <c r="T25" s="133">
        <v>3</v>
      </c>
      <c r="U25" s="133">
        <v>5</v>
      </c>
      <c r="V25" s="133">
        <v>6</v>
      </c>
      <c r="W25" s="134">
        <v>7</v>
      </c>
      <c r="X25" s="133">
        <v>0</v>
      </c>
      <c r="Y25" s="133">
        <v>1</v>
      </c>
      <c r="Z25" s="133">
        <v>2</v>
      </c>
      <c r="AA25" s="133">
        <v>3</v>
      </c>
      <c r="AB25" s="133">
        <v>5</v>
      </c>
      <c r="AC25" s="133">
        <v>6</v>
      </c>
      <c r="AD25" s="134">
        <v>7</v>
      </c>
      <c r="AE25" s="133">
        <v>0</v>
      </c>
      <c r="AF25" s="133">
        <v>0</v>
      </c>
      <c r="AG25" s="133">
        <v>1</v>
      </c>
      <c r="AH25" s="133">
        <v>2</v>
      </c>
      <c r="AI25" s="133">
        <v>3</v>
      </c>
      <c r="AJ25" s="133">
        <v>5</v>
      </c>
      <c r="AK25" s="134">
        <v>6</v>
      </c>
      <c r="AL25" s="133">
        <v>2</v>
      </c>
      <c r="AM25" s="133">
        <v>3</v>
      </c>
      <c r="AN25" s="133">
        <v>5</v>
      </c>
      <c r="AO25" s="133">
        <v>7</v>
      </c>
      <c r="AP25" s="133">
        <v>9</v>
      </c>
      <c r="AQ25" s="133">
        <v>11</v>
      </c>
      <c r="AR25" s="134">
        <v>12</v>
      </c>
      <c r="AS25" s="133">
        <v>2</v>
      </c>
      <c r="AT25" s="133">
        <v>3</v>
      </c>
      <c r="AU25" s="133">
        <v>4</v>
      </c>
      <c r="AV25" s="133">
        <v>6</v>
      </c>
      <c r="AW25" s="133">
        <v>8</v>
      </c>
      <c r="AX25" s="133">
        <v>10</v>
      </c>
      <c r="AY25" s="134">
        <v>11</v>
      </c>
      <c r="AZ25" s="62"/>
    </row>
    <row r="26" spans="1:52" x14ac:dyDescent="0.2">
      <c r="A26" s="170" t="s">
        <v>27</v>
      </c>
      <c r="B26" s="121" t="s">
        <v>14</v>
      </c>
      <c r="C26" s="122">
        <v>0</v>
      </c>
      <c r="D26" s="123">
        <v>0</v>
      </c>
      <c r="E26" s="123">
        <v>0</v>
      </c>
      <c r="F26" s="123">
        <v>0</v>
      </c>
      <c r="G26" s="123">
        <v>0</v>
      </c>
      <c r="H26" s="123">
        <v>1</v>
      </c>
      <c r="I26" s="124">
        <v>1</v>
      </c>
      <c r="J26" s="125"/>
      <c r="K26" s="125"/>
      <c r="L26" s="125"/>
      <c r="M26" s="125"/>
      <c r="N26" s="125"/>
      <c r="O26" s="125"/>
      <c r="P26" s="126"/>
      <c r="Q26" s="125"/>
      <c r="R26" s="125"/>
      <c r="S26" s="125"/>
      <c r="T26" s="125"/>
      <c r="U26" s="125"/>
      <c r="V26" s="125"/>
      <c r="W26" s="126"/>
      <c r="X26" s="125"/>
      <c r="Y26" s="125"/>
      <c r="Z26" s="125"/>
      <c r="AA26" s="125"/>
      <c r="AB26" s="125"/>
      <c r="AC26" s="125"/>
      <c r="AD26" s="126"/>
      <c r="AE26" s="125"/>
      <c r="AF26" s="125"/>
      <c r="AG26" s="125"/>
      <c r="AH26" s="125"/>
      <c r="AI26" s="125"/>
      <c r="AJ26" s="125"/>
      <c r="AK26" s="126"/>
      <c r="AL26" s="123">
        <v>0</v>
      </c>
      <c r="AM26" s="123">
        <v>0</v>
      </c>
      <c r="AN26" s="123">
        <v>0</v>
      </c>
      <c r="AO26" s="123">
        <v>0</v>
      </c>
      <c r="AP26" s="123">
        <v>1</v>
      </c>
      <c r="AQ26" s="123">
        <v>1</v>
      </c>
      <c r="AR26" s="124">
        <v>2</v>
      </c>
      <c r="AS26" s="125"/>
      <c r="AT26" s="125"/>
      <c r="AU26" s="125"/>
      <c r="AV26" s="125"/>
      <c r="AW26" s="125"/>
      <c r="AX26" s="125"/>
      <c r="AY26" s="126"/>
      <c r="AZ26" s="62"/>
    </row>
    <row r="27" spans="1:52" x14ac:dyDescent="0.2">
      <c r="A27" s="167"/>
      <c r="B27" s="127" t="s">
        <v>15</v>
      </c>
      <c r="C27" s="128">
        <v>0</v>
      </c>
      <c r="D27" s="129">
        <v>0</v>
      </c>
      <c r="E27" s="129">
        <v>0</v>
      </c>
      <c r="F27" s="129">
        <v>0</v>
      </c>
      <c r="G27" s="129">
        <v>1</v>
      </c>
      <c r="H27" s="129">
        <v>1</v>
      </c>
      <c r="I27" s="130">
        <v>2</v>
      </c>
      <c r="J27" s="129">
        <v>0</v>
      </c>
      <c r="K27" s="129">
        <v>0</v>
      </c>
      <c r="L27" s="129">
        <v>0</v>
      </c>
      <c r="M27" s="129">
        <v>0</v>
      </c>
      <c r="N27" s="129">
        <v>1</v>
      </c>
      <c r="O27" s="129">
        <v>2</v>
      </c>
      <c r="P27" s="130">
        <v>2</v>
      </c>
      <c r="Q27" s="129">
        <v>0</v>
      </c>
      <c r="R27" s="129">
        <v>0</v>
      </c>
      <c r="S27" s="129">
        <v>0</v>
      </c>
      <c r="T27" s="129">
        <v>0</v>
      </c>
      <c r="U27" s="129">
        <v>1</v>
      </c>
      <c r="V27" s="129">
        <v>2</v>
      </c>
      <c r="W27" s="130">
        <v>3</v>
      </c>
      <c r="X27" s="129">
        <v>0</v>
      </c>
      <c r="Y27" s="129">
        <v>0</v>
      </c>
      <c r="Z27" s="129">
        <v>0</v>
      </c>
      <c r="AA27" s="129">
        <v>0</v>
      </c>
      <c r="AB27" s="129">
        <v>1</v>
      </c>
      <c r="AC27" s="129">
        <v>2</v>
      </c>
      <c r="AD27" s="130">
        <v>3</v>
      </c>
      <c r="AE27" s="129">
        <v>0</v>
      </c>
      <c r="AF27" s="129">
        <v>0</v>
      </c>
      <c r="AG27" s="129">
        <v>0</v>
      </c>
      <c r="AH27" s="129">
        <v>0</v>
      </c>
      <c r="AI27" s="129">
        <v>1</v>
      </c>
      <c r="AJ27" s="129">
        <v>2</v>
      </c>
      <c r="AK27" s="130">
        <v>3</v>
      </c>
      <c r="AL27" s="129">
        <v>0</v>
      </c>
      <c r="AM27" s="129">
        <v>0</v>
      </c>
      <c r="AN27" s="129">
        <v>0</v>
      </c>
      <c r="AO27" s="129">
        <v>0</v>
      </c>
      <c r="AP27" s="129">
        <v>1</v>
      </c>
      <c r="AQ27" s="129">
        <v>2</v>
      </c>
      <c r="AR27" s="130">
        <v>2</v>
      </c>
      <c r="AS27" s="129">
        <v>0</v>
      </c>
      <c r="AT27" s="129">
        <v>0</v>
      </c>
      <c r="AU27" s="129">
        <v>0</v>
      </c>
      <c r="AV27" s="129">
        <v>1</v>
      </c>
      <c r="AW27" s="129">
        <v>2</v>
      </c>
      <c r="AX27" s="129">
        <v>2</v>
      </c>
      <c r="AY27" s="130">
        <v>3</v>
      </c>
      <c r="AZ27" s="62"/>
    </row>
    <row r="28" spans="1:52" x14ac:dyDescent="0.2">
      <c r="A28" s="167"/>
      <c r="B28" s="127" t="s">
        <v>16</v>
      </c>
      <c r="C28" s="128">
        <v>0</v>
      </c>
      <c r="D28" s="129">
        <v>0</v>
      </c>
      <c r="E28" s="129">
        <v>0</v>
      </c>
      <c r="F28" s="129">
        <v>1</v>
      </c>
      <c r="G28" s="129">
        <v>1</v>
      </c>
      <c r="H28" s="129">
        <v>2</v>
      </c>
      <c r="I28" s="130">
        <v>3</v>
      </c>
      <c r="J28" s="129">
        <v>0</v>
      </c>
      <c r="K28" s="129">
        <v>0</v>
      </c>
      <c r="L28" s="129">
        <v>0</v>
      </c>
      <c r="M28" s="129">
        <v>1</v>
      </c>
      <c r="N28" s="129">
        <v>2</v>
      </c>
      <c r="O28" s="129">
        <v>2</v>
      </c>
      <c r="P28" s="130">
        <v>3</v>
      </c>
      <c r="Q28" s="129">
        <v>0</v>
      </c>
      <c r="R28" s="129">
        <v>0</v>
      </c>
      <c r="S28" s="129">
        <v>0</v>
      </c>
      <c r="T28" s="129">
        <v>1</v>
      </c>
      <c r="U28" s="129">
        <v>2</v>
      </c>
      <c r="V28" s="129">
        <v>2</v>
      </c>
      <c r="W28" s="130">
        <v>3</v>
      </c>
      <c r="X28" s="129">
        <v>0</v>
      </c>
      <c r="Y28" s="129">
        <v>0</v>
      </c>
      <c r="Z28" s="129">
        <v>0</v>
      </c>
      <c r="AA28" s="129">
        <v>1</v>
      </c>
      <c r="AB28" s="129">
        <v>2</v>
      </c>
      <c r="AC28" s="129">
        <v>2</v>
      </c>
      <c r="AD28" s="130">
        <v>3</v>
      </c>
      <c r="AE28" s="129">
        <v>0</v>
      </c>
      <c r="AF28" s="129">
        <v>0</v>
      </c>
      <c r="AG28" s="129">
        <v>0</v>
      </c>
      <c r="AH28" s="129">
        <v>1</v>
      </c>
      <c r="AI28" s="129">
        <v>2</v>
      </c>
      <c r="AJ28" s="129">
        <v>2</v>
      </c>
      <c r="AK28" s="130">
        <v>3</v>
      </c>
      <c r="AL28" s="129">
        <v>0</v>
      </c>
      <c r="AM28" s="129">
        <v>0</v>
      </c>
      <c r="AN28" s="129">
        <v>0</v>
      </c>
      <c r="AO28" s="129">
        <v>1</v>
      </c>
      <c r="AP28" s="129">
        <v>2</v>
      </c>
      <c r="AQ28" s="129">
        <v>2</v>
      </c>
      <c r="AR28" s="130">
        <v>3</v>
      </c>
      <c r="AS28" s="129">
        <v>0</v>
      </c>
      <c r="AT28" s="129">
        <v>0</v>
      </c>
      <c r="AU28" s="129">
        <v>1</v>
      </c>
      <c r="AV28" s="129">
        <v>2</v>
      </c>
      <c r="AW28" s="129">
        <v>2</v>
      </c>
      <c r="AX28" s="129">
        <v>3</v>
      </c>
      <c r="AY28" s="130">
        <v>3</v>
      </c>
      <c r="AZ28" s="62"/>
    </row>
    <row r="29" spans="1:52" x14ac:dyDescent="0.2">
      <c r="A29" s="167"/>
      <c r="B29" s="127" t="s">
        <v>17</v>
      </c>
      <c r="C29" s="128">
        <v>0</v>
      </c>
      <c r="D29" s="129">
        <v>0</v>
      </c>
      <c r="E29" s="129">
        <v>1</v>
      </c>
      <c r="F29" s="129">
        <v>1</v>
      </c>
      <c r="G29" s="129">
        <v>2</v>
      </c>
      <c r="H29" s="129">
        <v>3</v>
      </c>
      <c r="I29" s="130">
        <v>3</v>
      </c>
      <c r="J29" s="129">
        <v>0</v>
      </c>
      <c r="K29" s="129">
        <v>0</v>
      </c>
      <c r="L29" s="129">
        <v>1</v>
      </c>
      <c r="M29" s="129">
        <v>2</v>
      </c>
      <c r="N29" s="129">
        <v>2</v>
      </c>
      <c r="O29" s="129">
        <v>3</v>
      </c>
      <c r="P29" s="130">
        <v>4</v>
      </c>
      <c r="Q29" s="129">
        <v>0</v>
      </c>
      <c r="R29" s="129">
        <v>0</v>
      </c>
      <c r="S29" s="129">
        <v>0</v>
      </c>
      <c r="T29" s="129">
        <v>1</v>
      </c>
      <c r="U29" s="129">
        <v>2</v>
      </c>
      <c r="V29" s="129">
        <v>3</v>
      </c>
      <c r="W29" s="130">
        <v>3</v>
      </c>
      <c r="X29" s="129">
        <v>0</v>
      </c>
      <c r="Y29" s="129">
        <v>0</v>
      </c>
      <c r="Z29" s="129">
        <v>1</v>
      </c>
      <c r="AA29" s="129">
        <v>2</v>
      </c>
      <c r="AB29" s="129">
        <v>3</v>
      </c>
      <c r="AC29" s="129">
        <v>3</v>
      </c>
      <c r="AD29" s="130">
        <v>4</v>
      </c>
      <c r="AE29" s="129">
        <v>0</v>
      </c>
      <c r="AF29" s="129">
        <v>0</v>
      </c>
      <c r="AG29" s="129">
        <v>0</v>
      </c>
      <c r="AH29" s="129">
        <v>1</v>
      </c>
      <c r="AI29" s="129">
        <v>2</v>
      </c>
      <c r="AJ29" s="129">
        <v>3</v>
      </c>
      <c r="AK29" s="130">
        <v>3</v>
      </c>
      <c r="AL29" s="129">
        <v>0</v>
      </c>
      <c r="AM29" s="129">
        <v>0</v>
      </c>
      <c r="AN29" s="129">
        <v>1</v>
      </c>
      <c r="AO29" s="129">
        <v>2</v>
      </c>
      <c r="AP29" s="129">
        <v>3</v>
      </c>
      <c r="AQ29" s="129">
        <v>3</v>
      </c>
      <c r="AR29" s="130">
        <v>4</v>
      </c>
      <c r="AS29" s="129">
        <v>0</v>
      </c>
      <c r="AT29" s="129">
        <v>1</v>
      </c>
      <c r="AU29" s="129">
        <v>1</v>
      </c>
      <c r="AV29" s="129">
        <v>2</v>
      </c>
      <c r="AW29" s="129">
        <v>3</v>
      </c>
      <c r="AX29" s="129">
        <v>4</v>
      </c>
      <c r="AY29" s="130">
        <v>4</v>
      </c>
      <c r="AZ29" s="62"/>
    </row>
    <row r="30" spans="1:52" x14ac:dyDescent="0.2">
      <c r="A30" s="167"/>
      <c r="B30" s="127" t="s">
        <v>18</v>
      </c>
      <c r="C30" s="128">
        <v>0</v>
      </c>
      <c r="D30" s="129">
        <v>0</v>
      </c>
      <c r="E30" s="129">
        <v>1</v>
      </c>
      <c r="F30" s="129">
        <v>2</v>
      </c>
      <c r="G30" s="129">
        <v>3</v>
      </c>
      <c r="H30" s="129">
        <v>3</v>
      </c>
      <c r="I30" s="130">
        <v>3</v>
      </c>
      <c r="J30" s="129">
        <v>0</v>
      </c>
      <c r="K30" s="129">
        <v>0</v>
      </c>
      <c r="L30" s="129">
        <v>1</v>
      </c>
      <c r="M30" s="129">
        <v>2</v>
      </c>
      <c r="N30" s="129">
        <v>3</v>
      </c>
      <c r="O30" s="129">
        <v>4</v>
      </c>
      <c r="P30" s="130">
        <v>4</v>
      </c>
      <c r="Q30" s="129">
        <v>0</v>
      </c>
      <c r="R30" s="129">
        <v>0</v>
      </c>
      <c r="S30" s="129">
        <v>1</v>
      </c>
      <c r="T30" s="129">
        <v>2</v>
      </c>
      <c r="U30" s="129">
        <v>2</v>
      </c>
      <c r="V30" s="129">
        <v>3</v>
      </c>
      <c r="W30" s="130">
        <v>3</v>
      </c>
      <c r="X30" s="129">
        <v>0</v>
      </c>
      <c r="Y30" s="129">
        <v>0</v>
      </c>
      <c r="Z30" s="129">
        <v>1</v>
      </c>
      <c r="AA30" s="129">
        <v>2</v>
      </c>
      <c r="AB30" s="129">
        <v>3</v>
      </c>
      <c r="AC30" s="129">
        <v>4</v>
      </c>
      <c r="AD30" s="130">
        <v>4</v>
      </c>
      <c r="AE30" s="129">
        <v>0</v>
      </c>
      <c r="AF30" s="129">
        <v>0</v>
      </c>
      <c r="AG30" s="129">
        <v>1</v>
      </c>
      <c r="AH30" s="129">
        <v>2</v>
      </c>
      <c r="AI30" s="129">
        <v>2</v>
      </c>
      <c r="AJ30" s="129">
        <v>3</v>
      </c>
      <c r="AK30" s="130">
        <v>3</v>
      </c>
      <c r="AL30" s="129">
        <v>0</v>
      </c>
      <c r="AM30" s="129">
        <v>1</v>
      </c>
      <c r="AN30" s="129">
        <v>2</v>
      </c>
      <c r="AO30" s="129">
        <v>3</v>
      </c>
      <c r="AP30" s="129">
        <v>4</v>
      </c>
      <c r="AQ30" s="129">
        <v>5</v>
      </c>
      <c r="AR30" s="130">
        <v>5</v>
      </c>
      <c r="AS30" s="129">
        <v>0</v>
      </c>
      <c r="AT30" s="129">
        <v>1</v>
      </c>
      <c r="AU30" s="129">
        <v>2</v>
      </c>
      <c r="AV30" s="129">
        <v>3</v>
      </c>
      <c r="AW30" s="129">
        <v>4</v>
      </c>
      <c r="AX30" s="129">
        <v>4</v>
      </c>
      <c r="AY30" s="130">
        <v>4</v>
      </c>
      <c r="AZ30" s="62"/>
    </row>
    <row r="31" spans="1:52" x14ac:dyDescent="0.2">
      <c r="A31" s="167"/>
      <c r="B31" s="127" t="s">
        <v>22</v>
      </c>
      <c r="C31" s="128">
        <v>0</v>
      </c>
      <c r="D31" s="129">
        <v>1</v>
      </c>
      <c r="E31" s="129">
        <v>1</v>
      </c>
      <c r="F31" s="129">
        <v>2</v>
      </c>
      <c r="G31" s="129">
        <v>3</v>
      </c>
      <c r="H31" s="129">
        <v>3</v>
      </c>
      <c r="I31" s="130">
        <v>4</v>
      </c>
      <c r="J31" s="129">
        <v>0</v>
      </c>
      <c r="K31" s="129">
        <v>1</v>
      </c>
      <c r="L31" s="129">
        <v>1</v>
      </c>
      <c r="M31" s="129">
        <v>2</v>
      </c>
      <c r="N31" s="129">
        <v>3</v>
      </c>
      <c r="O31" s="129">
        <v>4</v>
      </c>
      <c r="P31" s="130">
        <v>4</v>
      </c>
      <c r="Q31" s="129">
        <v>0</v>
      </c>
      <c r="R31" s="129">
        <v>0</v>
      </c>
      <c r="S31" s="129">
        <v>1</v>
      </c>
      <c r="T31" s="129">
        <v>2</v>
      </c>
      <c r="U31" s="129">
        <v>3</v>
      </c>
      <c r="V31" s="129">
        <v>3</v>
      </c>
      <c r="W31" s="130">
        <v>3</v>
      </c>
      <c r="X31" s="129">
        <v>0</v>
      </c>
      <c r="Y31" s="129">
        <v>1</v>
      </c>
      <c r="Z31" s="129">
        <v>1</v>
      </c>
      <c r="AA31" s="129">
        <v>2</v>
      </c>
      <c r="AB31" s="129">
        <v>3</v>
      </c>
      <c r="AC31" s="129">
        <v>4</v>
      </c>
      <c r="AD31" s="130">
        <v>4</v>
      </c>
      <c r="AE31" s="129">
        <v>0</v>
      </c>
      <c r="AF31" s="129">
        <v>0</v>
      </c>
      <c r="AG31" s="129">
        <v>1</v>
      </c>
      <c r="AH31" s="129">
        <v>2</v>
      </c>
      <c r="AI31" s="129">
        <v>3</v>
      </c>
      <c r="AJ31" s="129">
        <v>3</v>
      </c>
      <c r="AK31" s="130">
        <v>3.5999999999999659</v>
      </c>
      <c r="AL31" s="129">
        <v>0</v>
      </c>
      <c r="AM31" s="129">
        <v>0</v>
      </c>
      <c r="AN31" s="129">
        <v>0</v>
      </c>
      <c r="AO31" s="129">
        <v>2</v>
      </c>
      <c r="AP31" s="129">
        <v>4</v>
      </c>
      <c r="AQ31" s="129">
        <v>5</v>
      </c>
      <c r="AR31" s="130">
        <v>5</v>
      </c>
      <c r="AS31" s="129">
        <v>1</v>
      </c>
      <c r="AT31" s="129">
        <v>2</v>
      </c>
      <c r="AU31" s="129">
        <v>2</v>
      </c>
      <c r="AV31" s="129">
        <v>3</v>
      </c>
      <c r="AW31" s="129">
        <v>4</v>
      </c>
      <c r="AX31" s="129">
        <v>4</v>
      </c>
      <c r="AY31" s="130">
        <v>5</v>
      </c>
      <c r="AZ31" s="62"/>
    </row>
    <row r="32" spans="1:52" x14ac:dyDescent="0.2">
      <c r="A32" s="167"/>
      <c r="B32" s="127" t="s">
        <v>23</v>
      </c>
      <c r="C32" s="128">
        <v>0</v>
      </c>
      <c r="D32" s="129">
        <v>0</v>
      </c>
      <c r="E32" s="129">
        <v>1</v>
      </c>
      <c r="F32" s="129">
        <v>2</v>
      </c>
      <c r="G32" s="129">
        <v>3</v>
      </c>
      <c r="H32" s="129">
        <v>3</v>
      </c>
      <c r="I32" s="130">
        <v>4</v>
      </c>
      <c r="J32" s="129">
        <v>0</v>
      </c>
      <c r="K32" s="129">
        <v>0</v>
      </c>
      <c r="L32" s="129">
        <v>1</v>
      </c>
      <c r="M32" s="129">
        <v>2</v>
      </c>
      <c r="N32" s="129">
        <v>3</v>
      </c>
      <c r="O32" s="129">
        <v>4</v>
      </c>
      <c r="P32" s="130">
        <v>4</v>
      </c>
      <c r="Q32" s="129">
        <v>0</v>
      </c>
      <c r="R32" s="129">
        <v>0</v>
      </c>
      <c r="S32" s="129">
        <v>0</v>
      </c>
      <c r="T32" s="129">
        <v>1</v>
      </c>
      <c r="U32" s="129">
        <v>2</v>
      </c>
      <c r="V32" s="129">
        <v>3</v>
      </c>
      <c r="W32" s="130">
        <v>3</v>
      </c>
      <c r="X32" s="129">
        <v>0</v>
      </c>
      <c r="Y32" s="129">
        <v>0</v>
      </c>
      <c r="Z32" s="129">
        <v>1</v>
      </c>
      <c r="AA32" s="129">
        <v>2</v>
      </c>
      <c r="AB32" s="129">
        <v>3</v>
      </c>
      <c r="AC32" s="129">
        <v>4</v>
      </c>
      <c r="AD32" s="130">
        <v>5</v>
      </c>
      <c r="AE32" s="129">
        <v>0</v>
      </c>
      <c r="AF32" s="129">
        <v>0</v>
      </c>
      <c r="AG32" s="129">
        <v>0</v>
      </c>
      <c r="AH32" s="129">
        <v>1</v>
      </c>
      <c r="AI32" s="129">
        <v>2</v>
      </c>
      <c r="AJ32" s="129">
        <v>2</v>
      </c>
      <c r="AK32" s="130">
        <v>3</v>
      </c>
      <c r="AL32" s="129">
        <v>0.40000000000000213</v>
      </c>
      <c r="AM32" s="129">
        <v>1</v>
      </c>
      <c r="AN32" s="129">
        <v>3</v>
      </c>
      <c r="AO32" s="129">
        <v>4</v>
      </c>
      <c r="AP32" s="129">
        <v>4</v>
      </c>
      <c r="AQ32" s="129">
        <v>5</v>
      </c>
      <c r="AR32" s="130">
        <v>6</v>
      </c>
      <c r="AS32" s="129">
        <v>1</v>
      </c>
      <c r="AT32" s="129">
        <v>2</v>
      </c>
      <c r="AU32" s="129">
        <v>3</v>
      </c>
      <c r="AV32" s="129">
        <v>3</v>
      </c>
      <c r="AW32" s="129">
        <v>4</v>
      </c>
      <c r="AX32" s="129">
        <v>5</v>
      </c>
      <c r="AY32" s="130">
        <v>5</v>
      </c>
      <c r="AZ32" s="62"/>
    </row>
    <row r="33" spans="1:52" x14ac:dyDescent="0.2">
      <c r="A33" s="167"/>
      <c r="B33" s="127" t="s">
        <v>19</v>
      </c>
      <c r="C33" s="128">
        <v>0</v>
      </c>
      <c r="D33" s="129">
        <v>0</v>
      </c>
      <c r="E33" s="129">
        <v>1</v>
      </c>
      <c r="F33" s="129">
        <v>2</v>
      </c>
      <c r="G33" s="129">
        <v>3</v>
      </c>
      <c r="H33" s="129">
        <v>4</v>
      </c>
      <c r="I33" s="130">
        <v>4</v>
      </c>
      <c r="J33" s="129">
        <v>0</v>
      </c>
      <c r="K33" s="129">
        <v>0</v>
      </c>
      <c r="L33" s="129">
        <v>1</v>
      </c>
      <c r="M33" s="129">
        <v>2</v>
      </c>
      <c r="N33" s="129">
        <v>3</v>
      </c>
      <c r="O33" s="129">
        <v>4</v>
      </c>
      <c r="P33" s="130">
        <v>5</v>
      </c>
      <c r="Q33" s="129">
        <v>0</v>
      </c>
      <c r="R33" s="129">
        <v>0</v>
      </c>
      <c r="S33" s="129">
        <v>1</v>
      </c>
      <c r="T33" s="129">
        <v>2</v>
      </c>
      <c r="U33" s="129">
        <v>2</v>
      </c>
      <c r="V33" s="129">
        <v>3</v>
      </c>
      <c r="W33" s="130">
        <v>3</v>
      </c>
      <c r="X33" s="129">
        <v>0</v>
      </c>
      <c r="Y33" s="129">
        <v>0</v>
      </c>
      <c r="Z33" s="129">
        <v>1</v>
      </c>
      <c r="AA33" s="129">
        <v>2</v>
      </c>
      <c r="AB33" s="129">
        <v>3</v>
      </c>
      <c r="AC33" s="129">
        <v>4</v>
      </c>
      <c r="AD33" s="130">
        <v>5</v>
      </c>
      <c r="AE33" s="129">
        <v>0</v>
      </c>
      <c r="AF33" s="129">
        <v>0</v>
      </c>
      <c r="AG33" s="129">
        <v>1</v>
      </c>
      <c r="AH33" s="129">
        <v>1</v>
      </c>
      <c r="AI33" s="129">
        <v>2</v>
      </c>
      <c r="AJ33" s="129">
        <v>3</v>
      </c>
      <c r="AK33" s="130">
        <v>3</v>
      </c>
      <c r="AL33" s="129">
        <v>1</v>
      </c>
      <c r="AM33" s="129">
        <v>2</v>
      </c>
      <c r="AN33" s="129">
        <v>3</v>
      </c>
      <c r="AO33" s="129">
        <v>4</v>
      </c>
      <c r="AP33" s="129">
        <v>5</v>
      </c>
      <c r="AQ33" s="129">
        <v>6</v>
      </c>
      <c r="AR33" s="130">
        <v>6</v>
      </c>
      <c r="AS33" s="129">
        <v>1</v>
      </c>
      <c r="AT33" s="129">
        <v>2</v>
      </c>
      <c r="AU33" s="129">
        <v>3</v>
      </c>
      <c r="AV33" s="129">
        <v>3</v>
      </c>
      <c r="AW33" s="129">
        <v>4</v>
      </c>
      <c r="AX33" s="129">
        <v>5</v>
      </c>
      <c r="AY33" s="130">
        <v>5</v>
      </c>
      <c r="AZ33" s="62"/>
    </row>
    <row r="34" spans="1:52" x14ac:dyDescent="0.2">
      <c r="A34" s="167"/>
      <c r="B34" s="127" t="s">
        <v>24</v>
      </c>
      <c r="C34" s="128">
        <v>0</v>
      </c>
      <c r="D34" s="129">
        <v>0</v>
      </c>
      <c r="E34" s="129">
        <v>1</v>
      </c>
      <c r="F34" s="129">
        <v>2</v>
      </c>
      <c r="G34" s="129">
        <v>3</v>
      </c>
      <c r="H34" s="129">
        <v>4</v>
      </c>
      <c r="I34" s="130">
        <v>4</v>
      </c>
      <c r="J34" s="129">
        <v>0</v>
      </c>
      <c r="K34" s="129">
        <v>0</v>
      </c>
      <c r="L34" s="129">
        <v>1</v>
      </c>
      <c r="M34" s="129">
        <v>2</v>
      </c>
      <c r="N34" s="129">
        <v>3</v>
      </c>
      <c r="O34" s="129">
        <v>4</v>
      </c>
      <c r="P34" s="130">
        <v>5</v>
      </c>
      <c r="Q34" s="129">
        <v>0</v>
      </c>
      <c r="R34" s="129">
        <v>0</v>
      </c>
      <c r="S34" s="129">
        <v>0</v>
      </c>
      <c r="T34" s="129">
        <v>1</v>
      </c>
      <c r="U34" s="129">
        <v>2</v>
      </c>
      <c r="V34" s="129">
        <v>3</v>
      </c>
      <c r="W34" s="130">
        <v>3</v>
      </c>
      <c r="X34" s="129">
        <v>0</v>
      </c>
      <c r="Y34" s="129">
        <v>0</v>
      </c>
      <c r="Z34" s="129">
        <v>1</v>
      </c>
      <c r="AA34" s="129">
        <v>2</v>
      </c>
      <c r="AB34" s="129">
        <v>3</v>
      </c>
      <c r="AC34" s="129">
        <v>4</v>
      </c>
      <c r="AD34" s="130">
        <v>5</v>
      </c>
      <c r="AE34" s="129">
        <v>0</v>
      </c>
      <c r="AF34" s="129">
        <v>0</v>
      </c>
      <c r="AG34" s="129">
        <v>0</v>
      </c>
      <c r="AH34" s="129">
        <v>1</v>
      </c>
      <c r="AI34" s="129">
        <v>2</v>
      </c>
      <c r="AJ34" s="129">
        <v>3</v>
      </c>
      <c r="AK34" s="130">
        <v>3</v>
      </c>
      <c r="AL34" s="129">
        <v>0</v>
      </c>
      <c r="AM34" s="129">
        <v>1</v>
      </c>
      <c r="AN34" s="129">
        <v>2</v>
      </c>
      <c r="AO34" s="129">
        <v>3</v>
      </c>
      <c r="AP34" s="129">
        <v>4</v>
      </c>
      <c r="AQ34" s="129">
        <v>5</v>
      </c>
      <c r="AR34" s="130">
        <v>6</v>
      </c>
      <c r="AS34" s="129">
        <v>1</v>
      </c>
      <c r="AT34" s="129">
        <v>2</v>
      </c>
      <c r="AU34" s="129">
        <v>2</v>
      </c>
      <c r="AV34" s="129">
        <v>3</v>
      </c>
      <c r="AW34" s="129">
        <v>4</v>
      </c>
      <c r="AX34" s="129">
        <v>5</v>
      </c>
      <c r="AY34" s="130">
        <v>5</v>
      </c>
      <c r="AZ34" s="62"/>
    </row>
    <row r="35" spans="1:52" x14ac:dyDescent="0.2">
      <c r="A35" s="168"/>
      <c r="B35" s="135" t="s">
        <v>25</v>
      </c>
      <c r="C35" s="136">
        <v>0</v>
      </c>
      <c r="D35" s="137">
        <v>0</v>
      </c>
      <c r="E35" s="137">
        <v>0</v>
      </c>
      <c r="F35" s="137">
        <v>1</v>
      </c>
      <c r="G35" s="137">
        <v>2</v>
      </c>
      <c r="H35" s="137">
        <v>3</v>
      </c>
      <c r="I35" s="138">
        <v>4</v>
      </c>
      <c r="J35" s="137">
        <v>0</v>
      </c>
      <c r="K35" s="137">
        <v>0</v>
      </c>
      <c r="L35" s="137">
        <v>0</v>
      </c>
      <c r="M35" s="137">
        <v>1</v>
      </c>
      <c r="N35" s="137">
        <v>3</v>
      </c>
      <c r="O35" s="137">
        <v>4</v>
      </c>
      <c r="P35" s="138">
        <v>4</v>
      </c>
      <c r="Q35" s="137">
        <v>0</v>
      </c>
      <c r="R35" s="137">
        <v>0</v>
      </c>
      <c r="S35" s="137">
        <v>0</v>
      </c>
      <c r="T35" s="137">
        <v>1</v>
      </c>
      <c r="U35" s="137">
        <v>2</v>
      </c>
      <c r="V35" s="137">
        <v>3</v>
      </c>
      <c r="W35" s="138">
        <v>3</v>
      </c>
      <c r="X35" s="137">
        <v>0</v>
      </c>
      <c r="Y35" s="137">
        <v>0</v>
      </c>
      <c r="Z35" s="137">
        <v>0</v>
      </c>
      <c r="AA35" s="137">
        <v>1</v>
      </c>
      <c r="AB35" s="137">
        <v>3</v>
      </c>
      <c r="AC35" s="137">
        <v>4</v>
      </c>
      <c r="AD35" s="138">
        <v>5</v>
      </c>
      <c r="AE35" s="137">
        <v>0</v>
      </c>
      <c r="AF35" s="137">
        <v>0</v>
      </c>
      <c r="AG35" s="137">
        <v>0</v>
      </c>
      <c r="AH35" s="137">
        <v>1</v>
      </c>
      <c r="AI35" s="137">
        <v>2</v>
      </c>
      <c r="AJ35" s="137">
        <v>2</v>
      </c>
      <c r="AK35" s="138">
        <v>3</v>
      </c>
      <c r="AL35" s="137">
        <v>0</v>
      </c>
      <c r="AM35" s="137">
        <v>1</v>
      </c>
      <c r="AN35" s="137">
        <v>2</v>
      </c>
      <c r="AO35" s="137">
        <v>3</v>
      </c>
      <c r="AP35" s="137">
        <v>4</v>
      </c>
      <c r="AQ35" s="137">
        <v>4</v>
      </c>
      <c r="AR35" s="138">
        <v>5</v>
      </c>
      <c r="AS35" s="137">
        <v>1</v>
      </c>
      <c r="AT35" s="137">
        <v>2</v>
      </c>
      <c r="AU35" s="137">
        <v>2</v>
      </c>
      <c r="AV35" s="137">
        <v>3</v>
      </c>
      <c r="AW35" s="137">
        <v>4</v>
      </c>
      <c r="AX35" s="137">
        <v>4</v>
      </c>
      <c r="AY35" s="138">
        <v>5</v>
      </c>
      <c r="AZ35" s="62"/>
    </row>
    <row r="36" spans="1:52" ht="14.25" customHeight="1" x14ac:dyDescent="0.2">
      <c r="A36" s="166" t="s">
        <v>28</v>
      </c>
      <c r="B36" s="139" t="s">
        <v>14</v>
      </c>
      <c r="C36" s="140">
        <v>3</v>
      </c>
      <c r="D36" s="141">
        <v>4</v>
      </c>
      <c r="E36" s="141">
        <v>6</v>
      </c>
      <c r="F36" s="141">
        <v>8</v>
      </c>
      <c r="G36" s="141">
        <v>10</v>
      </c>
      <c r="H36" s="141">
        <v>12</v>
      </c>
      <c r="I36" s="142">
        <v>13</v>
      </c>
      <c r="J36" s="143"/>
      <c r="K36" s="143"/>
      <c r="L36" s="143"/>
      <c r="M36" s="143"/>
      <c r="N36" s="143"/>
      <c r="O36" s="143"/>
      <c r="P36" s="144"/>
      <c r="Q36" s="143"/>
      <c r="R36" s="143"/>
      <c r="S36" s="143"/>
      <c r="T36" s="143"/>
      <c r="U36" s="143"/>
      <c r="V36" s="143"/>
      <c r="W36" s="144"/>
      <c r="X36" s="143"/>
      <c r="Y36" s="143"/>
      <c r="Z36" s="143"/>
      <c r="AA36" s="143"/>
      <c r="AB36" s="143"/>
      <c r="AC36" s="143"/>
      <c r="AD36" s="144"/>
      <c r="AE36" s="143"/>
      <c r="AF36" s="143"/>
      <c r="AG36" s="143"/>
      <c r="AH36" s="143"/>
      <c r="AI36" s="143"/>
      <c r="AJ36" s="143"/>
      <c r="AK36" s="144"/>
      <c r="AL36" s="141">
        <v>2</v>
      </c>
      <c r="AM36" s="141">
        <v>4</v>
      </c>
      <c r="AN36" s="141">
        <v>6</v>
      </c>
      <c r="AO36" s="141">
        <v>9</v>
      </c>
      <c r="AP36" s="141">
        <v>12</v>
      </c>
      <c r="AQ36" s="141">
        <v>15</v>
      </c>
      <c r="AR36" s="142">
        <v>17</v>
      </c>
      <c r="AS36" s="143"/>
      <c r="AT36" s="143"/>
      <c r="AU36" s="143"/>
      <c r="AV36" s="143"/>
      <c r="AW36" s="143"/>
      <c r="AX36" s="143"/>
      <c r="AY36" s="144"/>
      <c r="AZ36" s="62"/>
    </row>
    <row r="37" spans="1:52" x14ac:dyDescent="0.2">
      <c r="A37" s="172"/>
      <c r="B37" s="127" t="s">
        <v>15</v>
      </c>
      <c r="C37" s="128">
        <v>3</v>
      </c>
      <c r="D37" s="129">
        <v>4</v>
      </c>
      <c r="E37" s="129">
        <v>6</v>
      </c>
      <c r="F37" s="129">
        <v>8</v>
      </c>
      <c r="G37" s="129">
        <v>11</v>
      </c>
      <c r="H37" s="129">
        <v>13</v>
      </c>
      <c r="I37" s="130">
        <v>14</v>
      </c>
      <c r="J37" s="129">
        <v>2</v>
      </c>
      <c r="K37" s="129">
        <v>4</v>
      </c>
      <c r="L37" s="129">
        <v>7</v>
      </c>
      <c r="M37" s="129">
        <v>9</v>
      </c>
      <c r="N37" s="129">
        <v>11</v>
      </c>
      <c r="O37" s="129">
        <v>14</v>
      </c>
      <c r="P37" s="130">
        <v>15.5</v>
      </c>
      <c r="Q37" s="129">
        <v>3</v>
      </c>
      <c r="R37" s="129">
        <v>4</v>
      </c>
      <c r="S37" s="129">
        <v>9</v>
      </c>
      <c r="T37" s="129">
        <v>10</v>
      </c>
      <c r="U37" s="129">
        <v>10</v>
      </c>
      <c r="V37" s="129">
        <v>10</v>
      </c>
      <c r="W37" s="130">
        <v>10</v>
      </c>
      <c r="X37" s="129">
        <v>3</v>
      </c>
      <c r="Y37" s="129">
        <v>5</v>
      </c>
      <c r="Z37" s="129">
        <v>7</v>
      </c>
      <c r="AA37" s="129">
        <v>9</v>
      </c>
      <c r="AB37" s="129">
        <v>12</v>
      </c>
      <c r="AC37" s="129">
        <v>14</v>
      </c>
      <c r="AD37" s="130">
        <v>16</v>
      </c>
      <c r="AE37" s="129">
        <v>3</v>
      </c>
      <c r="AF37" s="129">
        <v>4</v>
      </c>
      <c r="AG37" s="129">
        <v>9</v>
      </c>
      <c r="AH37" s="129">
        <v>10</v>
      </c>
      <c r="AI37" s="129">
        <v>10</v>
      </c>
      <c r="AJ37" s="129">
        <v>10</v>
      </c>
      <c r="AK37" s="130">
        <v>10</v>
      </c>
      <c r="AL37" s="129">
        <v>3</v>
      </c>
      <c r="AM37" s="129">
        <v>5</v>
      </c>
      <c r="AN37" s="129">
        <v>8</v>
      </c>
      <c r="AO37" s="129">
        <v>11</v>
      </c>
      <c r="AP37" s="129">
        <v>14</v>
      </c>
      <c r="AQ37" s="129">
        <v>18</v>
      </c>
      <c r="AR37" s="130">
        <v>19</v>
      </c>
      <c r="AS37" s="129">
        <v>7</v>
      </c>
      <c r="AT37" s="129">
        <v>9</v>
      </c>
      <c r="AU37" s="129">
        <v>11</v>
      </c>
      <c r="AV37" s="129">
        <v>14</v>
      </c>
      <c r="AW37" s="129">
        <v>17</v>
      </c>
      <c r="AX37" s="129">
        <v>20</v>
      </c>
      <c r="AY37" s="130">
        <v>22</v>
      </c>
      <c r="AZ37" s="62"/>
    </row>
    <row r="38" spans="1:52" x14ac:dyDescent="0.2">
      <c r="A38" s="172"/>
      <c r="B38" s="127" t="s">
        <v>16</v>
      </c>
      <c r="C38" s="128">
        <v>3</v>
      </c>
      <c r="D38" s="129">
        <v>4</v>
      </c>
      <c r="E38" s="129">
        <v>6</v>
      </c>
      <c r="F38" s="129">
        <v>9</v>
      </c>
      <c r="G38" s="129">
        <v>11</v>
      </c>
      <c r="H38" s="129">
        <v>13</v>
      </c>
      <c r="I38" s="130">
        <v>14</v>
      </c>
      <c r="J38" s="129">
        <v>4</v>
      </c>
      <c r="K38" s="129">
        <v>6</v>
      </c>
      <c r="L38" s="129">
        <v>7</v>
      </c>
      <c r="M38" s="129">
        <v>10</v>
      </c>
      <c r="N38" s="129">
        <v>12</v>
      </c>
      <c r="O38" s="129">
        <v>14</v>
      </c>
      <c r="P38" s="130">
        <v>16</v>
      </c>
      <c r="Q38" s="129">
        <v>2</v>
      </c>
      <c r="R38" s="129">
        <v>4</v>
      </c>
      <c r="S38" s="129">
        <v>8</v>
      </c>
      <c r="T38" s="129">
        <v>10</v>
      </c>
      <c r="U38" s="129">
        <v>10</v>
      </c>
      <c r="V38" s="129">
        <v>10</v>
      </c>
      <c r="W38" s="130">
        <v>10</v>
      </c>
      <c r="X38" s="129">
        <v>3</v>
      </c>
      <c r="Y38" s="129">
        <v>4</v>
      </c>
      <c r="Z38" s="129">
        <v>7</v>
      </c>
      <c r="AA38" s="129">
        <v>9</v>
      </c>
      <c r="AB38" s="129">
        <v>11</v>
      </c>
      <c r="AC38" s="129">
        <v>14</v>
      </c>
      <c r="AD38" s="130">
        <v>16</v>
      </c>
      <c r="AE38" s="129">
        <v>3</v>
      </c>
      <c r="AF38" s="129">
        <v>4</v>
      </c>
      <c r="AG38" s="129">
        <v>9</v>
      </c>
      <c r="AH38" s="129">
        <v>10</v>
      </c>
      <c r="AI38" s="129">
        <v>10</v>
      </c>
      <c r="AJ38" s="129">
        <v>10</v>
      </c>
      <c r="AK38" s="130">
        <v>10</v>
      </c>
      <c r="AL38" s="129">
        <v>6</v>
      </c>
      <c r="AM38" s="129">
        <v>8</v>
      </c>
      <c r="AN38" s="129">
        <v>10</v>
      </c>
      <c r="AO38" s="129">
        <v>13</v>
      </c>
      <c r="AP38" s="129">
        <v>16</v>
      </c>
      <c r="AQ38" s="129">
        <v>18</v>
      </c>
      <c r="AR38" s="130">
        <v>20</v>
      </c>
      <c r="AS38" s="129">
        <v>12</v>
      </c>
      <c r="AT38" s="129">
        <v>13</v>
      </c>
      <c r="AU38" s="129">
        <v>16</v>
      </c>
      <c r="AV38" s="129">
        <v>18.5</v>
      </c>
      <c r="AW38" s="129">
        <v>21</v>
      </c>
      <c r="AX38" s="129">
        <v>23</v>
      </c>
      <c r="AY38" s="130">
        <v>25</v>
      </c>
      <c r="AZ38" s="62"/>
    </row>
    <row r="39" spans="1:52" x14ac:dyDescent="0.2">
      <c r="A39" s="172"/>
      <c r="B39" s="127" t="s">
        <v>17</v>
      </c>
      <c r="C39" s="128">
        <v>4</v>
      </c>
      <c r="D39" s="129">
        <v>5</v>
      </c>
      <c r="E39" s="129">
        <v>8</v>
      </c>
      <c r="F39" s="129">
        <v>10</v>
      </c>
      <c r="G39" s="129">
        <v>12</v>
      </c>
      <c r="H39" s="129">
        <v>13</v>
      </c>
      <c r="I39" s="130">
        <v>14</v>
      </c>
      <c r="J39" s="129">
        <v>6</v>
      </c>
      <c r="K39" s="129">
        <v>7</v>
      </c>
      <c r="L39" s="129">
        <v>9</v>
      </c>
      <c r="M39" s="129">
        <v>12</v>
      </c>
      <c r="N39" s="129">
        <v>14</v>
      </c>
      <c r="O39" s="129">
        <v>16</v>
      </c>
      <c r="P39" s="130">
        <v>17</v>
      </c>
      <c r="Q39" s="129">
        <v>3</v>
      </c>
      <c r="R39" s="129">
        <v>6</v>
      </c>
      <c r="S39" s="129">
        <v>10</v>
      </c>
      <c r="T39" s="129">
        <v>10</v>
      </c>
      <c r="U39" s="129">
        <v>10</v>
      </c>
      <c r="V39" s="129">
        <v>10</v>
      </c>
      <c r="W39" s="130">
        <v>10</v>
      </c>
      <c r="X39" s="129">
        <v>6</v>
      </c>
      <c r="Y39" s="129">
        <v>7</v>
      </c>
      <c r="Z39" s="129">
        <v>9</v>
      </c>
      <c r="AA39" s="129">
        <v>12</v>
      </c>
      <c r="AB39" s="129">
        <v>14</v>
      </c>
      <c r="AC39" s="129">
        <v>16</v>
      </c>
      <c r="AD39" s="130">
        <v>18</v>
      </c>
      <c r="AE39" s="129">
        <v>4</v>
      </c>
      <c r="AF39" s="129">
        <v>6</v>
      </c>
      <c r="AG39" s="129">
        <v>10</v>
      </c>
      <c r="AH39" s="129">
        <v>10</v>
      </c>
      <c r="AI39" s="129">
        <v>10</v>
      </c>
      <c r="AJ39" s="129">
        <v>10</v>
      </c>
      <c r="AK39" s="130">
        <v>10</v>
      </c>
      <c r="AL39" s="129">
        <v>10</v>
      </c>
      <c r="AM39" s="129">
        <v>11</v>
      </c>
      <c r="AN39" s="129">
        <v>14</v>
      </c>
      <c r="AO39" s="129">
        <v>17</v>
      </c>
      <c r="AP39" s="129">
        <v>19</v>
      </c>
      <c r="AQ39" s="129">
        <v>22</v>
      </c>
      <c r="AR39" s="130">
        <v>24</v>
      </c>
      <c r="AS39" s="129">
        <v>15</v>
      </c>
      <c r="AT39" s="129">
        <v>17</v>
      </c>
      <c r="AU39" s="129">
        <v>19</v>
      </c>
      <c r="AV39" s="129">
        <v>21</v>
      </c>
      <c r="AW39" s="129">
        <v>23</v>
      </c>
      <c r="AX39" s="129">
        <v>26</v>
      </c>
      <c r="AY39" s="130">
        <v>27</v>
      </c>
      <c r="AZ39" s="62"/>
    </row>
    <row r="40" spans="1:52" x14ac:dyDescent="0.2">
      <c r="A40" s="172"/>
      <c r="B40" s="127" t="s">
        <v>18</v>
      </c>
      <c r="C40" s="128">
        <v>3</v>
      </c>
      <c r="D40" s="129">
        <v>4</v>
      </c>
      <c r="E40" s="129">
        <v>7</v>
      </c>
      <c r="F40" s="129">
        <v>9</v>
      </c>
      <c r="G40" s="129">
        <v>12</v>
      </c>
      <c r="H40" s="129">
        <v>13</v>
      </c>
      <c r="I40" s="130">
        <v>14</v>
      </c>
      <c r="J40" s="129">
        <v>6</v>
      </c>
      <c r="K40" s="129">
        <v>7</v>
      </c>
      <c r="L40" s="129">
        <v>10</v>
      </c>
      <c r="M40" s="129">
        <v>12</v>
      </c>
      <c r="N40" s="129">
        <v>14</v>
      </c>
      <c r="O40" s="129">
        <v>16</v>
      </c>
      <c r="P40" s="130">
        <v>17</v>
      </c>
      <c r="Q40" s="129">
        <v>3.4500000000000028</v>
      </c>
      <c r="R40" s="129">
        <v>5</v>
      </c>
      <c r="S40" s="129">
        <v>7</v>
      </c>
      <c r="T40" s="129">
        <v>10</v>
      </c>
      <c r="U40" s="129">
        <v>10</v>
      </c>
      <c r="V40" s="129">
        <v>10</v>
      </c>
      <c r="W40" s="130">
        <v>10</v>
      </c>
      <c r="X40" s="129">
        <v>7</v>
      </c>
      <c r="Y40" s="129">
        <v>8</v>
      </c>
      <c r="Z40" s="129">
        <v>10</v>
      </c>
      <c r="AA40" s="129">
        <v>12</v>
      </c>
      <c r="AB40" s="129">
        <v>15</v>
      </c>
      <c r="AC40" s="129">
        <v>17</v>
      </c>
      <c r="AD40" s="130">
        <v>19</v>
      </c>
      <c r="AE40" s="129">
        <v>3</v>
      </c>
      <c r="AF40" s="129">
        <v>5</v>
      </c>
      <c r="AG40" s="129">
        <v>8</v>
      </c>
      <c r="AH40" s="129">
        <v>10</v>
      </c>
      <c r="AI40" s="129">
        <v>10</v>
      </c>
      <c r="AJ40" s="129">
        <v>10</v>
      </c>
      <c r="AK40" s="130">
        <v>10</v>
      </c>
      <c r="AL40" s="129">
        <v>11</v>
      </c>
      <c r="AM40" s="129">
        <v>13</v>
      </c>
      <c r="AN40" s="129">
        <v>15</v>
      </c>
      <c r="AO40" s="129">
        <v>18</v>
      </c>
      <c r="AP40" s="129">
        <v>21</v>
      </c>
      <c r="AQ40" s="129">
        <v>23</v>
      </c>
      <c r="AR40" s="130">
        <v>24</v>
      </c>
      <c r="AS40" s="129">
        <v>16</v>
      </c>
      <c r="AT40" s="129">
        <v>18</v>
      </c>
      <c r="AU40" s="129">
        <v>20</v>
      </c>
      <c r="AV40" s="129">
        <v>23</v>
      </c>
      <c r="AW40" s="129">
        <v>25</v>
      </c>
      <c r="AX40" s="129">
        <v>27</v>
      </c>
      <c r="AY40" s="130">
        <v>28</v>
      </c>
      <c r="AZ40" s="62"/>
    </row>
    <row r="41" spans="1:52" x14ac:dyDescent="0.2">
      <c r="A41" s="172"/>
      <c r="B41" s="127" t="s">
        <v>22</v>
      </c>
      <c r="C41" s="128">
        <v>3</v>
      </c>
      <c r="D41" s="129">
        <v>5</v>
      </c>
      <c r="E41" s="129">
        <v>7</v>
      </c>
      <c r="F41" s="129">
        <v>9</v>
      </c>
      <c r="G41" s="129">
        <v>11</v>
      </c>
      <c r="H41" s="129">
        <v>13</v>
      </c>
      <c r="I41" s="130">
        <v>14</v>
      </c>
      <c r="J41" s="129">
        <v>7</v>
      </c>
      <c r="K41" s="129">
        <v>8</v>
      </c>
      <c r="L41" s="129">
        <v>10</v>
      </c>
      <c r="M41" s="129">
        <v>12</v>
      </c>
      <c r="N41" s="129">
        <v>14</v>
      </c>
      <c r="O41" s="129">
        <v>17</v>
      </c>
      <c r="P41" s="130">
        <v>18</v>
      </c>
      <c r="Q41" s="129">
        <v>3</v>
      </c>
      <c r="R41" s="129">
        <v>4</v>
      </c>
      <c r="S41" s="129">
        <v>7</v>
      </c>
      <c r="T41" s="129">
        <v>10</v>
      </c>
      <c r="U41" s="129">
        <v>10</v>
      </c>
      <c r="V41" s="129">
        <v>10</v>
      </c>
      <c r="W41" s="130">
        <v>10</v>
      </c>
      <c r="X41" s="129">
        <v>6</v>
      </c>
      <c r="Y41" s="129">
        <v>7</v>
      </c>
      <c r="Z41" s="129">
        <v>10</v>
      </c>
      <c r="AA41" s="129">
        <v>12</v>
      </c>
      <c r="AB41" s="129">
        <v>14</v>
      </c>
      <c r="AC41" s="129">
        <v>16</v>
      </c>
      <c r="AD41" s="130">
        <v>17</v>
      </c>
      <c r="AE41" s="129">
        <v>4</v>
      </c>
      <c r="AF41" s="129">
        <v>5</v>
      </c>
      <c r="AG41" s="129">
        <v>8</v>
      </c>
      <c r="AH41" s="129">
        <v>10</v>
      </c>
      <c r="AI41" s="129">
        <v>10</v>
      </c>
      <c r="AJ41" s="129">
        <v>10</v>
      </c>
      <c r="AK41" s="130">
        <v>10</v>
      </c>
      <c r="AL41" s="129">
        <v>12</v>
      </c>
      <c r="AM41" s="129">
        <v>14</v>
      </c>
      <c r="AN41" s="129">
        <v>16</v>
      </c>
      <c r="AO41" s="129">
        <v>19</v>
      </c>
      <c r="AP41" s="129">
        <v>21</v>
      </c>
      <c r="AQ41" s="129">
        <v>23</v>
      </c>
      <c r="AR41" s="130">
        <v>24</v>
      </c>
      <c r="AS41" s="129">
        <v>17</v>
      </c>
      <c r="AT41" s="129">
        <v>19</v>
      </c>
      <c r="AU41" s="129">
        <v>21</v>
      </c>
      <c r="AV41" s="129">
        <v>23</v>
      </c>
      <c r="AW41" s="129">
        <v>26</v>
      </c>
      <c r="AX41" s="129">
        <v>28</v>
      </c>
      <c r="AY41" s="130">
        <v>28</v>
      </c>
      <c r="AZ41" s="62"/>
    </row>
    <row r="42" spans="1:52" x14ac:dyDescent="0.2">
      <c r="A42" s="172"/>
      <c r="B42" s="127" t="s">
        <v>23</v>
      </c>
      <c r="C42" s="128">
        <v>6</v>
      </c>
      <c r="D42" s="129">
        <v>7</v>
      </c>
      <c r="E42" s="129">
        <v>10</v>
      </c>
      <c r="F42" s="129">
        <v>13</v>
      </c>
      <c r="G42" s="129">
        <v>15</v>
      </c>
      <c r="H42" s="129">
        <v>16</v>
      </c>
      <c r="I42" s="130">
        <v>17</v>
      </c>
      <c r="J42" s="129">
        <v>8</v>
      </c>
      <c r="K42" s="129">
        <v>10</v>
      </c>
      <c r="L42" s="129">
        <v>12</v>
      </c>
      <c r="M42" s="129">
        <v>15</v>
      </c>
      <c r="N42" s="129">
        <v>17</v>
      </c>
      <c r="O42" s="129">
        <v>20</v>
      </c>
      <c r="P42" s="130">
        <v>21.25</v>
      </c>
      <c r="Q42" s="129">
        <v>3</v>
      </c>
      <c r="R42" s="129">
        <v>5</v>
      </c>
      <c r="S42" s="129">
        <v>8</v>
      </c>
      <c r="T42" s="129">
        <v>10</v>
      </c>
      <c r="U42" s="129">
        <v>10</v>
      </c>
      <c r="V42" s="129">
        <v>10</v>
      </c>
      <c r="W42" s="130">
        <v>10</v>
      </c>
      <c r="X42" s="129">
        <v>8</v>
      </c>
      <c r="Y42" s="129">
        <v>9</v>
      </c>
      <c r="Z42" s="129">
        <v>11</v>
      </c>
      <c r="AA42" s="129">
        <v>13</v>
      </c>
      <c r="AB42" s="129">
        <v>16</v>
      </c>
      <c r="AC42" s="129">
        <v>19</v>
      </c>
      <c r="AD42" s="130">
        <v>21.5</v>
      </c>
      <c r="AE42" s="129">
        <v>3</v>
      </c>
      <c r="AF42" s="129">
        <v>5</v>
      </c>
      <c r="AG42" s="129">
        <v>8</v>
      </c>
      <c r="AH42" s="129">
        <v>10</v>
      </c>
      <c r="AI42" s="129">
        <v>10</v>
      </c>
      <c r="AJ42" s="129">
        <v>10</v>
      </c>
      <c r="AK42" s="130">
        <v>10</v>
      </c>
      <c r="AL42" s="129">
        <v>19</v>
      </c>
      <c r="AM42" s="129">
        <v>21</v>
      </c>
      <c r="AN42" s="129">
        <v>23</v>
      </c>
      <c r="AO42" s="129">
        <v>26</v>
      </c>
      <c r="AP42" s="129">
        <v>30</v>
      </c>
      <c r="AQ42" s="129">
        <v>32</v>
      </c>
      <c r="AR42" s="130">
        <v>34</v>
      </c>
      <c r="AS42" s="129">
        <v>24</v>
      </c>
      <c r="AT42" s="129">
        <v>26</v>
      </c>
      <c r="AU42" s="129">
        <v>29</v>
      </c>
      <c r="AV42" s="129">
        <v>31</v>
      </c>
      <c r="AW42" s="129">
        <v>33</v>
      </c>
      <c r="AX42" s="129">
        <v>36</v>
      </c>
      <c r="AY42" s="130">
        <v>37</v>
      </c>
      <c r="AZ42" s="62"/>
    </row>
    <row r="43" spans="1:52" x14ac:dyDescent="0.2">
      <c r="A43" s="172"/>
      <c r="B43" s="127" t="s">
        <v>19</v>
      </c>
      <c r="C43" s="128">
        <v>4</v>
      </c>
      <c r="D43" s="129">
        <v>5</v>
      </c>
      <c r="E43" s="129">
        <v>8</v>
      </c>
      <c r="F43" s="129">
        <v>12</v>
      </c>
      <c r="G43" s="129">
        <v>14</v>
      </c>
      <c r="H43" s="129">
        <v>16</v>
      </c>
      <c r="I43" s="130">
        <v>17</v>
      </c>
      <c r="J43" s="129">
        <v>5</v>
      </c>
      <c r="K43" s="129">
        <v>7</v>
      </c>
      <c r="L43" s="129">
        <v>10</v>
      </c>
      <c r="M43" s="129">
        <v>12</v>
      </c>
      <c r="N43" s="129">
        <v>16</v>
      </c>
      <c r="O43" s="129">
        <v>18</v>
      </c>
      <c r="P43" s="130">
        <v>20</v>
      </c>
      <c r="Q43" s="129">
        <v>3</v>
      </c>
      <c r="R43" s="129">
        <v>4</v>
      </c>
      <c r="S43" s="129">
        <v>7</v>
      </c>
      <c r="T43" s="129">
        <v>10</v>
      </c>
      <c r="U43" s="129">
        <v>10</v>
      </c>
      <c r="V43" s="129">
        <v>10</v>
      </c>
      <c r="W43" s="130">
        <v>10</v>
      </c>
      <c r="X43" s="129">
        <v>6</v>
      </c>
      <c r="Y43" s="129">
        <v>7</v>
      </c>
      <c r="Z43" s="129">
        <v>10</v>
      </c>
      <c r="AA43" s="129">
        <v>13</v>
      </c>
      <c r="AB43" s="129">
        <v>16</v>
      </c>
      <c r="AC43" s="129">
        <v>18</v>
      </c>
      <c r="AD43" s="130">
        <v>20</v>
      </c>
      <c r="AE43" s="129">
        <v>2</v>
      </c>
      <c r="AF43" s="129">
        <v>4</v>
      </c>
      <c r="AG43" s="129">
        <v>7</v>
      </c>
      <c r="AH43" s="129">
        <v>10</v>
      </c>
      <c r="AI43" s="129">
        <v>10</v>
      </c>
      <c r="AJ43" s="129">
        <v>10</v>
      </c>
      <c r="AK43" s="130">
        <v>10</v>
      </c>
      <c r="AL43" s="129">
        <v>15</v>
      </c>
      <c r="AM43" s="129">
        <v>17</v>
      </c>
      <c r="AN43" s="129">
        <v>20</v>
      </c>
      <c r="AO43" s="129">
        <v>23</v>
      </c>
      <c r="AP43" s="129">
        <v>26</v>
      </c>
      <c r="AQ43" s="129">
        <v>28</v>
      </c>
      <c r="AR43" s="130">
        <v>30</v>
      </c>
      <c r="AS43" s="129">
        <v>22</v>
      </c>
      <c r="AT43" s="129">
        <v>23</v>
      </c>
      <c r="AU43" s="129">
        <v>26</v>
      </c>
      <c r="AV43" s="129">
        <v>28</v>
      </c>
      <c r="AW43" s="129">
        <v>31</v>
      </c>
      <c r="AX43" s="129">
        <v>33</v>
      </c>
      <c r="AY43" s="130">
        <v>34</v>
      </c>
      <c r="AZ43" s="62"/>
    </row>
    <row r="44" spans="1:52" x14ac:dyDescent="0.2">
      <c r="A44" s="172"/>
      <c r="B44" s="127" t="s">
        <v>24</v>
      </c>
      <c r="C44" s="128">
        <v>5</v>
      </c>
      <c r="D44" s="129">
        <v>6</v>
      </c>
      <c r="E44" s="129">
        <v>10</v>
      </c>
      <c r="F44" s="129">
        <v>13</v>
      </c>
      <c r="G44" s="129">
        <v>15</v>
      </c>
      <c r="H44" s="129">
        <v>17</v>
      </c>
      <c r="I44" s="130">
        <v>18</v>
      </c>
      <c r="J44" s="129">
        <v>6</v>
      </c>
      <c r="K44" s="129">
        <v>8</v>
      </c>
      <c r="L44" s="129">
        <v>10</v>
      </c>
      <c r="M44" s="129">
        <v>13</v>
      </c>
      <c r="N44" s="129">
        <v>16</v>
      </c>
      <c r="O44" s="129">
        <v>18</v>
      </c>
      <c r="P44" s="130">
        <v>20</v>
      </c>
      <c r="Q44" s="129">
        <v>3</v>
      </c>
      <c r="R44" s="129">
        <v>4</v>
      </c>
      <c r="S44" s="129">
        <v>8</v>
      </c>
      <c r="T44" s="129">
        <v>10</v>
      </c>
      <c r="U44" s="129">
        <v>10</v>
      </c>
      <c r="V44" s="129">
        <v>10</v>
      </c>
      <c r="W44" s="130">
        <v>10</v>
      </c>
      <c r="X44" s="129">
        <v>6</v>
      </c>
      <c r="Y44" s="129">
        <v>8</v>
      </c>
      <c r="Z44" s="129">
        <v>10</v>
      </c>
      <c r="AA44" s="129">
        <v>13</v>
      </c>
      <c r="AB44" s="129">
        <v>16</v>
      </c>
      <c r="AC44" s="129">
        <v>18</v>
      </c>
      <c r="AD44" s="130">
        <v>19</v>
      </c>
      <c r="AE44" s="129">
        <v>3</v>
      </c>
      <c r="AF44" s="129">
        <v>4</v>
      </c>
      <c r="AG44" s="129">
        <v>7</v>
      </c>
      <c r="AH44" s="129">
        <v>10</v>
      </c>
      <c r="AI44" s="129">
        <v>10</v>
      </c>
      <c r="AJ44" s="129">
        <v>10</v>
      </c>
      <c r="AK44" s="130">
        <v>10</v>
      </c>
      <c r="AL44" s="129">
        <v>14</v>
      </c>
      <c r="AM44" s="129">
        <v>16</v>
      </c>
      <c r="AN44" s="129">
        <v>19</v>
      </c>
      <c r="AO44" s="129">
        <v>22</v>
      </c>
      <c r="AP44" s="129">
        <v>25</v>
      </c>
      <c r="AQ44" s="129">
        <v>28</v>
      </c>
      <c r="AR44" s="130">
        <v>29</v>
      </c>
      <c r="AS44" s="129">
        <v>21</v>
      </c>
      <c r="AT44" s="129">
        <v>22</v>
      </c>
      <c r="AU44" s="129">
        <v>25</v>
      </c>
      <c r="AV44" s="129">
        <v>27</v>
      </c>
      <c r="AW44" s="129">
        <v>30</v>
      </c>
      <c r="AX44" s="129">
        <v>32</v>
      </c>
      <c r="AY44" s="130">
        <v>33</v>
      </c>
      <c r="AZ44" s="62"/>
    </row>
    <row r="45" spans="1:52" x14ac:dyDescent="0.2">
      <c r="A45" s="173"/>
      <c r="B45" s="135" t="s">
        <v>25</v>
      </c>
      <c r="C45" s="136">
        <v>8</v>
      </c>
      <c r="D45" s="137">
        <v>11</v>
      </c>
      <c r="E45" s="137">
        <v>14</v>
      </c>
      <c r="F45" s="137">
        <v>16</v>
      </c>
      <c r="G45" s="137">
        <v>17</v>
      </c>
      <c r="H45" s="137">
        <v>19</v>
      </c>
      <c r="I45" s="138">
        <v>20</v>
      </c>
      <c r="J45" s="137">
        <v>7</v>
      </c>
      <c r="K45" s="137">
        <v>8</v>
      </c>
      <c r="L45" s="137">
        <v>11</v>
      </c>
      <c r="M45" s="137">
        <v>13</v>
      </c>
      <c r="N45" s="137">
        <v>16</v>
      </c>
      <c r="O45" s="137">
        <v>19</v>
      </c>
      <c r="P45" s="138">
        <v>20</v>
      </c>
      <c r="Q45" s="137">
        <v>4</v>
      </c>
      <c r="R45" s="137">
        <v>5</v>
      </c>
      <c r="S45" s="137">
        <v>9</v>
      </c>
      <c r="T45" s="137">
        <v>10</v>
      </c>
      <c r="U45" s="137">
        <v>10</v>
      </c>
      <c r="V45" s="137">
        <v>10</v>
      </c>
      <c r="W45" s="138">
        <v>10</v>
      </c>
      <c r="X45" s="137">
        <v>8</v>
      </c>
      <c r="Y45" s="137">
        <v>9</v>
      </c>
      <c r="Z45" s="137">
        <v>12</v>
      </c>
      <c r="AA45" s="137">
        <v>14</v>
      </c>
      <c r="AB45" s="137">
        <v>17</v>
      </c>
      <c r="AC45" s="137">
        <v>20</v>
      </c>
      <c r="AD45" s="138">
        <v>21</v>
      </c>
      <c r="AE45" s="137">
        <v>3</v>
      </c>
      <c r="AF45" s="137">
        <v>6</v>
      </c>
      <c r="AG45" s="137">
        <v>10</v>
      </c>
      <c r="AH45" s="137">
        <v>10</v>
      </c>
      <c r="AI45" s="137">
        <v>10</v>
      </c>
      <c r="AJ45" s="137">
        <v>10</v>
      </c>
      <c r="AK45" s="138">
        <v>10</v>
      </c>
      <c r="AL45" s="137">
        <v>16</v>
      </c>
      <c r="AM45" s="137">
        <v>17</v>
      </c>
      <c r="AN45" s="137">
        <v>20</v>
      </c>
      <c r="AO45" s="137">
        <v>24</v>
      </c>
      <c r="AP45" s="137">
        <v>26</v>
      </c>
      <c r="AQ45" s="137">
        <v>29</v>
      </c>
      <c r="AR45" s="138">
        <v>30</v>
      </c>
      <c r="AS45" s="137">
        <v>22</v>
      </c>
      <c r="AT45" s="137">
        <v>23</v>
      </c>
      <c r="AU45" s="137">
        <v>25</v>
      </c>
      <c r="AV45" s="137">
        <v>28</v>
      </c>
      <c r="AW45" s="137">
        <v>30</v>
      </c>
      <c r="AX45" s="137">
        <v>32</v>
      </c>
      <c r="AY45" s="138">
        <v>33</v>
      </c>
      <c r="AZ45" s="62"/>
    </row>
    <row r="46" spans="1:52" x14ac:dyDescent="0.2">
      <c r="A46" s="166" t="s">
        <v>29</v>
      </c>
      <c r="B46" s="139" t="s">
        <v>14</v>
      </c>
      <c r="C46" s="140">
        <v>0</v>
      </c>
      <c r="D46" s="141">
        <v>0</v>
      </c>
      <c r="E46" s="141">
        <v>1</v>
      </c>
      <c r="F46" s="141">
        <v>1</v>
      </c>
      <c r="G46" s="141">
        <v>1</v>
      </c>
      <c r="H46" s="141">
        <v>1</v>
      </c>
      <c r="I46" s="142">
        <v>1</v>
      </c>
      <c r="J46" s="143"/>
      <c r="K46" s="143"/>
      <c r="L46" s="143"/>
      <c r="M46" s="143"/>
      <c r="N46" s="143"/>
      <c r="O46" s="143"/>
      <c r="P46" s="144"/>
      <c r="Q46" s="143"/>
      <c r="R46" s="143"/>
      <c r="S46" s="143"/>
      <c r="T46" s="143"/>
      <c r="U46" s="143"/>
      <c r="V46" s="143"/>
      <c r="W46" s="144"/>
      <c r="X46" s="143"/>
      <c r="Y46" s="143"/>
      <c r="Z46" s="143"/>
      <c r="AA46" s="143"/>
      <c r="AB46" s="143"/>
      <c r="AC46" s="143"/>
      <c r="AD46" s="144"/>
      <c r="AE46" s="143"/>
      <c r="AF46" s="143"/>
      <c r="AG46" s="143"/>
      <c r="AH46" s="143"/>
      <c r="AI46" s="143"/>
      <c r="AJ46" s="143"/>
      <c r="AK46" s="144"/>
      <c r="AL46" s="141">
        <v>0</v>
      </c>
      <c r="AM46" s="141">
        <v>0</v>
      </c>
      <c r="AN46" s="141">
        <v>1</v>
      </c>
      <c r="AO46" s="141">
        <v>1</v>
      </c>
      <c r="AP46" s="141">
        <v>1</v>
      </c>
      <c r="AQ46" s="141">
        <v>1</v>
      </c>
      <c r="AR46" s="142">
        <v>2</v>
      </c>
      <c r="AS46" s="143"/>
      <c r="AT46" s="143"/>
      <c r="AU46" s="143"/>
      <c r="AV46" s="143"/>
      <c r="AW46" s="143"/>
      <c r="AX46" s="143"/>
      <c r="AY46" s="144"/>
      <c r="AZ46" s="62"/>
    </row>
    <row r="47" spans="1:52" x14ac:dyDescent="0.2">
      <c r="A47" s="167"/>
      <c r="B47" s="127" t="s">
        <v>15</v>
      </c>
      <c r="C47" s="128">
        <v>0</v>
      </c>
      <c r="D47" s="129">
        <v>0</v>
      </c>
      <c r="E47" s="129">
        <v>1</v>
      </c>
      <c r="F47" s="129">
        <v>1</v>
      </c>
      <c r="G47" s="129">
        <v>1</v>
      </c>
      <c r="H47" s="129">
        <v>1</v>
      </c>
      <c r="I47" s="130">
        <v>2</v>
      </c>
      <c r="J47" s="129">
        <v>0</v>
      </c>
      <c r="K47" s="129">
        <v>0</v>
      </c>
      <c r="L47" s="129">
        <v>1</v>
      </c>
      <c r="M47" s="129">
        <v>1</v>
      </c>
      <c r="N47" s="129">
        <v>1</v>
      </c>
      <c r="O47" s="129">
        <v>2</v>
      </c>
      <c r="P47" s="130">
        <v>2</v>
      </c>
      <c r="Q47" s="129">
        <v>0</v>
      </c>
      <c r="R47" s="129">
        <v>0</v>
      </c>
      <c r="S47" s="129">
        <v>1</v>
      </c>
      <c r="T47" s="129">
        <v>1</v>
      </c>
      <c r="U47" s="129">
        <v>1</v>
      </c>
      <c r="V47" s="129">
        <v>1</v>
      </c>
      <c r="W47" s="130">
        <v>2</v>
      </c>
      <c r="X47" s="129">
        <v>0</v>
      </c>
      <c r="Y47" s="129">
        <v>1</v>
      </c>
      <c r="Z47" s="129">
        <v>1</v>
      </c>
      <c r="AA47" s="129">
        <v>1</v>
      </c>
      <c r="AB47" s="129">
        <v>1</v>
      </c>
      <c r="AC47" s="129">
        <v>1</v>
      </c>
      <c r="AD47" s="130">
        <v>2</v>
      </c>
      <c r="AE47" s="129">
        <v>0</v>
      </c>
      <c r="AF47" s="129">
        <v>0</v>
      </c>
      <c r="AG47" s="129">
        <v>1</v>
      </c>
      <c r="AH47" s="129">
        <v>1</v>
      </c>
      <c r="AI47" s="129">
        <v>1</v>
      </c>
      <c r="AJ47" s="129">
        <v>2</v>
      </c>
      <c r="AK47" s="130">
        <v>2</v>
      </c>
      <c r="AL47" s="129">
        <v>0</v>
      </c>
      <c r="AM47" s="129">
        <v>1</v>
      </c>
      <c r="AN47" s="129">
        <v>1</v>
      </c>
      <c r="AO47" s="129">
        <v>1</v>
      </c>
      <c r="AP47" s="129">
        <v>1</v>
      </c>
      <c r="AQ47" s="129">
        <v>2</v>
      </c>
      <c r="AR47" s="130">
        <v>2</v>
      </c>
      <c r="AS47" s="129">
        <v>0</v>
      </c>
      <c r="AT47" s="129">
        <v>0</v>
      </c>
      <c r="AU47" s="129">
        <v>1</v>
      </c>
      <c r="AV47" s="129">
        <v>1</v>
      </c>
      <c r="AW47" s="129">
        <v>1</v>
      </c>
      <c r="AX47" s="129">
        <v>2</v>
      </c>
      <c r="AY47" s="130">
        <v>2</v>
      </c>
      <c r="AZ47" s="62"/>
    </row>
    <row r="48" spans="1:52" x14ac:dyDescent="0.2">
      <c r="A48" s="167"/>
      <c r="B48" s="127" t="s">
        <v>16</v>
      </c>
      <c r="C48" s="128">
        <v>0</v>
      </c>
      <c r="D48" s="129">
        <v>0</v>
      </c>
      <c r="E48" s="129">
        <v>1</v>
      </c>
      <c r="F48" s="129">
        <v>1</v>
      </c>
      <c r="G48" s="129">
        <v>1</v>
      </c>
      <c r="H48" s="129">
        <v>1</v>
      </c>
      <c r="I48" s="130">
        <v>2</v>
      </c>
      <c r="J48" s="129">
        <v>0</v>
      </c>
      <c r="K48" s="129">
        <v>0</v>
      </c>
      <c r="L48" s="129">
        <v>1</v>
      </c>
      <c r="M48" s="129">
        <v>1</v>
      </c>
      <c r="N48" s="129">
        <v>1</v>
      </c>
      <c r="O48" s="129">
        <v>2</v>
      </c>
      <c r="P48" s="130">
        <v>2</v>
      </c>
      <c r="Q48" s="129">
        <v>0</v>
      </c>
      <c r="R48" s="129">
        <v>0</v>
      </c>
      <c r="S48" s="129">
        <v>1</v>
      </c>
      <c r="T48" s="129">
        <v>1</v>
      </c>
      <c r="U48" s="129">
        <v>1</v>
      </c>
      <c r="V48" s="129">
        <v>2</v>
      </c>
      <c r="W48" s="130">
        <v>2</v>
      </c>
      <c r="X48" s="129">
        <v>0</v>
      </c>
      <c r="Y48" s="129">
        <v>0</v>
      </c>
      <c r="Z48" s="129">
        <v>1</v>
      </c>
      <c r="AA48" s="129">
        <v>1</v>
      </c>
      <c r="AB48" s="129">
        <v>1</v>
      </c>
      <c r="AC48" s="129">
        <v>2</v>
      </c>
      <c r="AD48" s="130">
        <v>2</v>
      </c>
      <c r="AE48" s="129">
        <v>0</v>
      </c>
      <c r="AF48" s="129">
        <v>0</v>
      </c>
      <c r="AG48" s="129">
        <v>1</v>
      </c>
      <c r="AH48" s="129">
        <v>1</v>
      </c>
      <c r="AI48" s="129">
        <v>1</v>
      </c>
      <c r="AJ48" s="129">
        <v>2</v>
      </c>
      <c r="AK48" s="130">
        <v>2</v>
      </c>
      <c r="AL48" s="129">
        <v>0</v>
      </c>
      <c r="AM48" s="129">
        <v>1</v>
      </c>
      <c r="AN48" s="129">
        <v>1</v>
      </c>
      <c r="AO48" s="129">
        <v>1</v>
      </c>
      <c r="AP48" s="129">
        <v>1</v>
      </c>
      <c r="AQ48" s="129">
        <v>2</v>
      </c>
      <c r="AR48" s="130">
        <v>2</v>
      </c>
      <c r="AS48" s="129">
        <v>0</v>
      </c>
      <c r="AT48" s="129">
        <v>0</v>
      </c>
      <c r="AU48" s="129">
        <v>1</v>
      </c>
      <c r="AV48" s="129">
        <v>1</v>
      </c>
      <c r="AW48" s="129">
        <v>2</v>
      </c>
      <c r="AX48" s="129">
        <v>2</v>
      </c>
      <c r="AY48" s="130">
        <v>2</v>
      </c>
      <c r="AZ48" s="62"/>
    </row>
    <row r="49" spans="1:52" x14ac:dyDescent="0.2">
      <c r="A49" s="167"/>
      <c r="B49" s="127" t="s">
        <v>17</v>
      </c>
      <c r="C49" s="128">
        <v>0</v>
      </c>
      <c r="D49" s="129">
        <v>0</v>
      </c>
      <c r="E49" s="129">
        <v>1</v>
      </c>
      <c r="F49" s="129">
        <v>1</v>
      </c>
      <c r="G49" s="129">
        <v>1</v>
      </c>
      <c r="H49" s="129">
        <v>2</v>
      </c>
      <c r="I49" s="130">
        <v>2</v>
      </c>
      <c r="J49" s="129">
        <v>0</v>
      </c>
      <c r="K49" s="129">
        <v>0</v>
      </c>
      <c r="L49" s="129">
        <v>1</v>
      </c>
      <c r="M49" s="129">
        <v>1</v>
      </c>
      <c r="N49" s="129">
        <v>1</v>
      </c>
      <c r="O49" s="129">
        <v>2</v>
      </c>
      <c r="P49" s="130">
        <v>2</v>
      </c>
      <c r="Q49" s="129">
        <v>0</v>
      </c>
      <c r="R49" s="129">
        <v>0</v>
      </c>
      <c r="S49" s="129">
        <v>1</v>
      </c>
      <c r="T49" s="129">
        <v>1</v>
      </c>
      <c r="U49" s="129">
        <v>1</v>
      </c>
      <c r="V49" s="129">
        <v>2</v>
      </c>
      <c r="W49" s="130">
        <v>2</v>
      </c>
      <c r="X49" s="129">
        <v>0</v>
      </c>
      <c r="Y49" s="129">
        <v>0</v>
      </c>
      <c r="Z49" s="129">
        <v>1</v>
      </c>
      <c r="AA49" s="129">
        <v>1</v>
      </c>
      <c r="AB49" s="129">
        <v>1</v>
      </c>
      <c r="AC49" s="129">
        <v>2</v>
      </c>
      <c r="AD49" s="130">
        <v>2</v>
      </c>
      <c r="AE49" s="129">
        <v>0</v>
      </c>
      <c r="AF49" s="129">
        <v>0</v>
      </c>
      <c r="AG49" s="129">
        <v>1</v>
      </c>
      <c r="AH49" s="129">
        <v>1</v>
      </c>
      <c r="AI49" s="129">
        <v>1</v>
      </c>
      <c r="AJ49" s="129">
        <v>2</v>
      </c>
      <c r="AK49" s="130">
        <v>2</v>
      </c>
      <c r="AL49" s="129">
        <v>0</v>
      </c>
      <c r="AM49" s="129">
        <v>0</v>
      </c>
      <c r="AN49" s="129">
        <v>1</v>
      </c>
      <c r="AO49" s="129">
        <v>1</v>
      </c>
      <c r="AP49" s="129">
        <v>2</v>
      </c>
      <c r="AQ49" s="129">
        <v>2</v>
      </c>
      <c r="AR49" s="130">
        <v>2</v>
      </c>
      <c r="AS49" s="129">
        <v>0</v>
      </c>
      <c r="AT49" s="129">
        <v>0</v>
      </c>
      <c r="AU49" s="129">
        <v>1</v>
      </c>
      <c r="AV49" s="129">
        <v>1</v>
      </c>
      <c r="AW49" s="129">
        <v>2</v>
      </c>
      <c r="AX49" s="129">
        <v>2</v>
      </c>
      <c r="AY49" s="130">
        <v>3</v>
      </c>
      <c r="AZ49" s="62"/>
    </row>
    <row r="50" spans="1:52" x14ac:dyDescent="0.2">
      <c r="A50" s="167"/>
      <c r="B50" s="127" t="s">
        <v>18</v>
      </c>
      <c r="C50" s="128">
        <v>0</v>
      </c>
      <c r="D50" s="129">
        <v>0</v>
      </c>
      <c r="E50" s="129">
        <v>0</v>
      </c>
      <c r="F50" s="129">
        <v>1</v>
      </c>
      <c r="G50" s="129">
        <v>1</v>
      </c>
      <c r="H50" s="129">
        <v>1</v>
      </c>
      <c r="I50" s="130">
        <v>2</v>
      </c>
      <c r="J50" s="129">
        <v>0</v>
      </c>
      <c r="K50" s="129">
        <v>0</v>
      </c>
      <c r="L50" s="129">
        <v>0</v>
      </c>
      <c r="M50" s="129">
        <v>1</v>
      </c>
      <c r="N50" s="129">
        <v>1</v>
      </c>
      <c r="O50" s="129">
        <v>2</v>
      </c>
      <c r="P50" s="130">
        <v>2</v>
      </c>
      <c r="Q50" s="129">
        <v>0</v>
      </c>
      <c r="R50" s="129">
        <v>0</v>
      </c>
      <c r="S50" s="129">
        <v>0</v>
      </c>
      <c r="T50" s="129">
        <v>1</v>
      </c>
      <c r="U50" s="129">
        <v>1</v>
      </c>
      <c r="V50" s="129">
        <v>1</v>
      </c>
      <c r="W50" s="130">
        <v>2</v>
      </c>
      <c r="X50" s="129">
        <v>0</v>
      </c>
      <c r="Y50" s="129">
        <v>0</v>
      </c>
      <c r="Z50" s="129">
        <v>0</v>
      </c>
      <c r="AA50" s="129">
        <v>1</v>
      </c>
      <c r="AB50" s="129">
        <v>1</v>
      </c>
      <c r="AC50" s="129">
        <v>2</v>
      </c>
      <c r="AD50" s="130">
        <v>2</v>
      </c>
      <c r="AE50" s="129">
        <v>0</v>
      </c>
      <c r="AF50" s="129">
        <v>0</v>
      </c>
      <c r="AG50" s="129">
        <v>0</v>
      </c>
      <c r="AH50" s="129">
        <v>1</v>
      </c>
      <c r="AI50" s="129">
        <v>1</v>
      </c>
      <c r="AJ50" s="129">
        <v>1</v>
      </c>
      <c r="AK50" s="130">
        <v>2</v>
      </c>
      <c r="AL50" s="129">
        <v>0</v>
      </c>
      <c r="AM50" s="129">
        <v>0</v>
      </c>
      <c r="AN50" s="129">
        <v>0</v>
      </c>
      <c r="AO50" s="129">
        <v>1</v>
      </c>
      <c r="AP50" s="129">
        <v>2</v>
      </c>
      <c r="AQ50" s="129">
        <v>2</v>
      </c>
      <c r="AR50" s="130">
        <v>2</v>
      </c>
      <c r="AS50" s="129">
        <v>0</v>
      </c>
      <c r="AT50" s="129">
        <v>0</v>
      </c>
      <c r="AU50" s="129">
        <v>0</v>
      </c>
      <c r="AV50" s="129">
        <v>1</v>
      </c>
      <c r="AW50" s="129">
        <v>1</v>
      </c>
      <c r="AX50" s="129">
        <v>2</v>
      </c>
      <c r="AY50" s="130">
        <v>2</v>
      </c>
      <c r="AZ50" s="62"/>
    </row>
    <row r="51" spans="1:52" x14ac:dyDescent="0.2">
      <c r="A51" s="167"/>
      <c r="B51" s="127" t="s">
        <v>22</v>
      </c>
      <c r="C51" s="128">
        <v>0</v>
      </c>
      <c r="D51" s="129">
        <v>0</v>
      </c>
      <c r="E51" s="129">
        <v>0</v>
      </c>
      <c r="F51" s="129">
        <v>1</v>
      </c>
      <c r="G51" s="129">
        <v>1</v>
      </c>
      <c r="H51" s="129">
        <v>1</v>
      </c>
      <c r="I51" s="130">
        <v>2</v>
      </c>
      <c r="J51" s="129">
        <v>0</v>
      </c>
      <c r="K51" s="129">
        <v>0</v>
      </c>
      <c r="L51" s="129">
        <v>0</v>
      </c>
      <c r="M51" s="129">
        <v>1</v>
      </c>
      <c r="N51" s="129">
        <v>1</v>
      </c>
      <c r="O51" s="129">
        <v>2</v>
      </c>
      <c r="P51" s="130">
        <v>2</v>
      </c>
      <c r="Q51" s="129">
        <v>0</v>
      </c>
      <c r="R51" s="129">
        <v>0</v>
      </c>
      <c r="S51" s="129">
        <v>0</v>
      </c>
      <c r="T51" s="129">
        <v>1</v>
      </c>
      <c r="U51" s="129">
        <v>1</v>
      </c>
      <c r="V51" s="129">
        <v>1</v>
      </c>
      <c r="W51" s="130">
        <v>2</v>
      </c>
      <c r="X51" s="129">
        <v>0</v>
      </c>
      <c r="Y51" s="129">
        <v>0</v>
      </c>
      <c r="Z51" s="129">
        <v>0</v>
      </c>
      <c r="AA51" s="129">
        <v>1</v>
      </c>
      <c r="AB51" s="129">
        <v>1</v>
      </c>
      <c r="AC51" s="129">
        <v>1</v>
      </c>
      <c r="AD51" s="130">
        <v>2</v>
      </c>
      <c r="AE51" s="129">
        <v>0</v>
      </c>
      <c r="AF51" s="129">
        <v>0</v>
      </c>
      <c r="AG51" s="129">
        <v>0</v>
      </c>
      <c r="AH51" s="129">
        <v>1</v>
      </c>
      <c r="AI51" s="129">
        <v>1</v>
      </c>
      <c r="AJ51" s="129">
        <v>1</v>
      </c>
      <c r="AK51" s="130">
        <v>2</v>
      </c>
      <c r="AL51" s="129">
        <v>0</v>
      </c>
      <c r="AM51" s="129">
        <v>0</v>
      </c>
      <c r="AN51" s="129">
        <v>1</v>
      </c>
      <c r="AO51" s="129">
        <v>1</v>
      </c>
      <c r="AP51" s="129">
        <v>1</v>
      </c>
      <c r="AQ51" s="129">
        <v>2</v>
      </c>
      <c r="AR51" s="130">
        <v>2</v>
      </c>
      <c r="AS51" s="129">
        <v>0</v>
      </c>
      <c r="AT51" s="129">
        <v>0</v>
      </c>
      <c r="AU51" s="129">
        <v>0</v>
      </c>
      <c r="AV51" s="129">
        <v>1</v>
      </c>
      <c r="AW51" s="129">
        <v>2</v>
      </c>
      <c r="AX51" s="129">
        <v>2</v>
      </c>
      <c r="AY51" s="130">
        <v>2</v>
      </c>
      <c r="AZ51" s="62"/>
    </row>
    <row r="52" spans="1:52" x14ac:dyDescent="0.2">
      <c r="A52" s="167"/>
      <c r="B52" s="127" t="s">
        <v>23</v>
      </c>
      <c r="C52" s="128">
        <v>0</v>
      </c>
      <c r="D52" s="129">
        <v>0</v>
      </c>
      <c r="E52" s="129">
        <v>1</v>
      </c>
      <c r="F52" s="129">
        <v>1</v>
      </c>
      <c r="G52" s="129">
        <v>1</v>
      </c>
      <c r="H52" s="129">
        <v>2</v>
      </c>
      <c r="I52" s="130">
        <v>2</v>
      </c>
      <c r="J52" s="129">
        <v>0</v>
      </c>
      <c r="K52" s="129">
        <v>0</v>
      </c>
      <c r="L52" s="129">
        <v>1</v>
      </c>
      <c r="M52" s="129">
        <v>1</v>
      </c>
      <c r="N52" s="129">
        <v>1</v>
      </c>
      <c r="O52" s="129">
        <v>2</v>
      </c>
      <c r="P52" s="130">
        <v>2</v>
      </c>
      <c r="Q52" s="129">
        <v>0</v>
      </c>
      <c r="R52" s="129">
        <v>0</v>
      </c>
      <c r="S52" s="129">
        <v>0</v>
      </c>
      <c r="T52" s="129">
        <v>1</v>
      </c>
      <c r="U52" s="129">
        <v>1</v>
      </c>
      <c r="V52" s="129">
        <v>1</v>
      </c>
      <c r="W52" s="130">
        <v>2</v>
      </c>
      <c r="X52" s="129">
        <v>0</v>
      </c>
      <c r="Y52" s="129">
        <v>0</v>
      </c>
      <c r="Z52" s="129">
        <v>0</v>
      </c>
      <c r="AA52" s="129">
        <v>1</v>
      </c>
      <c r="AB52" s="129">
        <v>1</v>
      </c>
      <c r="AC52" s="129">
        <v>2</v>
      </c>
      <c r="AD52" s="130">
        <v>2</v>
      </c>
      <c r="AE52" s="129">
        <v>0</v>
      </c>
      <c r="AF52" s="129">
        <v>0</v>
      </c>
      <c r="AG52" s="129">
        <v>0</v>
      </c>
      <c r="AH52" s="129">
        <v>1</v>
      </c>
      <c r="AI52" s="129">
        <v>1</v>
      </c>
      <c r="AJ52" s="129">
        <v>1</v>
      </c>
      <c r="AK52" s="130">
        <v>2</v>
      </c>
      <c r="AL52" s="129">
        <v>0</v>
      </c>
      <c r="AM52" s="129">
        <v>0</v>
      </c>
      <c r="AN52" s="129">
        <v>1</v>
      </c>
      <c r="AO52" s="129">
        <v>1</v>
      </c>
      <c r="AP52" s="129">
        <v>2</v>
      </c>
      <c r="AQ52" s="129">
        <v>2</v>
      </c>
      <c r="AR52" s="130">
        <v>3</v>
      </c>
      <c r="AS52" s="129">
        <v>0</v>
      </c>
      <c r="AT52" s="129">
        <v>0</v>
      </c>
      <c r="AU52" s="129">
        <v>1</v>
      </c>
      <c r="AV52" s="129">
        <v>1.5</v>
      </c>
      <c r="AW52" s="129">
        <v>2</v>
      </c>
      <c r="AX52" s="129">
        <v>3</v>
      </c>
      <c r="AY52" s="130">
        <v>3</v>
      </c>
      <c r="AZ52" s="62"/>
    </row>
    <row r="53" spans="1:52" x14ac:dyDescent="0.2">
      <c r="A53" s="167"/>
      <c r="B53" s="127" t="s">
        <v>19</v>
      </c>
      <c r="C53" s="128">
        <v>0</v>
      </c>
      <c r="D53" s="129">
        <v>0</v>
      </c>
      <c r="E53" s="129">
        <v>0</v>
      </c>
      <c r="F53" s="129">
        <v>1</v>
      </c>
      <c r="G53" s="129">
        <v>1</v>
      </c>
      <c r="H53" s="129">
        <v>2</v>
      </c>
      <c r="I53" s="130">
        <v>2</v>
      </c>
      <c r="J53" s="129">
        <v>0</v>
      </c>
      <c r="K53" s="129">
        <v>0</v>
      </c>
      <c r="L53" s="129">
        <v>0</v>
      </c>
      <c r="M53" s="129">
        <v>1</v>
      </c>
      <c r="N53" s="129">
        <v>1</v>
      </c>
      <c r="O53" s="129">
        <v>2</v>
      </c>
      <c r="P53" s="130">
        <v>2</v>
      </c>
      <c r="Q53" s="129">
        <v>0</v>
      </c>
      <c r="R53" s="129">
        <v>0</v>
      </c>
      <c r="S53" s="129">
        <v>0</v>
      </c>
      <c r="T53" s="129">
        <v>1</v>
      </c>
      <c r="U53" s="129">
        <v>1</v>
      </c>
      <c r="V53" s="129">
        <v>1</v>
      </c>
      <c r="W53" s="130">
        <v>1</v>
      </c>
      <c r="X53" s="129">
        <v>0</v>
      </c>
      <c r="Y53" s="129">
        <v>0</v>
      </c>
      <c r="Z53" s="129">
        <v>0</v>
      </c>
      <c r="AA53" s="129">
        <v>1</v>
      </c>
      <c r="AB53" s="129">
        <v>1</v>
      </c>
      <c r="AC53" s="129">
        <v>2</v>
      </c>
      <c r="AD53" s="130">
        <v>2</v>
      </c>
      <c r="AE53" s="129">
        <v>0</v>
      </c>
      <c r="AF53" s="129">
        <v>0</v>
      </c>
      <c r="AG53" s="129">
        <v>0</v>
      </c>
      <c r="AH53" s="129">
        <v>1</v>
      </c>
      <c r="AI53" s="129">
        <v>1</v>
      </c>
      <c r="AJ53" s="129">
        <v>1</v>
      </c>
      <c r="AK53" s="130">
        <v>2</v>
      </c>
      <c r="AL53" s="129">
        <v>0</v>
      </c>
      <c r="AM53" s="129">
        <v>0</v>
      </c>
      <c r="AN53" s="129">
        <v>0</v>
      </c>
      <c r="AO53" s="129">
        <v>1</v>
      </c>
      <c r="AP53" s="129">
        <v>2</v>
      </c>
      <c r="AQ53" s="129">
        <v>2</v>
      </c>
      <c r="AR53" s="130">
        <v>3</v>
      </c>
      <c r="AS53" s="129">
        <v>0</v>
      </c>
      <c r="AT53" s="129">
        <v>0</v>
      </c>
      <c r="AU53" s="129">
        <v>0</v>
      </c>
      <c r="AV53" s="129">
        <v>1</v>
      </c>
      <c r="AW53" s="129">
        <v>2</v>
      </c>
      <c r="AX53" s="129">
        <v>2</v>
      </c>
      <c r="AY53" s="130">
        <v>3</v>
      </c>
      <c r="AZ53" s="62"/>
    </row>
    <row r="54" spans="1:52" x14ac:dyDescent="0.2">
      <c r="A54" s="167"/>
      <c r="B54" s="127" t="s">
        <v>24</v>
      </c>
      <c r="C54" s="128">
        <v>0</v>
      </c>
      <c r="D54" s="129">
        <v>0</v>
      </c>
      <c r="E54" s="129">
        <v>0</v>
      </c>
      <c r="F54" s="129">
        <v>1</v>
      </c>
      <c r="G54" s="129">
        <v>1</v>
      </c>
      <c r="H54" s="129">
        <v>2</v>
      </c>
      <c r="I54" s="130">
        <v>2</v>
      </c>
      <c r="J54" s="129">
        <v>0</v>
      </c>
      <c r="K54" s="129">
        <v>0</v>
      </c>
      <c r="L54" s="129">
        <v>0</v>
      </c>
      <c r="M54" s="129">
        <v>1</v>
      </c>
      <c r="N54" s="129">
        <v>1</v>
      </c>
      <c r="O54" s="129">
        <v>2</v>
      </c>
      <c r="P54" s="130">
        <v>2</v>
      </c>
      <c r="Q54" s="129">
        <v>0</v>
      </c>
      <c r="R54" s="129">
        <v>0</v>
      </c>
      <c r="S54" s="129">
        <v>0</v>
      </c>
      <c r="T54" s="129">
        <v>1</v>
      </c>
      <c r="U54" s="129">
        <v>1</v>
      </c>
      <c r="V54" s="129">
        <v>1</v>
      </c>
      <c r="W54" s="130">
        <v>2</v>
      </c>
      <c r="X54" s="129">
        <v>0</v>
      </c>
      <c r="Y54" s="129">
        <v>0</v>
      </c>
      <c r="Z54" s="129">
        <v>0</v>
      </c>
      <c r="AA54" s="129">
        <v>1</v>
      </c>
      <c r="AB54" s="129">
        <v>1</v>
      </c>
      <c r="AC54" s="129">
        <v>2</v>
      </c>
      <c r="AD54" s="130">
        <v>2</v>
      </c>
      <c r="AE54" s="129">
        <v>0</v>
      </c>
      <c r="AF54" s="129">
        <v>0</v>
      </c>
      <c r="AG54" s="129">
        <v>0</v>
      </c>
      <c r="AH54" s="129">
        <v>1</v>
      </c>
      <c r="AI54" s="129">
        <v>1</v>
      </c>
      <c r="AJ54" s="129">
        <v>1</v>
      </c>
      <c r="AK54" s="130">
        <v>2</v>
      </c>
      <c r="AL54" s="129">
        <v>0</v>
      </c>
      <c r="AM54" s="129">
        <v>0</v>
      </c>
      <c r="AN54" s="129">
        <v>1</v>
      </c>
      <c r="AO54" s="129">
        <v>1</v>
      </c>
      <c r="AP54" s="129">
        <v>2</v>
      </c>
      <c r="AQ54" s="129">
        <v>2</v>
      </c>
      <c r="AR54" s="130">
        <v>3</v>
      </c>
      <c r="AS54" s="129">
        <v>0</v>
      </c>
      <c r="AT54" s="129">
        <v>0</v>
      </c>
      <c r="AU54" s="129">
        <v>1</v>
      </c>
      <c r="AV54" s="129">
        <v>1</v>
      </c>
      <c r="AW54" s="129">
        <v>2</v>
      </c>
      <c r="AX54" s="129">
        <v>2</v>
      </c>
      <c r="AY54" s="130">
        <v>3</v>
      </c>
      <c r="AZ54" s="62"/>
    </row>
    <row r="55" spans="1:52" x14ac:dyDescent="0.2">
      <c r="A55" s="168"/>
      <c r="B55" s="135" t="s">
        <v>25</v>
      </c>
      <c r="C55" s="136">
        <v>0</v>
      </c>
      <c r="D55" s="137">
        <v>0</v>
      </c>
      <c r="E55" s="137">
        <v>0</v>
      </c>
      <c r="F55" s="137">
        <v>1</v>
      </c>
      <c r="G55" s="137">
        <v>1</v>
      </c>
      <c r="H55" s="137">
        <v>1</v>
      </c>
      <c r="I55" s="138">
        <v>2</v>
      </c>
      <c r="J55" s="137">
        <v>0</v>
      </c>
      <c r="K55" s="137">
        <v>0</v>
      </c>
      <c r="L55" s="137">
        <v>0</v>
      </c>
      <c r="M55" s="137">
        <v>1</v>
      </c>
      <c r="N55" s="137">
        <v>1</v>
      </c>
      <c r="O55" s="137">
        <v>2</v>
      </c>
      <c r="P55" s="138">
        <v>2</v>
      </c>
      <c r="Q55" s="137">
        <v>0</v>
      </c>
      <c r="R55" s="137">
        <v>0</v>
      </c>
      <c r="S55" s="137">
        <v>0</v>
      </c>
      <c r="T55" s="137">
        <v>1</v>
      </c>
      <c r="U55" s="137">
        <v>1</v>
      </c>
      <c r="V55" s="137">
        <v>1</v>
      </c>
      <c r="W55" s="138">
        <v>2</v>
      </c>
      <c r="X55" s="137">
        <v>0</v>
      </c>
      <c r="Y55" s="137">
        <v>0</v>
      </c>
      <c r="Z55" s="137">
        <v>0</v>
      </c>
      <c r="AA55" s="137">
        <v>1</v>
      </c>
      <c r="AB55" s="137">
        <v>1</v>
      </c>
      <c r="AC55" s="137">
        <v>2</v>
      </c>
      <c r="AD55" s="138">
        <v>2</v>
      </c>
      <c r="AE55" s="137">
        <v>0</v>
      </c>
      <c r="AF55" s="137">
        <v>0</v>
      </c>
      <c r="AG55" s="137">
        <v>0</v>
      </c>
      <c r="AH55" s="137">
        <v>1</v>
      </c>
      <c r="AI55" s="137">
        <v>1</v>
      </c>
      <c r="AJ55" s="137">
        <v>1</v>
      </c>
      <c r="AK55" s="138">
        <v>1</v>
      </c>
      <c r="AL55" s="137">
        <v>0</v>
      </c>
      <c r="AM55" s="137">
        <v>1</v>
      </c>
      <c r="AN55" s="137">
        <v>1</v>
      </c>
      <c r="AO55" s="137">
        <v>2</v>
      </c>
      <c r="AP55" s="137">
        <v>2</v>
      </c>
      <c r="AQ55" s="137">
        <v>3</v>
      </c>
      <c r="AR55" s="138">
        <v>3</v>
      </c>
      <c r="AS55" s="137">
        <v>0</v>
      </c>
      <c r="AT55" s="137">
        <v>0</v>
      </c>
      <c r="AU55" s="137">
        <v>1</v>
      </c>
      <c r="AV55" s="137">
        <v>2</v>
      </c>
      <c r="AW55" s="137">
        <v>2</v>
      </c>
      <c r="AX55" s="137">
        <v>3</v>
      </c>
      <c r="AY55" s="138">
        <v>3</v>
      </c>
      <c r="AZ55" s="62"/>
    </row>
    <row r="56" spans="1:52" x14ac:dyDescent="0.2">
      <c r="A56" s="166" t="s">
        <v>30</v>
      </c>
      <c r="B56" s="139" t="s">
        <v>14</v>
      </c>
      <c r="C56" s="140">
        <v>0</v>
      </c>
      <c r="D56" s="141">
        <v>0</v>
      </c>
      <c r="E56" s="141">
        <v>0</v>
      </c>
      <c r="F56" s="141">
        <v>1</v>
      </c>
      <c r="G56" s="141">
        <v>1</v>
      </c>
      <c r="H56" s="141">
        <v>1</v>
      </c>
      <c r="I56" s="142">
        <v>1</v>
      </c>
      <c r="J56" s="143"/>
      <c r="K56" s="143"/>
      <c r="L56" s="143"/>
      <c r="M56" s="143"/>
      <c r="N56" s="143"/>
      <c r="O56" s="143"/>
      <c r="P56" s="144"/>
      <c r="Q56" s="143"/>
      <c r="R56" s="143"/>
      <c r="S56" s="143"/>
      <c r="T56" s="143"/>
      <c r="U56" s="143"/>
      <c r="V56" s="143"/>
      <c r="W56" s="144"/>
      <c r="X56" s="143"/>
      <c r="Y56" s="143"/>
      <c r="Z56" s="143"/>
      <c r="AA56" s="143"/>
      <c r="AB56" s="143"/>
      <c r="AC56" s="143"/>
      <c r="AD56" s="144"/>
      <c r="AE56" s="143"/>
      <c r="AF56" s="143"/>
      <c r="AG56" s="143"/>
      <c r="AH56" s="143"/>
      <c r="AI56" s="143"/>
      <c r="AJ56" s="143"/>
      <c r="AK56" s="144"/>
      <c r="AL56" s="141">
        <v>0</v>
      </c>
      <c r="AM56" s="141">
        <v>0</v>
      </c>
      <c r="AN56" s="141">
        <v>1</v>
      </c>
      <c r="AO56" s="141">
        <v>1</v>
      </c>
      <c r="AP56" s="141">
        <v>1</v>
      </c>
      <c r="AQ56" s="141">
        <v>1</v>
      </c>
      <c r="AR56" s="142">
        <v>1</v>
      </c>
      <c r="AS56" s="143"/>
      <c r="AT56" s="143"/>
      <c r="AU56" s="143"/>
      <c r="AV56" s="143"/>
      <c r="AW56" s="143"/>
      <c r="AX56" s="143"/>
      <c r="AY56" s="144"/>
      <c r="AZ56" s="62"/>
    </row>
    <row r="57" spans="1:52" x14ac:dyDescent="0.2">
      <c r="A57" s="167"/>
      <c r="B57" s="127" t="s">
        <v>15</v>
      </c>
      <c r="C57" s="128">
        <v>0</v>
      </c>
      <c r="D57" s="129">
        <v>0</v>
      </c>
      <c r="E57" s="129">
        <v>0</v>
      </c>
      <c r="F57" s="129">
        <v>1</v>
      </c>
      <c r="G57" s="129">
        <v>1</v>
      </c>
      <c r="H57" s="129">
        <v>1</v>
      </c>
      <c r="I57" s="130">
        <v>1</v>
      </c>
      <c r="J57" s="129">
        <v>0</v>
      </c>
      <c r="K57" s="129">
        <v>0</v>
      </c>
      <c r="L57" s="129">
        <v>0</v>
      </c>
      <c r="M57" s="129">
        <v>1</v>
      </c>
      <c r="N57" s="129">
        <v>1</v>
      </c>
      <c r="O57" s="129">
        <v>1</v>
      </c>
      <c r="P57" s="130">
        <v>1</v>
      </c>
      <c r="Q57" s="129">
        <v>0</v>
      </c>
      <c r="R57" s="129">
        <v>0</v>
      </c>
      <c r="S57" s="129">
        <v>1</v>
      </c>
      <c r="T57" s="129">
        <v>1</v>
      </c>
      <c r="U57" s="129">
        <v>1</v>
      </c>
      <c r="V57" s="129">
        <v>1</v>
      </c>
      <c r="W57" s="130">
        <v>1</v>
      </c>
      <c r="X57" s="129">
        <v>0</v>
      </c>
      <c r="Y57" s="129">
        <v>0</v>
      </c>
      <c r="Z57" s="129">
        <v>1</v>
      </c>
      <c r="AA57" s="129">
        <v>1</v>
      </c>
      <c r="AB57" s="129">
        <v>1</v>
      </c>
      <c r="AC57" s="129">
        <v>1</v>
      </c>
      <c r="AD57" s="130">
        <v>1</v>
      </c>
      <c r="AE57" s="129">
        <v>0</v>
      </c>
      <c r="AF57" s="129">
        <v>0</v>
      </c>
      <c r="AG57" s="129">
        <v>1</v>
      </c>
      <c r="AH57" s="129">
        <v>1</v>
      </c>
      <c r="AI57" s="129">
        <v>1</v>
      </c>
      <c r="AJ57" s="129">
        <v>1</v>
      </c>
      <c r="AK57" s="130">
        <v>1</v>
      </c>
      <c r="AL57" s="129">
        <v>0</v>
      </c>
      <c r="AM57" s="129">
        <v>0</v>
      </c>
      <c r="AN57" s="129">
        <v>1</v>
      </c>
      <c r="AO57" s="129">
        <v>1</v>
      </c>
      <c r="AP57" s="129">
        <v>1</v>
      </c>
      <c r="AQ57" s="129">
        <v>1</v>
      </c>
      <c r="AR57" s="130">
        <v>2</v>
      </c>
      <c r="AS57" s="129">
        <v>0</v>
      </c>
      <c r="AT57" s="129">
        <v>0</v>
      </c>
      <c r="AU57" s="129">
        <v>0</v>
      </c>
      <c r="AV57" s="129">
        <v>1</v>
      </c>
      <c r="AW57" s="129">
        <v>1</v>
      </c>
      <c r="AX57" s="129">
        <v>2</v>
      </c>
      <c r="AY57" s="130">
        <v>2</v>
      </c>
      <c r="AZ57" s="62"/>
    </row>
    <row r="58" spans="1:52" x14ac:dyDescent="0.2">
      <c r="A58" s="167"/>
      <c r="B58" s="127" t="s">
        <v>16</v>
      </c>
      <c r="C58" s="128">
        <v>0</v>
      </c>
      <c r="D58" s="129">
        <v>0</v>
      </c>
      <c r="E58" s="129">
        <v>0</v>
      </c>
      <c r="F58" s="129">
        <v>1</v>
      </c>
      <c r="G58" s="129">
        <v>1</v>
      </c>
      <c r="H58" s="129">
        <v>1</v>
      </c>
      <c r="I58" s="130">
        <v>1</v>
      </c>
      <c r="J58" s="129">
        <v>0</v>
      </c>
      <c r="K58" s="129">
        <v>0</v>
      </c>
      <c r="L58" s="129">
        <v>0</v>
      </c>
      <c r="M58" s="129">
        <v>1</v>
      </c>
      <c r="N58" s="129">
        <v>1</v>
      </c>
      <c r="O58" s="129">
        <v>1</v>
      </c>
      <c r="P58" s="130">
        <v>1</v>
      </c>
      <c r="Q58" s="129">
        <v>0</v>
      </c>
      <c r="R58" s="129">
        <v>0</v>
      </c>
      <c r="S58" s="129">
        <v>0</v>
      </c>
      <c r="T58" s="129">
        <v>1</v>
      </c>
      <c r="U58" s="129">
        <v>1</v>
      </c>
      <c r="V58" s="129">
        <v>1</v>
      </c>
      <c r="W58" s="130">
        <v>1</v>
      </c>
      <c r="X58" s="129">
        <v>0</v>
      </c>
      <c r="Y58" s="129">
        <v>0</v>
      </c>
      <c r="Z58" s="129">
        <v>0</v>
      </c>
      <c r="AA58" s="129">
        <v>1</v>
      </c>
      <c r="AB58" s="129">
        <v>1</v>
      </c>
      <c r="AC58" s="129">
        <v>1</v>
      </c>
      <c r="AD58" s="130">
        <v>1</v>
      </c>
      <c r="AE58" s="129">
        <v>0</v>
      </c>
      <c r="AF58" s="129">
        <v>0</v>
      </c>
      <c r="AG58" s="129">
        <v>0</v>
      </c>
      <c r="AH58" s="129">
        <v>1</v>
      </c>
      <c r="AI58" s="129">
        <v>1</v>
      </c>
      <c r="AJ58" s="129">
        <v>1</v>
      </c>
      <c r="AK58" s="130">
        <v>1</v>
      </c>
      <c r="AL58" s="129">
        <v>0</v>
      </c>
      <c r="AM58" s="129">
        <v>0</v>
      </c>
      <c r="AN58" s="129">
        <v>1</v>
      </c>
      <c r="AO58" s="129">
        <v>1</v>
      </c>
      <c r="AP58" s="129">
        <v>1</v>
      </c>
      <c r="AQ58" s="129">
        <v>1</v>
      </c>
      <c r="AR58" s="130">
        <v>2</v>
      </c>
      <c r="AS58" s="129">
        <v>0</v>
      </c>
      <c r="AT58" s="129">
        <v>0</v>
      </c>
      <c r="AU58" s="129">
        <v>0</v>
      </c>
      <c r="AV58" s="129">
        <v>1</v>
      </c>
      <c r="AW58" s="129">
        <v>1</v>
      </c>
      <c r="AX58" s="129">
        <v>2</v>
      </c>
      <c r="AY58" s="130">
        <v>2</v>
      </c>
      <c r="AZ58" s="62"/>
    </row>
    <row r="59" spans="1:52" x14ac:dyDescent="0.2">
      <c r="A59" s="167"/>
      <c r="B59" s="127" t="s">
        <v>17</v>
      </c>
      <c r="C59" s="128">
        <v>0</v>
      </c>
      <c r="D59" s="129">
        <v>0</v>
      </c>
      <c r="E59" s="129">
        <v>0</v>
      </c>
      <c r="F59" s="129">
        <v>1</v>
      </c>
      <c r="G59" s="129">
        <v>1</v>
      </c>
      <c r="H59" s="129">
        <v>1</v>
      </c>
      <c r="I59" s="130">
        <v>1</v>
      </c>
      <c r="J59" s="129">
        <v>0</v>
      </c>
      <c r="K59" s="129">
        <v>0</v>
      </c>
      <c r="L59" s="129">
        <v>0</v>
      </c>
      <c r="M59" s="129">
        <v>1</v>
      </c>
      <c r="N59" s="129">
        <v>1</v>
      </c>
      <c r="O59" s="129">
        <v>1</v>
      </c>
      <c r="P59" s="130">
        <v>1</v>
      </c>
      <c r="Q59" s="129">
        <v>0</v>
      </c>
      <c r="R59" s="129">
        <v>0</v>
      </c>
      <c r="S59" s="129">
        <v>0</v>
      </c>
      <c r="T59" s="129">
        <v>1</v>
      </c>
      <c r="U59" s="129">
        <v>1</v>
      </c>
      <c r="V59" s="129">
        <v>1</v>
      </c>
      <c r="W59" s="130">
        <v>1</v>
      </c>
      <c r="X59" s="129">
        <v>0</v>
      </c>
      <c r="Y59" s="129">
        <v>0</v>
      </c>
      <c r="Z59" s="129">
        <v>0</v>
      </c>
      <c r="AA59" s="129">
        <v>1</v>
      </c>
      <c r="AB59" s="129">
        <v>1</v>
      </c>
      <c r="AC59" s="129">
        <v>1</v>
      </c>
      <c r="AD59" s="130">
        <v>1</v>
      </c>
      <c r="AE59" s="129">
        <v>0</v>
      </c>
      <c r="AF59" s="129">
        <v>0</v>
      </c>
      <c r="AG59" s="129">
        <v>0</v>
      </c>
      <c r="AH59" s="129">
        <v>1</v>
      </c>
      <c r="AI59" s="129">
        <v>1</v>
      </c>
      <c r="AJ59" s="129">
        <v>1</v>
      </c>
      <c r="AK59" s="130">
        <v>1</v>
      </c>
      <c r="AL59" s="129">
        <v>0</v>
      </c>
      <c r="AM59" s="129">
        <v>0</v>
      </c>
      <c r="AN59" s="129">
        <v>0</v>
      </c>
      <c r="AO59" s="129">
        <v>1</v>
      </c>
      <c r="AP59" s="129">
        <v>1</v>
      </c>
      <c r="AQ59" s="129">
        <v>2</v>
      </c>
      <c r="AR59" s="130">
        <v>2</v>
      </c>
      <c r="AS59" s="129">
        <v>0</v>
      </c>
      <c r="AT59" s="129">
        <v>0</v>
      </c>
      <c r="AU59" s="129">
        <v>0</v>
      </c>
      <c r="AV59" s="129">
        <v>1</v>
      </c>
      <c r="AW59" s="129">
        <v>1</v>
      </c>
      <c r="AX59" s="129">
        <v>2</v>
      </c>
      <c r="AY59" s="130">
        <v>2</v>
      </c>
      <c r="AZ59" s="62"/>
    </row>
    <row r="60" spans="1:52" x14ac:dyDescent="0.2">
      <c r="A60" s="167"/>
      <c r="B60" s="127" t="s">
        <v>18</v>
      </c>
      <c r="C60" s="128">
        <v>0</v>
      </c>
      <c r="D60" s="129">
        <v>0</v>
      </c>
      <c r="E60" s="129">
        <v>0</v>
      </c>
      <c r="F60" s="129">
        <v>0</v>
      </c>
      <c r="G60" s="129">
        <v>1</v>
      </c>
      <c r="H60" s="129">
        <v>1</v>
      </c>
      <c r="I60" s="130">
        <v>1</v>
      </c>
      <c r="J60" s="129">
        <v>0</v>
      </c>
      <c r="K60" s="129">
        <v>0</v>
      </c>
      <c r="L60" s="129">
        <v>0</v>
      </c>
      <c r="M60" s="129">
        <v>0</v>
      </c>
      <c r="N60" s="129">
        <v>1</v>
      </c>
      <c r="O60" s="129">
        <v>1</v>
      </c>
      <c r="P60" s="130">
        <v>1</v>
      </c>
      <c r="Q60" s="129">
        <v>0</v>
      </c>
      <c r="R60" s="129">
        <v>0</v>
      </c>
      <c r="S60" s="129">
        <v>0</v>
      </c>
      <c r="T60" s="129">
        <v>0</v>
      </c>
      <c r="U60" s="129">
        <v>1</v>
      </c>
      <c r="V60" s="129">
        <v>1</v>
      </c>
      <c r="W60" s="130">
        <v>1</v>
      </c>
      <c r="X60" s="129">
        <v>0</v>
      </c>
      <c r="Y60" s="129">
        <v>0</v>
      </c>
      <c r="Z60" s="129">
        <v>0</v>
      </c>
      <c r="AA60" s="129">
        <v>0</v>
      </c>
      <c r="AB60" s="129">
        <v>1</v>
      </c>
      <c r="AC60" s="129">
        <v>1</v>
      </c>
      <c r="AD60" s="130">
        <v>1</v>
      </c>
      <c r="AE60" s="129">
        <v>0</v>
      </c>
      <c r="AF60" s="129">
        <v>0</v>
      </c>
      <c r="AG60" s="129">
        <v>0</v>
      </c>
      <c r="AH60" s="129">
        <v>0</v>
      </c>
      <c r="AI60" s="129">
        <v>1</v>
      </c>
      <c r="AJ60" s="129">
        <v>1</v>
      </c>
      <c r="AK60" s="130">
        <v>1</v>
      </c>
      <c r="AL60" s="129">
        <v>0</v>
      </c>
      <c r="AM60" s="129">
        <v>0</v>
      </c>
      <c r="AN60" s="129">
        <v>0</v>
      </c>
      <c r="AO60" s="129">
        <v>0</v>
      </c>
      <c r="AP60" s="129">
        <v>1</v>
      </c>
      <c r="AQ60" s="129">
        <v>1</v>
      </c>
      <c r="AR60" s="130">
        <v>2</v>
      </c>
      <c r="AS60" s="129">
        <v>0</v>
      </c>
      <c r="AT60" s="129">
        <v>0</v>
      </c>
      <c r="AU60" s="129">
        <v>0</v>
      </c>
      <c r="AV60" s="129">
        <v>0</v>
      </c>
      <c r="AW60" s="129">
        <v>1</v>
      </c>
      <c r="AX60" s="129">
        <v>1</v>
      </c>
      <c r="AY60" s="130">
        <v>1</v>
      </c>
      <c r="AZ60" s="62"/>
    </row>
    <row r="61" spans="1:52" x14ac:dyDescent="0.2">
      <c r="A61" s="167"/>
      <c r="B61" s="127" t="s">
        <v>22</v>
      </c>
      <c r="C61" s="128">
        <v>0</v>
      </c>
      <c r="D61" s="129">
        <v>0</v>
      </c>
      <c r="E61" s="129">
        <v>0</v>
      </c>
      <c r="F61" s="129">
        <v>0</v>
      </c>
      <c r="G61" s="129">
        <v>1</v>
      </c>
      <c r="H61" s="129">
        <v>1</v>
      </c>
      <c r="I61" s="130">
        <v>1</v>
      </c>
      <c r="J61" s="129">
        <v>0</v>
      </c>
      <c r="K61" s="129">
        <v>0</v>
      </c>
      <c r="L61" s="129">
        <v>0</v>
      </c>
      <c r="M61" s="129">
        <v>0</v>
      </c>
      <c r="N61" s="129">
        <v>1</v>
      </c>
      <c r="O61" s="129">
        <v>1</v>
      </c>
      <c r="P61" s="130">
        <v>1</v>
      </c>
      <c r="Q61" s="129">
        <v>0</v>
      </c>
      <c r="R61" s="129">
        <v>0</v>
      </c>
      <c r="S61" s="129">
        <v>0</v>
      </c>
      <c r="T61" s="129">
        <v>0</v>
      </c>
      <c r="U61" s="129">
        <v>1</v>
      </c>
      <c r="V61" s="129">
        <v>1</v>
      </c>
      <c r="W61" s="130">
        <v>1</v>
      </c>
      <c r="X61" s="129">
        <v>0</v>
      </c>
      <c r="Y61" s="129">
        <v>0</v>
      </c>
      <c r="Z61" s="129">
        <v>0</v>
      </c>
      <c r="AA61" s="129">
        <v>0</v>
      </c>
      <c r="AB61" s="129">
        <v>0.75</v>
      </c>
      <c r="AC61" s="129">
        <v>1</v>
      </c>
      <c r="AD61" s="130">
        <v>1</v>
      </c>
      <c r="AE61" s="129">
        <v>0</v>
      </c>
      <c r="AF61" s="129">
        <v>0</v>
      </c>
      <c r="AG61" s="129">
        <v>0</v>
      </c>
      <c r="AH61" s="129">
        <v>0</v>
      </c>
      <c r="AI61" s="129">
        <v>1</v>
      </c>
      <c r="AJ61" s="129">
        <v>1</v>
      </c>
      <c r="AK61" s="130">
        <v>1</v>
      </c>
      <c r="AL61" s="129">
        <v>0</v>
      </c>
      <c r="AM61" s="129">
        <v>0</v>
      </c>
      <c r="AN61" s="129">
        <v>0</v>
      </c>
      <c r="AO61" s="129">
        <v>1</v>
      </c>
      <c r="AP61" s="129">
        <v>1</v>
      </c>
      <c r="AQ61" s="129">
        <v>1</v>
      </c>
      <c r="AR61" s="130">
        <v>2</v>
      </c>
      <c r="AS61" s="129">
        <v>0</v>
      </c>
      <c r="AT61" s="129">
        <v>0</v>
      </c>
      <c r="AU61" s="129">
        <v>0</v>
      </c>
      <c r="AV61" s="129">
        <v>0</v>
      </c>
      <c r="AW61" s="129">
        <v>1</v>
      </c>
      <c r="AX61" s="129">
        <v>1</v>
      </c>
      <c r="AY61" s="130">
        <v>1</v>
      </c>
      <c r="AZ61" s="62"/>
    </row>
    <row r="62" spans="1:52" x14ac:dyDescent="0.2">
      <c r="A62" s="167"/>
      <c r="B62" s="127" t="s">
        <v>23</v>
      </c>
      <c r="C62" s="128">
        <v>0</v>
      </c>
      <c r="D62" s="129">
        <v>0</v>
      </c>
      <c r="E62" s="129">
        <v>0</v>
      </c>
      <c r="F62" s="129">
        <v>1</v>
      </c>
      <c r="G62" s="129">
        <v>1</v>
      </c>
      <c r="H62" s="129">
        <v>1</v>
      </c>
      <c r="I62" s="130">
        <v>1</v>
      </c>
      <c r="J62" s="129">
        <v>0</v>
      </c>
      <c r="K62" s="129">
        <v>0</v>
      </c>
      <c r="L62" s="129">
        <v>0</v>
      </c>
      <c r="M62" s="129">
        <v>0</v>
      </c>
      <c r="N62" s="129">
        <v>1</v>
      </c>
      <c r="O62" s="129">
        <v>1</v>
      </c>
      <c r="P62" s="130">
        <v>2</v>
      </c>
      <c r="Q62" s="129">
        <v>0</v>
      </c>
      <c r="R62" s="129">
        <v>0</v>
      </c>
      <c r="S62" s="129">
        <v>0</v>
      </c>
      <c r="T62" s="129">
        <v>0</v>
      </c>
      <c r="U62" s="129">
        <v>1</v>
      </c>
      <c r="V62" s="129">
        <v>1</v>
      </c>
      <c r="W62" s="130">
        <v>1</v>
      </c>
      <c r="X62" s="129">
        <v>0</v>
      </c>
      <c r="Y62" s="129">
        <v>0</v>
      </c>
      <c r="Z62" s="129">
        <v>0</v>
      </c>
      <c r="AA62" s="129">
        <v>0</v>
      </c>
      <c r="AB62" s="129">
        <v>1</v>
      </c>
      <c r="AC62" s="129">
        <v>1</v>
      </c>
      <c r="AD62" s="130">
        <v>1</v>
      </c>
      <c r="AE62" s="129">
        <v>0</v>
      </c>
      <c r="AF62" s="129">
        <v>0</v>
      </c>
      <c r="AG62" s="129">
        <v>0</v>
      </c>
      <c r="AH62" s="129">
        <v>0</v>
      </c>
      <c r="AI62" s="129">
        <v>1</v>
      </c>
      <c r="AJ62" s="129">
        <v>1</v>
      </c>
      <c r="AK62" s="130">
        <v>1</v>
      </c>
      <c r="AL62" s="129">
        <v>0</v>
      </c>
      <c r="AM62" s="129">
        <v>0</v>
      </c>
      <c r="AN62" s="129">
        <v>0</v>
      </c>
      <c r="AO62" s="129">
        <v>1</v>
      </c>
      <c r="AP62" s="129">
        <v>1</v>
      </c>
      <c r="AQ62" s="129">
        <v>1</v>
      </c>
      <c r="AR62" s="130">
        <v>2</v>
      </c>
      <c r="AS62" s="129">
        <v>0</v>
      </c>
      <c r="AT62" s="129">
        <v>0</v>
      </c>
      <c r="AU62" s="129">
        <v>0</v>
      </c>
      <c r="AV62" s="129">
        <v>1</v>
      </c>
      <c r="AW62" s="129">
        <v>1</v>
      </c>
      <c r="AX62" s="129">
        <v>2</v>
      </c>
      <c r="AY62" s="130">
        <v>2</v>
      </c>
      <c r="AZ62" s="62"/>
    </row>
    <row r="63" spans="1:52" x14ac:dyDescent="0.2">
      <c r="A63" s="167"/>
      <c r="B63" s="127" t="s">
        <v>19</v>
      </c>
      <c r="C63" s="128">
        <v>0</v>
      </c>
      <c r="D63" s="129">
        <v>0</v>
      </c>
      <c r="E63" s="129">
        <v>0</v>
      </c>
      <c r="F63" s="129">
        <v>0</v>
      </c>
      <c r="G63" s="129">
        <v>1</v>
      </c>
      <c r="H63" s="129">
        <v>1</v>
      </c>
      <c r="I63" s="130">
        <v>1</v>
      </c>
      <c r="J63" s="129">
        <v>0</v>
      </c>
      <c r="K63" s="129">
        <v>0</v>
      </c>
      <c r="L63" s="129">
        <v>0</v>
      </c>
      <c r="M63" s="129">
        <v>0</v>
      </c>
      <c r="N63" s="129">
        <v>1</v>
      </c>
      <c r="O63" s="129">
        <v>1</v>
      </c>
      <c r="P63" s="130">
        <v>1</v>
      </c>
      <c r="Q63" s="129">
        <v>0</v>
      </c>
      <c r="R63" s="129">
        <v>0</v>
      </c>
      <c r="S63" s="129">
        <v>0</v>
      </c>
      <c r="T63" s="129">
        <v>0</v>
      </c>
      <c r="U63" s="129">
        <v>1</v>
      </c>
      <c r="V63" s="129">
        <v>1</v>
      </c>
      <c r="W63" s="130">
        <v>1</v>
      </c>
      <c r="X63" s="129">
        <v>0</v>
      </c>
      <c r="Y63" s="129">
        <v>0</v>
      </c>
      <c r="Z63" s="129">
        <v>0</v>
      </c>
      <c r="AA63" s="129">
        <v>0</v>
      </c>
      <c r="AB63" s="129">
        <v>1</v>
      </c>
      <c r="AC63" s="129">
        <v>1</v>
      </c>
      <c r="AD63" s="130">
        <v>1</v>
      </c>
      <c r="AE63" s="129">
        <v>0</v>
      </c>
      <c r="AF63" s="129">
        <v>0</v>
      </c>
      <c r="AG63" s="129">
        <v>0</v>
      </c>
      <c r="AH63" s="129">
        <v>0</v>
      </c>
      <c r="AI63" s="129">
        <v>1</v>
      </c>
      <c r="AJ63" s="129">
        <v>1</v>
      </c>
      <c r="AK63" s="130">
        <v>1</v>
      </c>
      <c r="AL63" s="129">
        <v>0</v>
      </c>
      <c r="AM63" s="129">
        <v>0</v>
      </c>
      <c r="AN63" s="129">
        <v>0</v>
      </c>
      <c r="AO63" s="129">
        <v>0</v>
      </c>
      <c r="AP63" s="129">
        <v>1</v>
      </c>
      <c r="AQ63" s="129">
        <v>1</v>
      </c>
      <c r="AR63" s="130">
        <v>2</v>
      </c>
      <c r="AS63" s="129">
        <v>0</v>
      </c>
      <c r="AT63" s="129">
        <v>0</v>
      </c>
      <c r="AU63" s="129">
        <v>0</v>
      </c>
      <c r="AV63" s="129">
        <v>0</v>
      </c>
      <c r="AW63" s="129">
        <v>1</v>
      </c>
      <c r="AX63" s="129">
        <v>1</v>
      </c>
      <c r="AY63" s="130">
        <v>2</v>
      </c>
      <c r="AZ63" s="62"/>
    </row>
    <row r="64" spans="1:52" x14ac:dyDescent="0.2">
      <c r="A64" s="167"/>
      <c r="B64" s="127" t="s">
        <v>24</v>
      </c>
      <c r="C64" s="128">
        <v>0</v>
      </c>
      <c r="D64" s="129">
        <v>0</v>
      </c>
      <c r="E64" s="129">
        <v>0</v>
      </c>
      <c r="F64" s="129">
        <v>0</v>
      </c>
      <c r="G64" s="129">
        <v>1</v>
      </c>
      <c r="H64" s="129">
        <v>1</v>
      </c>
      <c r="I64" s="130">
        <v>1</v>
      </c>
      <c r="J64" s="129">
        <v>0</v>
      </c>
      <c r="K64" s="129">
        <v>0</v>
      </c>
      <c r="L64" s="129">
        <v>0</v>
      </c>
      <c r="M64" s="129">
        <v>0</v>
      </c>
      <c r="N64" s="129">
        <v>1</v>
      </c>
      <c r="O64" s="129">
        <v>1</v>
      </c>
      <c r="P64" s="130">
        <v>1</v>
      </c>
      <c r="Q64" s="129">
        <v>0</v>
      </c>
      <c r="R64" s="129">
        <v>0</v>
      </c>
      <c r="S64" s="129">
        <v>0</v>
      </c>
      <c r="T64" s="129">
        <v>0</v>
      </c>
      <c r="U64" s="129">
        <v>1</v>
      </c>
      <c r="V64" s="129">
        <v>1</v>
      </c>
      <c r="W64" s="130">
        <v>1</v>
      </c>
      <c r="X64" s="129">
        <v>0</v>
      </c>
      <c r="Y64" s="129">
        <v>0</v>
      </c>
      <c r="Z64" s="129">
        <v>0</v>
      </c>
      <c r="AA64" s="129">
        <v>0</v>
      </c>
      <c r="AB64" s="129">
        <v>1</v>
      </c>
      <c r="AC64" s="129">
        <v>1</v>
      </c>
      <c r="AD64" s="130">
        <v>1</v>
      </c>
      <c r="AE64" s="129">
        <v>0</v>
      </c>
      <c r="AF64" s="129">
        <v>0</v>
      </c>
      <c r="AG64" s="129">
        <v>0</v>
      </c>
      <c r="AH64" s="129">
        <v>0</v>
      </c>
      <c r="AI64" s="129">
        <v>1</v>
      </c>
      <c r="AJ64" s="129">
        <v>1</v>
      </c>
      <c r="AK64" s="130">
        <v>1</v>
      </c>
      <c r="AL64" s="129">
        <v>0</v>
      </c>
      <c r="AM64" s="129">
        <v>0</v>
      </c>
      <c r="AN64" s="129">
        <v>0</v>
      </c>
      <c r="AO64" s="129">
        <v>1</v>
      </c>
      <c r="AP64" s="129">
        <v>1</v>
      </c>
      <c r="AQ64" s="129">
        <v>1</v>
      </c>
      <c r="AR64" s="130">
        <v>2</v>
      </c>
      <c r="AS64" s="129">
        <v>0</v>
      </c>
      <c r="AT64" s="129">
        <v>0</v>
      </c>
      <c r="AU64" s="129">
        <v>0</v>
      </c>
      <c r="AV64" s="129">
        <v>0</v>
      </c>
      <c r="AW64" s="129">
        <v>1</v>
      </c>
      <c r="AX64" s="129">
        <v>1</v>
      </c>
      <c r="AY64" s="130">
        <v>2</v>
      </c>
      <c r="AZ64" s="62"/>
    </row>
    <row r="65" spans="1:52" x14ac:dyDescent="0.2">
      <c r="A65" s="168"/>
      <c r="B65" s="135" t="s">
        <v>25</v>
      </c>
      <c r="C65" s="136">
        <v>0</v>
      </c>
      <c r="D65" s="137">
        <v>0</v>
      </c>
      <c r="E65" s="137">
        <v>0</v>
      </c>
      <c r="F65" s="137">
        <v>0</v>
      </c>
      <c r="G65" s="137">
        <v>1</v>
      </c>
      <c r="H65" s="137">
        <v>1</v>
      </c>
      <c r="I65" s="138">
        <v>1</v>
      </c>
      <c r="J65" s="137">
        <v>0</v>
      </c>
      <c r="K65" s="137">
        <v>0</v>
      </c>
      <c r="L65" s="137">
        <v>0</v>
      </c>
      <c r="M65" s="137">
        <v>1</v>
      </c>
      <c r="N65" s="137">
        <v>1</v>
      </c>
      <c r="O65" s="137">
        <v>1</v>
      </c>
      <c r="P65" s="138">
        <v>1</v>
      </c>
      <c r="Q65" s="137">
        <v>0</v>
      </c>
      <c r="R65" s="137">
        <v>0</v>
      </c>
      <c r="S65" s="137">
        <v>0</v>
      </c>
      <c r="T65" s="137">
        <v>0</v>
      </c>
      <c r="U65" s="137">
        <v>1</v>
      </c>
      <c r="V65" s="137">
        <v>1</v>
      </c>
      <c r="W65" s="138">
        <v>1</v>
      </c>
      <c r="X65" s="137">
        <v>0</v>
      </c>
      <c r="Y65" s="137">
        <v>0</v>
      </c>
      <c r="Z65" s="137">
        <v>0</v>
      </c>
      <c r="AA65" s="137">
        <v>0</v>
      </c>
      <c r="AB65" s="137">
        <v>1</v>
      </c>
      <c r="AC65" s="137">
        <v>1</v>
      </c>
      <c r="AD65" s="138">
        <v>1</v>
      </c>
      <c r="AE65" s="137">
        <v>0</v>
      </c>
      <c r="AF65" s="137">
        <v>0</v>
      </c>
      <c r="AG65" s="137">
        <v>0</v>
      </c>
      <c r="AH65" s="137">
        <v>0</v>
      </c>
      <c r="AI65" s="137">
        <v>1</v>
      </c>
      <c r="AJ65" s="137">
        <v>1</v>
      </c>
      <c r="AK65" s="138">
        <v>1</v>
      </c>
      <c r="AL65" s="137">
        <v>0</v>
      </c>
      <c r="AM65" s="137">
        <v>0</v>
      </c>
      <c r="AN65" s="137">
        <v>1</v>
      </c>
      <c r="AO65" s="137">
        <v>1</v>
      </c>
      <c r="AP65" s="137">
        <v>1</v>
      </c>
      <c r="AQ65" s="137">
        <v>2</v>
      </c>
      <c r="AR65" s="138">
        <v>2</v>
      </c>
      <c r="AS65" s="137">
        <v>0</v>
      </c>
      <c r="AT65" s="137">
        <v>0</v>
      </c>
      <c r="AU65" s="137">
        <v>0</v>
      </c>
      <c r="AV65" s="137">
        <v>1</v>
      </c>
      <c r="AW65" s="137">
        <v>1</v>
      </c>
      <c r="AX65" s="137">
        <v>2</v>
      </c>
      <c r="AY65" s="138">
        <v>2</v>
      </c>
      <c r="AZ65" s="62"/>
    </row>
  </sheetData>
  <mergeCells count="21">
    <mergeCell ref="A46:A55"/>
    <mergeCell ref="A56:A65"/>
    <mergeCell ref="C4:I4"/>
    <mergeCell ref="J4:P4"/>
    <mergeCell ref="AS4:AY4"/>
    <mergeCell ref="A6:A15"/>
    <mergeCell ref="A16:A25"/>
    <mergeCell ref="A26:A35"/>
    <mergeCell ref="A36:A45"/>
    <mergeCell ref="Q4:W4"/>
    <mergeCell ref="X4:AD4"/>
    <mergeCell ref="AE4:AK4"/>
    <mergeCell ref="AL4:AR4"/>
    <mergeCell ref="A1:AY1"/>
    <mergeCell ref="C3:I3"/>
    <mergeCell ref="J3:P3"/>
    <mergeCell ref="Q3:W3"/>
    <mergeCell ref="X3:AD3"/>
    <mergeCell ref="AE3:AK3"/>
    <mergeCell ref="AL3:AR3"/>
    <mergeCell ref="AS3:AY3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F6D4-C84F-4404-BE3F-705A014ED04E}">
  <dimension ref="A1:B10"/>
  <sheetViews>
    <sheetView workbookViewId="0">
      <selection activeCell="B2" sqref="B2"/>
    </sheetView>
  </sheetViews>
  <sheetFormatPr defaultRowHeight="14.25" x14ac:dyDescent="0.2"/>
  <cols>
    <col min="1" max="1" width="21.375" bestFit="1" customWidth="1"/>
  </cols>
  <sheetData>
    <row r="1" spans="1:2" ht="16.5" x14ac:dyDescent="0.2">
      <c r="A1" s="174" t="s">
        <v>0</v>
      </c>
    </row>
    <row r="2" spans="1:2" ht="16.5" x14ac:dyDescent="0.2">
      <c r="A2" s="1" t="s">
        <v>1</v>
      </c>
    </row>
    <row r="3" spans="1:2" ht="16.5" x14ac:dyDescent="0.2">
      <c r="A3" s="1" t="s">
        <v>2</v>
      </c>
    </row>
    <row r="4" spans="1:2" ht="16.5" x14ac:dyDescent="0.2">
      <c r="A4" s="174" t="s">
        <v>3</v>
      </c>
    </row>
    <row r="5" spans="1:2" ht="16.5" x14ac:dyDescent="0.2">
      <c r="A5" s="174" t="s">
        <v>4</v>
      </c>
    </row>
    <row r="6" spans="1:2" ht="16.5" x14ac:dyDescent="0.2">
      <c r="A6" s="174" t="s">
        <v>5</v>
      </c>
    </row>
    <row r="7" spans="1:2" ht="16.5" x14ac:dyDescent="0.2">
      <c r="A7" s="174" t="s">
        <v>6</v>
      </c>
      <c r="B7" s="66"/>
    </row>
    <row r="8" spans="1:2" ht="16.5" x14ac:dyDescent="0.2">
      <c r="A8" s="174" t="s">
        <v>7</v>
      </c>
      <c r="B8" t="s">
        <v>108</v>
      </c>
    </row>
    <row r="9" spans="1:2" ht="16.5" x14ac:dyDescent="0.2">
      <c r="A9" s="174" t="s">
        <v>8</v>
      </c>
    </row>
    <row r="10" spans="1:2" ht="16.5" x14ac:dyDescent="0.2">
      <c r="A10" s="174" t="s">
        <v>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总览</vt:lpstr>
      <vt:lpstr>占点</vt:lpstr>
      <vt:lpstr>补给争夺</vt:lpstr>
      <vt:lpstr>死亡竞赛</vt:lpstr>
      <vt:lpstr>混战</vt:lpstr>
      <vt:lpstr>火力乱斗</vt:lpstr>
      <vt:lpstr>descTotal</vt:lpstr>
      <vt:lpstr>PercentilesTotal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</dc:creator>
  <cp:lastModifiedBy>liyan</cp:lastModifiedBy>
  <dcterms:created xsi:type="dcterms:W3CDTF">2020-08-17T03:14:22Z</dcterms:created>
  <dcterms:modified xsi:type="dcterms:W3CDTF">2020-08-19T03:59:48Z</dcterms:modified>
</cp:coreProperties>
</file>