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Notes\[Work]\每周挑战任务\"/>
    </mc:Choice>
  </mc:AlternateContent>
  <xr:revisionPtr revIDLastSave="0" documentId="13_ncr:1_{ECF069EB-A118-47E0-93B0-B752A3D76336}" xr6:coauthVersionLast="45" xr6:coauthVersionMax="45" xr10:uidLastSave="{00000000-0000-0000-0000-000000000000}"/>
  <bookViews>
    <workbookView xWindow="-120" yWindow="-120" windowWidth="29040" windowHeight="17640" xr2:uid="{B49266EF-C299-7E47-9B86-8BCFFD03A579}"/>
  </bookViews>
  <sheets>
    <sheet name="规划" sheetId="1" r:id="rId1"/>
    <sheet name="草稿" sheetId="3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9" i="1" l="1"/>
  <c r="M10" i="1"/>
  <c r="M11" i="1"/>
  <c r="M12" i="1"/>
  <c r="M8" i="1"/>
  <c r="L9" i="1"/>
  <c r="L10" i="1"/>
  <c r="L11" i="1"/>
  <c r="L12" i="1"/>
  <c r="L8" i="1"/>
  <c r="K9" i="1"/>
  <c r="K10" i="1"/>
  <c r="K11" i="1"/>
  <c r="K12" i="1"/>
  <c r="K8" i="1"/>
  <c r="I16" i="1"/>
  <c r="I15" i="1"/>
  <c r="H15" i="1"/>
  <c r="H17" i="1"/>
  <c r="I17" i="1" s="1"/>
  <c r="H16" i="1"/>
  <c r="H18" i="1"/>
  <c r="I18" i="1" s="1"/>
  <c r="N9" i="1" l="1"/>
  <c r="O9" i="1" s="1"/>
  <c r="N8" i="1"/>
  <c r="O8" i="1" s="1"/>
  <c r="N12" i="1"/>
  <c r="O12" i="1" s="1"/>
  <c r="N11" i="1"/>
  <c r="O11" i="1" s="1"/>
  <c r="N10" i="1"/>
  <c r="O10" i="1" s="1"/>
  <c r="E23" i="1" l="1"/>
  <c r="B23" i="1"/>
</calcChain>
</file>

<file path=xl/sharedStrings.xml><?xml version="1.0" encoding="utf-8"?>
<sst xmlns="http://schemas.openxmlformats.org/spreadsheetml/2006/main" count="69" uniqueCount="52">
  <si>
    <t>任务内容</t>
  </si>
  <si>
    <t>完成1次3杀</t>
  </si>
  <si>
    <t>参与补给争夺/死亡竞赛/火力乱斗</t>
  </si>
  <si>
    <t>补给争夺/死亡竞赛决胜模式连胜3场</t>
  </si>
  <si>
    <t>连续3场获得MVP</t>
  </si>
  <si>
    <t>胜利积分</t>
  </si>
  <si>
    <t>失败积分</t>
  </si>
  <si>
    <t>宝箱奖励</t>
  </si>
  <si>
    <t>积分</t>
  </si>
  <si>
    <t>奖励1</t>
  </si>
  <si>
    <t>奖励1数量</t>
  </si>
  <si>
    <t>奖励2</t>
  </si>
  <si>
    <t>奖励2数量</t>
  </si>
  <si>
    <t>兑换币</t>
  </si>
  <si>
    <t>占点模式</t>
  </si>
  <si>
    <t>混战模式-休闲</t>
  </si>
  <si>
    <t>死亡竞赛-决胜</t>
  </si>
  <si>
    <t>补给争夺Loot</t>
  </si>
  <si>
    <t>火力乱斗</t>
  </si>
  <si>
    <t>死亡竞赛</t>
  </si>
  <si>
    <t>补给争夺Loot-决胜</t>
  </si>
  <si>
    <t>需要的数据</t>
  </si>
  <si>
    <t>每周登录用户</t>
  </si>
  <si>
    <t>每周游戏场次-按rank分</t>
  </si>
  <si>
    <t>每周用户3杀次数</t>
  </si>
  <si>
    <t>每周用户5杀次数</t>
  </si>
  <si>
    <t>活动胜率</t>
    <phoneticPr fontId="2" type="noConversion"/>
  </si>
  <si>
    <t>单场3杀次数</t>
    <phoneticPr fontId="2" type="noConversion"/>
  </si>
  <si>
    <t>MVP概率</t>
    <phoneticPr fontId="2" type="noConversion"/>
  </si>
  <si>
    <t>3场连续MVP概率</t>
    <phoneticPr fontId="2" type="noConversion"/>
  </si>
  <si>
    <t>模拟计算</t>
    <phoneticPr fontId="2" type="noConversion"/>
  </si>
  <si>
    <t>参与活动次数</t>
    <phoneticPr fontId="2" type="noConversion"/>
  </si>
  <si>
    <t>合计战斗次数</t>
    <phoneticPr fontId="2" type="noConversion"/>
  </si>
  <si>
    <t>决胜场次</t>
    <phoneticPr fontId="2" type="noConversion"/>
  </si>
  <si>
    <t>T1碎片</t>
  </si>
  <si>
    <t>T2碎片</t>
  </si>
  <si>
    <t>T3碎片</t>
  </si>
  <si>
    <t>T1部件</t>
  </si>
  <si>
    <t>T2部件</t>
  </si>
  <si>
    <t>T3部件</t>
  </si>
  <si>
    <t>宝箱1</t>
    <phoneticPr fontId="2" type="noConversion"/>
  </si>
  <si>
    <t>宝箱2</t>
    <phoneticPr fontId="2" type="noConversion"/>
  </si>
  <si>
    <t>宝箱奖励规划</t>
    <phoneticPr fontId="2" type="noConversion"/>
  </si>
  <si>
    <t>3连胜概率</t>
    <phoneticPr fontId="2" type="noConversion"/>
  </si>
  <si>
    <t>每场成功次数</t>
    <phoneticPr fontId="2" type="noConversion"/>
  </si>
  <si>
    <t>每场失败次数</t>
    <phoneticPr fontId="2" type="noConversion"/>
  </si>
  <si>
    <t>得分</t>
    <phoneticPr fontId="2" type="noConversion"/>
  </si>
  <si>
    <t xml:space="preserve"> 任务1得分</t>
    <phoneticPr fontId="2" type="noConversion"/>
  </si>
  <si>
    <t>任务2得分</t>
    <phoneticPr fontId="2" type="noConversion"/>
  </si>
  <si>
    <t>任务3得分</t>
    <phoneticPr fontId="2" type="noConversion"/>
  </si>
  <si>
    <t>任务4得分</t>
    <phoneticPr fontId="2" type="noConversion"/>
  </si>
  <si>
    <t>总得分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</si>
</sst>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5" x14ac:knownFonts="1">
    <font>
      <sz val="12"/>
      <color theme="1"/>
      <name val="等线"/>
      <family val="2"/>
      <scheme val="minor"/>
    </font>
    <font>
      <b/>
      <sz val="12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3" fillId="0" borderId="0" xfId="0" applyFont="1"/>
    <xf numFmtId="9" fontId="0" fillId="0" borderId="1" xfId="0" applyNumberFormat="1" applyBorder="1"/>
    <xf numFmtId="0" fontId="3" fillId="0" borderId="1" xfId="0" applyFont="1" applyBorder="1"/>
    <xf numFmtId="176" fontId="0" fillId="0" borderId="1" xfId="0" applyNumberFormat="1" applyBorder="1"/>
    <xf numFmtId="0" fontId="3" fillId="0" borderId="0" xfId="0" applyFont="1" applyFill="1" applyBorder="1"/>
    <xf numFmtId="0" fontId="4" fillId="0" borderId="1" xfId="0" applyFont="1" applyBorder="1"/>
    <xf numFmtId="0" fontId="3" fillId="2" borderId="1" xfId="0" applyFont="1" applyFill="1" applyBorder="1"/>
    <xf numFmtId="0" fontId="0" fillId="2" borderId="1" xfId="0" applyFill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1A157-545F-3A4E-84B0-D2FAB031393C}">
  <dimension ref="A1:O31"/>
  <sheetViews>
    <sheetView tabSelected="1" zoomScale="120" zoomScaleNormal="120" workbookViewId="0">
      <selection activeCell="B2" sqref="B2"/>
    </sheetView>
  </sheetViews>
  <sheetFormatPr defaultColWidth="11" defaultRowHeight="15.75" x14ac:dyDescent="0.25"/>
  <cols>
    <col min="1" max="1" width="31.625" customWidth="1"/>
    <col min="2" max="2" width="10.625" customWidth="1"/>
    <col min="3" max="3" width="14.25" customWidth="1"/>
    <col min="5" max="5" width="9.875" customWidth="1"/>
    <col min="7" max="7" width="17.375" bestFit="1" customWidth="1"/>
    <col min="8" max="8" width="13.25" customWidth="1"/>
    <col min="9" max="9" width="13.125" customWidth="1"/>
    <col min="10" max="10" width="13" customWidth="1"/>
    <col min="11" max="11" width="15" customWidth="1"/>
  </cols>
  <sheetData>
    <row r="1" spans="1:15" x14ac:dyDescent="0.25">
      <c r="A1" s="2" t="s">
        <v>0</v>
      </c>
      <c r="B1" s="2" t="s">
        <v>5</v>
      </c>
      <c r="C1" s="2" t="s">
        <v>6</v>
      </c>
      <c r="G1" s="3" t="s">
        <v>26</v>
      </c>
      <c r="H1" s="5">
        <v>0.75</v>
      </c>
    </row>
    <row r="2" spans="1:15" x14ac:dyDescent="0.25">
      <c r="A2" s="3" t="s">
        <v>2</v>
      </c>
      <c r="B2" s="3">
        <v>5</v>
      </c>
      <c r="C2" s="3">
        <v>1</v>
      </c>
      <c r="G2" s="3" t="s">
        <v>27</v>
      </c>
      <c r="H2" s="3">
        <v>0.49</v>
      </c>
    </row>
    <row r="3" spans="1:15" x14ac:dyDescent="0.25">
      <c r="A3" s="3" t="s">
        <v>1</v>
      </c>
      <c r="B3" s="3">
        <v>3</v>
      </c>
      <c r="C3" s="3">
        <v>0</v>
      </c>
      <c r="G3" s="3" t="s">
        <v>43</v>
      </c>
      <c r="H3" s="11">
        <v>0.18</v>
      </c>
    </row>
    <row r="4" spans="1:15" x14ac:dyDescent="0.25">
      <c r="A4" s="3" t="s">
        <v>3</v>
      </c>
      <c r="B4" s="3">
        <v>40</v>
      </c>
      <c r="C4" s="3">
        <v>0</v>
      </c>
      <c r="G4" s="3" t="s">
        <v>28</v>
      </c>
      <c r="H4" s="3">
        <v>0.3</v>
      </c>
    </row>
    <row r="5" spans="1:15" x14ac:dyDescent="0.25">
      <c r="A5" s="3" t="s">
        <v>4</v>
      </c>
      <c r="B5" s="3">
        <v>50</v>
      </c>
      <c r="C5" s="3">
        <v>0</v>
      </c>
      <c r="G5" s="3" t="s">
        <v>29</v>
      </c>
      <c r="H5" s="11">
        <v>0.02</v>
      </c>
    </row>
    <row r="7" spans="1:15" x14ac:dyDescent="0.25">
      <c r="A7" s="1" t="s">
        <v>7</v>
      </c>
      <c r="B7" s="1"/>
      <c r="C7" s="1"/>
      <c r="D7" s="1"/>
      <c r="E7" s="1"/>
      <c r="G7" s="6" t="s">
        <v>30</v>
      </c>
      <c r="H7" s="6" t="s">
        <v>31</v>
      </c>
      <c r="I7" s="6" t="s">
        <v>32</v>
      </c>
      <c r="J7" s="6" t="s">
        <v>33</v>
      </c>
      <c r="K7" s="10" t="s">
        <v>47</v>
      </c>
      <c r="L7" s="10" t="s">
        <v>48</v>
      </c>
      <c r="M7" s="10" t="s">
        <v>49</v>
      </c>
      <c r="N7" s="10" t="s">
        <v>50</v>
      </c>
      <c r="O7" s="10" t="s">
        <v>51</v>
      </c>
    </row>
    <row r="8" spans="1:15" x14ac:dyDescent="0.25">
      <c r="A8" s="2" t="s">
        <v>8</v>
      </c>
      <c r="B8" s="2" t="s">
        <v>9</v>
      </c>
      <c r="C8" s="2" t="s">
        <v>10</v>
      </c>
      <c r="D8" s="2" t="s">
        <v>11</v>
      </c>
      <c r="E8" s="2" t="s">
        <v>12</v>
      </c>
      <c r="G8" s="9">
        <v>0.9</v>
      </c>
      <c r="H8" s="3">
        <v>26</v>
      </c>
      <c r="I8" s="3">
        <v>126.40000000000055</v>
      </c>
      <c r="J8" s="3">
        <v>15</v>
      </c>
      <c r="K8" s="7">
        <f>H8*$H$1*$B$2+H8*(1-$H$1)*$C$2</f>
        <v>104</v>
      </c>
      <c r="L8" s="7">
        <f>I8*$H$2*$B$3</f>
        <v>185.80800000000079</v>
      </c>
      <c r="M8" s="7">
        <f>J8*$H$3*$B$4</f>
        <v>107.99999999999999</v>
      </c>
      <c r="N8" s="7">
        <f>I8*$H$5*$B$5</f>
        <v>126.40000000000056</v>
      </c>
      <c r="O8" s="7">
        <f>SUM(K8:N8)</f>
        <v>524.20800000000133</v>
      </c>
    </row>
    <row r="9" spans="1:15" x14ac:dyDescent="0.25">
      <c r="A9" s="3">
        <v>30</v>
      </c>
      <c r="B9" s="3" t="s">
        <v>13</v>
      </c>
      <c r="C9" s="3">
        <v>15</v>
      </c>
      <c r="D9" s="3"/>
      <c r="E9" s="3"/>
      <c r="G9" s="9">
        <v>0.75</v>
      </c>
      <c r="H9" s="3">
        <v>14</v>
      </c>
      <c r="I9" s="3">
        <v>46</v>
      </c>
      <c r="J9" s="3">
        <v>13</v>
      </c>
      <c r="K9" s="7">
        <f t="shared" ref="K9:K12" si="0">H9*$H$1*$B$2+H9*(1-$H$1)*$C$2</f>
        <v>56</v>
      </c>
      <c r="L9" s="7">
        <f t="shared" ref="L9:L12" si="1">I9*$H$2*$B$3</f>
        <v>67.62</v>
      </c>
      <c r="M9" s="7">
        <f t="shared" ref="M9:M12" si="2">J9*$H$3*$B$4</f>
        <v>93.6</v>
      </c>
      <c r="N9" s="7">
        <f t="shared" ref="N9:N12" si="3">I9*$H$5*$B$5</f>
        <v>46</v>
      </c>
      <c r="O9" s="7">
        <f t="shared" ref="O9:O12" si="4">SUM(K9:N9)</f>
        <v>263.22000000000003</v>
      </c>
    </row>
    <row r="10" spans="1:15" x14ac:dyDescent="0.25">
      <c r="A10" s="3">
        <v>60</v>
      </c>
      <c r="B10" s="3" t="s">
        <v>13</v>
      </c>
      <c r="C10" s="3">
        <v>15</v>
      </c>
      <c r="D10" s="3"/>
      <c r="E10" s="3"/>
      <c r="G10" s="9">
        <v>0.5</v>
      </c>
      <c r="H10" s="3">
        <v>7</v>
      </c>
      <c r="I10" s="3">
        <v>12</v>
      </c>
      <c r="J10" s="3">
        <v>9</v>
      </c>
      <c r="K10" s="7">
        <f t="shared" si="0"/>
        <v>28</v>
      </c>
      <c r="L10" s="7">
        <f t="shared" si="1"/>
        <v>17.64</v>
      </c>
      <c r="M10" s="7">
        <f t="shared" si="2"/>
        <v>64.8</v>
      </c>
      <c r="N10" s="7">
        <f t="shared" si="3"/>
        <v>12</v>
      </c>
      <c r="O10" s="7">
        <f t="shared" si="4"/>
        <v>122.44</v>
      </c>
    </row>
    <row r="11" spans="1:15" x14ac:dyDescent="0.25">
      <c r="A11" s="3">
        <v>100</v>
      </c>
      <c r="B11" s="3" t="s">
        <v>13</v>
      </c>
      <c r="C11" s="3">
        <v>20</v>
      </c>
      <c r="D11" s="3" t="s">
        <v>40</v>
      </c>
      <c r="E11" s="3">
        <v>1</v>
      </c>
      <c r="G11" s="9">
        <v>0.25</v>
      </c>
      <c r="H11" s="3">
        <v>4</v>
      </c>
      <c r="I11" s="3">
        <v>4</v>
      </c>
      <c r="J11" s="3">
        <v>5</v>
      </c>
      <c r="K11" s="7">
        <f t="shared" si="0"/>
        <v>16</v>
      </c>
      <c r="L11" s="7">
        <f t="shared" si="1"/>
        <v>5.88</v>
      </c>
      <c r="M11" s="7">
        <f t="shared" si="2"/>
        <v>36</v>
      </c>
      <c r="N11" s="7">
        <f t="shared" si="3"/>
        <v>4</v>
      </c>
      <c r="O11" s="7">
        <f t="shared" si="4"/>
        <v>61.879999999999995</v>
      </c>
    </row>
    <row r="12" spans="1:15" x14ac:dyDescent="0.25">
      <c r="A12" s="3">
        <v>250</v>
      </c>
      <c r="B12" s="3" t="s">
        <v>13</v>
      </c>
      <c r="C12" s="3">
        <v>30</v>
      </c>
      <c r="D12" s="3"/>
      <c r="E12" s="3"/>
      <c r="G12" s="9">
        <v>0.1</v>
      </c>
      <c r="H12" s="3">
        <v>3</v>
      </c>
      <c r="I12" s="3">
        <v>3</v>
      </c>
      <c r="J12" s="3">
        <v>3</v>
      </c>
      <c r="K12" s="7">
        <f t="shared" si="0"/>
        <v>12</v>
      </c>
      <c r="L12" s="7">
        <f t="shared" si="1"/>
        <v>4.41</v>
      </c>
      <c r="M12" s="7">
        <f t="shared" si="2"/>
        <v>21.6</v>
      </c>
      <c r="N12" s="7">
        <f t="shared" si="3"/>
        <v>3</v>
      </c>
      <c r="O12" s="7">
        <f t="shared" si="4"/>
        <v>41.010000000000005</v>
      </c>
    </row>
    <row r="13" spans="1:15" x14ac:dyDescent="0.25">
      <c r="A13" s="3">
        <v>400</v>
      </c>
      <c r="B13" s="3" t="s">
        <v>13</v>
      </c>
      <c r="C13" s="3">
        <v>50</v>
      </c>
      <c r="D13" s="3" t="s">
        <v>41</v>
      </c>
      <c r="E13" s="3">
        <v>1</v>
      </c>
    </row>
    <row r="14" spans="1:15" x14ac:dyDescent="0.25">
      <c r="G14" s="2" t="s">
        <v>0</v>
      </c>
      <c r="H14" s="6" t="s">
        <v>44</v>
      </c>
      <c r="I14" s="6" t="s">
        <v>45</v>
      </c>
      <c r="J14" s="8" t="s">
        <v>46</v>
      </c>
    </row>
    <row r="15" spans="1:15" x14ac:dyDescent="0.25">
      <c r="A15" s="4" t="s">
        <v>42</v>
      </c>
      <c r="G15" s="3" t="s">
        <v>2</v>
      </c>
      <c r="H15" s="7">
        <f>H1</f>
        <v>0.75</v>
      </c>
      <c r="I15" s="7">
        <f>1-H15</f>
        <v>0.25</v>
      </c>
    </row>
    <row r="16" spans="1:15" x14ac:dyDescent="0.25">
      <c r="A16" s="4" t="s">
        <v>40</v>
      </c>
      <c r="D16" s="4" t="s">
        <v>41</v>
      </c>
      <c r="G16" s="3" t="s">
        <v>1</v>
      </c>
      <c r="H16" s="7">
        <f>H2</f>
        <v>0.49</v>
      </c>
      <c r="I16" s="7">
        <f t="shared" ref="I16:I18" si="5">1-H16</f>
        <v>0.51</v>
      </c>
    </row>
    <row r="17" spans="1:9" x14ac:dyDescent="0.25">
      <c r="A17" s="3" t="s">
        <v>34</v>
      </c>
      <c r="B17" s="3">
        <v>1.65</v>
      </c>
      <c r="D17" s="3" t="s">
        <v>34</v>
      </c>
      <c r="E17" s="3">
        <v>3.8499999999999996</v>
      </c>
      <c r="G17" s="3" t="s">
        <v>3</v>
      </c>
      <c r="H17" s="7">
        <f>H3</f>
        <v>0.18</v>
      </c>
      <c r="I17" s="7">
        <f t="shared" si="5"/>
        <v>0.82000000000000006</v>
      </c>
    </row>
    <row r="18" spans="1:9" x14ac:dyDescent="0.25">
      <c r="A18" s="3" t="s">
        <v>35</v>
      </c>
      <c r="B18" s="3">
        <v>0.81</v>
      </c>
      <c r="D18" s="3" t="s">
        <v>35</v>
      </c>
      <c r="E18" s="3">
        <v>1.89</v>
      </c>
      <c r="G18" s="3" t="s">
        <v>4</v>
      </c>
      <c r="H18" s="7">
        <f>H5</f>
        <v>0.02</v>
      </c>
      <c r="I18" s="7">
        <f t="shared" si="5"/>
        <v>0.98</v>
      </c>
    </row>
    <row r="19" spans="1:9" x14ac:dyDescent="0.25">
      <c r="A19" s="3" t="s">
        <v>36</v>
      </c>
      <c r="B19" s="3">
        <v>0</v>
      </c>
      <c r="D19" s="3" t="s">
        <v>36</v>
      </c>
      <c r="E19" s="3">
        <v>12</v>
      </c>
    </row>
    <row r="20" spans="1:9" x14ac:dyDescent="0.25">
      <c r="A20" s="3" t="s">
        <v>37</v>
      </c>
      <c r="B20" s="3">
        <v>0.75</v>
      </c>
      <c r="D20" s="3" t="s">
        <v>37</v>
      </c>
      <c r="E20" s="3">
        <v>1.75</v>
      </c>
    </row>
    <row r="21" spans="1:9" x14ac:dyDescent="0.25">
      <c r="A21" s="3" t="s">
        <v>38</v>
      </c>
      <c r="B21" s="3">
        <v>0.3</v>
      </c>
      <c r="D21" s="3" t="s">
        <v>38</v>
      </c>
      <c r="E21" s="3">
        <v>0.7</v>
      </c>
    </row>
    <row r="22" spans="1:9" x14ac:dyDescent="0.25">
      <c r="A22" s="3" t="s">
        <v>39</v>
      </c>
      <c r="B22" s="3">
        <v>0</v>
      </c>
      <c r="D22" s="3" t="s">
        <v>39</v>
      </c>
      <c r="E22" s="3">
        <v>5</v>
      </c>
    </row>
    <row r="23" spans="1:9" x14ac:dyDescent="0.25">
      <c r="B23">
        <f>SUMPRODUCT(B17:B22,$A$26:$A$31)</f>
        <v>114.36000000000001</v>
      </c>
      <c r="E23">
        <f>SUMPRODUCT(E17:E22,$A$26:$A$31)</f>
        <v>1538.84</v>
      </c>
    </row>
    <row r="26" spans="1:9" x14ac:dyDescent="0.25">
      <c r="A26">
        <v>27.6</v>
      </c>
    </row>
    <row r="27" spans="1:9" x14ac:dyDescent="0.25">
      <c r="A27">
        <v>45</v>
      </c>
    </row>
    <row r="28" spans="1:9" x14ac:dyDescent="0.25">
      <c r="A28">
        <v>61</v>
      </c>
    </row>
    <row r="29" spans="1:9" x14ac:dyDescent="0.25">
      <c r="A29">
        <v>22</v>
      </c>
    </row>
    <row r="30" spans="1:9" x14ac:dyDescent="0.25">
      <c r="A30">
        <v>52.9</v>
      </c>
    </row>
    <row r="31" spans="1:9" x14ac:dyDescent="0.25">
      <c r="A31">
        <v>108</v>
      </c>
    </row>
  </sheetData>
  <phoneticPr fontId="2" type="noConversion"/>
  <conditionalFormatting sqref="K8:N1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E4A229-3979-C64E-A2DC-A363527BAB69}">
  <dimension ref="A1:C7"/>
  <sheetViews>
    <sheetView zoomScale="120" zoomScaleNormal="120" workbookViewId="0">
      <selection activeCell="C18" sqref="C18"/>
    </sheetView>
  </sheetViews>
  <sheetFormatPr defaultColWidth="11" defaultRowHeight="15.75" x14ac:dyDescent="0.25"/>
  <cols>
    <col min="1" max="1" width="17.5" bestFit="1" customWidth="1"/>
    <col min="3" max="3" width="20.5" customWidth="1"/>
  </cols>
  <sheetData>
    <row r="1" spans="1:3" x14ac:dyDescent="0.25">
      <c r="A1" t="s">
        <v>14</v>
      </c>
      <c r="C1" s="1" t="s">
        <v>21</v>
      </c>
    </row>
    <row r="2" spans="1:3" x14ac:dyDescent="0.25">
      <c r="A2" t="s">
        <v>15</v>
      </c>
      <c r="C2" t="s">
        <v>22</v>
      </c>
    </row>
    <row r="3" spans="1:3" x14ac:dyDescent="0.25">
      <c r="A3" t="s">
        <v>16</v>
      </c>
      <c r="C3" t="s">
        <v>23</v>
      </c>
    </row>
    <row r="4" spans="1:3" x14ac:dyDescent="0.25">
      <c r="A4" t="s">
        <v>17</v>
      </c>
      <c r="C4" t="s">
        <v>24</v>
      </c>
    </row>
    <row r="5" spans="1:3" x14ac:dyDescent="0.25">
      <c r="A5" t="s">
        <v>18</v>
      </c>
      <c r="C5" t="s">
        <v>25</v>
      </c>
    </row>
    <row r="6" spans="1:3" x14ac:dyDescent="0.25">
      <c r="A6" t="s">
        <v>19</v>
      </c>
    </row>
    <row r="7" spans="1:3" x14ac:dyDescent="0.25">
      <c r="A7" t="s">
        <v>20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规划</vt:lpstr>
      <vt:lpstr>草稿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coolfishgames</cp:lastModifiedBy>
  <dcterms:created xsi:type="dcterms:W3CDTF">2020-08-15T04:22:35Z</dcterms:created>
  <dcterms:modified xsi:type="dcterms:W3CDTF">2020-08-21T04:59:31Z</dcterms:modified>
</cp:coreProperties>
</file>