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jakefarren-price/Google Drive/RYA - Analysis/Crew4Gold_24/c4g/"/>
    </mc:Choice>
  </mc:AlternateContent>
  <xr:revisionPtr revIDLastSave="0" documentId="13_ncr:1_{A2DA722D-61A6-BD4B-9304-1333B1467DFB}" xr6:coauthVersionLast="47" xr6:coauthVersionMax="47" xr10:uidLastSave="{00000000-0000-0000-0000-000000000000}"/>
  <bookViews>
    <workbookView xWindow="0" yWindow="500" windowWidth="25600" windowHeight="15500" xr2:uid="{00000000-000D-0000-FFFF-FFFF00000000}"/>
  </bookViews>
  <sheets>
    <sheet name="overall" sheetId="1" r:id="rId1"/>
    <sheet name="fitness" sheetId="5" r:id="rId2"/>
    <sheet name="Pivot" sheetId="3" r:id="rId3"/>
    <sheet name="Comments" sheetId="4" r:id="rId4"/>
    <sheet name="Feedback" sheetId="2" r:id="rId5"/>
  </sheets>
  <definedNames>
    <definedName name="_xlnm._FilterDatabase" localSheetId="0" hidden="1">overall!$B$24:$I$33</definedName>
  </definedNames>
  <calcPr calcId="191029"/>
  <pivotCaches>
    <pivotCache cacheId="1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 l="1"/>
  <c r="N11" i="1"/>
  <c r="N4" i="1"/>
  <c r="N5" i="1"/>
  <c r="N6" i="1"/>
  <c r="N7" i="1"/>
  <c r="N8" i="1"/>
  <c r="N9" i="1"/>
  <c r="N10" i="1"/>
  <c r="N12" i="1"/>
  <c r="N13" i="1"/>
  <c r="N3" i="1"/>
  <c r="O3" i="1"/>
  <c r="P3" i="1" s="1"/>
  <c r="O4" i="1"/>
  <c r="P4" i="1" s="1"/>
  <c r="O5" i="1"/>
  <c r="P5" i="1" s="1"/>
  <c r="O6" i="1"/>
  <c r="P6" i="1" s="1"/>
  <c r="O7" i="1"/>
  <c r="P7" i="1" s="1"/>
  <c r="O8" i="1"/>
  <c r="P8" i="1" s="1"/>
  <c r="O9" i="1"/>
  <c r="P9" i="1" s="1"/>
  <c r="O10" i="1"/>
  <c r="P10" i="1" s="1"/>
  <c r="O11" i="1"/>
  <c r="P11" i="1" s="1"/>
  <c r="O12" i="1"/>
  <c r="P12" i="1" s="1"/>
  <c r="O13" i="1"/>
  <c r="P13" i="1" s="1"/>
  <c r="O2" i="1"/>
  <c r="P2" i="1" s="1"/>
  <c r="AF3" i="1"/>
  <c r="AF4" i="1"/>
  <c r="AF5" i="1"/>
  <c r="AF6" i="1"/>
  <c r="AF7" i="1"/>
  <c r="AF8" i="1"/>
  <c r="AF9" i="1"/>
  <c r="AF10" i="1"/>
  <c r="AF11" i="1"/>
  <c r="AF12" i="1"/>
  <c r="AF13" i="1"/>
  <c r="AF2" i="1"/>
  <c r="AE3" i="1"/>
  <c r="AE4" i="1"/>
  <c r="AE5" i="1"/>
  <c r="AE6" i="1"/>
  <c r="AE7" i="1"/>
  <c r="AE8" i="1"/>
  <c r="AE9" i="1"/>
  <c r="AE10" i="1"/>
  <c r="AE11" i="1"/>
  <c r="AE12" i="1"/>
  <c r="AE13" i="1"/>
  <c r="AE2" i="1"/>
  <c r="AH11" i="1" l="1"/>
  <c r="AH3" i="1"/>
  <c r="AG7" i="1"/>
  <c r="AH10" i="1"/>
  <c r="AG12" i="1"/>
  <c r="AH8" i="1"/>
  <c r="AG11" i="1"/>
  <c r="AG3" i="1"/>
  <c r="AG8" i="1"/>
  <c r="AH12" i="1"/>
  <c r="AH4" i="1"/>
  <c r="AG2" i="1"/>
  <c r="AG13" i="1"/>
  <c r="AG5" i="1"/>
  <c r="AH9" i="1"/>
  <c r="AG6" i="1"/>
  <c r="AH7" i="1"/>
  <c r="AG4" i="1"/>
  <c r="AG10" i="1"/>
  <c r="AH2" i="1"/>
  <c r="AH6" i="1"/>
  <c r="AG9" i="1"/>
  <c r="AH13" i="1"/>
  <c r="AH5" i="1"/>
</calcChain>
</file>

<file path=xl/sharedStrings.xml><?xml version="1.0" encoding="utf-8"?>
<sst xmlns="http://schemas.openxmlformats.org/spreadsheetml/2006/main" count="358" uniqueCount="188">
  <si>
    <t>Name</t>
  </si>
  <si>
    <t>Helm/Crew</t>
  </si>
  <si>
    <t>DOB</t>
  </si>
  <si>
    <t>Body Weight</t>
  </si>
  <si>
    <t>Height</t>
  </si>
  <si>
    <t>Leg Press</t>
  </si>
  <si>
    <t>Bench Pull</t>
  </si>
  <si>
    <t>4min Watt Bike</t>
  </si>
  <si>
    <t>Boat</t>
  </si>
  <si>
    <t>Career</t>
  </si>
  <si>
    <t>Trainability Score</t>
  </si>
  <si>
    <t>Lever</t>
  </si>
  <si>
    <t>Moment</t>
  </si>
  <si>
    <t>Racing Knowledge</t>
  </si>
  <si>
    <t>Driving the boat</t>
  </si>
  <si>
    <t>Startline Skills</t>
  </si>
  <si>
    <t>Prepare the boat for sailing</t>
  </si>
  <si>
    <t>Tack quickly and smoothly</t>
  </si>
  <si>
    <t>Bearing away and hoisting</t>
  </si>
  <si>
    <t>Gybe quickly and smoothly</t>
  </si>
  <si>
    <t>Dropping and rounding the bottom mark</t>
  </si>
  <si>
    <t>Decision making under pressure</t>
  </si>
  <si>
    <t>Performing under pressure</t>
  </si>
  <si>
    <t>Will to stretch and challenge themselves</t>
  </si>
  <si>
    <t>Non-dependent learner</t>
  </si>
  <si>
    <t>Commitment and consistency shown</t>
  </si>
  <si>
    <t>Preparing and reviewing training</t>
  </si>
  <si>
    <t>Rachael Potter</t>
  </si>
  <si>
    <t>Crew</t>
  </si>
  <si>
    <t>Sophie Raven</t>
  </si>
  <si>
    <t>Izzy Smith</t>
  </si>
  <si>
    <t>Felicity Brellisford</t>
  </si>
  <si>
    <t>Hannah Morris</t>
  </si>
  <si>
    <t>Katy Jenkins</t>
  </si>
  <si>
    <t>Helm</t>
  </si>
  <si>
    <t>Timestamp</t>
  </si>
  <si>
    <t>Athlete name</t>
  </si>
  <si>
    <t>Racing and FX Skills [Racing Knowledge]</t>
  </si>
  <si>
    <t>Racing and FX Skills ['Driving' the boat]</t>
  </si>
  <si>
    <t>Racing and FX Skills [Startline Skills]</t>
  </si>
  <si>
    <t>Racing and FX Skills [Prepare the boat for sailing]</t>
  </si>
  <si>
    <t>Racing and FX Skills [Tack quickly and smoothly]</t>
  </si>
  <si>
    <t>Racing and FX Skills [Bearing away and hoisting]</t>
  </si>
  <si>
    <t>Racing and FX Skills [Gybe quickly and smoothly]</t>
  </si>
  <si>
    <t>Racing and FX Skills [Dropping and rounding the bottom mark]</t>
  </si>
  <si>
    <t>Behaviours [Decision making under pressure]</t>
  </si>
  <si>
    <t>Behaviours [Performing under pressure]</t>
  </si>
  <si>
    <t>Behaviours [Will to stretch and challenge themselves]</t>
  </si>
  <si>
    <t>Behaviours [Non-dependent learner]</t>
  </si>
  <si>
    <t>Behaviours [Commitment and consistency shown]</t>
  </si>
  <si>
    <t>Behaviours [Preparing and reviewing training]</t>
  </si>
  <si>
    <t>Coaches summery</t>
  </si>
  <si>
    <t>Walshy</t>
  </si>
  <si>
    <t>Monique Vennis-Ozanne (Helm)</t>
  </si>
  <si>
    <t>I think first sail in long time. Raced well and sailed relatively well. Caught sailing high slow mode in tuning a number of times which was surprising that it wasn't self recognised. Looked solid in the boat with S Raven.</t>
  </si>
  <si>
    <t>walsh</t>
  </si>
  <si>
    <t>Made the boat look easy for Monique to jump into and race. work to be done dwd - roll control to limit helm steering and pushing against ww heel. Rig setup was gd generally took input well and got faster. Similar to Monique comment though was surprising not self diagnosing the high slows into small vang ease and press.</t>
  </si>
  <si>
    <t>Flo Brellisford (Helm)</t>
  </si>
  <si>
    <t>Moments pushing Ellie / Jess. Helm swapped Ellie with Flo, highlighted there boat is not great particularly there 'early' mainsail which is a 'whomper' and very challenging to use, Ellie sailed easily with Fliss and Flo easily with Jess - Flo very fast in Ellies boat. Sisters showed good initiative to ask for advice as to how to measure mainsail etc to confirm on water thoughts and have already 2D measured the main confirming how deep it is. Similar to all the sailors, little thought was demonstrated too race priorities / strategy but they still raced well relative to the group. Gybing in sea state needs work, understanding rate of turn, mainsheet control, batten popping in particular.</t>
  </si>
  <si>
    <t>raced well and next boat behind E + J. But hard weekend on rig front, gd attitude to experimenting which was the aim of the session, but tough as V deep main made problem solving very hard for them. Was impressed that both Sisters pushed to investigate there mainsail over the weekend and since 2D measured the sail together proving its a whimper! moments in adversity where coms issues showed up, jib drop in a tack - both agreed the issue in a lot of these moments is lack of experience as to what to do / prioritise leading too 2 different opinions...</t>
  </si>
  <si>
    <t>Niall</t>
  </si>
  <si>
    <t>She has not had a consistent helm untill very recently. She wants to sail with Bella. She has not prioritised her fitness, but that seems to have been a choice to focus instead on sailing / work. She is able to fully support her sailing (buy a boat etc), but needs to quit her well paid job (F1) to do it. She has made good progress over the project, but the rate of progression has slowed in the last few months, due to not having a consistant helm. She needs to find some more confience as is sometimes very hard on herself. She has worked very hard over the programme, sticking with it through ups and downs. With the right helm she will continue to progress. But she is not a forceful crew yet.</t>
  </si>
  <si>
    <t>NIall</t>
  </si>
  <si>
    <t>Sophie has been a consistently strong candidate throughout the programme. She is very confident on her feet and around the boat, working hard and being decisive in all conditions. She is competitive and very keen to learn more. In the squad environment she also works well with the others, sharing info but supporting and being fun. She has shown good comittment, putting in lots of time over the spring / summer with Karrie to become a very strong pair. I have not seen her in pressure that she couldn't handle, but I have seen her disapointed with her self, seeking to give more.</t>
  </si>
  <si>
    <t>Izzy has a strong racing background and experience, and can make good decisions around the race track in the moment. She works hard on the boat and on training in light winds and strong. She can go a little quiet at times. She has been performing well in light winds, but it not strong in chop / medium conditions. She is fearless and engages in high winds. She has a injury to her back which has massively limited her sailing time, but she has worked hard to try and use that time well where possible. Her progression through the training has slowed over this summer where boatspeed (possibly slightly due to the boat they have been racing) has let them down.</t>
  </si>
  <si>
    <t>Fliss's biggest weakness has been her temperament and her fitness, but she has worked impressively hard to turn these around. While she has struggled in the past sailing with her sister and keeping their emotions in check, she has done lots of work on this and the progress is clear to see. While fliss's racing skills have always been strong, she has in the past struggled to keep her intensisty up over a full day. However she has done lots of work on this, and her fitness (as far as her energy on the water) has been markedly improved. With a little prompting she asks good questions and works well.</t>
  </si>
  <si>
    <t>Hannah is an intense sailor, always wanting to push. She drives hard on her boat to find improvement, and is confident and powerful around the water. She has been sailing with Sophie Otter and the two sailors have been serious together, making lots of time for sailing and improvement. Her progress has not been as rapid as the other over this summer, but perhaps due to being slightly ahead, as well as having a helm that is still learning her skills. She works well in the group, while sometimes been a little forceful, but with a small prompt is very able to help others and give her time to the rest of the squad. She manages her boat well and is a solid crew in all conditions. She has some good racing knowledge, and is open to coach input, engaging in discussions. He weakness is perhaps her current helm, and not allowing herself to find her own faults, by taking on too much responsibility around the race track.</t>
  </si>
  <si>
    <t>Katy is new to the group and new to an FX. She is a very skilled racer, and when sailing in conditions that do not test her FX skills, she will be found leading or at the front of the pack. She does not know the setup of a boat, or how to control it in strong winds, but all these things will come quickly in time. She currently does not have a long term crew. There is no doubt that katy will progress more, and could build her FX skills to match her racing knowledge. In time she could be a strong helm in the fleet in all winds.</t>
  </si>
  <si>
    <t>Sophie Otter (Helm)</t>
  </si>
  <si>
    <t>Sophie is a very committed sailor, who does also race a variety of classes and disciplines (Match Racing, foil, etc). This could be a good thing, but moving forward there must be an expectation to spend more time focused on the FX. She started helming the boat a year and a half ago, and has made good progress, clearing her calender and setting up her own training between camps whenever possible. She looks after the group well, and sets a good standard for behaviour and emotional control. She always engages with the coach, asking good questions of the coach and the other sailors. She has approached her development in a very 'ego free' way, and is honest about what she can't do. She is strong in certain conditions, and able to race well, but her windy helming is currently lacking, as are her wave work. She has not managed (or felt able) to gain much time in these. She was also heavily involved in Dani's near drowning and has for the last few months been dealing with her parents getting divorced. But she has been very present at camps and sailing, and should continue to progress, while not yet being at the same standard as others.</t>
  </si>
  <si>
    <t>Karrie Clarke (Helm)</t>
  </si>
  <si>
    <t>Karrie has made the biggest progress from the helms in this group since May this year. She has a strong summer of racing abroad and has learnt lots along the way, both on good days and bad. She can handle different conditions well, and has shown a desire to stick with a tough skill until it is cracked. Sometimes she needs to vent her frustrations, loudly, but she then gets right back into trying again. She has spent lots of time between camps training with Sophie Raven, and the two sailors have worked very well together. There is no doubt that Raven has helped Karrie find some extra drive, but this is now embedded and Karrie is focused. Her starting is aggressive and she handles the boat with confidence. She is self aware, and able to tell a coach her important areas of focus for any given day / condition. She works well in the group, which has been a real improvement from the start. She has matured and focused, and should continue making gains.</t>
  </si>
  <si>
    <t>Lia Fletcher (Helm)</t>
  </si>
  <si>
    <t>Lia has worked hard this summer, but the progress has not followed as it should have. She had a tough summer of events, not finding her speed in some of the regattas. She can, when her performance is lacking, become inward facing and it is something she must be pulled out from quickly. She is a good racer, and shows some strong knowledge tractically, even when this isn't repeated on the race track. There is knowledge that is not being put in place while racing. She can lead a race from a good start, but struggles to fight back from a weak start. She works well in the group, and has been sailing long term with Izzy Smith, and the two get on well. Possibly in the future she may go to crewing (something she did in the 29er) and might enjoy transferring those skills, but for the moment she wants to helm. Her biggest weakness is straight line speed upwind in under-powered conditions.</t>
  </si>
  <si>
    <t>Eve Kennedy (Helm)</t>
  </si>
  <si>
    <t>Eve has been injured for a long time, and has had real trouble moving beyond it. While she has perhaps pushed herself beyond what she should have, she has also been very unfortunate, and her body has not helped. She is currently instructed not to sail, and emotionally she is VERY low. She knows that the winter camp and selection is not possible, but is in need of guidance for the winter with who to sail with. there is a chance that her repeated shoulder injury might force her to leave FX sailing.</t>
  </si>
  <si>
    <t>Monique has been through an extremely difficult situation with Dani's near drowning. This sent her into a very withdrawn state which the whole group struggled to support. She felt isolated and would withdraw rather than re-engage socially. However, she has very recently found some enjoyment and energy to re-enter Portland sailing. She is early into this process, but the signs are good. As a sailor she is the strongest helm on her good day. With a strong crew she is more than able to control the boat in all conditions, and races well. She needs to build her mental toughness, which has been heavily effected by things outside her control, but even on her average day she sets a high bar for others to match up to in terms of speed and manoeuvres. She would benefit from more drive externally, but internally she is pushing.</t>
  </si>
  <si>
    <t>Flo has recently joined Team C4G. She has sailed with her sister Fliss and is very keen to stay sailing with her. She has worked hard to build a partnership with her sister, managing to create an enviroment which is now getting the best from both. She is fast around the race course, up-beat and pragmatic and always looking to improve. She is calm under pressure and engaged when being coached. She works well with others and is keen to support the rest of the group and share knowledge.</t>
  </si>
  <si>
    <t>Coach Name</t>
  </si>
  <si>
    <t>Row Labels</t>
  </si>
  <si>
    <t>(blank)</t>
  </si>
  <si>
    <t>Grand Total</t>
  </si>
  <si>
    <t>Average of Racing and FX Skills [Racing Knowledge]</t>
  </si>
  <si>
    <t>Average of Racing and FX Skills ['Driving' the boat]</t>
  </si>
  <si>
    <t>Average of Racing and FX Skills [Startline Skills]</t>
  </si>
  <si>
    <t>Average of Racing and FX Skills [Prepare the boat for sailing]</t>
  </si>
  <si>
    <t>Average of Racing and FX Skills [Tack quickly and smoothly]</t>
  </si>
  <si>
    <t>Average of Racing and FX Skills [Bearing away and hoisting]</t>
  </si>
  <si>
    <t>Average of Racing and FX Skills [Gybe quickly and smoothly]</t>
  </si>
  <si>
    <t>Average of Racing and FX Skills [Dropping and rounding the bottom mark]</t>
  </si>
  <si>
    <t>Average of Behaviours [Decision making under pressure]</t>
  </si>
  <si>
    <t>Average of Behaviours [Performing under pressure]</t>
  </si>
  <si>
    <t>Average of Behaviours [Will to stretch and challenge themselves]</t>
  </si>
  <si>
    <t>Average of Behaviours [Non-dependent learner]</t>
  </si>
  <si>
    <t>Average of Behaviours [Commitment and consistency shown]</t>
  </si>
  <si>
    <t>Average of Behaviours [Preparing and reviewing training]</t>
  </si>
  <si>
    <t>Comment</t>
  </si>
  <si>
    <t>Potential Score</t>
  </si>
  <si>
    <t>Behaviour Score</t>
  </si>
  <si>
    <t>Potential Rank</t>
  </si>
  <si>
    <t>Behaviour Rank</t>
  </si>
  <si>
    <t>Fitness Rank</t>
  </si>
  <si>
    <t>Partner</t>
  </si>
  <si>
    <t xml:space="preserve"> 07/01/2003</t>
  </si>
  <si>
    <t>Lia Fletcher</t>
  </si>
  <si>
    <t>Karrie Clarke</t>
  </si>
  <si>
    <t>Bella Fellows</t>
  </si>
  <si>
    <t>Sophie Otter</t>
  </si>
  <si>
    <t>Flo Brellisford</t>
  </si>
  <si>
    <t>Yes</t>
  </si>
  <si>
    <t>RYA boat</t>
  </si>
  <si>
    <t>No</t>
  </si>
  <si>
    <t>Graduates 2025</t>
  </si>
  <si>
    <t>Graduates 2026</t>
  </si>
  <si>
    <t>Working part time</t>
  </si>
  <si>
    <t>Working full time (flexible)</t>
  </si>
  <si>
    <t>Open University</t>
  </si>
  <si>
    <t xml:space="preserve"> 11/11/2003</t>
  </si>
  <si>
    <t xml:space="preserve"> 14/07/2005</t>
  </si>
  <si>
    <t xml:space="preserve"> 05/06/2004</t>
  </si>
  <si>
    <t xml:space="preserve"> 02/07/2004</t>
  </si>
  <si>
    <t xml:space="preserve"> 10/10/2002</t>
  </si>
  <si>
    <t xml:space="preserve"> 26/10/1999</t>
  </si>
  <si>
    <t xml:space="preserve"> 06/10/1998</t>
  </si>
  <si>
    <t xml:space="preserve"> 12/02/2002</t>
  </si>
  <si>
    <t xml:space="preserve"> 11/03/2003</t>
  </si>
  <si>
    <t xml:space="preserve"> 06/08/2005</t>
  </si>
  <si>
    <t>AGE</t>
  </si>
  <si>
    <t xml:space="preserve"> 14/05/2003</t>
  </si>
  <si>
    <t>washy</t>
  </si>
  <si>
    <t>Shown great behaviours and dedication to learn. sailing knowledge is weak in the group for obvious reasons of huge lack of experience in the group.</t>
  </si>
  <si>
    <t>Sophie's been the standout crew, on the water would rank just ahead of Fliss. determined to succeed and push on as quickly as possible. Has performed well with Monique since Karrie's injury and brought up the level of the weaker sailors.</t>
  </si>
  <si>
    <t>Flies has been other standout crew. fitness improvements will allow big gains in all aspects of her campaign. Similarly will see large benefits in a new boat that holds tensions with correct sail shapes etc.. rig knowledge will then hopefully improve more quickly. general feel though is strongest in group. made gd gains in coms with sister but remains a work.</t>
  </si>
  <si>
    <t>Katy is new to the group but impresses as soon as we race. consistently 2nd best performer behind the sisters in trainings (light airs seen). She has big gaps in FX knowledge but makes up for it in the group through good feel. Has impressed with attitude. really needs a fixed crew to make next steps forwards campaigning.</t>
  </si>
  <si>
    <t>Flo has been consistent performer on the helm in the group. Has best feel for the helm, able to make an incorrectly set up boat still sail well - needs to now demand a well setup boat to keep moving forwards. this will improve with new boat and sails. Has shown great dedication to work on there coms issues alongside Fliss. still a work on, but gd behaviours to be so open to improve this.</t>
  </si>
  <si>
    <t>Very solid crew in the squad. does everything to a decent standard. negative though is doesn't appear to show evidence of really being able to improve past 'good'. great to put in with a newer helm to give a really stable platform to learn from - had some gd moments in training with Monique. Dont think Otter and her get best out of each other and as a team are a long way behind better boats. shown in conversations great attitude to want to learn, but often feel looking in the wrong places for gains.</t>
  </si>
  <si>
    <t>Not a strong helm in the group. But may improve radically after enough time in the boat allowing her to then race the boat but this could also just be her level in the FX. would recommend UK based program, and leave it to her to prove selectors wrong.</t>
  </si>
  <si>
    <t>Lia similar to Sophie O. needs a lot more time in the boat to allow us to see her real potential. Currently a long way back from lead helms. Has shown some jumps forward in recent training sessions. Physically be great to have a taller helm in the program in the future. Good behaviours but lack of knowledge and experience currently holding her back. would hope she stayed in UK and aimed to prove she should be selected in future.</t>
  </si>
  <si>
    <t>Very compromised by Injury - suggest staying in UK and fixing self before getting back into a boat is correct thing for her</t>
  </si>
  <si>
    <t>Monique shown great glimpses of a talented racer. however have seen very little of her sailing. She probably fits in 2/3 if asked to rank the helms.... other factors in the background would need discussing</t>
  </si>
  <si>
    <t>Jack</t>
  </si>
  <si>
    <t>Her approach is incredibly committed and professional, she has a good way of learning quickly and asks the right questions. My only concern is her confidence and ability to build this in a new sport where she is always beings stretched.</t>
  </si>
  <si>
    <t>One of our strongest crew in behaviours and consistency across all the areas. When we asked other helms who would you like to have as a crew, she is the top name. She is committed and in think could do do well with the opportunity.</t>
  </si>
  <si>
    <t>Izzy is someone that consistently gets on with it in the group, she has a injury that has stopped her progressing, but has been very mature around how she manages it. The Injury is a blocker currently and I feel this recovery should be the priority.</t>
  </si>
  <si>
    <t>She has turned round her behaviours since the last review, she has been hungry and taken on feedback, showing amazing commitment. She has seriously worked hard on her fitness and organisation skills. I have been very impressed with the progress.</t>
  </si>
  <si>
    <t>Hannah has some great experience and it its clear when you see her sail the boat, however i dont see the consistency that I believe we should be seeing for the time and experience she has in the boat.</t>
  </si>
  <si>
    <t>we have not seen as much of Katy as we had seen of other as she has joined programme late. I have been impressed with her racing ability and her commitments, however, im not sure if she needs more time in the boat before going abroad.</t>
  </si>
  <si>
    <t>Sophie Otter has great behaviours and works very hard. however, I still worry she cant race properly as we has too much on in the boat. She also is not sure on her currently partnership as their performance seems to very inconsistent.</t>
  </si>
  <si>
    <t>Karrie has worked so hard and has improved in behaviours massively , becoming more mature. She sails with one of the strongest crews and i think this has pulled up the level that she works at on and off the water.</t>
  </si>
  <si>
    <t>Lia seems very quiet and doesn't give much away, but is a healthy contribution towards the group. I do think her progress has been hindered by her partner being injured and we may not have seen the best of her at this point. She also is one of the biggest helms, which is is potentially a big advantage in the programme if the FX rig stays the same.</t>
  </si>
  <si>
    <t>Flo has experience of racing at the front of the 29er fleet, she won gold in Youth worlds in Oman and you can see her competitive and racing skills come out over this last block. She has impressed myself with her progress and hunger to show she should be selected for the future group.</t>
  </si>
  <si>
    <t>This is very hard as she is a good sailor and one of the most competent helms and racers, however all her behaviours are still being impacted by the Entrapment which is not a fair reflection of where Monique can be. She had the best results out of the helms in the second ranker. I also worry can she put on enough weight to sail the boat competitively.</t>
  </si>
  <si>
    <t>Eve has faced prolonged challenges with a recurring shoulder injury, leaving her unable to sail and emotionally drained. While determined, her body has not cooperated, and she knows winter camp and selection are out of reach. She seeks guidance for winter training partners but fears the injury may end her FX sailing career.</t>
  </si>
  <si>
    <t>Fliss has made remarkable progress in addressing her temperament, fitness, and teamwork, particularly in her partnership with her sister. She has significantly improved her energy levels on the water and her ability to sustain intensity throughout a day of racing. Despite challenges with rig setup and communication, her commitment to improvement, willingness to experiment, and strong work ethic make her one of the standout crew members in the group.</t>
  </si>
  <si>
    <t>Flo has recently joined Team C4G and has excelled in building a strong partnership with her sister, Fliss, creating an environment where both thrive. A consistent and skilled performer on the helm, she demonstrates exceptional feel for the boat, even in challenging setups, and has shown great initiative in addressing technical and communication issues. With her competitive background, including gold at the Youth Worlds, Flo’s hunger for improvement and teamwork make her a standout candidate for future selection.</t>
  </si>
  <si>
    <t>Hannah is a driven and confident sailor, known for her intensity and solid performance in all conditions. While she works well in the group and is eager to improve, her progress has plateaued, partly due to her partnership with a less experienced helm and her tendency to take on too much responsibility. Though she provides a stable platform for newer helms and demonstrates a strong attitude toward learning, her challenge lies in finding the right focus for continued growth and achieving greater consistency.</t>
  </si>
  <si>
    <t>Izzy is a dedicated sailor with a strong racing background and the ability to make smart decisions on the racecourse. Despite being fearless in high winds and performing well in light conditions, her progress has been hindered by a back injury that has limited her time on the water. Her maturity in managing the injury is commendable, but recovery should be her top priority before resuming full training and competition.</t>
  </si>
  <si>
    <t>Karrie has made remarkable progress as a helm since May, showing significant growth in both skill and maturity. With a strong summer of racing abroad, she has developed the ability to handle various conditions and tackle tough challenges with determination. Her partnership with Sophie Raven has been instrumental in boosting her focus and drive, and she now sails with confidence, aggression at starts, and clear self-awareness about her areas for improvement.</t>
  </si>
  <si>
    <t>Katy is a skilled racer who has quickly impressed in the group despite being new to the FX and joining the program late. While she lacks experience in boat setup and handling in strong winds, her racing instincts and natural feel for the boat have made her a consistent top performer in light conditions. With her strong attitude and commitment, securing a fixed crew and gaining more time in the boat will be crucial for her to fully develop her FX skills and compete effectively in all conditions.</t>
  </si>
  <si>
    <t>Lia has worked hard over the summer but has struggled to translate her tactical knowledge and racing skills into consistent performance, particularly in upwind conditions. While she shows promise with strong starts and group dynamics, her progress has been hindered by a lack of experience and her partner's injury. As one of the taller helms, she has potential advantages within the program, and with more time in the boat and focused development, she could significantly improve her results.</t>
  </si>
  <si>
    <t>Monique is a highly capable helm, often setting a high bar in speed and maneuvers, particularly on her best days. While she has faced significant personal challenges following a traumatic event, she is showing promising signs of re-engagement and rediscovering her energy for sailing. Despite her natural talent and strong performances, she needs to build mental resilience and ensure she can physically meet the demands of competitive FX sailing to realize her full potential.</t>
  </si>
  <si>
    <t>She has demonstrated great dedication and professionalism, showing consistent commitment to learning and progressing despite challenges like a lack of a consistent helm. While her sailing knowledge is still developing, her ability to learn quickly and ask the right questions has been a strength. To continue growing, she needs to focus on building confidence and balancing her sailing ambitions with personal choices, such as prioritizing fitness and transitioning fully into the sport. With the right helm, her progress is likely to accelerate.</t>
  </si>
  <si>
    <t>Sophie is a highly committed sailor with a strong work ethic and a proactive approach to her development, setting a good example for behavior and emotional control within the group. While she has made progress since starting as a helm, her performance in windy and wave conditions needs significant improvement, and her partnership has been inconsistent. Balancing her focus on the FX and gaining more time in challenging conditions will be key to unlocking her potential and proving her capability at a higher level.</t>
  </si>
  <si>
    <t>Sophie has been a consistently strong performer, standing out as one of the top crew members in the program. She is confident, hardworking, and decisive, excelling in all conditions while fostering a supportive and fun squad environment. Highly regarded by helms for her skill and commitment, she has shown determination to improve and consistently raises the level of those she sails with, making her a key asset to any partnership.</t>
  </si>
  <si>
    <t>Forename</t>
  </si>
  <si>
    <t>Surname</t>
  </si>
  <si>
    <t>BW</t>
  </si>
  <si>
    <t>kg</t>
  </si>
  <si>
    <t>cm</t>
  </si>
  <si>
    <t>Average of capacity scores</t>
  </si>
  <si>
    <t>BW/kg</t>
  </si>
  <si>
    <t>W/kg</t>
  </si>
  <si>
    <t>Lia</t>
  </si>
  <si>
    <t>Fletcher</t>
  </si>
  <si>
    <t>Sophie</t>
  </si>
  <si>
    <t>Otter</t>
  </si>
  <si>
    <t>Flo</t>
  </si>
  <si>
    <t>Brellisford</t>
  </si>
  <si>
    <t>Fliss</t>
  </si>
  <si>
    <t>Raven</t>
  </si>
  <si>
    <t xml:space="preserve">Katy </t>
  </si>
  <si>
    <t>Jenkins</t>
  </si>
  <si>
    <t xml:space="preserve">Hannah </t>
  </si>
  <si>
    <t>Morris</t>
  </si>
  <si>
    <t>Karrie</t>
  </si>
  <si>
    <t>Klarke</t>
  </si>
  <si>
    <t xml:space="preserve">Izzy </t>
  </si>
  <si>
    <t>Smith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</si>
</sst>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5" formatCode="0.0"/>
  </numFmts>
  <fonts count="10" x14ac:knownFonts="1">
    <font>
      <sz val="11"/>
      <color theme="1"/>
      <name val="Calibri"/>
      <family val="2"/>
      <scheme val="minor"/>
    </font>
    <font>
      <sz val="22"/>
      <color rgb="FF000000"/>
      <name val="Aptos Narrow"/>
      <family val="2"/>
    </font>
    <font>
      <sz val="16"/>
      <color rgb="FF000000"/>
      <name val="Aptos Narrow"/>
      <family val="2"/>
    </font>
    <font>
      <sz val="11"/>
      <color theme="1"/>
      <name val="Calibri"/>
      <family val="2"/>
    </font>
    <font>
      <sz val="10"/>
      <color theme="1"/>
      <name val="Arial"/>
      <family val="2"/>
    </font>
    <font>
      <sz val="10"/>
      <color rgb="FF434343"/>
      <name val="Roboto"/>
    </font>
    <font>
      <sz val="10"/>
      <name val="Roboto"/>
    </font>
    <font>
      <sz val="10"/>
      <name val="Arial"/>
      <family val="2"/>
    </font>
    <font>
      <sz val="11"/>
      <name val="Calibri"/>
      <family val="2"/>
      <scheme val="minor"/>
    </font>
    <font>
      <sz val="11"/>
      <color rgb="FF000000"/>
      <name val="Aptos Narrow"/>
      <family val="2"/>
    </font>
  </fonts>
  <fills count="30">
    <fill>
      <patternFill patternType="none"/>
    </fill>
    <fill>
      <patternFill patternType="gray125"/>
    </fill>
    <fill>
      <patternFill patternType="solid">
        <fgColor rgb="FFF2CFEE"/>
      </patternFill>
    </fill>
    <fill>
      <patternFill patternType="solid">
        <fgColor rgb="FFC1E5F5"/>
      </patternFill>
    </fill>
    <fill>
      <patternFill patternType="solid">
        <fgColor rgb="FFFBE3D6"/>
      </patternFill>
    </fill>
    <fill>
      <patternFill patternType="solid">
        <fgColor theme="6" tint="0.79998168889431442"/>
        <bgColor indexed="64"/>
      </patternFill>
    </fill>
    <fill>
      <patternFill patternType="solid">
        <fgColor rgb="FFFFFF00"/>
        <bgColor indexed="64"/>
      </patternFill>
    </fill>
    <fill>
      <patternFill patternType="solid">
        <fgColor rgb="FF4D93D9"/>
        <bgColor rgb="FF000000"/>
      </patternFill>
    </fill>
    <fill>
      <patternFill patternType="solid">
        <fgColor rgb="FFDAE9F8"/>
        <bgColor rgb="FF000000"/>
      </patternFill>
    </fill>
    <fill>
      <patternFill patternType="solid">
        <fgColor rgb="FFB2DEBF"/>
        <bgColor rgb="FF000000"/>
      </patternFill>
    </fill>
    <fill>
      <patternFill patternType="solid">
        <fgColor rgb="FF63BE7B"/>
        <bgColor rgb="FF000000"/>
      </patternFill>
    </fill>
    <fill>
      <patternFill patternType="solid">
        <fgColor rgb="FF96D3A7"/>
        <bgColor rgb="FF000000"/>
      </patternFill>
    </fill>
    <fill>
      <patternFill patternType="solid">
        <fgColor rgb="FFFCFCFF"/>
        <bgColor rgb="FF000000"/>
      </patternFill>
    </fill>
    <fill>
      <patternFill patternType="solid">
        <fgColor rgb="FF68C07F"/>
        <bgColor rgb="FF000000"/>
      </patternFill>
    </fill>
    <fill>
      <patternFill patternType="solid">
        <fgColor rgb="FF6AC181"/>
        <bgColor rgb="FF000000"/>
      </patternFill>
    </fill>
    <fill>
      <patternFill patternType="solid">
        <fgColor rgb="FF77C68C"/>
        <bgColor rgb="FF000000"/>
      </patternFill>
    </fill>
    <fill>
      <patternFill patternType="solid">
        <fgColor rgb="FF94D2A5"/>
        <bgColor rgb="FF000000"/>
      </patternFill>
    </fill>
    <fill>
      <patternFill patternType="solid">
        <fgColor rgb="FF81CB95"/>
        <bgColor rgb="FF000000"/>
      </patternFill>
    </fill>
    <fill>
      <patternFill patternType="solid">
        <fgColor rgb="FFB0DDBD"/>
        <bgColor rgb="FF000000"/>
      </patternFill>
    </fill>
    <fill>
      <patternFill patternType="solid">
        <fgColor rgb="FF74C58A"/>
        <bgColor rgb="FF000000"/>
      </patternFill>
    </fill>
    <fill>
      <patternFill patternType="solid">
        <fgColor rgb="FFE9F5EF"/>
        <bgColor rgb="FF000000"/>
      </patternFill>
    </fill>
    <fill>
      <patternFill patternType="solid">
        <fgColor rgb="FF98D4A9"/>
        <bgColor rgb="FF000000"/>
      </patternFill>
    </fill>
    <fill>
      <patternFill patternType="solid">
        <fgColor rgb="FFC9E8D3"/>
        <bgColor rgb="FF000000"/>
      </patternFill>
    </fill>
    <fill>
      <patternFill patternType="solid">
        <fgColor rgb="FFBFE4CB"/>
        <bgColor rgb="FF000000"/>
      </patternFill>
    </fill>
    <fill>
      <patternFill patternType="solid">
        <fgColor rgb="FFD5EDDE"/>
        <bgColor rgb="FF000000"/>
      </patternFill>
    </fill>
    <fill>
      <patternFill patternType="solid">
        <fgColor rgb="FF77C78D"/>
        <bgColor rgb="FF000000"/>
      </patternFill>
    </fill>
    <fill>
      <patternFill patternType="solid">
        <fgColor rgb="FF67C07E"/>
        <bgColor rgb="FF000000"/>
      </patternFill>
    </fill>
    <fill>
      <patternFill patternType="solid">
        <fgColor rgb="FFC3E5CE"/>
        <bgColor rgb="FF000000"/>
      </patternFill>
    </fill>
    <fill>
      <patternFill patternType="solid">
        <fgColor rgb="FFB7E0C3"/>
        <bgColor rgb="FF000000"/>
      </patternFill>
    </fill>
    <fill>
      <patternFill patternType="solid">
        <fgColor rgb="FF88CD9B"/>
        <bgColor rgb="FF000000"/>
      </patternFill>
    </fill>
  </fills>
  <borders count="4">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C6C6C6"/>
      </left>
      <right/>
      <top/>
      <bottom/>
      <diagonal/>
    </border>
  </borders>
  <cellStyleXfs count="1">
    <xf numFmtId="0" fontId="0" fillId="0" borderId="0"/>
  </cellStyleXfs>
  <cellXfs count="68">
    <xf numFmtId="0" fontId="0" fillId="0" borderId="0" xfId="0"/>
    <xf numFmtId="0" fontId="1" fillId="0" borderId="1" xfId="0" applyFont="1" applyBorder="1" applyAlignment="1">
      <alignment horizontal="left"/>
    </xf>
    <xf numFmtId="0" fontId="2" fillId="0" borderId="1" xfId="0" applyFont="1" applyBorder="1" applyAlignment="1">
      <alignment horizontal="left" wrapText="1"/>
    </xf>
    <xf numFmtId="3" fontId="2" fillId="2" borderId="2" xfId="0" applyNumberFormat="1" applyFont="1" applyFill="1" applyBorder="1" applyAlignment="1">
      <alignment horizontal="left" wrapText="1"/>
    </xf>
    <xf numFmtId="0" fontId="2" fillId="2" borderId="2" xfId="0" applyFont="1" applyFill="1" applyBorder="1" applyAlignment="1">
      <alignment horizontal="left" wrapText="1"/>
    </xf>
    <xf numFmtId="4" fontId="2" fillId="0" borderId="1" xfId="0" applyNumberFormat="1" applyFont="1" applyBorder="1" applyAlignment="1">
      <alignment horizontal="left" wrapText="1"/>
    </xf>
    <xf numFmtId="3" fontId="2" fillId="3" borderId="2" xfId="0" applyNumberFormat="1" applyFont="1" applyFill="1" applyBorder="1" applyAlignment="1">
      <alignment horizontal="left" wrapText="1"/>
    </xf>
    <xf numFmtId="4" fontId="2" fillId="3" borderId="2" xfId="0" applyNumberFormat="1" applyFont="1" applyFill="1" applyBorder="1" applyAlignment="1">
      <alignment horizontal="left" wrapText="1"/>
    </xf>
    <xf numFmtId="3" fontId="2" fillId="4" borderId="2" xfId="0" applyNumberFormat="1" applyFont="1" applyFill="1" applyBorder="1" applyAlignment="1">
      <alignment horizontal="left" wrapText="1"/>
    </xf>
    <xf numFmtId="0" fontId="0" fillId="0" borderId="0" xfId="0" applyAlignment="1">
      <alignment wrapText="1"/>
    </xf>
    <xf numFmtId="4" fontId="3" fillId="0" borderId="1" xfId="0" applyNumberFormat="1" applyFont="1" applyBorder="1" applyAlignment="1">
      <alignment horizontal="right" wrapText="1"/>
    </xf>
    <xf numFmtId="14" fontId="0" fillId="0" borderId="0" xfId="0" applyNumberFormat="1" applyAlignment="1">
      <alignment wrapText="1"/>
    </xf>
    <xf numFmtId="3" fontId="0" fillId="0" borderId="0" xfId="0" applyNumberFormat="1" applyAlignment="1">
      <alignment wrapText="1"/>
    </xf>
    <xf numFmtId="4" fontId="0" fillId="0" borderId="0" xfId="0" applyNumberFormat="1" applyAlignment="1">
      <alignment wrapText="1"/>
    </xf>
    <xf numFmtId="3" fontId="0" fillId="0" borderId="0" xfId="0" applyNumberFormat="1" applyAlignment="1">
      <alignment horizontal="right" wrapText="1"/>
    </xf>
    <xf numFmtId="4" fontId="0" fillId="0" borderId="0" xfId="0" applyNumberFormat="1" applyAlignment="1">
      <alignment horizontal="right" wrapText="1"/>
    </xf>
    <xf numFmtId="0" fontId="4" fillId="0" borderId="0" xfId="0" applyFont="1"/>
    <xf numFmtId="22" fontId="5" fillId="0" borderId="0" xfId="0" applyNumberFormat="1" applyFont="1"/>
    <xf numFmtId="0" fontId="5" fillId="0" borderId="0" xfId="0" applyFont="1"/>
    <xf numFmtId="0" fontId="0" fillId="0" borderId="0" xfId="0" applyAlignment="1">
      <alignment horizontal="left"/>
    </xf>
    <xf numFmtId="0" fontId="6" fillId="0" borderId="0" xfId="0" applyFont="1" applyAlignment="1">
      <alignment wrapText="1"/>
    </xf>
    <xf numFmtId="0" fontId="7" fillId="0" borderId="0" xfId="0" applyFont="1" applyAlignment="1">
      <alignment wrapText="1"/>
    </xf>
    <xf numFmtId="0" fontId="8" fillId="0" borderId="0" xfId="0" applyFont="1" applyAlignment="1">
      <alignment wrapText="1"/>
    </xf>
    <xf numFmtId="0" fontId="0" fillId="0" borderId="0" xfId="0" pivotButton="1" applyAlignment="1">
      <alignment wrapText="1"/>
    </xf>
    <xf numFmtId="0" fontId="0" fillId="0" borderId="0" xfId="0" applyAlignment="1">
      <alignment horizontal="left" wrapText="1"/>
    </xf>
    <xf numFmtId="3" fontId="2" fillId="5" borderId="3" xfId="0" applyNumberFormat="1" applyFont="1" applyFill="1" applyBorder="1" applyAlignment="1">
      <alignment horizontal="left" wrapText="1"/>
    </xf>
    <xf numFmtId="2" fontId="0" fillId="0" borderId="0" xfId="0" applyNumberFormat="1" applyAlignment="1">
      <alignment wrapText="1"/>
    </xf>
    <xf numFmtId="3" fontId="2" fillId="6" borderId="3" xfId="0" applyNumberFormat="1" applyFont="1" applyFill="1" applyBorder="1" applyAlignment="1">
      <alignment horizontal="left" wrapText="1"/>
    </xf>
    <xf numFmtId="0" fontId="2" fillId="2" borderId="1" xfId="0" applyFont="1" applyFill="1" applyBorder="1" applyAlignment="1">
      <alignment horizontal="left" wrapText="1"/>
    </xf>
    <xf numFmtId="2" fontId="3" fillId="6" borderId="1" xfId="0" applyNumberFormat="1" applyFont="1" applyFill="1" applyBorder="1" applyAlignment="1">
      <alignment horizontal="right" wrapText="1"/>
    </xf>
    <xf numFmtId="2" fontId="3" fillId="0" borderId="1" xfId="0" applyNumberFormat="1" applyFont="1" applyBorder="1" applyAlignment="1">
      <alignment wrapText="1"/>
    </xf>
    <xf numFmtId="2" fontId="3" fillId="0" borderId="1" xfId="0" applyNumberFormat="1" applyFont="1" applyBorder="1" applyAlignment="1">
      <alignment horizontal="right" wrapText="1"/>
    </xf>
    <xf numFmtId="0" fontId="0" fillId="0" borderId="0" xfId="0" applyNumberFormat="1"/>
    <xf numFmtId="175" fontId="0" fillId="0" borderId="0" xfId="0" applyNumberFormat="1"/>
    <xf numFmtId="0" fontId="9" fillId="7" borderId="1" xfId="0" applyFont="1" applyFill="1" applyBorder="1" applyAlignment="1">
      <alignment horizontal="center" vertical="center"/>
    </xf>
    <xf numFmtId="0" fontId="9" fillId="7" borderId="1" xfId="0" applyFont="1" applyFill="1" applyBorder="1" applyAlignment="1">
      <alignment horizontal="center" vertical="center" wrapText="1"/>
    </xf>
    <xf numFmtId="0" fontId="9" fillId="7" borderId="1" xfId="0" applyFont="1" applyFill="1" applyBorder="1" applyAlignment="1">
      <alignment horizontal="center" vertical="center" textRotation="45"/>
    </xf>
    <xf numFmtId="0" fontId="9" fillId="8" borderId="1" xfId="0" applyFont="1" applyFill="1" applyBorder="1" applyAlignment="1">
      <alignment horizontal="center" vertical="center"/>
    </xf>
    <xf numFmtId="0" fontId="9" fillId="0" borderId="1" xfId="0" applyFont="1" applyBorder="1"/>
    <xf numFmtId="2" fontId="0" fillId="6" borderId="0" xfId="0" applyNumberFormat="1" applyFill="1" applyAlignment="1">
      <alignment wrapText="1"/>
    </xf>
    <xf numFmtId="2" fontId="9" fillId="0" borderId="1" xfId="0" applyNumberFormat="1" applyFont="1" applyBorder="1" applyAlignment="1">
      <alignment horizontal="right"/>
    </xf>
    <xf numFmtId="0" fontId="9" fillId="0" borderId="1" xfId="0" applyFont="1" applyBorder="1" applyAlignment="1">
      <alignment horizontal="right"/>
    </xf>
    <xf numFmtId="10" fontId="9" fillId="0" borderId="1" xfId="0" applyNumberFormat="1" applyFont="1" applyBorder="1" applyAlignment="1">
      <alignment horizontal="right"/>
    </xf>
    <xf numFmtId="10" fontId="0" fillId="0" borderId="0" xfId="0" applyNumberFormat="1" applyAlignment="1">
      <alignment horizontal="right" wrapText="1"/>
    </xf>
    <xf numFmtId="10" fontId="0" fillId="6" borderId="0" xfId="0" applyNumberFormat="1" applyFill="1" applyAlignment="1">
      <alignment horizontal="right" wrapText="1"/>
    </xf>
    <xf numFmtId="0" fontId="9" fillId="9" borderId="1" xfId="0" applyFont="1" applyFill="1" applyBorder="1" applyAlignment="1">
      <alignment horizontal="left"/>
    </xf>
    <xf numFmtId="0" fontId="9" fillId="10" borderId="1" xfId="0" applyFont="1" applyFill="1" applyBorder="1" applyAlignment="1">
      <alignment horizontal="left"/>
    </xf>
    <xf numFmtId="0" fontId="9" fillId="11" borderId="1" xfId="0" applyFont="1" applyFill="1" applyBorder="1" applyAlignment="1">
      <alignment horizontal="left"/>
    </xf>
    <xf numFmtId="0" fontId="9" fillId="12" borderId="1" xfId="0" applyFont="1" applyFill="1" applyBorder="1" applyAlignment="1">
      <alignment horizontal="left"/>
    </xf>
    <xf numFmtId="0" fontId="9" fillId="13" borderId="1" xfId="0" applyFont="1" applyFill="1" applyBorder="1" applyAlignment="1">
      <alignment horizontal="left"/>
    </xf>
    <xf numFmtId="0" fontId="9" fillId="14" borderId="1" xfId="0" applyFont="1" applyFill="1" applyBorder="1" applyAlignment="1">
      <alignment horizontal="left"/>
    </xf>
    <xf numFmtId="0" fontId="9" fillId="15" borderId="1" xfId="0" applyFont="1" applyFill="1" applyBorder="1" applyAlignment="1">
      <alignment horizontal="left"/>
    </xf>
    <xf numFmtId="0" fontId="9" fillId="16" borderId="1" xfId="0" applyFont="1" applyFill="1" applyBorder="1" applyAlignment="1">
      <alignment horizontal="left"/>
    </xf>
    <xf numFmtId="0" fontId="9" fillId="17" borderId="1" xfId="0" applyFont="1" applyFill="1" applyBorder="1" applyAlignment="1">
      <alignment horizontal="left"/>
    </xf>
    <xf numFmtId="0" fontId="9" fillId="18" borderId="1" xfId="0" applyFont="1" applyFill="1" applyBorder="1" applyAlignment="1">
      <alignment horizontal="left"/>
    </xf>
    <xf numFmtId="0" fontId="9" fillId="19" borderId="1" xfId="0" applyFont="1" applyFill="1" applyBorder="1" applyAlignment="1">
      <alignment horizontal="left"/>
    </xf>
    <xf numFmtId="0" fontId="9" fillId="20" borderId="1" xfId="0" applyFont="1" applyFill="1" applyBorder="1" applyAlignment="1">
      <alignment horizontal="left"/>
    </xf>
    <xf numFmtId="0" fontId="9" fillId="21" borderId="1" xfId="0" applyFont="1" applyFill="1" applyBorder="1" applyAlignment="1">
      <alignment horizontal="left"/>
    </xf>
    <xf numFmtId="0" fontId="9" fillId="22" borderId="1" xfId="0" applyFont="1" applyFill="1" applyBorder="1" applyAlignment="1">
      <alignment horizontal="left"/>
    </xf>
    <xf numFmtId="0" fontId="9" fillId="23" borderId="1" xfId="0" applyFont="1" applyFill="1" applyBorder="1" applyAlignment="1">
      <alignment horizontal="left"/>
    </xf>
    <xf numFmtId="0" fontId="9" fillId="24" borderId="1" xfId="0" applyFont="1" applyFill="1" applyBorder="1" applyAlignment="1">
      <alignment horizontal="left"/>
    </xf>
    <xf numFmtId="0" fontId="9" fillId="25" borderId="1" xfId="0" applyFont="1" applyFill="1" applyBorder="1" applyAlignment="1">
      <alignment horizontal="left"/>
    </xf>
    <xf numFmtId="0" fontId="9" fillId="26" borderId="1" xfId="0" applyFont="1" applyFill="1" applyBorder="1" applyAlignment="1">
      <alignment horizontal="left"/>
    </xf>
    <xf numFmtId="0" fontId="9" fillId="27" borderId="1" xfId="0" applyFont="1" applyFill="1" applyBorder="1" applyAlignment="1">
      <alignment horizontal="left"/>
    </xf>
    <xf numFmtId="0" fontId="9" fillId="28" borderId="1" xfId="0" applyFont="1" applyFill="1" applyBorder="1" applyAlignment="1">
      <alignment horizontal="left"/>
    </xf>
    <xf numFmtId="0" fontId="9" fillId="29" borderId="1" xfId="0" applyFont="1" applyFill="1" applyBorder="1" applyAlignment="1">
      <alignment horizontal="left"/>
    </xf>
    <xf numFmtId="2" fontId="9" fillId="6" borderId="1" xfId="0" applyNumberFormat="1" applyFont="1" applyFill="1" applyBorder="1"/>
    <xf numFmtId="10" fontId="9" fillId="6" borderId="1" xfId="0" applyNumberFormat="1" applyFont="1" applyFill="1" applyBorder="1" applyAlignment="1">
      <alignment horizontal="right"/>
    </xf>
  </cellXfs>
  <cellStyles count="1">
    <cellStyle name="Normal" xfId="0" builtinId="0"/>
  </cellStyles>
  <dxfs count="68">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dxf>
    <dxf>
      <alignment wrapText="1"/>
    </dxf>
    <dxf>
      <numFmt numFmtId="175" formatCode="0.0"/>
    </dxf>
    <dxf>
      <numFmt numFmtId="2" formatCode="0.00"/>
    </dxf>
    <dxf>
      <numFmt numFmtId="175" formatCode="0.0"/>
    </dxf>
    <dxf>
      <numFmt numFmtId="174" formatCode="0.000"/>
    </dxf>
    <dxf>
      <numFmt numFmtId="173" formatCode="0.0000"/>
    </dxf>
    <dxf>
      <numFmt numFmtId="172" formatCode="0.00000"/>
    </dxf>
    <dxf>
      <numFmt numFmtId="171" formatCode="0.000000"/>
    </dxf>
    <dxf>
      <numFmt numFmtId="170" formatCode="0.0000000"/>
    </dxf>
    <dxf>
      <numFmt numFmtId="169" formatCode="0.00000000"/>
    </dxf>
    <dxf>
      <numFmt numFmtId="168" formatCode="0.000000000"/>
    </dxf>
    <dxf>
      <numFmt numFmtId="167" formatCode="0.000000000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dxf>
    <dxf>
      <alignment wrapText="1"/>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dxf>
    <dxf>
      <alignment wrapText="1"/>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ke Farren-Price" refreshedDate="45611.809847453704" createdVersion="8" refreshedVersion="8" minRefreshableVersion="3" recordCount="117" xr:uid="{B6655AF1-EBFA-5841-AFA2-DC58D442DE12}">
  <cacheSource type="worksheet">
    <worksheetSource ref="A1:R1048576" sheet="Feedback"/>
  </cacheSource>
  <cacheFields count="18">
    <cacheField name="Timestamp" numFmtId="0">
      <sharedItems containsNonDate="0" containsDate="1" containsString="0" containsBlank="1" minDate="2024-11-11T14:35:27" maxDate="2024-12-10T22:03:17"/>
    </cacheField>
    <cacheField name="Coach Name" numFmtId="0">
      <sharedItems containsBlank="1"/>
    </cacheField>
    <cacheField name="Athlete name" numFmtId="0">
      <sharedItems containsBlank="1" count="13">
        <s v="Monique Vennis-Ozanne (Helm)"/>
        <s v="Sophie Raven"/>
        <s v="Flo Brellisford (Helm)"/>
        <s v="Felicity Brellisford"/>
        <s v="Rachael Potter"/>
        <s v="Izzy Smith"/>
        <s v="Hannah Morris"/>
        <s v="Katy Jenkins"/>
        <s v="Sophie Otter (Helm)"/>
        <s v="Karrie Clarke (Helm)"/>
        <s v="Lia Fletcher (Helm)"/>
        <s v="Eve Kennedy (Helm)"/>
        <m/>
      </sharedItems>
    </cacheField>
    <cacheField name="Racing and FX Skills [Racing Knowledge]" numFmtId="0">
      <sharedItems containsString="0" containsBlank="1" containsNumber="1" containsInteger="1" minValue="1" maxValue="5"/>
    </cacheField>
    <cacheField name="Racing and FX Skills ['Driving' the boat]" numFmtId="0">
      <sharedItems containsString="0" containsBlank="1" containsNumber="1" containsInteger="1" minValue="2" maxValue="5"/>
    </cacheField>
    <cacheField name="Racing and FX Skills [Startline Skills]" numFmtId="0">
      <sharedItems containsString="0" containsBlank="1" containsNumber="1" containsInteger="1" minValue="2" maxValue="5"/>
    </cacheField>
    <cacheField name="Racing and FX Skills [Prepare the boat for sailing]" numFmtId="0">
      <sharedItems containsString="0" containsBlank="1" containsNumber="1" containsInteger="1" minValue="2" maxValue="5"/>
    </cacheField>
    <cacheField name="Racing and FX Skills [Tack quickly and smoothly]" numFmtId="0">
      <sharedItems containsString="0" containsBlank="1" containsNumber="1" containsInteger="1" minValue="2" maxValue="5"/>
    </cacheField>
    <cacheField name="Racing and FX Skills [Bearing away and hoisting]" numFmtId="0">
      <sharedItems containsString="0" containsBlank="1" containsNumber="1" containsInteger="1" minValue="2" maxValue="5"/>
    </cacheField>
    <cacheField name="Racing and FX Skills [Gybe quickly and smoothly]" numFmtId="0">
      <sharedItems containsString="0" containsBlank="1" containsNumber="1" containsInteger="1" minValue="2" maxValue="5"/>
    </cacheField>
    <cacheField name="Racing and FX Skills [Dropping and rounding the bottom mark]" numFmtId="0">
      <sharedItems containsString="0" containsBlank="1" containsNumber="1" containsInteger="1" minValue="2" maxValue="5"/>
    </cacheField>
    <cacheField name="Behaviours [Decision making under pressure]" numFmtId="0">
      <sharedItems containsString="0" containsBlank="1" containsNumber="1" containsInteger="1" minValue="2" maxValue="5"/>
    </cacheField>
    <cacheField name="Behaviours [Performing under pressure]" numFmtId="0">
      <sharedItems containsString="0" containsBlank="1" containsNumber="1" containsInteger="1" minValue="2" maxValue="5"/>
    </cacheField>
    <cacheField name="Behaviours [Will to stretch and challenge themselves]" numFmtId="0">
      <sharedItems containsString="0" containsBlank="1" containsNumber="1" containsInteger="1" minValue="3" maxValue="5"/>
    </cacheField>
    <cacheField name="Behaviours [Non-dependent learner]" numFmtId="0">
      <sharedItems containsString="0" containsBlank="1" containsNumber="1" containsInteger="1" minValue="2" maxValue="5"/>
    </cacheField>
    <cacheField name="Behaviours [Commitment and consistency shown]" numFmtId="0">
      <sharedItems containsString="0" containsBlank="1" containsNumber="1" containsInteger="1" minValue="3" maxValue="5"/>
    </cacheField>
    <cacheField name="Behaviours [Preparing and reviewing training]" numFmtId="0">
      <sharedItems containsString="0" containsBlank="1" containsNumber="1" containsInteger="1" minValue="2" maxValue="5"/>
    </cacheField>
    <cacheField name="Coaches summery" numFmtId="0">
      <sharedItems containsBlank="1" count="38" longText="1">
        <s v="I think first sail in long time. Raced well and sailed relatively well. Caught sailing high slow mode in tuning a number of times which was surprising that it wasn't self recognised. Looked solid in the boat with S Raven."/>
        <s v="Made the boat look easy for Monique to jump into and race. work to be done dwd - roll control to limit helm steering and pushing against ww heel. Rig setup was gd generally took input well and got faster. Similar to Monique comment though was surprising not self diagnosing the high slows into small vang ease and press."/>
        <s v="Moments pushing Ellie / Jess. Helm swapped Ellie with Flo, highlighted there boat is not great particularly there 'early' mainsail which is a 'whomper' and very challenging to use, Ellie sailed easily with Fliss and Flo easily with Jess - Flo very fast in Ellies boat. Sisters showed good initiative to ask for advice as to how to measure mainsail etc to confirm on water thoughts and have already 2D measured the main confirming how deep it is. Similar to all the sailors, little thought was demonstrated too race priorities / strategy but they still raced well relative to the group. Gybing in sea state needs work, understanding rate of turn, mainsheet control, batten popping in particular."/>
        <s v="raced well and next boat behind E + J. But hard weekend on rig front, gd attitude to experimenting which was the aim of the session, but tough as V deep main made problem solving very hard for them. Was impressed that both Sisters pushed to investigate there mainsail over the weekend and since 2D measured the sail together proving its a whimper! moments in adversity where coms issues showed up, jib drop in a tack - both agreed the issue in a lot of these moments is lack of experience as to what to do / prioritise leading too 2 different opinions..."/>
        <s v="She has not had a consistent helm untill very recently. She wants to sail with Bella. She has not prioritised her fitness, but that seems to have been a choice to focus instead on sailing / work. She is able to fully support her sailing (buy a boat etc), but needs to quit her well paid job (F1) to do it. She has made good progress over the project, but the rate of progression has slowed in the last few months, due to not having a consistant helm. She needs to find some more confience as is sometimes very hard on herself. She has worked very hard over the programme, sticking with it through ups and downs. With the right helm she will continue to progress. But she is not a forceful crew yet."/>
        <s v="Sophie has been a consistently strong candidate throughout the programme. She is very confident on her feet and around the boat, working hard and being decisive in all conditions. She is competitive and very keen to learn more. In the squad environment she also works well with the others, sharing info but supporting and being fun. She has shown good comittment, putting in lots of time over the spring / summer with Karrie to become a very strong pair. I have not seen her in pressure that she couldn't handle, but I have seen her disapointed with her self, seeking to give more."/>
        <s v="Izzy has a strong racing background and experience, and can make good decisions around the race track in the moment. She works hard on the boat and on training in light winds and strong. She can go a little quiet at times. She has been performing well in light winds, but it not strong in chop / medium conditions. She is fearless and engages in high winds. She has a injury to her back which has massively limited her sailing time, but she has worked hard to try and use that time well where possible. Her progression through the training has slowed over this summer where boatspeed (possibly slightly due to the boat they have been racing) has let them down."/>
        <s v="Fliss's biggest weakness has been her temperament and her fitness, but she has worked impressively hard to turn these around. While she has struggled in the past sailing with her sister and keeping their emotions in check, she has done lots of work on this and the progress is clear to see. While fliss's racing skills have always been strong, she has in the past struggled to keep her intensisty up over a full day. However she has done lots of work on this, and her fitness (as far as her energy on the water) has been markedly improved. With a little prompting she asks good questions and works well."/>
        <s v="Hannah is an intense sailor, always wanting to push. She drives hard on her boat to find improvement, and is confident and powerful around the water. She has been sailing with Sophie Otter and the two sailors have been serious together, making lots of time for sailing and improvement. Her progress has not been as rapid as the other over this summer, but perhaps due to being slightly ahead, as well as having a helm that is still learning her skills. She works well in the group, while sometimes been a little forceful, but with a small prompt is very able to help others and give her time to the rest of the squad. She manages her boat well and is a solid crew in all conditions. She has some good racing knowledge, and is open to coach input, engaging in discussions. He weakness is perhaps her current helm, and not allowing herself to find her own faults, by taking on too much responsibility around the race track."/>
        <s v="Katy is new to the group and new to an FX. She is a very skilled racer, and when sailing in conditions that do not test her FX skills, she will be found leading or at the front of the pack. She does not know the setup of a boat, or how to control it in strong winds, but all these things will come quickly in time. She currently does not have a long term crew. There is no doubt that katy will progress more, and could build her FX skills to match her racing knowledge. In time she could be a strong helm in the fleet in all winds."/>
        <s v="Sophie is a very committed sailor, who does also race a variety of classes and disciplines (Match Racing, foil, etc). This could be a good thing, but moving forward there must be an expectation to spend more time focused on the FX. She started helming the boat a year and a half ago, and has made good progress, clearing her calender and setting up her own training between camps whenever possible. She looks after the group well, and sets a good standard for behaviour and emotional control. She always engages with the coach, asking good questions of the coach and the other sailors. She has approached her development in a very 'ego free' way, and is honest about what she can't do. She is strong in certain conditions, and able to race well, but her windy helming is currently lacking, as are her wave work. She has not managed (or felt able) to gain much time in these. She was also heavily involved in Dani's near drowning and has for the last few months been dealing with her parents getting divorced. But she has been very present at camps and sailing, and should continue to progress, while not yet being at the same standard as others."/>
        <s v="Karrie has made the biggest progress from the helms in this group since May this year. She has a strong summer of racing abroad and has learnt lots along the way, both on good days and bad. She can handle different conditions well, and has shown a desire to stick with a tough skill until it is cracked. Sometimes she needs to vent her frustrations, loudly, but she then gets right back into trying again. She has spent lots of time between camps training with Sophie Raven, and the two sailors have worked very well together. There is no doubt that Raven has helped Karrie find some extra drive, but this is now embedded and Karrie is focused. Her starting is aggressive and she handles the boat with confidence. She is self aware, and able to tell a coach her important areas of focus for any given day / condition. She works well in the group, which has been a real improvement from the start. She has matured and focused, and should continue making gains."/>
        <s v="Lia has worked hard this summer, but the progress has not followed as it should have. She had a tough summer of events, not finding her speed in some of the regattas. She can, when her performance is lacking, become inward facing and it is something she must be pulled out from quickly. She is a good racer, and shows some strong knowledge tractically, even when this isn't repeated on the race track. There is knowledge that is not being put in place while racing. She can lead a race from a good start, but struggles to fight back from a weak start. She works well in the group, and has been sailing long term with Izzy Smith, and the two get on well. Possibly in the future she may go to crewing (something she did in the 29er) and might enjoy transferring those skills, but for the moment she wants to helm. Her biggest weakness is straight line speed upwind in under-powered conditions."/>
        <s v="Eve has been injured for a long time, and has had real trouble moving beyond it. While she has perhaps pushed herself beyond what she should have, she has also been very unfortunate, and her body has not helped. She is currently instructed not to sail, and emotionally she is VERY low. She knows that the winter camp and selection is not possible, but is in need of guidance for the winter with who to sail with. there is a chance that her repeated shoulder injury might force her to leave FX sailing."/>
        <s v="Monique has been through an extremely difficult situation with Dani's near drowning. This sent her into a very withdrawn state which the whole group struggled to support. She felt isolated and would withdraw rather than re-engage socially. However, she has very recently found some enjoyment and energy to re-enter Portland sailing. She is early into this process, but the signs are good. As a sailor she is the strongest helm on her good day. With a strong crew she is more than able to control the boat in all conditions, and races well. She needs to build her mental toughness, which has been heavily effected by things outside her control, but even on her average day she sets a high bar for others to match up to in terms of speed and manoeuvres. She would benefit from more drive externally, but internally she is pushing."/>
        <s v="Flo has recently joined Team C4G. She has sailed with her sister Fliss and is very keen to stay sailing with her. She has worked hard to build a partnership with her sister, managing to create an enviroment which is now getting the best from both. She is fast around the race course, up-beat and pragmatic and always looking to improve. She is calm under pressure and engaged when being coached. She works well with others and is keen to support the rest of the group and share knowledge."/>
        <s v="Shown great behaviours and dedication to learn. sailing knowledge is weak in the group for obvious reasons of huge lack of experience in the group."/>
        <s v="Sophie's been the standout crew, on the water would rank just ahead of Fliss. determined to succeed and push on as quickly as possible. Has performed well with Monique since Karrie's injury and brought up the level of the weaker sailors."/>
        <s v="Flies has been other standout crew. fitness improvements will allow big gains in all aspects of her campaign. Similarly will see large benefits in a new boat that holds tensions with correct sail shapes etc.. rig knowledge will then hopefully improve more quickly. general feel though is strongest in group. made gd gains in coms with sister but remains a work."/>
        <s v="Katy is new to the group but impresses as soon as we race. consistently 2nd best performer behind the sisters in trainings (light airs seen). She has big gaps in FX knowledge but makes up for it in the group through good feel. Has impressed with attitude. really needs a fixed crew to make next steps forwards campaigning."/>
        <s v="Flo has been consistent performer on the helm in the group. Has best feel for the helm, able to make an incorrectly set up boat still sail well - needs to now demand a well setup boat to keep moving forwards. this will improve with new boat and sails. Has shown great dedication to work on there coms issues alongside Fliss. still a work on, but gd behaviours to be so open to improve this."/>
        <s v="Very solid crew in the squad. does everything to a decent standard. negative though is doesn't appear to show evidence of really being able to improve past 'good'. great to put in with a newer helm to give a really stable platform to learn from - had some gd moments in training with Monique. Dont think Otter and her get best out of each other and as a team are a long way behind better boats. shown in conversations great attitude to want to learn, but often feel looking in the wrong places for gains."/>
        <s v="Not a strong helm in the group. But may improve radically after enough time in the boat allowing her to then race the boat but this could also just be her level in the FX. would recommend UK based program, and leave it to her to prove selectors wrong."/>
        <s v="Lia similar to Sophie O. needs a lot more time in the boat to allow us to see her real potential. Currently a long way back from lead helms. Has shown some jumps forward in recent training sessions. Physically be great to have a taller helm in the program in the future. Good behaviours but lack of knowledge and experience currently holding her back. would hope she stayed in UK and aimed to prove she should be selected in future."/>
        <s v="Very compromised by Injury - suggest staying in UK and fixing self before getting back into a boat is correct thing for her"/>
        <s v="Monique shown great glimpses of a talented racer. however have seen very little of her sailing. She probably fits in 2/3 if asked to rank the helms.... other factors in the background would need discussing"/>
        <s v="Her approach is incredibly committed and professional, she has a good way of learning quickly and asks the right questions. My only concern is her confidence and ability to build this in a new sport where she is always beings stretched."/>
        <s v="One of our strongest crew in behaviours and consistency across all the areas. When we asked other helms who would you like to have as a crew, she is the top name. She is committed and in think could do do well with the opportunity."/>
        <s v="Izzy is someone that consistently gets on with it in the group, she has a injury that has stopped her progressing, but has been very mature around how she manages it. The Injury is a blocker currently and I feel this recovery should be the priority."/>
        <s v="She has turned round her behaviours since the last review, she has been hungry and taken on feedback, showing amazing commitment. She has seriously worked hard on her fitness and organisation skills. I have been very impressed with the progress."/>
        <s v="Hannah has some great experience and it its clear when you see her sail the boat, however i dont see the consistency that I believe we should be seeing for the time and experience she has in the boat."/>
        <s v="we have not seen as much of Katy as we had seen of other as she has joined programme late. I have been impressed with her racing ability and her commitments, however, im not sure if she needs more time in the boat before going abroad."/>
        <s v="Sophie Otter has great behaviours and works very hard. however, I still worry she cant race properly as we has too much on in the boat. She also is not sure on her currently partnership as their performance seems to very inconsistent."/>
        <s v="Karrie has worked so hard and has improved in behaviours massively , becoming more mature. She sails with one of the strongest crews and i think this has pulled up the level that she works at on and off the water."/>
        <s v="Lia seems very quiet and doesn't give much away, but is a healthy contribution towards the group. I do think her progress has been hindered by her partner being injured and we may not have seen the best of her at this point. She also is one of the biggest helms, which is is potentially a big advantage in the programme if the FX rig stays the same."/>
        <s v="Flo has experience of racing at the front of the 29er fleet, she won gold in Youth worlds in Oman and you can see her competitive and racing skills come out over this last block. She has impressed myself with her progress and hunger to show she should be selected for the future group."/>
        <s v="This is very hard as she is a good sailor and one of the most competent helms and racers, however all her behaviours are still being impacted by the Entrapment which is not a fair reflection of where Monique can be. She had the best results out of the helms in the second ranker. I also worry can she put on enough weight to sail the boat competitively."/>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7">
  <r>
    <d v="2024-12-10T21:25:14"/>
    <s v="Walshy"/>
    <x v="0"/>
    <n v="3"/>
    <n v="3"/>
    <n v="2"/>
    <n v="3"/>
    <n v="3"/>
    <n v="3"/>
    <n v="3"/>
    <n v="3"/>
    <n v="3"/>
    <n v="3"/>
    <m/>
    <m/>
    <m/>
    <m/>
    <x v="0"/>
  </r>
  <r>
    <d v="2024-12-10T21:35:00"/>
    <s v="walsh"/>
    <x v="1"/>
    <m/>
    <m/>
    <n v="3"/>
    <n v="3"/>
    <n v="3"/>
    <n v="4"/>
    <n v="3"/>
    <n v="3"/>
    <n v="3"/>
    <n v="3"/>
    <m/>
    <m/>
    <m/>
    <m/>
    <x v="1"/>
  </r>
  <r>
    <d v="2024-12-10T21:52:24"/>
    <s v="walsh"/>
    <x v="2"/>
    <n v="3"/>
    <n v="4"/>
    <n v="2"/>
    <n v="3"/>
    <n v="3"/>
    <n v="3"/>
    <n v="3"/>
    <n v="3"/>
    <n v="3"/>
    <n v="3"/>
    <m/>
    <n v="4"/>
    <m/>
    <m/>
    <x v="2"/>
  </r>
  <r>
    <d v="2024-12-10T22:03:17"/>
    <s v="walsh"/>
    <x v="3"/>
    <n v="3"/>
    <n v="3"/>
    <n v="3"/>
    <n v="3"/>
    <n v="3"/>
    <n v="3"/>
    <n v="2"/>
    <n v="3"/>
    <n v="3"/>
    <n v="3"/>
    <m/>
    <m/>
    <m/>
    <m/>
    <x v="3"/>
  </r>
  <r>
    <d v="2024-11-11T14:35:27"/>
    <s v="Niall"/>
    <x v="4"/>
    <n v="2"/>
    <n v="2"/>
    <n v="2"/>
    <n v="3"/>
    <n v="3"/>
    <n v="3"/>
    <n v="3"/>
    <n v="3"/>
    <n v="4"/>
    <n v="3"/>
    <n v="4"/>
    <n v="4"/>
    <n v="3"/>
    <n v="4"/>
    <x v="4"/>
  </r>
  <r>
    <d v="2024-11-11T14:42:34"/>
    <s v="Niall"/>
    <x v="1"/>
    <n v="5"/>
    <n v="4"/>
    <n v="5"/>
    <n v="4"/>
    <n v="5"/>
    <n v="5"/>
    <n v="4"/>
    <n v="4"/>
    <n v="4"/>
    <n v="5"/>
    <n v="4"/>
    <n v="4"/>
    <n v="5"/>
    <n v="4"/>
    <x v="5"/>
  </r>
  <r>
    <d v="2024-11-11T14:47:20"/>
    <s v="Niall"/>
    <x v="5"/>
    <n v="4"/>
    <n v="4"/>
    <n v="4"/>
    <n v="4"/>
    <n v="4"/>
    <n v="5"/>
    <n v="5"/>
    <n v="3"/>
    <n v="4"/>
    <n v="4"/>
    <n v="4"/>
    <n v="3"/>
    <n v="4"/>
    <n v="4"/>
    <x v="6"/>
  </r>
  <r>
    <d v="2024-11-11T17:20:10"/>
    <s v="Niall"/>
    <x v="3"/>
    <n v="4"/>
    <n v="3"/>
    <n v="4"/>
    <n v="5"/>
    <n v="4"/>
    <n v="4"/>
    <n v="5"/>
    <n v="4"/>
    <n v="5"/>
    <n v="3"/>
    <n v="4"/>
    <n v="4"/>
    <n v="4"/>
    <n v="3"/>
    <x v="7"/>
  </r>
  <r>
    <d v="2024-11-11T17:25:28"/>
    <s v="Niall"/>
    <x v="6"/>
    <n v="4"/>
    <n v="5"/>
    <n v="4"/>
    <n v="5"/>
    <n v="4"/>
    <n v="4"/>
    <n v="5"/>
    <n v="3"/>
    <n v="4"/>
    <n v="4"/>
    <n v="3"/>
    <n v="4"/>
    <n v="4"/>
    <n v="3"/>
    <x v="8"/>
  </r>
  <r>
    <d v="2024-11-11T17:29:05"/>
    <s v="Niall"/>
    <x v="7"/>
    <n v="5"/>
    <n v="3"/>
    <n v="4"/>
    <n v="3"/>
    <n v="4"/>
    <n v="4"/>
    <n v="3"/>
    <n v="3"/>
    <n v="5"/>
    <n v="4"/>
    <n v="4"/>
    <n v="3"/>
    <n v="4"/>
    <n v="3"/>
    <x v="9"/>
  </r>
  <r>
    <d v="2024-11-11T17:34:41"/>
    <s v="Niall"/>
    <x v="8"/>
    <n v="4"/>
    <n v="3"/>
    <n v="3"/>
    <n v="4"/>
    <n v="4"/>
    <n v="3"/>
    <n v="4"/>
    <n v="3"/>
    <n v="4"/>
    <n v="4"/>
    <n v="4"/>
    <n v="4"/>
    <n v="3"/>
    <n v="4"/>
    <x v="10"/>
  </r>
  <r>
    <d v="2024-11-11T17:40:09"/>
    <s v="Niall"/>
    <x v="9"/>
    <n v="4"/>
    <n v="4"/>
    <n v="4"/>
    <n v="5"/>
    <n v="5"/>
    <n v="4"/>
    <n v="5"/>
    <n v="4"/>
    <n v="5"/>
    <n v="4"/>
    <n v="4"/>
    <n v="4"/>
    <n v="5"/>
    <n v="4"/>
    <x v="11"/>
  </r>
  <r>
    <d v="2024-11-11T17:47:22"/>
    <s v="Niall"/>
    <x v="10"/>
    <n v="4"/>
    <n v="3"/>
    <n v="4"/>
    <n v="4"/>
    <n v="4"/>
    <n v="3"/>
    <n v="4"/>
    <n v="3"/>
    <n v="4"/>
    <n v="3"/>
    <n v="4"/>
    <n v="3"/>
    <n v="4"/>
    <n v="5"/>
    <x v="12"/>
  </r>
  <r>
    <d v="2024-11-11T17:58:52"/>
    <s v="Niall"/>
    <x v="11"/>
    <n v="3"/>
    <n v="3"/>
    <n v="3"/>
    <n v="4"/>
    <n v="4"/>
    <n v="3"/>
    <n v="3"/>
    <n v="4"/>
    <n v="4"/>
    <n v="4"/>
    <n v="3"/>
    <n v="2"/>
    <n v="3"/>
    <n v="3"/>
    <x v="13"/>
  </r>
  <r>
    <d v="2024-11-11T18:12:16"/>
    <s v="Niall"/>
    <x v="0"/>
    <n v="5"/>
    <n v="5"/>
    <n v="4"/>
    <n v="4"/>
    <n v="5"/>
    <n v="5"/>
    <n v="5"/>
    <n v="4"/>
    <n v="5"/>
    <n v="4"/>
    <n v="3"/>
    <n v="4"/>
    <n v="3"/>
    <n v="4"/>
    <x v="14"/>
  </r>
  <r>
    <d v="2024-11-11T18:35:09"/>
    <s v="Niall"/>
    <x v="2"/>
    <n v="4"/>
    <n v="4"/>
    <n v="4"/>
    <n v="5"/>
    <n v="4"/>
    <n v="4"/>
    <n v="5"/>
    <n v="5"/>
    <n v="4"/>
    <n v="5"/>
    <n v="4"/>
    <n v="5"/>
    <n v="4"/>
    <n v="4"/>
    <x v="15"/>
  </r>
  <r>
    <m/>
    <s v="washy"/>
    <x v="4"/>
    <n v="1"/>
    <n v="2"/>
    <n v="2"/>
    <n v="2"/>
    <n v="2"/>
    <n v="2"/>
    <n v="2"/>
    <n v="2"/>
    <n v="2"/>
    <n v="2"/>
    <n v="4"/>
    <n v="3"/>
    <n v="5"/>
    <n v="5"/>
    <x v="16"/>
  </r>
  <r>
    <m/>
    <s v="walsh"/>
    <x v="1"/>
    <n v="3"/>
    <n v="4"/>
    <n v="3"/>
    <n v="3"/>
    <n v="3"/>
    <n v="4"/>
    <n v="3"/>
    <n v="3"/>
    <n v="3"/>
    <n v="3"/>
    <n v="4"/>
    <n v="3"/>
    <n v="4"/>
    <n v="3"/>
    <x v="17"/>
  </r>
  <r>
    <m/>
    <s v="walsh"/>
    <x v="3"/>
    <n v="3"/>
    <n v="3"/>
    <n v="3"/>
    <n v="3"/>
    <n v="3"/>
    <n v="3"/>
    <n v="3"/>
    <n v="3"/>
    <n v="3"/>
    <n v="3"/>
    <n v="5"/>
    <n v="3"/>
    <n v="4"/>
    <n v="3"/>
    <x v="18"/>
  </r>
  <r>
    <m/>
    <s v="walsh"/>
    <x v="7"/>
    <n v="3"/>
    <n v="3"/>
    <n v="3"/>
    <n v="2"/>
    <n v="3"/>
    <n v="2"/>
    <n v="3"/>
    <n v="3"/>
    <n v="4"/>
    <n v="3"/>
    <n v="3"/>
    <n v="4"/>
    <n v="4"/>
    <n v="2"/>
    <x v="19"/>
  </r>
  <r>
    <m/>
    <s v="walsh"/>
    <x v="2"/>
    <n v="3"/>
    <n v="3"/>
    <n v="3"/>
    <n v="3"/>
    <n v="3"/>
    <n v="4"/>
    <n v="3"/>
    <n v="4"/>
    <n v="3"/>
    <n v="3"/>
    <n v="4"/>
    <n v="3"/>
    <n v="4"/>
    <n v="3"/>
    <x v="20"/>
  </r>
  <r>
    <m/>
    <s v="walsh"/>
    <x v="6"/>
    <n v="3"/>
    <n v="3"/>
    <n v="3"/>
    <n v="3"/>
    <n v="3"/>
    <n v="3"/>
    <n v="3"/>
    <n v="3"/>
    <n v="3"/>
    <n v="3"/>
    <n v="3"/>
    <n v="3"/>
    <n v="4"/>
    <n v="4"/>
    <x v="21"/>
  </r>
  <r>
    <m/>
    <s v="walsh"/>
    <x v="8"/>
    <n v="3"/>
    <n v="2"/>
    <n v="2"/>
    <n v="3"/>
    <n v="3"/>
    <n v="2"/>
    <n v="2"/>
    <n v="2"/>
    <n v="3"/>
    <n v="3"/>
    <n v="3"/>
    <n v="3"/>
    <n v="4"/>
    <n v="4"/>
    <x v="22"/>
  </r>
  <r>
    <m/>
    <s v="walsh"/>
    <x v="10"/>
    <n v="2"/>
    <n v="2"/>
    <n v="2"/>
    <n v="3"/>
    <n v="2"/>
    <n v="2"/>
    <n v="2"/>
    <n v="2"/>
    <n v="2"/>
    <n v="2"/>
    <n v="3"/>
    <n v="3"/>
    <n v="3"/>
    <n v="2"/>
    <x v="23"/>
  </r>
  <r>
    <m/>
    <s v="Walshy"/>
    <x v="5"/>
    <n v="3"/>
    <n v="3"/>
    <n v="2"/>
    <n v="3"/>
    <n v="2"/>
    <n v="2"/>
    <n v="3"/>
    <n v="2"/>
    <n v="2"/>
    <n v="2"/>
    <n v="3"/>
    <n v="2"/>
    <m/>
    <m/>
    <x v="24"/>
  </r>
  <r>
    <m/>
    <s v="walsh"/>
    <x v="0"/>
    <n v="3"/>
    <n v="4"/>
    <n v="3"/>
    <n v="2"/>
    <n v="3"/>
    <n v="3"/>
    <n v="3"/>
    <n v="3"/>
    <n v="3"/>
    <n v="2"/>
    <m/>
    <m/>
    <m/>
    <m/>
    <x v="25"/>
  </r>
  <r>
    <m/>
    <s v="Jack"/>
    <x v="4"/>
    <m/>
    <m/>
    <m/>
    <m/>
    <m/>
    <m/>
    <m/>
    <m/>
    <n v="3"/>
    <n v="3"/>
    <n v="5"/>
    <n v="4"/>
    <n v="5"/>
    <n v="5"/>
    <x v="26"/>
  </r>
  <r>
    <m/>
    <s v="Jack"/>
    <x v="1"/>
    <m/>
    <m/>
    <m/>
    <m/>
    <m/>
    <m/>
    <m/>
    <m/>
    <n v="4"/>
    <n v="5"/>
    <n v="5"/>
    <n v="4"/>
    <n v="5"/>
    <n v="4"/>
    <x v="27"/>
  </r>
  <r>
    <m/>
    <s v="Jack"/>
    <x v="5"/>
    <m/>
    <m/>
    <m/>
    <m/>
    <m/>
    <m/>
    <m/>
    <m/>
    <n v="3"/>
    <n v="4"/>
    <n v="4"/>
    <n v="4"/>
    <n v="4"/>
    <n v="4"/>
    <x v="28"/>
  </r>
  <r>
    <m/>
    <s v="Jack"/>
    <x v="3"/>
    <m/>
    <m/>
    <m/>
    <m/>
    <m/>
    <m/>
    <m/>
    <m/>
    <n v="5"/>
    <n v="4"/>
    <n v="4"/>
    <n v="5"/>
    <n v="5"/>
    <n v="5"/>
    <x v="29"/>
  </r>
  <r>
    <m/>
    <s v="Jack"/>
    <x v="6"/>
    <m/>
    <m/>
    <m/>
    <m/>
    <m/>
    <m/>
    <m/>
    <m/>
    <n v="4"/>
    <n v="4"/>
    <n v="4"/>
    <n v="4"/>
    <n v="3"/>
    <n v="3"/>
    <x v="30"/>
  </r>
  <r>
    <m/>
    <s v="Jack"/>
    <x v="7"/>
    <m/>
    <m/>
    <m/>
    <m/>
    <m/>
    <m/>
    <m/>
    <m/>
    <n v="4"/>
    <n v="4"/>
    <n v="4"/>
    <n v="4"/>
    <n v="4"/>
    <n v="4"/>
    <x v="31"/>
  </r>
  <r>
    <m/>
    <s v="Jack"/>
    <x v="8"/>
    <m/>
    <m/>
    <m/>
    <m/>
    <m/>
    <m/>
    <m/>
    <m/>
    <n v="5"/>
    <n v="4"/>
    <n v="4"/>
    <n v="5"/>
    <n v="5"/>
    <n v="5"/>
    <x v="32"/>
  </r>
  <r>
    <m/>
    <s v="Jack"/>
    <x v="9"/>
    <m/>
    <m/>
    <m/>
    <m/>
    <m/>
    <m/>
    <m/>
    <m/>
    <n v="4"/>
    <n v="5"/>
    <n v="5"/>
    <n v="4"/>
    <n v="5"/>
    <n v="4"/>
    <x v="33"/>
  </r>
  <r>
    <m/>
    <s v="Jack"/>
    <x v="10"/>
    <m/>
    <m/>
    <m/>
    <m/>
    <m/>
    <m/>
    <m/>
    <m/>
    <n v="4"/>
    <n v="4"/>
    <n v="4"/>
    <n v="4"/>
    <n v="5"/>
    <n v="4"/>
    <x v="34"/>
  </r>
  <r>
    <m/>
    <s v="Jack"/>
    <x v="2"/>
    <m/>
    <m/>
    <m/>
    <m/>
    <m/>
    <m/>
    <m/>
    <m/>
    <n v="5"/>
    <n v="5"/>
    <n v="5"/>
    <n v="4"/>
    <n v="5"/>
    <n v="4"/>
    <x v="35"/>
  </r>
  <r>
    <m/>
    <s v="Jack"/>
    <x v="0"/>
    <m/>
    <m/>
    <m/>
    <m/>
    <m/>
    <m/>
    <m/>
    <m/>
    <n v="4"/>
    <n v="3"/>
    <n v="3"/>
    <n v="4"/>
    <n v="3"/>
    <n v="3"/>
    <x v="36"/>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r>
    <m/>
    <m/>
    <x v="12"/>
    <m/>
    <m/>
    <m/>
    <m/>
    <m/>
    <m/>
    <m/>
    <m/>
    <m/>
    <m/>
    <m/>
    <m/>
    <m/>
    <m/>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00E97E-E608-2941-A9E2-A293371AF9A7}"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O16" firstHeaderRow="0" firstDataRow="1" firstDataCol="1"/>
  <pivotFields count="18">
    <pivotField showAll="0"/>
    <pivotField showAll="0"/>
    <pivotField axis="axisRow" showAll="0">
      <items count="14">
        <item x="11"/>
        <item x="3"/>
        <item x="2"/>
        <item x="6"/>
        <item x="5"/>
        <item x="9"/>
        <item x="7"/>
        <item x="10"/>
        <item x="0"/>
        <item x="4"/>
        <item x="8"/>
        <item x="1"/>
        <item h="1" x="12"/>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s>
  <rowFields count="1">
    <field x="2"/>
  </rowFields>
  <rowItems count="13">
    <i>
      <x/>
    </i>
    <i>
      <x v="1"/>
    </i>
    <i>
      <x v="2"/>
    </i>
    <i>
      <x v="3"/>
    </i>
    <i>
      <x v="4"/>
    </i>
    <i>
      <x v="5"/>
    </i>
    <i>
      <x v="6"/>
    </i>
    <i>
      <x v="7"/>
    </i>
    <i>
      <x v="8"/>
    </i>
    <i>
      <x v="9"/>
    </i>
    <i>
      <x v="10"/>
    </i>
    <i>
      <x v="11"/>
    </i>
    <i t="grand">
      <x/>
    </i>
  </rowItems>
  <colFields count="1">
    <field x="-2"/>
  </colFields>
  <colItems count="14">
    <i>
      <x/>
    </i>
    <i i="1">
      <x v="1"/>
    </i>
    <i i="2">
      <x v="2"/>
    </i>
    <i i="3">
      <x v="3"/>
    </i>
    <i i="4">
      <x v="4"/>
    </i>
    <i i="5">
      <x v="5"/>
    </i>
    <i i="6">
      <x v="6"/>
    </i>
    <i i="7">
      <x v="7"/>
    </i>
    <i i="8">
      <x v="8"/>
    </i>
    <i i="9">
      <x v="9"/>
    </i>
    <i i="10">
      <x v="10"/>
    </i>
    <i i="11">
      <x v="11"/>
    </i>
    <i i="12">
      <x v="12"/>
    </i>
    <i i="13">
      <x v="13"/>
    </i>
  </colItems>
  <dataFields count="14">
    <dataField name="Average of Racing and FX Skills [Racing Knowledge]" fld="3" subtotal="average" baseField="0" baseItem="0"/>
    <dataField name="Average of Racing and FX Skills ['Driving' the boat]" fld="4" subtotal="average" baseField="0" baseItem="0"/>
    <dataField name="Average of Racing and FX Skills [Startline Skills]" fld="5" subtotal="average" baseField="0" baseItem="0"/>
    <dataField name="Average of Racing and FX Skills [Prepare the boat for sailing]" fld="6" subtotal="average" baseField="0" baseItem="0"/>
    <dataField name="Average of Racing and FX Skills [Tack quickly and smoothly]" fld="7" subtotal="average" baseField="0" baseItem="0"/>
    <dataField name="Average of Racing and FX Skills [Bearing away and hoisting]" fld="8" subtotal="average" baseField="0" baseItem="0"/>
    <dataField name="Average of Racing and FX Skills [Gybe quickly and smoothly]" fld="9" subtotal="average" baseField="0" baseItem="0"/>
    <dataField name="Average of Racing and FX Skills [Dropping and rounding the bottom mark]" fld="10" subtotal="average" baseField="0" baseItem="0"/>
    <dataField name="Average of Behaviours [Decision making under pressure]" fld="11" subtotal="average" baseField="0" baseItem="0"/>
    <dataField name="Average of Behaviours [Performing under pressure]" fld="12" subtotal="average" baseField="0" baseItem="0"/>
    <dataField name="Average of Behaviours [Will to stretch and challenge themselves]" fld="13" subtotal="average" baseField="0" baseItem="0"/>
    <dataField name="Average of Behaviours [Non-dependent learner]" fld="14" subtotal="average" baseField="0" baseItem="0"/>
    <dataField name="Average of Behaviours [Commitment and consistency shown]" fld="15" subtotal="average" baseField="0" baseItem="0"/>
    <dataField name="Average of Behaviours [Preparing and reviewing training]" fld="16" subtotal="average" baseField="0" baseItem="0"/>
  </dataFields>
  <formats count="3">
    <format dxfId="67">
      <pivotArea field="2" type="button" dataOnly="0" labelOnly="1" outline="0" axis="axisRow" fieldPosition="0"/>
    </format>
    <format dxfId="66">
      <pivotArea dataOnly="0" labelOnly="1" outline="0" fieldPosition="0">
        <references count="1">
          <reference field="4294967294" count="14">
            <x v="0"/>
            <x v="1"/>
            <x v="2"/>
            <x v="3"/>
            <x v="4"/>
            <x v="5"/>
            <x v="6"/>
            <x v="7"/>
            <x v="8"/>
            <x v="9"/>
            <x v="10"/>
            <x v="11"/>
            <x v="12"/>
            <x v="13"/>
          </reference>
        </references>
      </pivotArea>
    </format>
    <format dxfId="21">
      <pivotArea collapsedLevelsAreSubtotals="1"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A770F9-FC95-F442-B2CC-40B5FC752FC4}"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5" firstHeaderRow="1" firstDataRow="1" firstDataCol="1"/>
  <pivotFields count="18">
    <pivotField showAll="0"/>
    <pivotField showAll="0"/>
    <pivotField axis="axisRow" showAll="0">
      <items count="14">
        <item x="11"/>
        <item x="3"/>
        <item x="2"/>
        <item x="6"/>
        <item x="5"/>
        <item x="9"/>
        <item x="7"/>
        <item x="10"/>
        <item x="0"/>
        <item x="4"/>
        <item x="8"/>
        <item x="1"/>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9">
        <item x="13"/>
        <item x="7"/>
        <item x="15"/>
        <item x="8"/>
        <item x="0"/>
        <item x="6"/>
        <item x="11"/>
        <item x="9"/>
        <item x="12"/>
        <item x="1"/>
        <item x="2"/>
        <item x="14"/>
        <item x="3"/>
        <item x="4"/>
        <item x="5"/>
        <item x="10"/>
        <item x="37"/>
        <item x="16"/>
        <item x="17"/>
        <item x="18"/>
        <item x="19"/>
        <item x="20"/>
        <item x="21"/>
        <item x="22"/>
        <item x="23"/>
        <item x="24"/>
        <item x="25"/>
        <item x="26"/>
        <item x="27"/>
        <item x="28"/>
        <item x="29"/>
        <item x="30"/>
        <item x="31"/>
        <item x="32"/>
        <item x="33"/>
        <item x="34"/>
        <item x="35"/>
        <item x="36"/>
        <item t="default"/>
      </items>
    </pivotField>
  </pivotFields>
  <rowFields count="2">
    <field x="2"/>
    <field x="17"/>
  </rowFields>
  <rowItems count="52">
    <i>
      <x/>
    </i>
    <i r="1">
      <x/>
    </i>
    <i>
      <x v="1"/>
    </i>
    <i r="1">
      <x v="1"/>
    </i>
    <i r="1">
      <x v="12"/>
    </i>
    <i r="1">
      <x v="19"/>
    </i>
    <i r="1">
      <x v="30"/>
    </i>
    <i>
      <x v="2"/>
    </i>
    <i r="1">
      <x v="2"/>
    </i>
    <i r="1">
      <x v="10"/>
    </i>
    <i r="1">
      <x v="21"/>
    </i>
    <i r="1">
      <x v="36"/>
    </i>
    <i>
      <x v="3"/>
    </i>
    <i r="1">
      <x v="3"/>
    </i>
    <i r="1">
      <x v="22"/>
    </i>
    <i r="1">
      <x v="31"/>
    </i>
    <i>
      <x v="4"/>
    </i>
    <i r="1">
      <x v="5"/>
    </i>
    <i r="1">
      <x v="25"/>
    </i>
    <i r="1">
      <x v="29"/>
    </i>
    <i>
      <x v="5"/>
    </i>
    <i r="1">
      <x v="6"/>
    </i>
    <i r="1">
      <x v="34"/>
    </i>
    <i>
      <x v="6"/>
    </i>
    <i r="1">
      <x v="7"/>
    </i>
    <i r="1">
      <x v="20"/>
    </i>
    <i r="1">
      <x v="32"/>
    </i>
    <i>
      <x v="7"/>
    </i>
    <i r="1">
      <x v="8"/>
    </i>
    <i r="1">
      <x v="24"/>
    </i>
    <i r="1">
      <x v="35"/>
    </i>
    <i>
      <x v="8"/>
    </i>
    <i r="1">
      <x v="4"/>
    </i>
    <i r="1">
      <x v="11"/>
    </i>
    <i r="1">
      <x v="26"/>
    </i>
    <i r="1">
      <x v="37"/>
    </i>
    <i>
      <x v="9"/>
    </i>
    <i r="1">
      <x v="13"/>
    </i>
    <i r="1">
      <x v="17"/>
    </i>
    <i r="1">
      <x v="27"/>
    </i>
    <i>
      <x v="10"/>
    </i>
    <i r="1">
      <x v="15"/>
    </i>
    <i r="1">
      <x v="23"/>
    </i>
    <i r="1">
      <x v="33"/>
    </i>
    <i>
      <x v="11"/>
    </i>
    <i r="1">
      <x v="9"/>
    </i>
    <i r="1">
      <x v="14"/>
    </i>
    <i r="1">
      <x v="18"/>
    </i>
    <i r="1">
      <x v="28"/>
    </i>
    <i>
      <x v="12"/>
    </i>
    <i r="1">
      <x v="16"/>
    </i>
    <i t="grand">
      <x/>
    </i>
  </rowItems>
  <colItems count="1">
    <i/>
  </colItems>
  <formats count="17">
    <format dxfId="65">
      <pivotArea type="all" dataOnly="0" outline="0" fieldPosition="0"/>
    </format>
    <format dxfId="64">
      <pivotArea field="2" type="button" dataOnly="0" labelOnly="1" outline="0" axis="axisRow" fieldPosition="0"/>
    </format>
    <format dxfId="63">
      <pivotArea dataOnly="0" labelOnly="1" fieldPosition="0">
        <references count="1">
          <reference field="2" count="0"/>
        </references>
      </pivotArea>
    </format>
    <format dxfId="62">
      <pivotArea dataOnly="0" labelOnly="1" grandRow="1" outline="0" fieldPosition="0"/>
    </format>
    <format dxfId="61">
      <pivotArea dataOnly="0" labelOnly="1" fieldPosition="0">
        <references count="2">
          <reference field="2" count="1" selected="0">
            <x v="0"/>
          </reference>
          <reference field="17" count="1">
            <x v="0"/>
          </reference>
        </references>
      </pivotArea>
    </format>
    <format dxfId="60">
      <pivotArea dataOnly="0" labelOnly="1" fieldPosition="0">
        <references count="2">
          <reference field="2" count="1" selected="0">
            <x v="1"/>
          </reference>
          <reference field="17" count="2">
            <x v="1"/>
            <x v="12"/>
          </reference>
        </references>
      </pivotArea>
    </format>
    <format dxfId="59">
      <pivotArea dataOnly="0" labelOnly="1" fieldPosition="0">
        <references count="2">
          <reference field="2" count="1" selected="0">
            <x v="2"/>
          </reference>
          <reference field="17" count="2">
            <x v="2"/>
            <x v="10"/>
          </reference>
        </references>
      </pivotArea>
    </format>
    <format dxfId="58">
      <pivotArea dataOnly="0" labelOnly="1" fieldPosition="0">
        <references count="2">
          <reference field="2" count="1" selected="0">
            <x v="3"/>
          </reference>
          <reference field="17" count="1">
            <x v="3"/>
          </reference>
        </references>
      </pivotArea>
    </format>
    <format dxfId="57">
      <pivotArea dataOnly="0" labelOnly="1" fieldPosition="0">
        <references count="2">
          <reference field="2" count="1" selected="0">
            <x v="4"/>
          </reference>
          <reference field="17" count="1">
            <x v="5"/>
          </reference>
        </references>
      </pivotArea>
    </format>
    <format dxfId="56">
      <pivotArea dataOnly="0" labelOnly="1" fieldPosition="0">
        <references count="2">
          <reference field="2" count="1" selected="0">
            <x v="5"/>
          </reference>
          <reference field="17" count="1">
            <x v="6"/>
          </reference>
        </references>
      </pivotArea>
    </format>
    <format dxfId="55">
      <pivotArea dataOnly="0" labelOnly="1" fieldPosition="0">
        <references count="2">
          <reference field="2" count="1" selected="0">
            <x v="6"/>
          </reference>
          <reference field="17" count="1">
            <x v="7"/>
          </reference>
        </references>
      </pivotArea>
    </format>
    <format dxfId="54">
      <pivotArea dataOnly="0" labelOnly="1" fieldPosition="0">
        <references count="2">
          <reference field="2" count="1" selected="0">
            <x v="7"/>
          </reference>
          <reference field="17" count="1">
            <x v="8"/>
          </reference>
        </references>
      </pivotArea>
    </format>
    <format dxfId="53">
      <pivotArea dataOnly="0" labelOnly="1" fieldPosition="0">
        <references count="2">
          <reference field="2" count="1" selected="0">
            <x v="8"/>
          </reference>
          <reference field="17" count="2">
            <x v="4"/>
            <x v="11"/>
          </reference>
        </references>
      </pivotArea>
    </format>
    <format dxfId="52">
      <pivotArea dataOnly="0" labelOnly="1" fieldPosition="0">
        <references count="2">
          <reference field="2" count="1" selected="0">
            <x v="9"/>
          </reference>
          <reference field="17" count="1">
            <x v="13"/>
          </reference>
        </references>
      </pivotArea>
    </format>
    <format dxfId="51">
      <pivotArea dataOnly="0" labelOnly="1" fieldPosition="0">
        <references count="2">
          <reference field="2" count="1" selected="0">
            <x v="10"/>
          </reference>
          <reference field="17" count="1">
            <x v="15"/>
          </reference>
        </references>
      </pivotArea>
    </format>
    <format dxfId="50">
      <pivotArea dataOnly="0" labelOnly="1" fieldPosition="0">
        <references count="2">
          <reference field="2" count="1" selected="0">
            <x v="11"/>
          </reference>
          <reference field="17" count="2">
            <x v="9"/>
            <x v="14"/>
          </reference>
        </references>
      </pivotArea>
    </format>
    <format dxfId="49">
      <pivotArea dataOnly="0" labelOnly="1" fieldPosition="0">
        <references count="2">
          <reference field="2" count="1" selected="0">
            <x v="12"/>
          </reference>
          <reference field="17" count="1">
            <x v="1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AI39"/>
  <sheetViews>
    <sheetView tabSelected="1" workbookViewId="0">
      <pane xSplit="1" topLeftCell="D1" activePane="topRight" state="frozen"/>
      <selection pane="topRight" activeCell="L21" sqref="L21"/>
    </sheetView>
  </sheetViews>
  <sheetFormatPr baseColWidth="10" defaultColWidth="8.83203125" defaultRowHeight="15" x14ac:dyDescent="0.2"/>
  <cols>
    <col min="1" max="1" width="26.1640625" bestFit="1" customWidth="1"/>
    <col min="2" max="2" width="15.6640625" customWidth="1"/>
    <col min="3" max="3" width="15" style="9" bestFit="1" customWidth="1"/>
    <col min="4" max="5" width="15" style="9" customWidth="1"/>
    <col min="6" max="7" width="15" style="14" bestFit="1" customWidth="1"/>
    <col min="8" max="10" width="15" style="12" bestFit="1" customWidth="1"/>
    <col min="11" max="13" width="15" style="9" bestFit="1" customWidth="1"/>
    <col min="14" max="14" width="15" style="9" customWidth="1"/>
    <col min="15" max="16" width="15" style="15" bestFit="1" customWidth="1"/>
    <col min="17" max="17" width="15" style="12" bestFit="1" customWidth="1"/>
    <col min="18" max="24" width="15" style="13" bestFit="1" customWidth="1"/>
    <col min="25" max="30" width="15" style="12" bestFit="1" customWidth="1"/>
    <col min="31" max="31" width="21.1640625" style="9" customWidth="1"/>
    <col min="32" max="32" width="17.1640625" customWidth="1"/>
    <col min="33" max="33" width="17.5" customWidth="1"/>
    <col min="34" max="34" width="19.33203125" customWidth="1"/>
    <col min="35" max="35" width="13.5" customWidth="1"/>
  </cols>
  <sheetData>
    <row r="1" spans="1:35" ht="96" customHeight="1" x14ac:dyDescent="0.35">
      <c r="A1" s="1" t="s">
        <v>0</v>
      </c>
      <c r="B1" s="1" t="s">
        <v>1</v>
      </c>
      <c r="C1" s="2" t="s">
        <v>2</v>
      </c>
      <c r="D1" s="2" t="s">
        <v>127</v>
      </c>
      <c r="E1" s="2" t="s">
        <v>102</v>
      </c>
      <c r="F1" s="3" t="s">
        <v>3</v>
      </c>
      <c r="G1" s="3" t="s">
        <v>4</v>
      </c>
      <c r="H1" s="3" t="s">
        <v>5</v>
      </c>
      <c r="I1" s="3" t="s">
        <v>6</v>
      </c>
      <c r="J1" s="3" t="s">
        <v>7</v>
      </c>
      <c r="K1" s="4" t="s">
        <v>8</v>
      </c>
      <c r="L1" s="4" t="s">
        <v>9</v>
      </c>
      <c r="M1" s="4" t="s">
        <v>10</v>
      </c>
      <c r="N1" s="28" t="s">
        <v>101</v>
      </c>
      <c r="O1" s="5" t="s">
        <v>11</v>
      </c>
      <c r="P1" s="5" t="s">
        <v>12</v>
      </c>
      <c r="Q1" s="6" t="s">
        <v>13</v>
      </c>
      <c r="R1" s="7" t="s">
        <v>14</v>
      </c>
      <c r="S1" s="7" t="s">
        <v>15</v>
      </c>
      <c r="T1" s="7" t="s">
        <v>16</v>
      </c>
      <c r="U1" s="7" t="s">
        <v>17</v>
      </c>
      <c r="V1" s="7" t="s">
        <v>18</v>
      </c>
      <c r="W1" s="7" t="s">
        <v>19</v>
      </c>
      <c r="X1" s="7" t="s">
        <v>20</v>
      </c>
      <c r="Y1" s="8" t="s">
        <v>21</v>
      </c>
      <c r="Z1" s="8" t="s">
        <v>22</v>
      </c>
      <c r="AA1" s="8" t="s">
        <v>23</v>
      </c>
      <c r="AB1" s="8" t="s">
        <v>24</v>
      </c>
      <c r="AC1" s="8" t="s">
        <v>25</v>
      </c>
      <c r="AD1" s="8" t="s">
        <v>26</v>
      </c>
      <c r="AE1" s="25" t="s">
        <v>97</v>
      </c>
      <c r="AF1" s="25" t="s">
        <v>98</v>
      </c>
      <c r="AG1" s="27" t="s">
        <v>99</v>
      </c>
      <c r="AH1" s="27" t="s">
        <v>100</v>
      </c>
      <c r="AI1" s="2" t="s">
        <v>96</v>
      </c>
    </row>
    <row r="2" spans="1:35" s="9" customFormat="1" ht="18" customHeight="1" x14ac:dyDescent="0.2">
      <c r="A2" s="19" t="s">
        <v>74</v>
      </c>
      <c r="B2" s="9" t="s">
        <v>34</v>
      </c>
      <c r="C2" s="11" t="s">
        <v>125</v>
      </c>
      <c r="D2" s="9">
        <v>21</v>
      </c>
      <c r="F2" s="66">
        <v>60</v>
      </c>
      <c r="G2" s="66">
        <v>160</v>
      </c>
      <c r="H2" s="66"/>
      <c r="I2" s="66"/>
      <c r="J2" s="66"/>
      <c r="K2" s="9" t="s">
        <v>109</v>
      </c>
      <c r="L2" s="9" t="s">
        <v>112</v>
      </c>
      <c r="M2" s="67">
        <v>0.01</v>
      </c>
      <c r="N2" s="9">
        <f>_xlfn.RANK.AVG(M2,$M$2:$M$13)</f>
        <v>11.5</v>
      </c>
      <c r="O2" s="10">
        <f>0.58*G2</f>
        <v>92.8</v>
      </c>
      <c r="P2" s="10">
        <f>O2*F2/100</f>
        <v>55.68</v>
      </c>
      <c r="Q2" s="33">
        <v>3</v>
      </c>
      <c r="R2" s="33">
        <v>3</v>
      </c>
      <c r="S2" s="33">
        <v>3</v>
      </c>
      <c r="T2" s="33">
        <v>4</v>
      </c>
      <c r="U2" s="33">
        <v>4</v>
      </c>
      <c r="V2" s="33">
        <v>3</v>
      </c>
      <c r="W2" s="33">
        <v>3</v>
      </c>
      <c r="X2" s="33">
        <v>4</v>
      </c>
      <c r="Y2" s="33">
        <v>4</v>
      </c>
      <c r="Z2" s="33">
        <v>4</v>
      </c>
      <c r="AA2" s="33">
        <v>3</v>
      </c>
      <c r="AB2" s="33">
        <v>2</v>
      </c>
      <c r="AC2" s="33">
        <v>3</v>
      </c>
      <c r="AD2" s="33">
        <v>3</v>
      </c>
      <c r="AE2" s="26">
        <f>AVERAGE(Q2:X2)</f>
        <v>3.375</v>
      </c>
      <c r="AF2" s="26">
        <f>AVERAGE(Y2:AD2)</f>
        <v>3.1666666666666665</v>
      </c>
      <c r="AG2" s="9">
        <f t="shared" ref="AG2:AG13" si="0">_xlfn.RANK.AVG(AE2,$AE$2:$AE$13)</f>
        <v>6</v>
      </c>
      <c r="AH2" s="9">
        <f t="shared" ref="AH2:AH13" si="1">_xlfn.RANK.AVG(AF2,$AF$2:$AF$13)</f>
        <v>12</v>
      </c>
      <c r="AI2" t="s">
        <v>152</v>
      </c>
    </row>
    <row r="3" spans="1:35" s="9" customFormat="1" ht="18" customHeight="1" x14ac:dyDescent="0.2">
      <c r="A3" s="19" t="s">
        <v>31</v>
      </c>
      <c r="B3" s="9" t="s">
        <v>28</v>
      </c>
      <c r="C3" s="11" t="s">
        <v>126</v>
      </c>
      <c r="D3" s="9">
        <v>19</v>
      </c>
      <c r="E3" s="9" t="s">
        <v>108</v>
      </c>
      <c r="F3" s="38">
        <v>71.5</v>
      </c>
      <c r="G3" s="38">
        <v>173</v>
      </c>
      <c r="H3" s="40">
        <v>4.5999999999999996</v>
      </c>
      <c r="I3" s="40">
        <v>0.9</v>
      </c>
      <c r="J3" s="40">
        <v>3.3</v>
      </c>
      <c r="K3" s="9" t="s">
        <v>109</v>
      </c>
      <c r="L3" s="9" t="s">
        <v>113</v>
      </c>
      <c r="M3" s="42">
        <v>0.73</v>
      </c>
      <c r="N3" s="9">
        <f>_xlfn.RANK.AVG(M3,$M$2:$M$13)</f>
        <v>6</v>
      </c>
      <c r="O3" s="10">
        <f t="shared" ref="O3:O11" si="2">0.58*G3</f>
        <v>100.33999999999999</v>
      </c>
      <c r="P3" s="10">
        <f t="shared" ref="P3:P11" si="3">O3*F3/100</f>
        <v>71.743099999999998</v>
      </c>
      <c r="Q3" s="33">
        <v>3.3333333333333335</v>
      </c>
      <c r="R3" s="33">
        <v>3</v>
      </c>
      <c r="S3" s="33">
        <v>3.3333333333333335</v>
      </c>
      <c r="T3" s="33">
        <v>3.6666666666666665</v>
      </c>
      <c r="U3" s="33">
        <v>3.3333333333333335</v>
      </c>
      <c r="V3" s="33">
        <v>3.3333333333333335</v>
      </c>
      <c r="W3" s="33">
        <v>3.3333333333333335</v>
      </c>
      <c r="X3" s="33">
        <v>3.3333333333333335</v>
      </c>
      <c r="Y3" s="33">
        <v>4</v>
      </c>
      <c r="Z3" s="33">
        <v>3.25</v>
      </c>
      <c r="AA3" s="33">
        <v>4.333333333333333</v>
      </c>
      <c r="AB3" s="33">
        <v>4</v>
      </c>
      <c r="AC3" s="33">
        <v>4.333333333333333</v>
      </c>
      <c r="AD3" s="33">
        <v>3.6666666666666665</v>
      </c>
      <c r="AE3" s="26">
        <f t="shared" ref="AE3:AE13" si="4">AVERAGE(Q3:X3)</f>
        <v>3.333333333333333</v>
      </c>
      <c r="AF3" s="26">
        <f t="shared" ref="AF3:AF13" si="5">AVERAGE(Y3:AD3)</f>
        <v>3.9305555555555554</v>
      </c>
      <c r="AG3" s="9">
        <f t="shared" si="0"/>
        <v>7</v>
      </c>
      <c r="AH3" s="9">
        <f t="shared" si="1"/>
        <v>5</v>
      </c>
      <c r="AI3" t="s">
        <v>153</v>
      </c>
    </row>
    <row r="4" spans="1:35" s="9" customFormat="1" ht="18" customHeight="1" x14ac:dyDescent="0.2">
      <c r="A4" s="19" t="s">
        <v>57</v>
      </c>
      <c r="B4" s="9" t="s">
        <v>34</v>
      </c>
      <c r="C4" s="11" t="s">
        <v>128</v>
      </c>
      <c r="D4" s="9">
        <v>21</v>
      </c>
      <c r="E4" s="9" t="s">
        <v>31</v>
      </c>
      <c r="F4" s="38">
        <v>56.9</v>
      </c>
      <c r="G4" s="38">
        <v>168</v>
      </c>
      <c r="H4" s="40">
        <v>4.4000000000000004</v>
      </c>
      <c r="I4" s="40">
        <v>1</v>
      </c>
      <c r="J4" s="40">
        <v>4</v>
      </c>
      <c r="K4" s="9" t="s">
        <v>109</v>
      </c>
      <c r="L4" s="9" t="s">
        <v>112</v>
      </c>
      <c r="M4" s="42">
        <v>0.9</v>
      </c>
      <c r="N4" s="9">
        <f t="shared" ref="N4:N13" si="6">_xlfn.RANK.AVG(M4,$M$2:$M$13)</f>
        <v>2</v>
      </c>
      <c r="O4" s="10">
        <f t="shared" si="2"/>
        <v>97.44</v>
      </c>
      <c r="P4" s="10">
        <f t="shared" si="3"/>
        <v>55.443359999999991</v>
      </c>
      <c r="Q4" s="33">
        <v>3.3333333333333335</v>
      </c>
      <c r="R4" s="33">
        <v>3.6666666666666665</v>
      </c>
      <c r="S4" s="33">
        <v>3</v>
      </c>
      <c r="T4" s="33">
        <v>3.6666666666666665</v>
      </c>
      <c r="U4" s="33">
        <v>3.3333333333333335</v>
      </c>
      <c r="V4" s="33">
        <v>3.6666666666666665</v>
      </c>
      <c r="W4" s="33">
        <v>3.6666666666666665</v>
      </c>
      <c r="X4" s="33">
        <v>4</v>
      </c>
      <c r="Y4" s="33">
        <v>3.75</v>
      </c>
      <c r="Z4" s="33">
        <v>4</v>
      </c>
      <c r="AA4" s="33">
        <v>4.333333333333333</v>
      </c>
      <c r="AB4" s="33">
        <v>4</v>
      </c>
      <c r="AC4" s="33">
        <v>4.333333333333333</v>
      </c>
      <c r="AD4" s="33">
        <v>3.6666666666666665</v>
      </c>
      <c r="AE4" s="26">
        <f t="shared" si="4"/>
        <v>3.541666666666667</v>
      </c>
      <c r="AF4" s="26">
        <f t="shared" si="5"/>
        <v>4.0138888888888884</v>
      </c>
      <c r="AG4" s="9">
        <f t="shared" si="0"/>
        <v>4</v>
      </c>
      <c r="AH4" s="9">
        <f t="shared" si="1"/>
        <v>2</v>
      </c>
      <c r="AI4" t="s">
        <v>154</v>
      </c>
    </row>
    <row r="5" spans="1:35" s="9" customFormat="1" ht="18" customHeight="1" x14ac:dyDescent="0.2">
      <c r="A5" s="19" t="s">
        <v>32</v>
      </c>
      <c r="B5" s="9" t="s">
        <v>28</v>
      </c>
      <c r="C5" s="11" t="s">
        <v>124</v>
      </c>
      <c r="D5" s="9">
        <v>22</v>
      </c>
      <c r="E5" s="9" t="s">
        <v>107</v>
      </c>
      <c r="F5" s="38">
        <v>68.099999999999994</v>
      </c>
      <c r="G5" s="38">
        <v>167.1</v>
      </c>
      <c r="H5" s="40">
        <v>3.7</v>
      </c>
      <c r="I5" s="40">
        <v>1</v>
      </c>
      <c r="J5" s="40">
        <v>3.7</v>
      </c>
      <c r="K5" s="9" t="s">
        <v>111</v>
      </c>
      <c r="L5" s="9" t="s">
        <v>114</v>
      </c>
      <c r="M5" s="42">
        <v>0.8</v>
      </c>
      <c r="N5" s="9">
        <f t="shared" si="6"/>
        <v>3</v>
      </c>
      <c r="O5" s="10">
        <f t="shared" si="2"/>
        <v>96.917999999999992</v>
      </c>
      <c r="P5" s="10">
        <f t="shared" si="3"/>
        <v>66.00115799999999</v>
      </c>
      <c r="Q5" s="33">
        <v>3.5</v>
      </c>
      <c r="R5" s="33">
        <v>4</v>
      </c>
      <c r="S5" s="33">
        <v>3.5</v>
      </c>
      <c r="T5" s="33">
        <v>4</v>
      </c>
      <c r="U5" s="33">
        <v>3.5</v>
      </c>
      <c r="V5" s="33">
        <v>3.5</v>
      </c>
      <c r="W5" s="33">
        <v>4</v>
      </c>
      <c r="X5" s="33">
        <v>3</v>
      </c>
      <c r="Y5" s="33">
        <v>3.6666666666666665</v>
      </c>
      <c r="Z5" s="33">
        <v>3.6666666666666665</v>
      </c>
      <c r="AA5" s="33">
        <v>3.3333333333333335</v>
      </c>
      <c r="AB5" s="33">
        <v>3.6666666666666665</v>
      </c>
      <c r="AC5" s="33">
        <v>3.6666666666666665</v>
      </c>
      <c r="AD5" s="33">
        <v>3.3333333333333335</v>
      </c>
      <c r="AE5" s="26">
        <f t="shared" si="4"/>
        <v>3.625</v>
      </c>
      <c r="AF5" s="26">
        <f t="shared" si="5"/>
        <v>3.5555555555555554</v>
      </c>
      <c r="AG5" s="9">
        <f t="shared" si="0"/>
        <v>3</v>
      </c>
      <c r="AH5" s="9">
        <f t="shared" si="1"/>
        <v>8</v>
      </c>
      <c r="AI5" t="s">
        <v>155</v>
      </c>
    </row>
    <row r="6" spans="1:35" s="9" customFormat="1" ht="18" customHeight="1" x14ac:dyDescent="0.2">
      <c r="A6" s="19" t="s">
        <v>30</v>
      </c>
      <c r="B6" s="9" t="s">
        <v>28</v>
      </c>
      <c r="C6" s="11" t="s">
        <v>117</v>
      </c>
      <c r="D6" s="9">
        <v>21</v>
      </c>
      <c r="E6" s="9" t="s">
        <v>104</v>
      </c>
      <c r="F6" s="38">
        <v>70.3</v>
      </c>
      <c r="G6" s="38">
        <v>168.5</v>
      </c>
      <c r="H6" s="40">
        <v>4.0999999999999996</v>
      </c>
      <c r="I6" s="40">
        <v>0.9</v>
      </c>
      <c r="J6" s="40">
        <v>3.4</v>
      </c>
      <c r="K6" s="9" t="s">
        <v>111</v>
      </c>
      <c r="L6" s="9" t="s">
        <v>113</v>
      </c>
      <c r="M6" s="42">
        <v>0.56000000000000005</v>
      </c>
      <c r="N6" s="9">
        <f t="shared" si="6"/>
        <v>10</v>
      </c>
      <c r="O6" s="10">
        <f t="shared" si="2"/>
        <v>97.72999999999999</v>
      </c>
      <c r="P6" s="10">
        <f t="shared" si="3"/>
        <v>68.704189999999983</v>
      </c>
      <c r="Q6" s="33">
        <v>3.5</v>
      </c>
      <c r="R6" s="33">
        <v>3.5</v>
      </c>
      <c r="S6" s="33">
        <v>3</v>
      </c>
      <c r="T6" s="33">
        <v>3.5</v>
      </c>
      <c r="U6" s="33">
        <v>3</v>
      </c>
      <c r="V6" s="33">
        <v>3.5</v>
      </c>
      <c r="W6" s="33">
        <v>4</v>
      </c>
      <c r="X6" s="33">
        <v>2.5</v>
      </c>
      <c r="Y6" s="33">
        <v>3</v>
      </c>
      <c r="Z6" s="33">
        <v>3.3333333333333335</v>
      </c>
      <c r="AA6" s="33">
        <v>3.6666666666666665</v>
      </c>
      <c r="AB6" s="33">
        <v>3</v>
      </c>
      <c r="AC6" s="33">
        <v>4</v>
      </c>
      <c r="AD6" s="33">
        <v>4</v>
      </c>
      <c r="AE6" s="26">
        <f t="shared" si="4"/>
        <v>3.3125</v>
      </c>
      <c r="AF6" s="26">
        <f t="shared" si="5"/>
        <v>3.5</v>
      </c>
      <c r="AG6" s="9">
        <f t="shared" si="0"/>
        <v>8</v>
      </c>
      <c r="AH6" s="9">
        <f t="shared" si="1"/>
        <v>10</v>
      </c>
      <c r="AI6" t="s">
        <v>156</v>
      </c>
    </row>
    <row r="7" spans="1:35" s="9" customFormat="1" ht="18" customHeight="1" x14ac:dyDescent="0.2">
      <c r="A7" s="19" t="s">
        <v>70</v>
      </c>
      <c r="B7" s="9" t="s">
        <v>34</v>
      </c>
      <c r="C7" s="11" t="s">
        <v>120</v>
      </c>
      <c r="D7" s="9">
        <v>20</v>
      </c>
      <c r="E7" s="9" t="s">
        <v>29</v>
      </c>
      <c r="F7" s="38">
        <v>63.35</v>
      </c>
      <c r="G7" s="38">
        <v>164.1</v>
      </c>
      <c r="H7" s="40">
        <v>0</v>
      </c>
      <c r="I7" s="40">
        <v>0.8</v>
      </c>
      <c r="J7" s="40">
        <v>4.0999999999999996</v>
      </c>
      <c r="K7" s="9" t="s">
        <v>109</v>
      </c>
      <c r="L7" s="9" t="s">
        <v>112</v>
      </c>
      <c r="M7" s="42">
        <v>0.79</v>
      </c>
      <c r="N7" s="9">
        <f t="shared" si="6"/>
        <v>4.5</v>
      </c>
      <c r="O7" s="10">
        <f t="shared" si="2"/>
        <v>95.177999999999983</v>
      </c>
      <c r="P7" s="10">
        <f t="shared" si="3"/>
        <v>60.295262999999984</v>
      </c>
      <c r="Q7" s="33">
        <v>4</v>
      </c>
      <c r="R7" s="33">
        <v>4</v>
      </c>
      <c r="S7" s="33">
        <v>4</v>
      </c>
      <c r="T7" s="33">
        <v>5</v>
      </c>
      <c r="U7" s="33">
        <v>5</v>
      </c>
      <c r="V7" s="33">
        <v>4</v>
      </c>
      <c r="W7" s="33">
        <v>5</v>
      </c>
      <c r="X7" s="33">
        <v>4</v>
      </c>
      <c r="Y7" s="33">
        <v>4.5</v>
      </c>
      <c r="Z7" s="33">
        <v>4.5</v>
      </c>
      <c r="AA7" s="33">
        <v>4.5</v>
      </c>
      <c r="AB7" s="33">
        <v>4</v>
      </c>
      <c r="AC7" s="33">
        <v>5</v>
      </c>
      <c r="AD7" s="33">
        <v>4</v>
      </c>
      <c r="AE7" s="26">
        <f t="shared" si="4"/>
        <v>4.375</v>
      </c>
      <c r="AF7" s="26">
        <f t="shared" si="5"/>
        <v>4.416666666666667</v>
      </c>
      <c r="AG7" s="9">
        <f t="shared" si="0"/>
        <v>1</v>
      </c>
      <c r="AH7" s="9">
        <f t="shared" si="1"/>
        <v>1</v>
      </c>
      <c r="AI7" t="s">
        <v>157</v>
      </c>
    </row>
    <row r="8" spans="1:35" s="9" customFormat="1" ht="18" customHeight="1" x14ac:dyDescent="0.2">
      <c r="A8" s="19" t="s">
        <v>33</v>
      </c>
      <c r="B8" s="9" t="s">
        <v>28</v>
      </c>
      <c r="C8" s="11" t="s">
        <v>103</v>
      </c>
      <c r="D8" s="9">
        <v>21</v>
      </c>
      <c r="F8" s="38">
        <v>62.35</v>
      </c>
      <c r="G8" s="38">
        <v>168.3</v>
      </c>
      <c r="H8" s="40">
        <v>0</v>
      </c>
      <c r="I8" s="40">
        <v>0.7</v>
      </c>
      <c r="J8" s="40">
        <v>3.4</v>
      </c>
      <c r="K8" s="9" t="s">
        <v>109</v>
      </c>
      <c r="L8" s="9" t="s">
        <v>113</v>
      </c>
      <c r="M8" s="42">
        <v>0.7</v>
      </c>
      <c r="N8" s="9">
        <f t="shared" si="6"/>
        <v>8</v>
      </c>
      <c r="O8" s="10">
        <f t="shared" si="2"/>
        <v>97.614000000000004</v>
      </c>
      <c r="P8" s="10">
        <f t="shared" si="3"/>
        <v>60.862329000000003</v>
      </c>
      <c r="Q8" s="33">
        <v>4</v>
      </c>
      <c r="R8" s="33">
        <v>3</v>
      </c>
      <c r="S8" s="33">
        <v>3.5</v>
      </c>
      <c r="T8" s="33">
        <v>2.5</v>
      </c>
      <c r="U8" s="33">
        <v>3.5</v>
      </c>
      <c r="V8" s="33">
        <v>3</v>
      </c>
      <c r="W8" s="33">
        <v>3</v>
      </c>
      <c r="X8" s="33">
        <v>3</v>
      </c>
      <c r="Y8" s="33">
        <v>4.333333333333333</v>
      </c>
      <c r="Z8" s="33">
        <v>3.6666666666666665</v>
      </c>
      <c r="AA8" s="33">
        <v>3.6666666666666665</v>
      </c>
      <c r="AB8" s="33">
        <v>3.6666666666666665</v>
      </c>
      <c r="AC8" s="33">
        <v>4</v>
      </c>
      <c r="AD8" s="33">
        <v>3</v>
      </c>
      <c r="AE8" s="26">
        <f t="shared" si="4"/>
        <v>3.1875</v>
      </c>
      <c r="AF8" s="26">
        <f t="shared" si="5"/>
        <v>3.7222222222222219</v>
      </c>
      <c r="AG8" s="9">
        <f t="shared" si="0"/>
        <v>9</v>
      </c>
      <c r="AH8" s="9">
        <f t="shared" si="1"/>
        <v>7</v>
      </c>
      <c r="AI8" t="s">
        <v>158</v>
      </c>
    </row>
    <row r="9" spans="1:35" s="9" customFormat="1" ht="18" customHeight="1" x14ac:dyDescent="0.2">
      <c r="A9" s="19" t="s">
        <v>72</v>
      </c>
      <c r="B9" s="9" t="s">
        <v>34</v>
      </c>
      <c r="C9" s="11" t="s">
        <v>119</v>
      </c>
      <c r="D9" s="9">
        <v>20</v>
      </c>
      <c r="E9" s="9" t="s">
        <v>30</v>
      </c>
      <c r="F9" s="38">
        <v>72.05</v>
      </c>
      <c r="G9" s="38">
        <v>176.6</v>
      </c>
      <c r="H9" s="40">
        <v>4</v>
      </c>
      <c r="I9" s="40">
        <v>0.8</v>
      </c>
      <c r="J9" s="40">
        <v>3.4</v>
      </c>
      <c r="K9" s="9" t="s">
        <v>109</v>
      </c>
      <c r="L9" s="9" t="s">
        <v>112</v>
      </c>
      <c r="M9" s="42">
        <v>0.65</v>
      </c>
      <c r="N9" s="9">
        <f t="shared" si="6"/>
        <v>9</v>
      </c>
      <c r="O9" s="10">
        <f>0.58*G9</f>
        <v>102.42799999999998</v>
      </c>
      <c r="P9" s="10">
        <f>O9*F9/100</f>
        <v>73.799373999999986</v>
      </c>
      <c r="Q9" s="33">
        <v>3</v>
      </c>
      <c r="R9" s="33">
        <v>2.5</v>
      </c>
      <c r="S9" s="33">
        <v>3</v>
      </c>
      <c r="T9" s="33">
        <v>3.5</v>
      </c>
      <c r="U9" s="33">
        <v>3</v>
      </c>
      <c r="V9" s="33">
        <v>2.5</v>
      </c>
      <c r="W9" s="33">
        <v>3</v>
      </c>
      <c r="X9" s="33">
        <v>2.5</v>
      </c>
      <c r="Y9" s="33">
        <v>3.3333333333333335</v>
      </c>
      <c r="Z9" s="33">
        <v>3</v>
      </c>
      <c r="AA9" s="33">
        <v>3.6666666666666665</v>
      </c>
      <c r="AB9" s="33">
        <v>3.3333333333333335</v>
      </c>
      <c r="AC9" s="33">
        <v>4</v>
      </c>
      <c r="AD9" s="33">
        <v>3.6666666666666665</v>
      </c>
      <c r="AE9" s="26">
        <f t="shared" si="4"/>
        <v>2.875</v>
      </c>
      <c r="AF9" s="26">
        <f t="shared" si="5"/>
        <v>3.5000000000000004</v>
      </c>
      <c r="AG9" s="9">
        <f t="shared" si="0"/>
        <v>11</v>
      </c>
      <c r="AH9" s="9">
        <f t="shared" si="1"/>
        <v>9</v>
      </c>
      <c r="AI9" t="s">
        <v>159</v>
      </c>
    </row>
    <row r="10" spans="1:35" s="9" customFormat="1" ht="18" customHeight="1" x14ac:dyDescent="0.2">
      <c r="A10" s="19" t="s">
        <v>53</v>
      </c>
      <c r="B10" s="9" t="s">
        <v>34</v>
      </c>
      <c r="C10" s="11" t="s">
        <v>121</v>
      </c>
      <c r="D10" s="9">
        <v>22</v>
      </c>
      <c r="F10" s="31">
        <v>62.3</v>
      </c>
      <c r="G10" s="31">
        <v>164.8</v>
      </c>
      <c r="H10" s="26">
        <v>4.5</v>
      </c>
      <c r="I10" s="30">
        <v>0.9</v>
      </c>
      <c r="J10" s="30">
        <v>3.9</v>
      </c>
      <c r="K10" s="9" t="s">
        <v>110</v>
      </c>
      <c r="L10" s="9" t="s">
        <v>114</v>
      </c>
      <c r="M10" s="43">
        <v>0.79</v>
      </c>
      <c r="N10" s="9">
        <f t="shared" si="6"/>
        <v>4.5</v>
      </c>
      <c r="O10" s="10">
        <f>0.58*G10</f>
        <v>95.584000000000003</v>
      </c>
      <c r="P10" s="10">
        <f>O10*F10/100</f>
        <v>59.548832000000004</v>
      </c>
      <c r="Q10" s="33">
        <v>3.6666666666666665</v>
      </c>
      <c r="R10" s="33">
        <v>4</v>
      </c>
      <c r="S10" s="33">
        <v>3</v>
      </c>
      <c r="T10" s="33">
        <v>3</v>
      </c>
      <c r="U10" s="33">
        <v>3.6666666666666665</v>
      </c>
      <c r="V10" s="33">
        <v>3.6666666666666665</v>
      </c>
      <c r="W10" s="33">
        <v>3.6666666666666665</v>
      </c>
      <c r="X10" s="33">
        <v>3.3333333333333335</v>
      </c>
      <c r="Y10" s="33">
        <v>3.75</v>
      </c>
      <c r="Z10" s="33">
        <v>3</v>
      </c>
      <c r="AA10" s="33">
        <v>3</v>
      </c>
      <c r="AB10" s="33">
        <v>4</v>
      </c>
      <c r="AC10" s="33">
        <v>3</v>
      </c>
      <c r="AD10" s="33">
        <v>3.5</v>
      </c>
      <c r="AE10" s="26">
        <f t="shared" si="4"/>
        <v>3.5</v>
      </c>
      <c r="AF10" s="26">
        <f t="shared" si="5"/>
        <v>3.375</v>
      </c>
      <c r="AG10" s="9">
        <f t="shared" si="0"/>
        <v>5</v>
      </c>
      <c r="AH10" s="9">
        <f t="shared" si="1"/>
        <v>11</v>
      </c>
      <c r="AI10" t="s">
        <v>160</v>
      </c>
    </row>
    <row r="11" spans="1:35" s="9" customFormat="1" ht="18" customHeight="1" x14ac:dyDescent="0.2">
      <c r="A11" s="19" t="s">
        <v>27</v>
      </c>
      <c r="B11" s="9" t="s">
        <v>28</v>
      </c>
      <c r="C11" s="11" t="s">
        <v>122</v>
      </c>
      <c r="D11" s="9">
        <v>25</v>
      </c>
      <c r="E11" s="9" t="s">
        <v>106</v>
      </c>
      <c r="F11" s="29">
        <v>60</v>
      </c>
      <c r="G11" s="29">
        <v>160</v>
      </c>
      <c r="H11" s="39"/>
      <c r="I11" s="39"/>
      <c r="J11" s="39"/>
      <c r="K11" s="9" t="s">
        <v>110</v>
      </c>
      <c r="L11" s="9" t="s">
        <v>114</v>
      </c>
      <c r="M11" s="44">
        <v>0.01</v>
      </c>
      <c r="N11" s="9">
        <f t="shared" si="6"/>
        <v>11.5</v>
      </c>
      <c r="O11" s="10">
        <f t="shared" si="2"/>
        <v>92.8</v>
      </c>
      <c r="P11" s="10">
        <f t="shared" si="3"/>
        <v>55.68</v>
      </c>
      <c r="Q11" s="33">
        <v>1.5</v>
      </c>
      <c r="R11" s="33">
        <v>2</v>
      </c>
      <c r="S11" s="33">
        <v>2</v>
      </c>
      <c r="T11" s="33">
        <v>2.5</v>
      </c>
      <c r="U11" s="33">
        <v>2.5</v>
      </c>
      <c r="V11" s="33">
        <v>2.5</v>
      </c>
      <c r="W11" s="33">
        <v>2.5</v>
      </c>
      <c r="X11" s="33">
        <v>2.5</v>
      </c>
      <c r="Y11" s="33">
        <v>3</v>
      </c>
      <c r="Z11" s="33">
        <v>2.6666666666666665</v>
      </c>
      <c r="AA11" s="33">
        <v>4.333333333333333</v>
      </c>
      <c r="AB11" s="33">
        <v>3.6666666666666665</v>
      </c>
      <c r="AC11" s="33">
        <v>4.333333333333333</v>
      </c>
      <c r="AD11" s="33">
        <v>4.666666666666667</v>
      </c>
      <c r="AE11" s="26">
        <f t="shared" si="4"/>
        <v>2.25</v>
      </c>
      <c r="AF11" s="26">
        <f t="shared" si="5"/>
        <v>3.7777777777777781</v>
      </c>
      <c r="AG11" s="9">
        <f t="shared" si="0"/>
        <v>12</v>
      </c>
      <c r="AH11" s="9">
        <f t="shared" si="1"/>
        <v>6</v>
      </c>
      <c r="AI11" t="s">
        <v>161</v>
      </c>
    </row>
    <row r="12" spans="1:35" s="9" customFormat="1" ht="18" customHeight="1" x14ac:dyDescent="0.2">
      <c r="A12" s="19" t="s">
        <v>68</v>
      </c>
      <c r="B12" s="9" t="s">
        <v>34</v>
      </c>
      <c r="C12" s="11" t="s">
        <v>123</v>
      </c>
      <c r="D12" s="9">
        <v>26</v>
      </c>
      <c r="E12" s="9" t="s">
        <v>32</v>
      </c>
      <c r="F12" s="38">
        <v>68.95</v>
      </c>
      <c r="G12" s="38">
        <v>170.8</v>
      </c>
      <c r="H12" s="41">
        <v>4.5</v>
      </c>
      <c r="I12" s="41">
        <v>0.9</v>
      </c>
      <c r="J12" s="41">
        <v>3.6</v>
      </c>
      <c r="K12" s="9" t="s">
        <v>111</v>
      </c>
      <c r="L12" s="9" t="s">
        <v>115</v>
      </c>
      <c r="M12" s="42">
        <v>0.91</v>
      </c>
      <c r="N12" s="9">
        <f t="shared" si="6"/>
        <v>1</v>
      </c>
      <c r="O12" s="10">
        <f>0.58*G12</f>
        <v>99.063999999999993</v>
      </c>
      <c r="P12" s="10">
        <f>O12*F12/100</f>
        <v>68.304628000000008</v>
      </c>
      <c r="Q12" s="33">
        <v>3.5</v>
      </c>
      <c r="R12" s="33">
        <v>2.5</v>
      </c>
      <c r="S12" s="33">
        <v>2.5</v>
      </c>
      <c r="T12" s="33">
        <v>3.5</v>
      </c>
      <c r="U12" s="33">
        <v>3.5</v>
      </c>
      <c r="V12" s="33">
        <v>2.5</v>
      </c>
      <c r="W12" s="33">
        <v>3</v>
      </c>
      <c r="X12" s="33">
        <v>2.5</v>
      </c>
      <c r="Y12" s="33">
        <v>4</v>
      </c>
      <c r="Z12" s="33">
        <v>3.6666666666666665</v>
      </c>
      <c r="AA12" s="33">
        <v>3.6666666666666665</v>
      </c>
      <c r="AB12" s="33">
        <v>4</v>
      </c>
      <c r="AC12" s="33">
        <v>4</v>
      </c>
      <c r="AD12" s="33">
        <v>4.333333333333333</v>
      </c>
      <c r="AE12" s="26">
        <f t="shared" si="4"/>
        <v>2.9375</v>
      </c>
      <c r="AF12" s="26">
        <f t="shared" si="5"/>
        <v>3.9444444444444442</v>
      </c>
      <c r="AG12" s="9">
        <f t="shared" si="0"/>
        <v>10</v>
      </c>
      <c r="AH12" s="9">
        <f t="shared" si="1"/>
        <v>4</v>
      </c>
      <c r="AI12" t="s">
        <v>162</v>
      </c>
    </row>
    <row r="13" spans="1:35" s="9" customFormat="1" ht="18" customHeight="1" x14ac:dyDescent="0.2">
      <c r="A13" s="19" t="s">
        <v>29</v>
      </c>
      <c r="B13" s="9" t="s">
        <v>28</v>
      </c>
      <c r="C13" s="11" t="s">
        <v>118</v>
      </c>
      <c r="D13" s="9">
        <v>19</v>
      </c>
      <c r="E13" s="9" t="s">
        <v>105</v>
      </c>
      <c r="F13" s="38">
        <v>71.3</v>
      </c>
      <c r="G13" s="38">
        <v>173</v>
      </c>
      <c r="H13" s="41">
        <v>3.5</v>
      </c>
      <c r="I13" s="41">
        <v>0.8</v>
      </c>
      <c r="J13" s="41">
        <v>3.6</v>
      </c>
      <c r="K13" s="9" t="s">
        <v>111</v>
      </c>
      <c r="L13" s="9" t="s">
        <v>116</v>
      </c>
      <c r="M13" s="42">
        <v>0.72</v>
      </c>
      <c r="N13" s="9">
        <f t="shared" si="6"/>
        <v>7</v>
      </c>
      <c r="O13" s="10">
        <f>0.58*G13</f>
        <v>100.33999999999999</v>
      </c>
      <c r="P13" s="10">
        <f>O13*F13/100</f>
        <v>71.542419999999993</v>
      </c>
      <c r="Q13" s="33">
        <v>4</v>
      </c>
      <c r="R13" s="33">
        <v>4</v>
      </c>
      <c r="S13" s="33">
        <v>3.6666666666666665</v>
      </c>
      <c r="T13" s="33">
        <v>3.3333333333333335</v>
      </c>
      <c r="U13" s="33">
        <v>3.6666666666666665</v>
      </c>
      <c r="V13" s="33">
        <v>4.333333333333333</v>
      </c>
      <c r="W13" s="33">
        <v>3.3333333333333335</v>
      </c>
      <c r="X13" s="33">
        <v>3.3333333333333335</v>
      </c>
      <c r="Y13" s="33">
        <v>3.5</v>
      </c>
      <c r="Z13" s="33">
        <v>4</v>
      </c>
      <c r="AA13" s="33">
        <v>4.333333333333333</v>
      </c>
      <c r="AB13" s="33">
        <v>3.6666666666666665</v>
      </c>
      <c r="AC13" s="33">
        <v>4.666666666666667</v>
      </c>
      <c r="AD13" s="33">
        <v>3.6666666666666665</v>
      </c>
      <c r="AE13" s="26">
        <f t="shared" si="4"/>
        <v>3.708333333333333</v>
      </c>
      <c r="AF13" s="26">
        <f t="shared" si="5"/>
        <v>3.9722222222222219</v>
      </c>
      <c r="AG13" s="9">
        <f t="shared" si="0"/>
        <v>2</v>
      </c>
      <c r="AH13" s="9">
        <f t="shared" si="1"/>
        <v>3</v>
      </c>
      <c r="AI13" t="s">
        <v>163</v>
      </c>
    </row>
    <row r="19" spans="2:10" x14ac:dyDescent="0.2">
      <c r="B19" s="9"/>
      <c r="F19" s="9"/>
      <c r="G19" s="9"/>
      <c r="H19" s="9"/>
      <c r="I19" s="9"/>
      <c r="J19" s="9"/>
    </row>
    <row r="20" spans="2:10" x14ac:dyDescent="0.2">
      <c r="B20" s="9"/>
      <c r="F20" s="9"/>
      <c r="G20" s="9"/>
      <c r="H20" s="9"/>
      <c r="I20" s="9"/>
      <c r="J20" s="9"/>
    </row>
    <row r="21" spans="2:10" x14ac:dyDescent="0.2">
      <c r="B21" s="9"/>
      <c r="F21" s="9"/>
      <c r="G21" s="9"/>
      <c r="H21" s="9"/>
      <c r="I21" s="9"/>
      <c r="J21" s="9"/>
    </row>
    <row r="22" spans="2:10" x14ac:dyDescent="0.2">
      <c r="B22" s="9"/>
      <c r="F22" s="9"/>
      <c r="G22" s="9"/>
      <c r="H22" s="9"/>
      <c r="I22" s="9"/>
      <c r="J22" s="9"/>
    </row>
    <row r="23" spans="2:10" x14ac:dyDescent="0.2">
      <c r="C23"/>
      <c r="D23"/>
      <c r="E23"/>
      <c r="F23"/>
      <c r="G23"/>
      <c r="H23"/>
      <c r="I23"/>
      <c r="J23"/>
    </row>
    <row r="24" spans="2:10" x14ac:dyDescent="0.2">
      <c r="C24"/>
      <c r="D24"/>
      <c r="E24"/>
      <c r="F24"/>
      <c r="G24"/>
      <c r="H24"/>
      <c r="I24"/>
      <c r="J24"/>
    </row>
    <row r="25" spans="2:10" x14ac:dyDescent="0.2">
      <c r="C25"/>
      <c r="D25"/>
      <c r="E25"/>
      <c r="F25"/>
      <c r="G25"/>
      <c r="H25"/>
      <c r="I25"/>
      <c r="J25"/>
    </row>
    <row r="26" spans="2:10" x14ac:dyDescent="0.2">
      <c r="C26"/>
      <c r="D26"/>
      <c r="E26"/>
      <c r="F26"/>
      <c r="G26"/>
      <c r="H26"/>
      <c r="I26"/>
      <c r="J26"/>
    </row>
    <row r="27" spans="2:10" x14ac:dyDescent="0.2">
      <c r="C27"/>
      <c r="D27"/>
      <c r="E27"/>
      <c r="F27"/>
      <c r="G27"/>
      <c r="H27"/>
      <c r="I27"/>
      <c r="J27"/>
    </row>
    <row r="28" spans="2:10" x14ac:dyDescent="0.2">
      <c r="C28"/>
      <c r="D28"/>
      <c r="E28"/>
      <c r="F28"/>
      <c r="G28"/>
      <c r="H28"/>
      <c r="I28"/>
      <c r="J28"/>
    </row>
    <row r="29" spans="2:10" x14ac:dyDescent="0.2">
      <c r="C29"/>
      <c r="D29"/>
      <c r="E29"/>
      <c r="F29"/>
      <c r="G29"/>
      <c r="H29"/>
      <c r="I29"/>
      <c r="J29"/>
    </row>
    <row r="30" spans="2:10" x14ac:dyDescent="0.2">
      <c r="C30"/>
      <c r="D30"/>
      <c r="E30"/>
      <c r="F30"/>
      <c r="G30"/>
      <c r="H30"/>
      <c r="I30"/>
      <c r="J30"/>
    </row>
    <row r="31" spans="2:10" x14ac:dyDescent="0.2">
      <c r="C31"/>
      <c r="D31"/>
      <c r="E31"/>
      <c r="F31"/>
      <c r="G31"/>
      <c r="H31"/>
      <c r="I31"/>
      <c r="J31"/>
    </row>
    <row r="32" spans="2:10" x14ac:dyDescent="0.2">
      <c r="C32"/>
      <c r="D32"/>
      <c r="E32"/>
      <c r="F32"/>
      <c r="G32"/>
      <c r="H32"/>
      <c r="I32"/>
      <c r="J32"/>
    </row>
    <row r="33" spans="2:10" x14ac:dyDescent="0.2">
      <c r="C33"/>
      <c r="D33"/>
      <c r="E33"/>
      <c r="F33"/>
      <c r="G33"/>
      <c r="H33"/>
      <c r="I33"/>
      <c r="J33"/>
    </row>
    <row r="34" spans="2:10" x14ac:dyDescent="0.2">
      <c r="C34"/>
      <c r="D34"/>
      <c r="E34"/>
      <c r="F34"/>
      <c r="G34"/>
      <c r="H34"/>
      <c r="I34"/>
      <c r="J34"/>
    </row>
    <row r="35" spans="2:10" x14ac:dyDescent="0.2">
      <c r="C35"/>
      <c r="D35"/>
      <c r="E35"/>
      <c r="F35"/>
      <c r="G35"/>
      <c r="H35"/>
      <c r="I35"/>
      <c r="J35"/>
    </row>
    <row r="36" spans="2:10" x14ac:dyDescent="0.2">
      <c r="B36" s="9"/>
      <c r="F36" s="9"/>
      <c r="G36" s="9"/>
      <c r="H36" s="9"/>
      <c r="I36" s="9"/>
      <c r="J36" s="9"/>
    </row>
    <row r="37" spans="2:10" x14ac:dyDescent="0.2">
      <c r="B37" s="9"/>
      <c r="F37" s="9"/>
      <c r="G37" s="9"/>
      <c r="H37" s="9"/>
      <c r="I37" s="9"/>
      <c r="J37" s="9"/>
    </row>
    <row r="38" spans="2:10" x14ac:dyDescent="0.2">
      <c r="B38" s="9"/>
      <c r="F38" s="9"/>
      <c r="G38" s="9"/>
      <c r="H38" s="9"/>
      <c r="I38" s="9"/>
      <c r="J38" s="9"/>
    </row>
    <row r="39" spans="2:10" x14ac:dyDescent="0.2">
      <c r="B39" s="9"/>
      <c r="F39" s="9"/>
      <c r="G39" s="9"/>
      <c r="H39" s="9"/>
      <c r="I39" s="9"/>
      <c r="J39"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B6154-4E6C-DB41-ADDA-FA4CCB55492C}">
  <dimension ref="B3:I13"/>
  <sheetViews>
    <sheetView workbookViewId="0">
      <selection activeCell="I22" sqref="I22"/>
    </sheetView>
  </sheetViews>
  <sheetFormatPr baseColWidth="10" defaultRowHeight="15" x14ac:dyDescent="0.2"/>
  <sheetData>
    <row r="3" spans="2:9" ht="32" x14ac:dyDescent="0.2">
      <c r="B3" s="34" t="s">
        <v>164</v>
      </c>
      <c r="C3" s="34" t="s">
        <v>165</v>
      </c>
      <c r="D3" s="34" t="s">
        <v>166</v>
      </c>
      <c r="E3" s="34" t="s">
        <v>4</v>
      </c>
      <c r="F3" s="35" t="s">
        <v>10</v>
      </c>
      <c r="G3" s="34" t="s">
        <v>5</v>
      </c>
      <c r="H3" s="34" t="s">
        <v>6</v>
      </c>
      <c r="I3" s="34" t="s">
        <v>7</v>
      </c>
    </row>
    <row r="4" spans="2:9" ht="48" x14ac:dyDescent="0.2">
      <c r="B4" s="36"/>
      <c r="C4" s="36"/>
      <c r="D4" s="34" t="s">
        <v>167</v>
      </c>
      <c r="E4" s="34" t="s">
        <v>168</v>
      </c>
      <c r="F4" s="35" t="s">
        <v>169</v>
      </c>
      <c r="G4" s="34" t="s">
        <v>170</v>
      </c>
      <c r="H4" s="34" t="s">
        <v>170</v>
      </c>
      <c r="I4" s="34" t="s">
        <v>171</v>
      </c>
    </row>
    <row r="5" spans="2:9" x14ac:dyDescent="0.2">
      <c r="B5" s="37" t="s">
        <v>178</v>
      </c>
      <c r="C5" s="37" t="s">
        <v>177</v>
      </c>
      <c r="D5" s="38">
        <v>71.5</v>
      </c>
      <c r="E5" s="38">
        <v>173</v>
      </c>
      <c r="F5" s="45">
        <v>0.73</v>
      </c>
      <c r="G5" s="46">
        <v>4.5999999999999996</v>
      </c>
      <c r="H5" s="47">
        <v>0.9</v>
      </c>
      <c r="I5" s="48">
        <v>3.3</v>
      </c>
    </row>
    <row r="6" spans="2:9" x14ac:dyDescent="0.2">
      <c r="B6" s="37" t="s">
        <v>176</v>
      </c>
      <c r="C6" s="37" t="s">
        <v>177</v>
      </c>
      <c r="D6" s="38">
        <v>56.9</v>
      </c>
      <c r="E6" s="38">
        <v>168</v>
      </c>
      <c r="F6" s="49">
        <v>0.9</v>
      </c>
      <c r="G6" s="50">
        <v>4.4000000000000004</v>
      </c>
      <c r="H6" s="46">
        <v>1</v>
      </c>
      <c r="I6" s="51">
        <v>4</v>
      </c>
    </row>
    <row r="7" spans="2:9" x14ac:dyDescent="0.2">
      <c r="B7" s="37" t="s">
        <v>182</v>
      </c>
      <c r="C7" s="37" t="s">
        <v>183</v>
      </c>
      <c r="D7" s="38">
        <v>68.099999999999994</v>
      </c>
      <c r="E7" s="38">
        <v>167.1</v>
      </c>
      <c r="F7" s="52">
        <v>0.8</v>
      </c>
      <c r="G7" s="53">
        <v>3.7</v>
      </c>
      <c r="H7" s="46">
        <v>1</v>
      </c>
      <c r="I7" s="54">
        <v>3.7</v>
      </c>
    </row>
    <row r="8" spans="2:9" x14ac:dyDescent="0.2">
      <c r="B8" s="37" t="s">
        <v>186</v>
      </c>
      <c r="C8" s="37" t="s">
        <v>187</v>
      </c>
      <c r="D8" s="38">
        <v>70.3</v>
      </c>
      <c r="E8" s="38">
        <v>168.5</v>
      </c>
      <c r="F8" s="48">
        <v>0.56000000000000005</v>
      </c>
      <c r="G8" s="55">
        <v>4.0999999999999996</v>
      </c>
      <c r="H8" s="47">
        <v>0.9</v>
      </c>
      <c r="I8" s="56">
        <v>3.4</v>
      </c>
    </row>
    <row r="9" spans="2:9" x14ac:dyDescent="0.2">
      <c r="B9" s="37" t="s">
        <v>184</v>
      </c>
      <c r="C9" s="37" t="s">
        <v>185</v>
      </c>
      <c r="D9" s="38">
        <v>63.35</v>
      </c>
      <c r="E9" s="38">
        <v>164.1</v>
      </c>
      <c r="F9" s="57">
        <v>0.79</v>
      </c>
      <c r="G9" s="48">
        <v>0</v>
      </c>
      <c r="H9" s="58">
        <v>0.8</v>
      </c>
      <c r="I9" s="46">
        <v>4.0999999999999996</v>
      </c>
    </row>
    <row r="10" spans="2:9" x14ac:dyDescent="0.2">
      <c r="B10" s="37" t="s">
        <v>180</v>
      </c>
      <c r="C10" s="37" t="s">
        <v>181</v>
      </c>
      <c r="D10" s="38">
        <v>62.35</v>
      </c>
      <c r="E10" s="38">
        <v>168.3</v>
      </c>
      <c r="F10" s="59">
        <v>0.7</v>
      </c>
      <c r="G10" s="48">
        <v>0</v>
      </c>
      <c r="H10" s="48">
        <v>0.7</v>
      </c>
      <c r="I10" s="56">
        <v>3.4</v>
      </c>
    </row>
    <row r="11" spans="2:9" x14ac:dyDescent="0.2">
      <c r="B11" s="37" t="s">
        <v>172</v>
      </c>
      <c r="C11" s="37" t="s">
        <v>173</v>
      </c>
      <c r="D11" s="38">
        <v>72.05</v>
      </c>
      <c r="E11" s="38">
        <v>176.6</v>
      </c>
      <c r="F11" s="60">
        <v>0.65</v>
      </c>
      <c r="G11" s="61">
        <v>4</v>
      </c>
      <c r="H11" s="58">
        <v>0.8</v>
      </c>
      <c r="I11" s="56">
        <v>3.4</v>
      </c>
    </row>
    <row r="12" spans="2:9" x14ac:dyDescent="0.2">
      <c r="B12" s="37" t="s">
        <v>174</v>
      </c>
      <c r="C12" s="37" t="s">
        <v>175</v>
      </c>
      <c r="D12" s="38">
        <v>68.95</v>
      </c>
      <c r="E12" s="38">
        <v>170.8</v>
      </c>
      <c r="F12" s="46">
        <v>0.91</v>
      </c>
      <c r="G12" s="62">
        <v>4.5</v>
      </c>
      <c r="H12" s="47">
        <v>0.9</v>
      </c>
      <c r="I12" s="63">
        <v>3.6</v>
      </c>
    </row>
    <row r="13" spans="2:9" x14ac:dyDescent="0.2">
      <c r="B13" s="37" t="s">
        <v>174</v>
      </c>
      <c r="C13" s="37" t="s">
        <v>179</v>
      </c>
      <c r="D13" s="38">
        <v>71.3</v>
      </c>
      <c r="E13" s="38">
        <v>173</v>
      </c>
      <c r="F13" s="64">
        <v>0.72</v>
      </c>
      <c r="G13" s="65">
        <v>3.5</v>
      </c>
      <c r="H13" s="58">
        <v>0.8</v>
      </c>
      <c r="I13" s="63">
        <v>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9DB4-27F5-2548-BACE-544DDA3005B6}">
  <dimension ref="A3:O16"/>
  <sheetViews>
    <sheetView topLeftCell="C1" workbookViewId="0">
      <selection activeCell="B4" sqref="B4:O15"/>
    </sheetView>
  </sheetViews>
  <sheetFormatPr baseColWidth="10" defaultRowHeight="15" x14ac:dyDescent="0.2"/>
  <cols>
    <col min="1" max="1" width="25" bestFit="1" customWidth="1"/>
    <col min="2" max="2" width="16.5" bestFit="1" customWidth="1"/>
    <col min="3" max="3" width="15.83203125" bestFit="1" customWidth="1"/>
    <col min="4" max="4" width="14.6640625" bestFit="1" customWidth="1"/>
    <col min="5" max="5" width="17.6640625" bestFit="1" customWidth="1"/>
    <col min="6" max="6" width="18" bestFit="1" customWidth="1"/>
    <col min="7" max="7" width="17.33203125" bestFit="1" customWidth="1"/>
    <col min="8" max="8" width="18.1640625" bestFit="1" customWidth="1"/>
    <col min="9" max="9" width="22.5" bestFit="1" customWidth="1"/>
    <col min="10" max="11" width="18.33203125" bestFit="1" customWidth="1"/>
    <col min="12" max="12" width="18.6640625" bestFit="1" customWidth="1"/>
    <col min="13" max="13" width="16.6640625" bestFit="1" customWidth="1"/>
    <col min="14" max="15" width="18.33203125" bestFit="1" customWidth="1"/>
  </cols>
  <sheetData>
    <row r="3" spans="1:15" s="9" customFormat="1" ht="56" customHeight="1" x14ac:dyDescent="0.2">
      <c r="A3" s="23" t="s">
        <v>79</v>
      </c>
      <c r="B3" s="9" t="s">
        <v>82</v>
      </c>
      <c r="C3" s="9" t="s">
        <v>83</v>
      </c>
      <c r="D3" s="9" t="s">
        <v>84</v>
      </c>
      <c r="E3" s="9" t="s">
        <v>85</v>
      </c>
      <c r="F3" s="9" t="s">
        <v>86</v>
      </c>
      <c r="G3" s="9" t="s">
        <v>87</v>
      </c>
      <c r="H3" s="9" t="s">
        <v>88</v>
      </c>
      <c r="I3" s="9" t="s">
        <v>89</v>
      </c>
      <c r="J3" s="9" t="s">
        <v>90</v>
      </c>
      <c r="K3" s="9" t="s">
        <v>91</v>
      </c>
      <c r="L3" s="9" t="s">
        <v>92</v>
      </c>
      <c r="M3" s="9" t="s">
        <v>93</v>
      </c>
      <c r="N3" s="9" t="s">
        <v>94</v>
      </c>
      <c r="O3" s="9" t="s">
        <v>95</v>
      </c>
    </row>
    <row r="4" spans="1:15" x14ac:dyDescent="0.2">
      <c r="A4" s="19" t="s">
        <v>74</v>
      </c>
      <c r="B4" s="33">
        <v>3</v>
      </c>
      <c r="C4" s="33">
        <v>3</v>
      </c>
      <c r="D4" s="33">
        <v>3</v>
      </c>
      <c r="E4" s="33">
        <v>4</v>
      </c>
      <c r="F4" s="33">
        <v>4</v>
      </c>
      <c r="G4" s="33">
        <v>3</v>
      </c>
      <c r="H4" s="33">
        <v>3</v>
      </c>
      <c r="I4" s="33">
        <v>4</v>
      </c>
      <c r="J4" s="33">
        <v>4</v>
      </c>
      <c r="K4" s="33">
        <v>4</v>
      </c>
      <c r="L4" s="33">
        <v>3</v>
      </c>
      <c r="M4" s="33">
        <v>2</v>
      </c>
      <c r="N4" s="33">
        <v>3</v>
      </c>
      <c r="O4" s="33">
        <v>3</v>
      </c>
    </row>
    <row r="5" spans="1:15" x14ac:dyDescent="0.2">
      <c r="A5" s="19" t="s">
        <v>31</v>
      </c>
      <c r="B5" s="33">
        <v>3.3333333333333335</v>
      </c>
      <c r="C5" s="33">
        <v>3</v>
      </c>
      <c r="D5" s="33">
        <v>3.3333333333333335</v>
      </c>
      <c r="E5" s="33">
        <v>3.6666666666666665</v>
      </c>
      <c r="F5" s="33">
        <v>3.3333333333333335</v>
      </c>
      <c r="G5" s="33">
        <v>3.3333333333333335</v>
      </c>
      <c r="H5" s="33">
        <v>3.3333333333333335</v>
      </c>
      <c r="I5" s="33">
        <v>3.3333333333333335</v>
      </c>
      <c r="J5" s="33">
        <v>4</v>
      </c>
      <c r="K5" s="33">
        <v>3.25</v>
      </c>
      <c r="L5" s="33">
        <v>4.333333333333333</v>
      </c>
      <c r="M5" s="33">
        <v>4</v>
      </c>
      <c r="N5" s="33">
        <v>4.333333333333333</v>
      </c>
      <c r="O5" s="33">
        <v>3.6666666666666665</v>
      </c>
    </row>
    <row r="6" spans="1:15" x14ac:dyDescent="0.2">
      <c r="A6" s="19" t="s">
        <v>57</v>
      </c>
      <c r="B6" s="33">
        <v>3.3333333333333335</v>
      </c>
      <c r="C6" s="33">
        <v>3.6666666666666665</v>
      </c>
      <c r="D6" s="33">
        <v>3</v>
      </c>
      <c r="E6" s="33">
        <v>3.6666666666666665</v>
      </c>
      <c r="F6" s="33">
        <v>3.3333333333333335</v>
      </c>
      <c r="G6" s="33">
        <v>3.6666666666666665</v>
      </c>
      <c r="H6" s="33">
        <v>3.6666666666666665</v>
      </c>
      <c r="I6" s="33">
        <v>4</v>
      </c>
      <c r="J6" s="33">
        <v>3.75</v>
      </c>
      <c r="K6" s="33">
        <v>4</v>
      </c>
      <c r="L6" s="33">
        <v>4.333333333333333</v>
      </c>
      <c r="M6" s="33">
        <v>4</v>
      </c>
      <c r="N6" s="33">
        <v>4.333333333333333</v>
      </c>
      <c r="O6" s="33">
        <v>3.6666666666666665</v>
      </c>
    </row>
    <row r="7" spans="1:15" x14ac:dyDescent="0.2">
      <c r="A7" s="19" t="s">
        <v>32</v>
      </c>
      <c r="B7" s="33">
        <v>3.5</v>
      </c>
      <c r="C7" s="33">
        <v>4</v>
      </c>
      <c r="D7" s="33">
        <v>3.5</v>
      </c>
      <c r="E7" s="33">
        <v>4</v>
      </c>
      <c r="F7" s="33">
        <v>3.5</v>
      </c>
      <c r="G7" s="33">
        <v>3.5</v>
      </c>
      <c r="H7" s="33">
        <v>4</v>
      </c>
      <c r="I7" s="33">
        <v>3</v>
      </c>
      <c r="J7" s="33">
        <v>3.6666666666666665</v>
      </c>
      <c r="K7" s="33">
        <v>3.6666666666666665</v>
      </c>
      <c r="L7" s="33">
        <v>3.3333333333333335</v>
      </c>
      <c r="M7" s="33">
        <v>3.6666666666666665</v>
      </c>
      <c r="N7" s="33">
        <v>3.6666666666666665</v>
      </c>
      <c r="O7" s="33">
        <v>3.3333333333333335</v>
      </c>
    </row>
    <row r="8" spans="1:15" x14ac:dyDescent="0.2">
      <c r="A8" s="19" t="s">
        <v>30</v>
      </c>
      <c r="B8" s="33">
        <v>3.5</v>
      </c>
      <c r="C8" s="33">
        <v>3.5</v>
      </c>
      <c r="D8" s="33">
        <v>3</v>
      </c>
      <c r="E8" s="33">
        <v>3.5</v>
      </c>
      <c r="F8" s="33">
        <v>3</v>
      </c>
      <c r="G8" s="33">
        <v>3.5</v>
      </c>
      <c r="H8" s="33">
        <v>4</v>
      </c>
      <c r="I8" s="33">
        <v>2.5</v>
      </c>
      <c r="J8" s="33">
        <v>3</v>
      </c>
      <c r="K8" s="33">
        <v>3.3333333333333335</v>
      </c>
      <c r="L8" s="33">
        <v>3.6666666666666665</v>
      </c>
      <c r="M8" s="33">
        <v>3</v>
      </c>
      <c r="N8" s="33">
        <v>4</v>
      </c>
      <c r="O8" s="33">
        <v>4</v>
      </c>
    </row>
    <row r="9" spans="1:15" x14ac:dyDescent="0.2">
      <c r="A9" s="19" t="s">
        <v>70</v>
      </c>
      <c r="B9" s="33">
        <v>4</v>
      </c>
      <c r="C9" s="33">
        <v>4</v>
      </c>
      <c r="D9" s="33">
        <v>4</v>
      </c>
      <c r="E9" s="33">
        <v>5</v>
      </c>
      <c r="F9" s="33">
        <v>5</v>
      </c>
      <c r="G9" s="33">
        <v>4</v>
      </c>
      <c r="H9" s="33">
        <v>5</v>
      </c>
      <c r="I9" s="33">
        <v>4</v>
      </c>
      <c r="J9" s="33">
        <v>4.5</v>
      </c>
      <c r="K9" s="33">
        <v>4.5</v>
      </c>
      <c r="L9" s="33">
        <v>4.5</v>
      </c>
      <c r="M9" s="33">
        <v>4</v>
      </c>
      <c r="N9" s="33">
        <v>5</v>
      </c>
      <c r="O9" s="33">
        <v>4</v>
      </c>
    </row>
    <row r="10" spans="1:15" x14ac:dyDescent="0.2">
      <c r="A10" s="19" t="s">
        <v>33</v>
      </c>
      <c r="B10" s="33">
        <v>4</v>
      </c>
      <c r="C10" s="33">
        <v>3</v>
      </c>
      <c r="D10" s="33">
        <v>3.5</v>
      </c>
      <c r="E10" s="33">
        <v>2.5</v>
      </c>
      <c r="F10" s="33">
        <v>3.5</v>
      </c>
      <c r="G10" s="33">
        <v>3</v>
      </c>
      <c r="H10" s="33">
        <v>3</v>
      </c>
      <c r="I10" s="33">
        <v>3</v>
      </c>
      <c r="J10" s="33">
        <v>4.333333333333333</v>
      </c>
      <c r="K10" s="33">
        <v>3.6666666666666665</v>
      </c>
      <c r="L10" s="33">
        <v>3.6666666666666665</v>
      </c>
      <c r="M10" s="33">
        <v>3.6666666666666665</v>
      </c>
      <c r="N10" s="33">
        <v>4</v>
      </c>
      <c r="O10" s="33">
        <v>3</v>
      </c>
    </row>
    <row r="11" spans="1:15" x14ac:dyDescent="0.2">
      <c r="A11" s="19" t="s">
        <v>72</v>
      </c>
      <c r="B11" s="33">
        <v>3</v>
      </c>
      <c r="C11" s="33">
        <v>2.5</v>
      </c>
      <c r="D11" s="33">
        <v>3</v>
      </c>
      <c r="E11" s="33">
        <v>3.5</v>
      </c>
      <c r="F11" s="33">
        <v>3</v>
      </c>
      <c r="G11" s="33">
        <v>2.5</v>
      </c>
      <c r="H11" s="33">
        <v>3</v>
      </c>
      <c r="I11" s="33">
        <v>2.5</v>
      </c>
      <c r="J11" s="33">
        <v>3.3333333333333335</v>
      </c>
      <c r="K11" s="33">
        <v>3</v>
      </c>
      <c r="L11" s="33">
        <v>3.6666666666666665</v>
      </c>
      <c r="M11" s="33">
        <v>3.3333333333333335</v>
      </c>
      <c r="N11" s="33">
        <v>4</v>
      </c>
      <c r="O11" s="33">
        <v>3.6666666666666665</v>
      </c>
    </row>
    <row r="12" spans="1:15" x14ac:dyDescent="0.2">
      <c r="A12" s="19" t="s">
        <v>53</v>
      </c>
      <c r="B12" s="33">
        <v>3.6666666666666665</v>
      </c>
      <c r="C12" s="33">
        <v>4</v>
      </c>
      <c r="D12" s="33">
        <v>3</v>
      </c>
      <c r="E12" s="33">
        <v>3</v>
      </c>
      <c r="F12" s="33">
        <v>3.6666666666666665</v>
      </c>
      <c r="G12" s="33">
        <v>3.6666666666666665</v>
      </c>
      <c r="H12" s="33">
        <v>3.6666666666666665</v>
      </c>
      <c r="I12" s="33">
        <v>3.3333333333333335</v>
      </c>
      <c r="J12" s="33">
        <v>3.75</v>
      </c>
      <c r="K12" s="33">
        <v>3</v>
      </c>
      <c r="L12" s="33">
        <v>3</v>
      </c>
      <c r="M12" s="33">
        <v>4</v>
      </c>
      <c r="N12" s="33">
        <v>3</v>
      </c>
      <c r="O12" s="33">
        <v>3.5</v>
      </c>
    </row>
    <row r="13" spans="1:15" x14ac:dyDescent="0.2">
      <c r="A13" s="19" t="s">
        <v>27</v>
      </c>
      <c r="B13" s="33">
        <v>1.5</v>
      </c>
      <c r="C13" s="33">
        <v>2</v>
      </c>
      <c r="D13" s="33">
        <v>2</v>
      </c>
      <c r="E13" s="33">
        <v>2.5</v>
      </c>
      <c r="F13" s="33">
        <v>2.5</v>
      </c>
      <c r="G13" s="33">
        <v>2.5</v>
      </c>
      <c r="H13" s="33">
        <v>2.5</v>
      </c>
      <c r="I13" s="33">
        <v>2.5</v>
      </c>
      <c r="J13" s="33">
        <v>3</v>
      </c>
      <c r="K13" s="33">
        <v>2.6666666666666665</v>
      </c>
      <c r="L13" s="33">
        <v>4.333333333333333</v>
      </c>
      <c r="M13" s="33">
        <v>3.6666666666666665</v>
      </c>
      <c r="N13" s="33">
        <v>4.333333333333333</v>
      </c>
      <c r="O13" s="33">
        <v>4.666666666666667</v>
      </c>
    </row>
    <row r="14" spans="1:15" x14ac:dyDescent="0.2">
      <c r="A14" s="19" t="s">
        <v>68</v>
      </c>
      <c r="B14" s="33">
        <v>3.5</v>
      </c>
      <c r="C14" s="33">
        <v>2.5</v>
      </c>
      <c r="D14" s="33">
        <v>2.5</v>
      </c>
      <c r="E14" s="33">
        <v>3.5</v>
      </c>
      <c r="F14" s="33">
        <v>3.5</v>
      </c>
      <c r="G14" s="33">
        <v>2.5</v>
      </c>
      <c r="H14" s="33">
        <v>3</v>
      </c>
      <c r="I14" s="33">
        <v>2.5</v>
      </c>
      <c r="J14" s="33">
        <v>4</v>
      </c>
      <c r="K14" s="33">
        <v>3.6666666666666665</v>
      </c>
      <c r="L14" s="33">
        <v>3.6666666666666665</v>
      </c>
      <c r="M14" s="33">
        <v>4</v>
      </c>
      <c r="N14" s="33">
        <v>4</v>
      </c>
      <c r="O14" s="33">
        <v>4.333333333333333</v>
      </c>
    </row>
    <row r="15" spans="1:15" x14ac:dyDescent="0.2">
      <c r="A15" s="19" t="s">
        <v>29</v>
      </c>
      <c r="B15" s="33">
        <v>4</v>
      </c>
      <c r="C15" s="33">
        <v>4</v>
      </c>
      <c r="D15" s="33">
        <v>3.6666666666666665</v>
      </c>
      <c r="E15" s="33">
        <v>3.3333333333333335</v>
      </c>
      <c r="F15" s="33">
        <v>3.6666666666666665</v>
      </c>
      <c r="G15" s="33">
        <v>4.333333333333333</v>
      </c>
      <c r="H15" s="33">
        <v>3.3333333333333335</v>
      </c>
      <c r="I15" s="33">
        <v>3.3333333333333335</v>
      </c>
      <c r="J15" s="33">
        <v>3.5</v>
      </c>
      <c r="K15" s="33">
        <v>4</v>
      </c>
      <c r="L15" s="33">
        <v>4.333333333333333</v>
      </c>
      <c r="M15" s="33">
        <v>3.6666666666666665</v>
      </c>
      <c r="N15" s="33">
        <v>4.666666666666667</v>
      </c>
      <c r="O15" s="33">
        <v>3.6666666666666665</v>
      </c>
    </row>
    <row r="16" spans="1:15" x14ac:dyDescent="0.2">
      <c r="A16" s="19" t="s">
        <v>81</v>
      </c>
      <c r="B16" s="32">
        <v>3.36</v>
      </c>
      <c r="C16" s="32">
        <v>3.28</v>
      </c>
      <c r="D16" s="32">
        <v>3.1153846153846154</v>
      </c>
      <c r="E16" s="32">
        <v>3.4230769230769229</v>
      </c>
      <c r="F16" s="32">
        <v>3.4230769230769229</v>
      </c>
      <c r="G16" s="32">
        <v>3.3461538461538463</v>
      </c>
      <c r="H16" s="32">
        <v>3.4230769230769229</v>
      </c>
      <c r="I16" s="32">
        <v>3.1538461538461537</v>
      </c>
      <c r="J16" s="32">
        <v>3.7027027027027026</v>
      </c>
      <c r="K16" s="32">
        <v>3.5135135135135136</v>
      </c>
      <c r="L16" s="32">
        <v>3.875</v>
      </c>
      <c r="M16" s="32">
        <v>3.6666666666666665</v>
      </c>
      <c r="N16" s="32">
        <v>4.096774193548387</v>
      </c>
      <c r="O16" s="32">
        <v>3.7419354838709675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4826C-561A-6B47-B40F-54FCB5115848}">
  <dimension ref="A3:A55"/>
  <sheetViews>
    <sheetView topLeftCell="A43" workbookViewId="0">
      <selection activeCell="A49" sqref="A49:A52"/>
    </sheetView>
  </sheetViews>
  <sheetFormatPr baseColWidth="10" defaultRowHeight="15" x14ac:dyDescent="0.2"/>
  <cols>
    <col min="1" max="1" width="109.5" style="9" customWidth="1"/>
    <col min="2" max="2" width="22.1640625" bestFit="1" customWidth="1"/>
  </cols>
  <sheetData>
    <row r="3" spans="1:1" ht="16" x14ac:dyDescent="0.2">
      <c r="A3" s="23" t="s">
        <v>79</v>
      </c>
    </row>
    <row r="4" spans="1:1" ht="16" x14ac:dyDescent="0.2">
      <c r="A4" s="24" t="s">
        <v>74</v>
      </c>
    </row>
    <row r="5" spans="1:1" ht="64" x14ac:dyDescent="0.2">
      <c r="A5" s="24" t="s">
        <v>75</v>
      </c>
    </row>
    <row r="6" spans="1:1" ht="16" x14ac:dyDescent="0.2">
      <c r="A6" s="24" t="s">
        <v>31</v>
      </c>
    </row>
    <row r="7" spans="1:1" ht="80" x14ac:dyDescent="0.2">
      <c r="A7" s="24" t="s">
        <v>65</v>
      </c>
    </row>
    <row r="8" spans="1:1" ht="64" x14ac:dyDescent="0.2">
      <c r="A8" s="24" t="s">
        <v>59</v>
      </c>
    </row>
    <row r="9" spans="1:1" ht="48" x14ac:dyDescent="0.2">
      <c r="A9" s="24" t="s">
        <v>132</v>
      </c>
    </row>
    <row r="10" spans="1:1" ht="32" x14ac:dyDescent="0.2">
      <c r="A10" s="24" t="s">
        <v>144</v>
      </c>
    </row>
    <row r="11" spans="1:1" ht="16" x14ac:dyDescent="0.2">
      <c r="A11" s="24" t="s">
        <v>57</v>
      </c>
    </row>
    <row r="12" spans="1:1" ht="64" x14ac:dyDescent="0.2">
      <c r="A12" s="24" t="s">
        <v>77</v>
      </c>
    </row>
    <row r="13" spans="1:1" ht="80" x14ac:dyDescent="0.2">
      <c r="A13" s="24" t="s">
        <v>58</v>
      </c>
    </row>
    <row r="14" spans="1:1" ht="48" x14ac:dyDescent="0.2">
      <c r="A14" s="24" t="s">
        <v>134</v>
      </c>
    </row>
    <row r="15" spans="1:1" ht="48" x14ac:dyDescent="0.2">
      <c r="A15" s="24" t="s">
        <v>150</v>
      </c>
    </row>
    <row r="16" spans="1:1" ht="16" x14ac:dyDescent="0.2">
      <c r="A16" s="24" t="s">
        <v>32</v>
      </c>
    </row>
    <row r="17" spans="1:1" ht="112" x14ac:dyDescent="0.2">
      <c r="A17" s="24" t="s">
        <v>66</v>
      </c>
    </row>
    <row r="18" spans="1:1" ht="64" x14ac:dyDescent="0.2">
      <c r="A18" s="24" t="s">
        <v>135</v>
      </c>
    </row>
    <row r="19" spans="1:1" ht="32" x14ac:dyDescent="0.2">
      <c r="A19" s="24" t="s">
        <v>145</v>
      </c>
    </row>
    <row r="20" spans="1:1" ht="16" x14ac:dyDescent="0.2">
      <c r="A20" s="24" t="s">
        <v>30</v>
      </c>
    </row>
    <row r="21" spans="1:1" ht="80" x14ac:dyDescent="0.2">
      <c r="A21" s="24" t="s">
        <v>64</v>
      </c>
    </row>
    <row r="22" spans="1:1" ht="16" x14ac:dyDescent="0.2">
      <c r="A22" s="24" t="s">
        <v>138</v>
      </c>
    </row>
    <row r="23" spans="1:1" ht="32" x14ac:dyDescent="0.2">
      <c r="A23" s="24" t="s">
        <v>143</v>
      </c>
    </row>
    <row r="24" spans="1:1" ht="16" x14ac:dyDescent="0.2">
      <c r="A24" s="24" t="s">
        <v>70</v>
      </c>
    </row>
    <row r="25" spans="1:1" ht="112" x14ac:dyDescent="0.2">
      <c r="A25" s="24" t="s">
        <v>71</v>
      </c>
    </row>
    <row r="26" spans="1:1" ht="32" x14ac:dyDescent="0.2">
      <c r="A26" s="24" t="s">
        <v>148</v>
      </c>
    </row>
    <row r="27" spans="1:1" ht="16" x14ac:dyDescent="0.2">
      <c r="A27" s="24" t="s">
        <v>33</v>
      </c>
    </row>
    <row r="28" spans="1:1" ht="64" x14ac:dyDescent="0.2">
      <c r="A28" s="24" t="s">
        <v>67</v>
      </c>
    </row>
    <row r="29" spans="1:1" ht="48" x14ac:dyDescent="0.2">
      <c r="A29" s="24" t="s">
        <v>133</v>
      </c>
    </row>
    <row r="30" spans="1:1" ht="32" x14ac:dyDescent="0.2">
      <c r="A30" s="24" t="s">
        <v>146</v>
      </c>
    </row>
    <row r="31" spans="1:1" ht="16" x14ac:dyDescent="0.2">
      <c r="A31" s="24" t="s">
        <v>72</v>
      </c>
    </row>
    <row r="32" spans="1:1" ht="112" x14ac:dyDescent="0.2">
      <c r="A32" s="24" t="s">
        <v>73</v>
      </c>
    </row>
    <row r="33" spans="1:1" ht="64" x14ac:dyDescent="0.2">
      <c r="A33" s="24" t="s">
        <v>137</v>
      </c>
    </row>
    <row r="34" spans="1:1" ht="48" x14ac:dyDescent="0.2">
      <c r="A34" s="24" t="s">
        <v>149</v>
      </c>
    </row>
    <row r="35" spans="1:1" ht="16" x14ac:dyDescent="0.2">
      <c r="A35" s="24" t="s">
        <v>53</v>
      </c>
    </row>
    <row r="36" spans="1:1" ht="32" x14ac:dyDescent="0.2">
      <c r="A36" s="24" t="s">
        <v>54</v>
      </c>
    </row>
    <row r="37" spans="1:1" ht="96" x14ac:dyDescent="0.2">
      <c r="A37" s="24" t="s">
        <v>76</v>
      </c>
    </row>
    <row r="38" spans="1:1" ht="32" x14ac:dyDescent="0.2">
      <c r="A38" s="24" t="s">
        <v>139</v>
      </c>
    </row>
    <row r="39" spans="1:1" ht="48" x14ac:dyDescent="0.2">
      <c r="A39" s="24" t="s">
        <v>151</v>
      </c>
    </row>
    <row r="40" spans="1:1" ht="16" x14ac:dyDescent="0.2">
      <c r="A40" s="24" t="s">
        <v>27</v>
      </c>
    </row>
    <row r="41" spans="1:1" ht="80" x14ac:dyDescent="0.2">
      <c r="A41" s="24" t="s">
        <v>61</v>
      </c>
    </row>
    <row r="42" spans="1:1" ht="32" x14ac:dyDescent="0.2">
      <c r="A42" s="24" t="s">
        <v>130</v>
      </c>
    </row>
    <row r="43" spans="1:1" ht="32" x14ac:dyDescent="0.2">
      <c r="A43" s="24" t="s">
        <v>141</v>
      </c>
    </row>
    <row r="44" spans="1:1" ht="16" x14ac:dyDescent="0.2">
      <c r="A44" s="24" t="s">
        <v>68</v>
      </c>
    </row>
    <row r="45" spans="1:1" ht="144" x14ac:dyDescent="0.2">
      <c r="A45" s="24" t="s">
        <v>69</v>
      </c>
    </row>
    <row r="46" spans="1:1" ht="32" x14ac:dyDescent="0.2">
      <c r="A46" s="24" t="s">
        <v>136</v>
      </c>
    </row>
    <row r="47" spans="1:1" ht="32" x14ac:dyDescent="0.2">
      <c r="A47" s="24" t="s">
        <v>147</v>
      </c>
    </row>
    <row r="48" spans="1:1" ht="16" x14ac:dyDescent="0.2">
      <c r="A48" s="24" t="s">
        <v>29</v>
      </c>
    </row>
    <row r="49" spans="1:1" ht="48" x14ac:dyDescent="0.2">
      <c r="A49" s="24" t="s">
        <v>56</v>
      </c>
    </row>
    <row r="50" spans="1:1" ht="80" x14ac:dyDescent="0.2">
      <c r="A50" s="24" t="s">
        <v>63</v>
      </c>
    </row>
    <row r="51" spans="1:1" ht="32" x14ac:dyDescent="0.2">
      <c r="A51" s="24" t="s">
        <v>131</v>
      </c>
    </row>
    <row r="52" spans="1:1" ht="32" x14ac:dyDescent="0.2">
      <c r="A52" s="24" t="s">
        <v>142</v>
      </c>
    </row>
    <row r="53" spans="1:1" ht="16" x14ac:dyDescent="0.2">
      <c r="A53" s="24" t="s">
        <v>80</v>
      </c>
    </row>
    <row r="54" spans="1:1" ht="16" x14ac:dyDescent="0.2">
      <c r="A54" s="24" t="s">
        <v>80</v>
      </c>
    </row>
    <row r="55" spans="1:1" ht="16" x14ac:dyDescent="0.2">
      <c r="A55" s="24" t="s">
        <v>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4E345-F1D2-C144-BCE2-F245F21705DC}">
  <dimension ref="A1:X117"/>
  <sheetViews>
    <sheetView workbookViewId="0">
      <selection activeCell="O20" sqref="O20"/>
    </sheetView>
  </sheetViews>
  <sheetFormatPr baseColWidth="10" defaultRowHeight="15" x14ac:dyDescent="0.2"/>
  <cols>
    <col min="1" max="1" width="16.1640625" customWidth="1"/>
  </cols>
  <sheetData>
    <row r="1" spans="1:24" s="22" customFormat="1" ht="88" customHeight="1" x14ac:dyDescent="0.2">
      <c r="A1" s="20" t="s">
        <v>35</v>
      </c>
      <c r="B1" s="20" t="s">
        <v>78</v>
      </c>
      <c r="C1" s="20" t="s">
        <v>36</v>
      </c>
      <c r="D1" s="20" t="s">
        <v>37</v>
      </c>
      <c r="E1" s="20" t="s">
        <v>38</v>
      </c>
      <c r="F1" s="20" t="s">
        <v>39</v>
      </c>
      <c r="G1" s="20" t="s">
        <v>40</v>
      </c>
      <c r="H1" s="20" t="s">
        <v>41</v>
      </c>
      <c r="I1" s="20" t="s">
        <v>42</v>
      </c>
      <c r="J1" s="20" t="s">
        <v>43</v>
      </c>
      <c r="K1" s="20" t="s">
        <v>44</v>
      </c>
      <c r="L1" s="20" t="s">
        <v>45</v>
      </c>
      <c r="M1" s="20" t="s">
        <v>46</v>
      </c>
      <c r="N1" s="20" t="s">
        <v>47</v>
      </c>
      <c r="O1" s="20" t="s">
        <v>48</v>
      </c>
      <c r="P1" s="20" t="s">
        <v>49</v>
      </c>
      <c r="Q1" s="20" t="s">
        <v>50</v>
      </c>
      <c r="R1" s="20" t="s">
        <v>51</v>
      </c>
      <c r="S1" s="21"/>
      <c r="T1" s="21"/>
      <c r="U1" s="21"/>
      <c r="V1" s="21"/>
      <c r="W1" s="21"/>
      <c r="X1" s="21"/>
    </row>
    <row r="2" spans="1:24" x14ac:dyDescent="0.2">
      <c r="A2" s="17">
        <v>45636.892523148148</v>
      </c>
      <c r="B2" s="18" t="s">
        <v>52</v>
      </c>
      <c r="C2" s="18" t="s">
        <v>53</v>
      </c>
      <c r="D2" s="18">
        <v>3</v>
      </c>
      <c r="E2" s="18">
        <v>3</v>
      </c>
      <c r="F2" s="18">
        <v>2</v>
      </c>
      <c r="G2" s="18">
        <v>3</v>
      </c>
      <c r="H2" s="18">
        <v>3</v>
      </c>
      <c r="I2" s="18">
        <v>3</v>
      </c>
      <c r="J2" s="18">
        <v>3</v>
      </c>
      <c r="K2" s="18">
        <v>3</v>
      </c>
      <c r="L2" s="18">
        <v>3</v>
      </c>
      <c r="M2" s="18">
        <v>3</v>
      </c>
      <c r="N2" s="16"/>
      <c r="O2" s="16"/>
      <c r="P2" s="16"/>
      <c r="Q2" s="16"/>
      <c r="R2" s="18" t="s">
        <v>54</v>
      </c>
      <c r="S2" s="16"/>
      <c r="T2" s="16"/>
      <c r="U2" s="16"/>
      <c r="V2" s="16"/>
      <c r="W2" s="16"/>
      <c r="X2" s="16"/>
    </row>
    <row r="3" spans="1:24" x14ac:dyDescent="0.2">
      <c r="A3" s="17">
        <v>45636.899305555555</v>
      </c>
      <c r="B3" s="18" t="s">
        <v>55</v>
      </c>
      <c r="C3" s="18" t="s">
        <v>29</v>
      </c>
      <c r="D3" s="16"/>
      <c r="E3" s="16"/>
      <c r="F3" s="18">
        <v>3</v>
      </c>
      <c r="G3" s="18">
        <v>3</v>
      </c>
      <c r="H3" s="18">
        <v>3</v>
      </c>
      <c r="I3" s="18">
        <v>4</v>
      </c>
      <c r="J3" s="18">
        <v>3</v>
      </c>
      <c r="K3" s="18">
        <v>3</v>
      </c>
      <c r="L3" s="18">
        <v>3</v>
      </c>
      <c r="M3" s="18">
        <v>3</v>
      </c>
      <c r="N3" s="16"/>
      <c r="O3" s="16"/>
      <c r="P3" s="16"/>
      <c r="Q3" s="16"/>
      <c r="R3" s="18" t="s">
        <v>56</v>
      </c>
      <c r="S3" s="16"/>
      <c r="T3" s="16"/>
      <c r="U3" s="16"/>
      <c r="V3" s="16"/>
      <c r="W3" s="16"/>
      <c r="X3" s="16"/>
    </row>
    <row r="4" spans="1:24" x14ac:dyDescent="0.2">
      <c r="A4" s="17">
        <v>45636.91138888889</v>
      </c>
      <c r="B4" s="18" t="s">
        <v>55</v>
      </c>
      <c r="C4" s="18" t="s">
        <v>57</v>
      </c>
      <c r="D4" s="18">
        <v>3</v>
      </c>
      <c r="E4" s="18">
        <v>4</v>
      </c>
      <c r="F4" s="18">
        <v>2</v>
      </c>
      <c r="G4" s="18">
        <v>3</v>
      </c>
      <c r="H4" s="18">
        <v>3</v>
      </c>
      <c r="I4" s="18">
        <v>3</v>
      </c>
      <c r="J4" s="18">
        <v>3</v>
      </c>
      <c r="K4" s="18">
        <v>3</v>
      </c>
      <c r="L4" s="18">
        <v>3</v>
      </c>
      <c r="M4" s="18">
        <v>3</v>
      </c>
      <c r="N4" s="16"/>
      <c r="O4" s="18">
        <v>4</v>
      </c>
      <c r="P4" s="16"/>
      <c r="Q4" s="16"/>
      <c r="R4" s="18" t="s">
        <v>58</v>
      </c>
      <c r="S4" s="16"/>
      <c r="T4" s="16"/>
      <c r="U4" s="16"/>
      <c r="V4" s="16"/>
      <c r="W4" s="16"/>
      <c r="X4" s="16"/>
    </row>
    <row r="5" spans="1:24" x14ac:dyDescent="0.2">
      <c r="A5" s="17">
        <v>45636.918946759259</v>
      </c>
      <c r="B5" s="18" t="s">
        <v>55</v>
      </c>
      <c r="C5" s="18" t="s">
        <v>31</v>
      </c>
      <c r="D5" s="18">
        <v>3</v>
      </c>
      <c r="E5" s="18">
        <v>3</v>
      </c>
      <c r="F5" s="18">
        <v>3</v>
      </c>
      <c r="G5" s="18">
        <v>3</v>
      </c>
      <c r="H5" s="18">
        <v>3</v>
      </c>
      <c r="I5" s="18">
        <v>3</v>
      </c>
      <c r="J5" s="18">
        <v>2</v>
      </c>
      <c r="K5" s="18">
        <v>3</v>
      </c>
      <c r="L5" s="18">
        <v>3</v>
      </c>
      <c r="M5" s="18">
        <v>3</v>
      </c>
      <c r="N5" s="16"/>
      <c r="O5" s="16"/>
      <c r="P5" s="16"/>
      <c r="Q5" s="16"/>
      <c r="R5" s="18" t="s">
        <v>59</v>
      </c>
      <c r="S5" s="16"/>
      <c r="T5" s="16"/>
      <c r="U5" s="16"/>
      <c r="V5" s="16"/>
      <c r="W5" s="16"/>
      <c r="X5" s="16"/>
    </row>
    <row r="6" spans="1:24" x14ac:dyDescent="0.2">
      <c r="A6" s="17">
        <v>45607.607951388891</v>
      </c>
      <c r="B6" s="18" t="s">
        <v>60</v>
      </c>
      <c r="C6" s="18" t="s">
        <v>27</v>
      </c>
      <c r="D6" s="18">
        <v>2</v>
      </c>
      <c r="E6" s="18">
        <v>2</v>
      </c>
      <c r="F6" s="18">
        <v>2</v>
      </c>
      <c r="G6" s="18">
        <v>3</v>
      </c>
      <c r="H6" s="18">
        <v>3</v>
      </c>
      <c r="I6" s="18">
        <v>3</v>
      </c>
      <c r="J6" s="18">
        <v>3</v>
      </c>
      <c r="K6" s="18">
        <v>3</v>
      </c>
      <c r="L6" s="18">
        <v>4</v>
      </c>
      <c r="M6" s="18">
        <v>3</v>
      </c>
      <c r="N6" s="18">
        <v>4</v>
      </c>
      <c r="O6" s="18">
        <v>4</v>
      </c>
      <c r="P6" s="18">
        <v>3</v>
      </c>
      <c r="Q6" s="18">
        <v>4</v>
      </c>
      <c r="R6" s="18" t="s">
        <v>61</v>
      </c>
      <c r="S6" s="16"/>
      <c r="T6" s="16"/>
      <c r="U6" s="16"/>
      <c r="V6" s="16"/>
      <c r="W6" s="16"/>
      <c r="X6" s="16"/>
    </row>
    <row r="7" spans="1:24" x14ac:dyDescent="0.2">
      <c r="A7" s="17">
        <v>45607.612893518519</v>
      </c>
      <c r="B7" s="18" t="s">
        <v>62</v>
      </c>
      <c r="C7" s="18" t="s">
        <v>29</v>
      </c>
      <c r="D7" s="18">
        <v>5</v>
      </c>
      <c r="E7" s="18">
        <v>4</v>
      </c>
      <c r="F7" s="18">
        <v>5</v>
      </c>
      <c r="G7" s="18">
        <v>4</v>
      </c>
      <c r="H7" s="18">
        <v>5</v>
      </c>
      <c r="I7" s="18">
        <v>5</v>
      </c>
      <c r="J7" s="18">
        <v>4</v>
      </c>
      <c r="K7" s="18">
        <v>4</v>
      </c>
      <c r="L7" s="18">
        <v>4</v>
      </c>
      <c r="M7" s="18">
        <v>5</v>
      </c>
      <c r="N7" s="18">
        <v>4</v>
      </c>
      <c r="O7" s="18">
        <v>4</v>
      </c>
      <c r="P7" s="18">
        <v>5</v>
      </c>
      <c r="Q7" s="18">
        <v>4</v>
      </c>
      <c r="R7" s="18" t="s">
        <v>63</v>
      </c>
      <c r="S7" s="16"/>
      <c r="T7" s="16"/>
      <c r="U7" s="16"/>
      <c r="V7" s="16"/>
      <c r="W7" s="16"/>
      <c r="X7" s="16"/>
    </row>
    <row r="8" spans="1:24" x14ac:dyDescent="0.2">
      <c r="A8" s="17">
        <v>45607.616203703707</v>
      </c>
      <c r="B8" s="18" t="s">
        <v>60</v>
      </c>
      <c r="C8" s="18" t="s">
        <v>30</v>
      </c>
      <c r="D8" s="18">
        <v>4</v>
      </c>
      <c r="E8" s="18">
        <v>4</v>
      </c>
      <c r="F8" s="18">
        <v>4</v>
      </c>
      <c r="G8" s="18">
        <v>4</v>
      </c>
      <c r="H8" s="18">
        <v>4</v>
      </c>
      <c r="I8" s="18">
        <v>5</v>
      </c>
      <c r="J8" s="18">
        <v>5</v>
      </c>
      <c r="K8" s="18">
        <v>3</v>
      </c>
      <c r="L8" s="18">
        <v>4</v>
      </c>
      <c r="M8" s="18">
        <v>4</v>
      </c>
      <c r="N8" s="18">
        <v>4</v>
      </c>
      <c r="O8" s="18">
        <v>3</v>
      </c>
      <c r="P8" s="18">
        <v>4</v>
      </c>
      <c r="Q8" s="18">
        <v>4</v>
      </c>
      <c r="R8" s="18" t="s">
        <v>64</v>
      </c>
      <c r="S8" s="16"/>
      <c r="T8" s="16"/>
      <c r="U8" s="16"/>
      <c r="V8" s="16"/>
      <c r="W8" s="16"/>
      <c r="X8" s="16"/>
    </row>
    <row r="9" spans="1:24" x14ac:dyDescent="0.2">
      <c r="A9" s="17">
        <v>45607.722337962965</v>
      </c>
      <c r="B9" s="18" t="s">
        <v>60</v>
      </c>
      <c r="C9" s="18" t="s">
        <v>31</v>
      </c>
      <c r="D9" s="18">
        <v>4</v>
      </c>
      <c r="E9" s="18">
        <v>3</v>
      </c>
      <c r="F9" s="18">
        <v>4</v>
      </c>
      <c r="G9" s="18">
        <v>5</v>
      </c>
      <c r="H9" s="18">
        <v>4</v>
      </c>
      <c r="I9" s="18">
        <v>4</v>
      </c>
      <c r="J9" s="18">
        <v>5</v>
      </c>
      <c r="K9" s="18">
        <v>4</v>
      </c>
      <c r="L9" s="18">
        <v>5</v>
      </c>
      <c r="M9" s="18">
        <v>3</v>
      </c>
      <c r="N9" s="18">
        <v>4</v>
      </c>
      <c r="O9" s="18">
        <v>4</v>
      </c>
      <c r="P9" s="18">
        <v>4</v>
      </c>
      <c r="Q9" s="18">
        <v>3</v>
      </c>
      <c r="R9" s="18" t="s">
        <v>65</v>
      </c>
      <c r="S9" s="16"/>
      <c r="T9" s="16"/>
      <c r="U9" s="16"/>
      <c r="V9" s="16"/>
      <c r="W9" s="16"/>
      <c r="X9" s="16"/>
    </row>
    <row r="10" spans="1:24" x14ac:dyDescent="0.2">
      <c r="A10" s="17">
        <v>45607.726018518515</v>
      </c>
      <c r="B10" s="18" t="s">
        <v>60</v>
      </c>
      <c r="C10" s="18" t="s">
        <v>32</v>
      </c>
      <c r="D10" s="18">
        <v>4</v>
      </c>
      <c r="E10" s="18">
        <v>5</v>
      </c>
      <c r="F10" s="18">
        <v>4</v>
      </c>
      <c r="G10" s="18">
        <v>5</v>
      </c>
      <c r="H10" s="18">
        <v>4</v>
      </c>
      <c r="I10" s="18">
        <v>4</v>
      </c>
      <c r="J10" s="18">
        <v>5</v>
      </c>
      <c r="K10" s="18">
        <v>3</v>
      </c>
      <c r="L10" s="18">
        <v>4</v>
      </c>
      <c r="M10" s="18">
        <v>4</v>
      </c>
      <c r="N10" s="18">
        <v>3</v>
      </c>
      <c r="O10" s="18">
        <v>4</v>
      </c>
      <c r="P10" s="18">
        <v>4</v>
      </c>
      <c r="Q10" s="18">
        <v>3</v>
      </c>
      <c r="R10" s="18" t="s">
        <v>66</v>
      </c>
      <c r="S10" s="16"/>
      <c r="T10" s="16"/>
      <c r="U10" s="16"/>
      <c r="V10" s="16"/>
      <c r="W10" s="16"/>
      <c r="X10" s="16"/>
    </row>
    <row r="11" spans="1:24" x14ac:dyDescent="0.2">
      <c r="A11" s="17">
        <v>45607.728530092594</v>
      </c>
      <c r="B11" s="18" t="s">
        <v>60</v>
      </c>
      <c r="C11" s="18" t="s">
        <v>33</v>
      </c>
      <c r="D11" s="18">
        <v>5</v>
      </c>
      <c r="E11" s="18">
        <v>3</v>
      </c>
      <c r="F11" s="18">
        <v>4</v>
      </c>
      <c r="G11" s="18">
        <v>3</v>
      </c>
      <c r="H11" s="18">
        <v>4</v>
      </c>
      <c r="I11" s="18">
        <v>4</v>
      </c>
      <c r="J11" s="18">
        <v>3</v>
      </c>
      <c r="K11" s="18">
        <v>3</v>
      </c>
      <c r="L11" s="18">
        <v>5</v>
      </c>
      <c r="M11" s="18">
        <v>4</v>
      </c>
      <c r="N11" s="18">
        <v>4</v>
      </c>
      <c r="O11" s="18">
        <v>3</v>
      </c>
      <c r="P11" s="18">
        <v>4</v>
      </c>
      <c r="Q11" s="18">
        <v>3</v>
      </c>
      <c r="R11" s="18" t="s">
        <v>67</v>
      </c>
      <c r="S11" s="16"/>
      <c r="T11" s="16"/>
      <c r="U11" s="16"/>
      <c r="V11" s="16"/>
      <c r="W11" s="16"/>
      <c r="X11" s="16"/>
    </row>
    <row r="12" spans="1:24" x14ac:dyDescent="0.2">
      <c r="A12" s="17">
        <v>45607.732418981483</v>
      </c>
      <c r="B12" s="18" t="s">
        <v>60</v>
      </c>
      <c r="C12" s="18" t="s">
        <v>68</v>
      </c>
      <c r="D12" s="18">
        <v>4</v>
      </c>
      <c r="E12" s="18">
        <v>3</v>
      </c>
      <c r="F12" s="18">
        <v>3</v>
      </c>
      <c r="G12" s="18">
        <v>4</v>
      </c>
      <c r="H12" s="18">
        <v>4</v>
      </c>
      <c r="I12" s="18">
        <v>3</v>
      </c>
      <c r="J12" s="18">
        <v>4</v>
      </c>
      <c r="K12" s="18">
        <v>3</v>
      </c>
      <c r="L12" s="18">
        <v>4</v>
      </c>
      <c r="M12" s="18">
        <v>4</v>
      </c>
      <c r="N12" s="18">
        <v>4</v>
      </c>
      <c r="O12" s="18">
        <v>4</v>
      </c>
      <c r="P12" s="18">
        <v>3</v>
      </c>
      <c r="Q12" s="18">
        <v>4</v>
      </c>
      <c r="R12" s="18" t="s">
        <v>69</v>
      </c>
      <c r="S12" s="16"/>
      <c r="T12" s="16"/>
      <c r="U12" s="16"/>
      <c r="V12" s="16"/>
      <c r="W12" s="16"/>
      <c r="X12" s="16"/>
    </row>
    <row r="13" spans="1:24" x14ac:dyDescent="0.2">
      <c r="A13" s="17">
        <v>45607.736215277779</v>
      </c>
      <c r="B13" s="18" t="s">
        <v>60</v>
      </c>
      <c r="C13" s="18" t="s">
        <v>70</v>
      </c>
      <c r="D13" s="18">
        <v>4</v>
      </c>
      <c r="E13" s="18">
        <v>4</v>
      </c>
      <c r="F13" s="18">
        <v>4</v>
      </c>
      <c r="G13" s="18">
        <v>5</v>
      </c>
      <c r="H13" s="18">
        <v>5</v>
      </c>
      <c r="I13" s="18">
        <v>4</v>
      </c>
      <c r="J13" s="18">
        <v>5</v>
      </c>
      <c r="K13" s="18">
        <v>4</v>
      </c>
      <c r="L13" s="18">
        <v>5</v>
      </c>
      <c r="M13" s="18">
        <v>4</v>
      </c>
      <c r="N13" s="18">
        <v>4</v>
      </c>
      <c r="O13" s="18">
        <v>4</v>
      </c>
      <c r="P13" s="18">
        <v>5</v>
      </c>
      <c r="Q13" s="18">
        <v>4</v>
      </c>
      <c r="R13" s="18" t="s">
        <v>71</v>
      </c>
      <c r="S13" s="16"/>
      <c r="T13" s="16"/>
      <c r="U13" s="16"/>
      <c r="V13" s="16"/>
      <c r="W13" s="16"/>
      <c r="X13" s="16"/>
    </row>
    <row r="14" spans="1:24" x14ac:dyDescent="0.2">
      <c r="A14" s="17">
        <v>45607.741226851853</v>
      </c>
      <c r="B14" s="18" t="s">
        <v>60</v>
      </c>
      <c r="C14" s="18" t="s">
        <v>72</v>
      </c>
      <c r="D14" s="18">
        <v>4</v>
      </c>
      <c r="E14" s="18">
        <v>3</v>
      </c>
      <c r="F14" s="18">
        <v>4</v>
      </c>
      <c r="G14" s="18">
        <v>4</v>
      </c>
      <c r="H14" s="18">
        <v>4</v>
      </c>
      <c r="I14" s="18">
        <v>3</v>
      </c>
      <c r="J14" s="18">
        <v>4</v>
      </c>
      <c r="K14" s="18">
        <v>3</v>
      </c>
      <c r="L14" s="18">
        <v>4</v>
      </c>
      <c r="M14" s="18">
        <v>3</v>
      </c>
      <c r="N14" s="18">
        <v>4</v>
      </c>
      <c r="O14" s="18">
        <v>3</v>
      </c>
      <c r="P14" s="18">
        <v>4</v>
      </c>
      <c r="Q14" s="18">
        <v>5</v>
      </c>
      <c r="R14" s="18" t="s">
        <v>73</v>
      </c>
      <c r="S14" s="16"/>
      <c r="T14" s="16"/>
      <c r="U14" s="16"/>
      <c r="V14" s="16"/>
      <c r="W14" s="16"/>
      <c r="X14" s="16"/>
    </row>
    <row r="15" spans="1:24" x14ac:dyDescent="0.2">
      <c r="A15" s="17">
        <v>45607.749212962961</v>
      </c>
      <c r="B15" s="18" t="s">
        <v>60</v>
      </c>
      <c r="C15" s="18" t="s">
        <v>74</v>
      </c>
      <c r="D15" s="18">
        <v>3</v>
      </c>
      <c r="E15" s="18">
        <v>3</v>
      </c>
      <c r="F15" s="18">
        <v>3</v>
      </c>
      <c r="G15" s="18">
        <v>4</v>
      </c>
      <c r="H15" s="18">
        <v>4</v>
      </c>
      <c r="I15" s="18">
        <v>3</v>
      </c>
      <c r="J15" s="18">
        <v>3</v>
      </c>
      <c r="K15" s="18">
        <v>4</v>
      </c>
      <c r="L15" s="18">
        <v>4</v>
      </c>
      <c r="M15" s="18">
        <v>4</v>
      </c>
      <c r="N15" s="18">
        <v>3</v>
      </c>
      <c r="O15" s="18">
        <v>2</v>
      </c>
      <c r="P15" s="18">
        <v>3</v>
      </c>
      <c r="Q15" s="18">
        <v>3</v>
      </c>
      <c r="R15" s="18" t="s">
        <v>75</v>
      </c>
      <c r="S15" s="16"/>
      <c r="T15" s="16"/>
      <c r="U15" s="16"/>
      <c r="V15" s="16"/>
      <c r="W15" s="16"/>
      <c r="X15" s="16"/>
    </row>
    <row r="16" spans="1:24" x14ac:dyDescent="0.2">
      <c r="A16" s="17">
        <v>45607.758518518516</v>
      </c>
      <c r="B16" s="18" t="s">
        <v>60</v>
      </c>
      <c r="C16" s="18" t="s">
        <v>53</v>
      </c>
      <c r="D16" s="18">
        <v>5</v>
      </c>
      <c r="E16" s="18">
        <v>5</v>
      </c>
      <c r="F16" s="18">
        <v>4</v>
      </c>
      <c r="G16" s="18">
        <v>4</v>
      </c>
      <c r="H16" s="18">
        <v>5</v>
      </c>
      <c r="I16" s="18">
        <v>5</v>
      </c>
      <c r="J16" s="18">
        <v>5</v>
      </c>
      <c r="K16" s="18">
        <v>4</v>
      </c>
      <c r="L16" s="18">
        <v>5</v>
      </c>
      <c r="M16" s="18">
        <v>4</v>
      </c>
      <c r="N16" s="18">
        <v>3</v>
      </c>
      <c r="O16" s="18">
        <v>4</v>
      </c>
      <c r="P16" s="18">
        <v>3</v>
      </c>
      <c r="Q16" s="18">
        <v>4</v>
      </c>
      <c r="R16" s="18" t="s">
        <v>76</v>
      </c>
      <c r="S16" s="16"/>
      <c r="T16" s="16"/>
      <c r="U16" s="16"/>
      <c r="V16" s="16"/>
      <c r="W16" s="16"/>
      <c r="X16" s="16"/>
    </row>
    <row r="17" spans="1:24" x14ac:dyDescent="0.2">
      <c r="A17" s="17">
        <v>45607.774409722224</v>
      </c>
      <c r="B17" s="18" t="s">
        <v>60</v>
      </c>
      <c r="C17" s="18" t="s">
        <v>57</v>
      </c>
      <c r="D17" s="18">
        <v>4</v>
      </c>
      <c r="E17" s="18">
        <v>4</v>
      </c>
      <c r="F17" s="18">
        <v>4</v>
      </c>
      <c r="G17" s="18">
        <v>5</v>
      </c>
      <c r="H17" s="18">
        <v>4</v>
      </c>
      <c r="I17" s="18">
        <v>4</v>
      </c>
      <c r="J17" s="18">
        <v>5</v>
      </c>
      <c r="K17" s="18">
        <v>5</v>
      </c>
      <c r="L17" s="18">
        <v>4</v>
      </c>
      <c r="M17" s="18">
        <v>5</v>
      </c>
      <c r="N17" s="18">
        <v>4</v>
      </c>
      <c r="O17" s="18">
        <v>5</v>
      </c>
      <c r="P17" s="18">
        <v>4</v>
      </c>
      <c r="Q17" s="18">
        <v>4</v>
      </c>
      <c r="R17" s="18" t="s">
        <v>77</v>
      </c>
      <c r="S17" s="16"/>
      <c r="T17" s="16"/>
      <c r="U17" s="16"/>
      <c r="V17" s="16"/>
      <c r="W17" s="16"/>
      <c r="X17" s="16"/>
    </row>
    <row r="18" spans="1:24" x14ac:dyDescent="0.2">
      <c r="A18" s="16"/>
      <c r="B18" s="18" t="s">
        <v>129</v>
      </c>
      <c r="C18" s="18" t="s">
        <v>27</v>
      </c>
      <c r="D18" s="18">
        <v>1</v>
      </c>
      <c r="E18" s="18">
        <v>2</v>
      </c>
      <c r="F18" s="18">
        <v>2</v>
      </c>
      <c r="G18" s="18">
        <v>2</v>
      </c>
      <c r="H18" s="18">
        <v>2</v>
      </c>
      <c r="I18" s="18">
        <v>2</v>
      </c>
      <c r="J18" s="18">
        <v>2</v>
      </c>
      <c r="K18" s="18">
        <v>2</v>
      </c>
      <c r="L18" s="18">
        <v>2</v>
      </c>
      <c r="M18" s="18">
        <v>2</v>
      </c>
      <c r="N18" s="18">
        <v>4</v>
      </c>
      <c r="O18" s="18">
        <v>3</v>
      </c>
      <c r="P18" s="18">
        <v>5</v>
      </c>
      <c r="Q18" s="18">
        <v>5</v>
      </c>
      <c r="R18" s="18" t="s">
        <v>130</v>
      </c>
      <c r="S18" s="16"/>
      <c r="T18" s="16"/>
      <c r="U18" s="16"/>
      <c r="V18" s="16"/>
      <c r="W18" s="16"/>
      <c r="X18" s="16"/>
    </row>
    <row r="19" spans="1:24" x14ac:dyDescent="0.2">
      <c r="A19" s="16"/>
      <c r="B19" s="18" t="s">
        <v>55</v>
      </c>
      <c r="C19" s="18" t="s">
        <v>29</v>
      </c>
      <c r="D19" s="18">
        <v>3</v>
      </c>
      <c r="E19" s="18">
        <v>4</v>
      </c>
      <c r="F19" s="18">
        <v>3</v>
      </c>
      <c r="G19" s="18">
        <v>3</v>
      </c>
      <c r="H19" s="18">
        <v>3</v>
      </c>
      <c r="I19" s="18">
        <v>4</v>
      </c>
      <c r="J19" s="18">
        <v>3</v>
      </c>
      <c r="K19" s="18">
        <v>3</v>
      </c>
      <c r="L19" s="18">
        <v>3</v>
      </c>
      <c r="M19" s="18">
        <v>3</v>
      </c>
      <c r="N19" s="18">
        <v>4</v>
      </c>
      <c r="O19" s="18">
        <v>3</v>
      </c>
      <c r="P19" s="18">
        <v>4</v>
      </c>
      <c r="Q19" s="18">
        <v>3</v>
      </c>
      <c r="R19" s="18" t="s">
        <v>131</v>
      </c>
      <c r="S19" s="16"/>
      <c r="T19" s="16"/>
      <c r="U19" s="16"/>
      <c r="V19" s="16"/>
      <c r="W19" s="16"/>
      <c r="X19" s="16"/>
    </row>
    <row r="20" spans="1:24" x14ac:dyDescent="0.2">
      <c r="A20" s="16"/>
      <c r="B20" s="18" t="s">
        <v>55</v>
      </c>
      <c r="C20" s="18" t="s">
        <v>31</v>
      </c>
      <c r="D20" s="18">
        <v>3</v>
      </c>
      <c r="E20" s="18">
        <v>3</v>
      </c>
      <c r="F20" s="18">
        <v>3</v>
      </c>
      <c r="G20" s="18">
        <v>3</v>
      </c>
      <c r="H20" s="18">
        <v>3</v>
      </c>
      <c r="I20" s="18">
        <v>3</v>
      </c>
      <c r="J20" s="18">
        <v>3</v>
      </c>
      <c r="K20" s="18">
        <v>3</v>
      </c>
      <c r="L20" s="18">
        <v>3</v>
      </c>
      <c r="M20" s="18">
        <v>3</v>
      </c>
      <c r="N20" s="18">
        <v>5</v>
      </c>
      <c r="O20" s="18">
        <v>3</v>
      </c>
      <c r="P20" s="18">
        <v>4</v>
      </c>
      <c r="Q20" s="18">
        <v>3</v>
      </c>
      <c r="R20" s="18" t="s">
        <v>132</v>
      </c>
      <c r="S20" s="16"/>
      <c r="T20" s="16"/>
      <c r="U20" s="16"/>
      <c r="V20" s="16"/>
      <c r="W20" s="16"/>
      <c r="X20" s="16"/>
    </row>
    <row r="21" spans="1:24" x14ac:dyDescent="0.2">
      <c r="A21" s="16"/>
      <c r="B21" s="18" t="s">
        <v>55</v>
      </c>
      <c r="C21" s="18" t="s">
        <v>33</v>
      </c>
      <c r="D21" s="18">
        <v>3</v>
      </c>
      <c r="E21" s="18">
        <v>3</v>
      </c>
      <c r="F21" s="18">
        <v>3</v>
      </c>
      <c r="G21" s="18">
        <v>2</v>
      </c>
      <c r="H21" s="18">
        <v>3</v>
      </c>
      <c r="I21" s="18">
        <v>2</v>
      </c>
      <c r="J21" s="18">
        <v>3</v>
      </c>
      <c r="K21" s="18">
        <v>3</v>
      </c>
      <c r="L21" s="18">
        <v>4</v>
      </c>
      <c r="M21" s="18">
        <v>3</v>
      </c>
      <c r="N21" s="18">
        <v>3</v>
      </c>
      <c r="O21" s="18">
        <v>4</v>
      </c>
      <c r="P21" s="18">
        <v>4</v>
      </c>
      <c r="Q21" s="18">
        <v>2</v>
      </c>
      <c r="R21" s="18" t="s">
        <v>133</v>
      </c>
      <c r="S21" s="16"/>
      <c r="T21" s="16"/>
      <c r="U21" s="16"/>
      <c r="V21" s="16"/>
      <c r="W21" s="16"/>
      <c r="X21" s="16"/>
    </row>
    <row r="22" spans="1:24" x14ac:dyDescent="0.2">
      <c r="A22" s="16"/>
      <c r="B22" s="18" t="s">
        <v>55</v>
      </c>
      <c r="C22" s="18" t="s">
        <v>57</v>
      </c>
      <c r="D22" s="18">
        <v>3</v>
      </c>
      <c r="E22" s="18">
        <v>3</v>
      </c>
      <c r="F22" s="18">
        <v>3</v>
      </c>
      <c r="G22" s="18">
        <v>3</v>
      </c>
      <c r="H22" s="18">
        <v>3</v>
      </c>
      <c r="I22" s="18">
        <v>4</v>
      </c>
      <c r="J22" s="18">
        <v>3</v>
      </c>
      <c r="K22" s="18">
        <v>4</v>
      </c>
      <c r="L22" s="18">
        <v>3</v>
      </c>
      <c r="M22" s="18">
        <v>3</v>
      </c>
      <c r="N22" s="18">
        <v>4</v>
      </c>
      <c r="O22" s="18">
        <v>3</v>
      </c>
      <c r="P22" s="18">
        <v>4</v>
      </c>
      <c r="Q22" s="18">
        <v>3</v>
      </c>
      <c r="R22" s="18" t="s">
        <v>134</v>
      </c>
      <c r="S22" s="16"/>
      <c r="T22" s="16"/>
      <c r="U22" s="16"/>
      <c r="V22" s="16"/>
      <c r="W22" s="16"/>
      <c r="X22" s="16"/>
    </row>
    <row r="23" spans="1:24" x14ac:dyDescent="0.2">
      <c r="A23" s="16"/>
      <c r="B23" s="18" t="s">
        <v>55</v>
      </c>
      <c r="C23" s="18" t="s">
        <v>32</v>
      </c>
      <c r="D23" s="18">
        <v>3</v>
      </c>
      <c r="E23" s="18">
        <v>3</v>
      </c>
      <c r="F23" s="18">
        <v>3</v>
      </c>
      <c r="G23" s="18">
        <v>3</v>
      </c>
      <c r="H23" s="18">
        <v>3</v>
      </c>
      <c r="I23" s="18">
        <v>3</v>
      </c>
      <c r="J23" s="18">
        <v>3</v>
      </c>
      <c r="K23" s="18">
        <v>3</v>
      </c>
      <c r="L23" s="18">
        <v>3</v>
      </c>
      <c r="M23" s="18">
        <v>3</v>
      </c>
      <c r="N23" s="18">
        <v>3</v>
      </c>
      <c r="O23" s="18">
        <v>3</v>
      </c>
      <c r="P23" s="18">
        <v>4</v>
      </c>
      <c r="Q23" s="18">
        <v>4</v>
      </c>
      <c r="R23" s="18" t="s">
        <v>135</v>
      </c>
      <c r="S23" s="16"/>
      <c r="T23" s="16"/>
      <c r="U23" s="16"/>
      <c r="V23" s="16"/>
      <c r="W23" s="16"/>
      <c r="X23" s="16"/>
    </row>
    <row r="24" spans="1:24" x14ac:dyDescent="0.2">
      <c r="A24" s="16"/>
      <c r="B24" s="18" t="s">
        <v>55</v>
      </c>
      <c r="C24" s="18" t="s">
        <v>68</v>
      </c>
      <c r="D24" s="18">
        <v>3</v>
      </c>
      <c r="E24" s="18">
        <v>2</v>
      </c>
      <c r="F24" s="18">
        <v>2</v>
      </c>
      <c r="G24" s="18">
        <v>3</v>
      </c>
      <c r="H24" s="18">
        <v>3</v>
      </c>
      <c r="I24" s="18">
        <v>2</v>
      </c>
      <c r="J24" s="18">
        <v>2</v>
      </c>
      <c r="K24" s="18">
        <v>2</v>
      </c>
      <c r="L24" s="18">
        <v>3</v>
      </c>
      <c r="M24" s="18">
        <v>3</v>
      </c>
      <c r="N24" s="18">
        <v>3</v>
      </c>
      <c r="O24" s="18">
        <v>3</v>
      </c>
      <c r="P24" s="18">
        <v>4</v>
      </c>
      <c r="Q24" s="18">
        <v>4</v>
      </c>
      <c r="R24" s="18" t="s">
        <v>136</v>
      </c>
      <c r="S24" s="16"/>
      <c r="T24" s="16"/>
      <c r="U24" s="16"/>
      <c r="V24" s="16"/>
      <c r="W24" s="16"/>
      <c r="X24" s="16"/>
    </row>
    <row r="25" spans="1:24" x14ac:dyDescent="0.2">
      <c r="A25" s="16"/>
      <c r="B25" s="18" t="s">
        <v>55</v>
      </c>
      <c r="C25" s="18" t="s">
        <v>72</v>
      </c>
      <c r="D25" s="18">
        <v>2</v>
      </c>
      <c r="E25" s="18">
        <v>2</v>
      </c>
      <c r="F25" s="18">
        <v>2</v>
      </c>
      <c r="G25" s="18">
        <v>3</v>
      </c>
      <c r="H25" s="18">
        <v>2</v>
      </c>
      <c r="I25" s="18">
        <v>2</v>
      </c>
      <c r="J25" s="18">
        <v>2</v>
      </c>
      <c r="K25" s="18">
        <v>2</v>
      </c>
      <c r="L25" s="18">
        <v>2</v>
      </c>
      <c r="M25" s="18">
        <v>2</v>
      </c>
      <c r="N25" s="18">
        <v>3</v>
      </c>
      <c r="O25" s="18">
        <v>3</v>
      </c>
      <c r="P25" s="18">
        <v>3</v>
      </c>
      <c r="Q25" s="18">
        <v>2</v>
      </c>
      <c r="R25" s="18" t="s">
        <v>137</v>
      </c>
      <c r="S25" s="16"/>
      <c r="T25" s="16"/>
      <c r="U25" s="16"/>
      <c r="V25" s="16"/>
      <c r="W25" s="16"/>
      <c r="X25" s="16"/>
    </row>
    <row r="26" spans="1:24" x14ac:dyDescent="0.2">
      <c r="A26" s="16"/>
      <c r="B26" s="18" t="s">
        <v>52</v>
      </c>
      <c r="C26" s="18" t="s">
        <v>30</v>
      </c>
      <c r="D26" s="18">
        <v>3</v>
      </c>
      <c r="E26" s="18">
        <v>3</v>
      </c>
      <c r="F26" s="18">
        <v>2</v>
      </c>
      <c r="G26" s="18">
        <v>3</v>
      </c>
      <c r="H26" s="18">
        <v>2</v>
      </c>
      <c r="I26" s="18">
        <v>2</v>
      </c>
      <c r="J26" s="18">
        <v>3</v>
      </c>
      <c r="K26" s="18">
        <v>2</v>
      </c>
      <c r="L26" s="18">
        <v>2</v>
      </c>
      <c r="M26" s="18">
        <v>2</v>
      </c>
      <c r="N26" s="18">
        <v>3</v>
      </c>
      <c r="O26" s="18">
        <v>2</v>
      </c>
      <c r="P26" s="16"/>
      <c r="Q26" s="16"/>
      <c r="R26" s="18" t="s">
        <v>138</v>
      </c>
      <c r="S26" s="16"/>
      <c r="T26" s="16"/>
      <c r="U26" s="16"/>
      <c r="V26" s="16"/>
      <c r="W26" s="16"/>
      <c r="X26" s="16"/>
    </row>
    <row r="27" spans="1:24" x14ac:dyDescent="0.2">
      <c r="A27" s="16"/>
      <c r="B27" s="18" t="s">
        <v>55</v>
      </c>
      <c r="C27" s="18" t="s">
        <v>53</v>
      </c>
      <c r="D27" s="18">
        <v>3</v>
      </c>
      <c r="E27" s="18">
        <v>4</v>
      </c>
      <c r="F27" s="18">
        <v>3</v>
      </c>
      <c r="G27" s="18">
        <v>2</v>
      </c>
      <c r="H27" s="18">
        <v>3</v>
      </c>
      <c r="I27" s="18">
        <v>3</v>
      </c>
      <c r="J27" s="18">
        <v>3</v>
      </c>
      <c r="K27" s="18">
        <v>3</v>
      </c>
      <c r="L27" s="18">
        <v>3</v>
      </c>
      <c r="M27" s="18">
        <v>2</v>
      </c>
      <c r="N27" s="16"/>
      <c r="O27" s="16"/>
      <c r="P27" s="16"/>
      <c r="Q27" s="16"/>
      <c r="R27" s="18" t="s">
        <v>139</v>
      </c>
      <c r="S27" s="16"/>
      <c r="T27" s="16"/>
      <c r="U27" s="16"/>
      <c r="V27" s="16"/>
      <c r="W27" s="16"/>
      <c r="X27" s="16"/>
    </row>
    <row r="28" spans="1:24" x14ac:dyDescent="0.2">
      <c r="A28" s="16"/>
      <c r="B28" s="18" t="s">
        <v>140</v>
      </c>
      <c r="C28" s="18" t="s">
        <v>27</v>
      </c>
      <c r="D28" s="16"/>
      <c r="E28" s="16"/>
      <c r="F28" s="16"/>
      <c r="G28" s="16"/>
      <c r="H28" s="16"/>
      <c r="I28" s="16"/>
      <c r="J28" s="16"/>
      <c r="K28" s="16"/>
      <c r="L28" s="18">
        <v>3</v>
      </c>
      <c r="M28" s="18">
        <v>3</v>
      </c>
      <c r="N28" s="18">
        <v>5</v>
      </c>
      <c r="O28" s="18">
        <v>4</v>
      </c>
      <c r="P28" s="18">
        <v>5</v>
      </c>
      <c r="Q28" s="18">
        <v>5</v>
      </c>
      <c r="R28" s="18" t="s">
        <v>141</v>
      </c>
      <c r="S28" s="16"/>
      <c r="T28" s="16"/>
      <c r="U28" s="16"/>
      <c r="V28" s="16"/>
      <c r="W28" s="16"/>
      <c r="X28" s="16"/>
    </row>
    <row r="29" spans="1:24" x14ac:dyDescent="0.2">
      <c r="A29" s="16"/>
      <c r="B29" s="18" t="s">
        <v>140</v>
      </c>
      <c r="C29" s="18" t="s">
        <v>29</v>
      </c>
      <c r="D29" s="16"/>
      <c r="E29" s="16"/>
      <c r="F29" s="16"/>
      <c r="G29" s="16"/>
      <c r="H29" s="16"/>
      <c r="I29" s="16"/>
      <c r="J29" s="16"/>
      <c r="K29" s="16"/>
      <c r="L29" s="18">
        <v>4</v>
      </c>
      <c r="M29" s="18">
        <v>5</v>
      </c>
      <c r="N29" s="18">
        <v>5</v>
      </c>
      <c r="O29" s="18">
        <v>4</v>
      </c>
      <c r="P29" s="18">
        <v>5</v>
      </c>
      <c r="Q29" s="18">
        <v>4</v>
      </c>
      <c r="R29" s="18" t="s">
        <v>142</v>
      </c>
      <c r="S29" s="16"/>
      <c r="T29" s="16"/>
      <c r="U29" s="16"/>
      <c r="V29" s="16"/>
      <c r="W29" s="16"/>
      <c r="X29" s="16"/>
    </row>
    <row r="30" spans="1:24" x14ac:dyDescent="0.2">
      <c r="A30" s="16"/>
      <c r="B30" s="18" t="s">
        <v>140</v>
      </c>
      <c r="C30" s="18" t="s">
        <v>30</v>
      </c>
      <c r="D30" s="16"/>
      <c r="E30" s="16"/>
      <c r="F30" s="16"/>
      <c r="G30" s="16"/>
      <c r="H30" s="16"/>
      <c r="I30" s="16"/>
      <c r="J30" s="16"/>
      <c r="K30" s="16"/>
      <c r="L30" s="18">
        <v>3</v>
      </c>
      <c r="M30" s="18">
        <v>4</v>
      </c>
      <c r="N30" s="18">
        <v>4</v>
      </c>
      <c r="O30" s="18">
        <v>4</v>
      </c>
      <c r="P30" s="18">
        <v>4</v>
      </c>
      <c r="Q30" s="18">
        <v>4</v>
      </c>
      <c r="R30" s="18" t="s">
        <v>143</v>
      </c>
      <c r="S30" s="16"/>
      <c r="T30" s="16"/>
      <c r="U30" s="16"/>
      <c r="V30" s="16"/>
      <c r="W30" s="16"/>
      <c r="X30" s="16"/>
    </row>
    <row r="31" spans="1:24" x14ac:dyDescent="0.2">
      <c r="A31" s="16"/>
      <c r="B31" s="18" t="s">
        <v>140</v>
      </c>
      <c r="C31" s="18" t="s">
        <v>31</v>
      </c>
      <c r="D31" s="16"/>
      <c r="E31" s="16"/>
      <c r="F31" s="16"/>
      <c r="G31" s="16"/>
      <c r="H31" s="16"/>
      <c r="I31" s="16"/>
      <c r="J31" s="16"/>
      <c r="K31" s="16"/>
      <c r="L31" s="18">
        <v>5</v>
      </c>
      <c r="M31" s="18">
        <v>4</v>
      </c>
      <c r="N31" s="18">
        <v>4</v>
      </c>
      <c r="O31" s="18">
        <v>5</v>
      </c>
      <c r="P31" s="18">
        <v>5</v>
      </c>
      <c r="Q31" s="18">
        <v>5</v>
      </c>
      <c r="R31" s="18" t="s">
        <v>144</v>
      </c>
      <c r="S31" s="16"/>
      <c r="T31" s="16"/>
      <c r="U31" s="16"/>
      <c r="V31" s="16"/>
      <c r="W31" s="16"/>
      <c r="X31" s="16"/>
    </row>
    <row r="32" spans="1:24" x14ac:dyDescent="0.2">
      <c r="A32" s="16"/>
      <c r="B32" s="18" t="s">
        <v>140</v>
      </c>
      <c r="C32" s="18" t="s">
        <v>32</v>
      </c>
      <c r="D32" s="16"/>
      <c r="E32" s="16"/>
      <c r="F32" s="16"/>
      <c r="G32" s="16"/>
      <c r="H32" s="16"/>
      <c r="I32" s="16"/>
      <c r="J32" s="16"/>
      <c r="K32" s="16"/>
      <c r="L32" s="18">
        <v>4</v>
      </c>
      <c r="M32" s="18">
        <v>4</v>
      </c>
      <c r="N32" s="18">
        <v>4</v>
      </c>
      <c r="O32" s="18">
        <v>4</v>
      </c>
      <c r="P32" s="18">
        <v>3</v>
      </c>
      <c r="Q32" s="18">
        <v>3</v>
      </c>
      <c r="R32" s="18" t="s">
        <v>145</v>
      </c>
      <c r="S32" s="16"/>
      <c r="T32" s="16"/>
      <c r="U32" s="16"/>
      <c r="V32" s="16"/>
      <c r="W32" s="16"/>
      <c r="X32" s="16"/>
    </row>
    <row r="33" spans="1:24" x14ac:dyDescent="0.2">
      <c r="A33" s="16"/>
      <c r="B33" s="18" t="s">
        <v>140</v>
      </c>
      <c r="C33" s="18" t="s">
        <v>33</v>
      </c>
      <c r="D33" s="16"/>
      <c r="E33" s="16"/>
      <c r="F33" s="16"/>
      <c r="G33" s="16"/>
      <c r="H33" s="16"/>
      <c r="I33" s="16"/>
      <c r="J33" s="16"/>
      <c r="K33" s="16"/>
      <c r="L33" s="18">
        <v>4</v>
      </c>
      <c r="M33" s="18">
        <v>4</v>
      </c>
      <c r="N33" s="18">
        <v>4</v>
      </c>
      <c r="O33" s="18">
        <v>4</v>
      </c>
      <c r="P33" s="18">
        <v>4</v>
      </c>
      <c r="Q33" s="18">
        <v>4</v>
      </c>
      <c r="R33" s="18" t="s">
        <v>146</v>
      </c>
      <c r="S33" s="16"/>
      <c r="T33" s="16"/>
      <c r="U33" s="16"/>
      <c r="V33" s="16"/>
      <c r="W33" s="16"/>
      <c r="X33" s="16"/>
    </row>
    <row r="34" spans="1:24" x14ac:dyDescent="0.2">
      <c r="A34" s="16"/>
      <c r="B34" s="18" t="s">
        <v>140</v>
      </c>
      <c r="C34" s="18" t="s">
        <v>68</v>
      </c>
      <c r="D34" s="16"/>
      <c r="E34" s="16"/>
      <c r="F34" s="16"/>
      <c r="G34" s="16"/>
      <c r="H34" s="16"/>
      <c r="I34" s="16"/>
      <c r="J34" s="16"/>
      <c r="K34" s="16"/>
      <c r="L34" s="18">
        <v>5</v>
      </c>
      <c r="M34" s="18">
        <v>4</v>
      </c>
      <c r="N34" s="18">
        <v>4</v>
      </c>
      <c r="O34" s="18">
        <v>5</v>
      </c>
      <c r="P34" s="18">
        <v>5</v>
      </c>
      <c r="Q34" s="18">
        <v>5</v>
      </c>
      <c r="R34" s="18" t="s">
        <v>147</v>
      </c>
      <c r="S34" s="16"/>
      <c r="T34" s="16"/>
      <c r="U34" s="16"/>
      <c r="V34" s="16"/>
      <c r="W34" s="16"/>
      <c r="X34" s="16"/>
    </row>
    <row r="35" spans="1:24" x14ac:dyDescent="0.2">
      <c r="A35" s="16"/>
      <c r="B35" s="18" t="s">
        <v>140</v>
      </c>
      <c r="C35" s="18" t="s">
        <v>70</v>
      </c>
      <c r="D35" s="16"/>
      <c r="E35" s="16"/>
      <c r="F35" s="16"/>
      <c r="G35" s="16"/>
      <c r="H35" s="16"/>
      <c r="I35" s="16"/>
      <c r="J35" s="16"/>
      <c r="K35" s="16"/>
      <c r="L35" s="18">
        <v>4</v>
      </c>
      <c r="M35" s="18">
        <v>5</v>
      </c>
      <c r="N35" s="18">
        <v>5</v>
      </c>
      <c r="O35" s="18">
        <v>4</v>
      </c>
      <c r="P35" s="18">
        <v>5</v>
      </c>
      <c r="Q35" s="18">
        <v>4</v>
      </c>
      <c r="R35" s="18" t="s">
        <v>148</v>
      </c>
      <c r="S35" s="16"/>
      <c r="T35" s="16"/>
      <c r="U35" s="16"/>
      <c r="V35" s="16"/>
      <c r="W35" s="16"/>
      <c r="X35" s="16"/>
    </row>
    <row r="36" spans="1:24" x14ac:dyDescent="0.2">
      <c r="A36" s="16"/>
      <c r="B36" s="18" t="s">
        <v>140</v>
      </c>
      <c r="C36" s="18" t="s">
        <v>72</v>
      </c>
      <c r="D36" s="16"/>
      <c r="E36" s="16"/>
      <c r="F36" s="16"/>
      <c r="G36" s="16"/>
      <c r="H36" s="16"/>
      <c r="I36" s="16"/>
      <c r="J36" s="16"/>
      <c r="K36" s="16"/>
      <c r="L36" s="18">
        <v>4</v>
      </c>
      <c r="M36" s="18">
        <v>4</v>
      </c>
      <c r="N36" s="18">
        <v>4</v>
      </c>
      <c r="O36" s="18">
        <v>4</v>
      </c>
      <c r="P36" s="18">
        <v>5</v>
      </c>
      <c r="Q36" s="18">
        <v>4</v>
      </c>
      <c r="R36" s="18" t="s">
        <v>149</v>
      </c>
      <c r="S36" s="16"/>
      <c r="T36" s="16"/>
      <c r="U36" s="16"/>
      <c r="V36" s="16"/>
      <c r="W36" s="16"/>
      <c r="X36" s="16"/>
    </row>
    <row r="37" spans="1:24" x14ac:dyDescent="0.2">
      <c r="A37" s="16"/>
      <c r="B37" s="18" t="s">
        <v>140</v>
      </c>
      <c r="C37" s="18" t="s">
        <v>57</v>
      </c>
      <c r="D37" s="16"/>
      <c r="E37" s="16"/>
      <c r="F37" s="16"/>
      <c r="G37" s="16"/>
      <c r="H37" s="16"/>
      <c r="I37" s="16"/>
      <c r="J37" s="16"/>
      <c r="K37" s="16"/>
      <c r="L37" s="18">
        <v>5</v>
      </c>
      <c r="M37" s="18">
        <v>5</v>
      </c>
      <c r="N37" s="18">
        <v>5</v>
      </c>
      <c r="O37" s="18">
        <v>4</v>
      </c>
      <c r="P37" s="18">
        <v>5</v>
      </c>
      <c r="Q37" s="18">
        <v>4</v>
      </c>
      <c r="R37" s="18" t="s">
        <v>150</v>
      </c>
      <c r="S37" s="16"/>
      <c r="T37" s="16"/>
      <c r="U37" s="16"/>
      <c r="V37" s="16"/>
      <c r="W37" s="16"/>
      <c r="X37" s="16"/>
    </row>
    <row r="38" spans="1:24" x14ac:dyDescent="0.2">
      <c r="A38" s="16"/>
      <c r="B38" s="18" t="s">
        <v>140</v>
      </c>
      <c r="C38" s="18" t="s">
        <v>53</v>
      </c>
      <c r="D38" s="16"/>
      <c r="E38" s="16"/>
      <c r="F38" s="16"/>
      <c r="G38" s="16"/>
      <c r="H38" s="16"/>
      <c r="I38" s="16"/>
      <c r="J38" s="16"/>
      <c r="K38" s="16"/>
      <c r="L38" s="18">
        <v>4</v>
      </c>
      <c r="M38" s="18">
        <v>3</v>
      </c>
      <c r="N38" s="18">
        <v>3</v>
      </c>
      <c r="O38" s="18">
        <v>4</v>
      </c>
      <c r="P38" s="18">
        <v>3</v>
      </c>
      <c r="Q38" s="18">
        <v>3</v>
      </c>
      <c r="R38" s="18" t="s">
        <v>151</v>
      </c>
      <c r="S38" s="16"/>
      <c r="T38" s="16"/>
      <c r="U38" s="16"/>
      <c r="V38" s="16"/>
      <c r="W38" s="16"/>
      <c r="X38" s="16"/>
    </row>
    <row r="39" spans="1:24" x14ac:dyDescent="0.2">
      <c r="A39" s="16"/>
      <c r="B39" s="16"/>
      <c r="C39" s="16"/>
      <c r="D39" s="16"/>
      <c r="E39" s="16"/>
      <c r="F39" s="16"/>
      <c r="G39" s="16"/>
      <c r="H39" s="16"/>
      <c r="I39" s="16"/>
      <c r="J39" s="16"/>
      <c r="K39" s="16"/>
      <c r="L39" s="16"/>
      <c r="M39" s="16"/>
      <c r="N39" s="16"/>
      <c r="O39" s="16"/>
      <c r="P39" s="16"/>
      <c r="Q39" s="16"/>
      <c r="R39" s="16"/>
      <c r="S39" s="16"/>
      <c r="T39" s="16"/>
      <c r="U39" s="16"/>
      <c r="V39" s="16"/>
      <c r="W39" s="16"/>
      <c r="X39" s="16"/>
    </row>
    <row r="40" spans="1:24" x14ac:dyDescent="0.2">
      <c r="A40" s="16"/>
      <c r="B40" s="16"/>
      <c r="C40" s="16"/>
      <c r="D40" s="16"/>
      <c r="E40" s="16"/>
      <c r="F40" s="16"/>
      <c r="G40" s="16"/>
      <c r="H40" s="16"/>
      <c r="I40" s="16"/>
      <c r="J40" s="16"/>
      <c r="K40" s="16"/>
      <c r="L40" s="16"/>
      <c r="M40" s="16"/>
      <c r="N40" s="16"/>
      <c r="O40" s="16"/>
      <c r="P40" s="16"/>
      <c r="Q40" s="16"/>
      <c r="R40" s="16"/>
      <c r="S40" s="16"/>
      <c r="T40" s="16"/>
      <c r="U40" s="16"/>
      <c r="V40" s="16"/>
      <c r="W40" s="16"/>
      <c r="X40" s="16"/>
    </row>
    <row r="41" spans="1:24" x14ac:dyDescent="0.2">
      <c r="A41" s="16"/>
      <c r="B41" s="16"/>
      <c r="C41" s="16"/>
      <c r="D41" s="16"/>
      <c r="E41" s="16"/>
      <c r="F41" s="16"/>
      <c r="G41" s="16"/>
      <c r="H41" s="16"/>
      <c r="I41" s="16"/>
      <c r="J41" s="16"/>
      <c r="K41" s="16"/>
      <c r="L41" s="16"/>
      <c r="M41" s="16"/>
      <c r="N41" s="16"/>
      <c r="O41" s="16"/>
      <c r="P41" s="16"/>
      <c r="Q41" s="16"/>
      <c r="R41" s="16"/>
      <c r="S41" s="16"/>
      <c r="T41" s="16"/>
      <c r="U41" s="16"/>
      <c r="V41" s="16"/>
      <c r="W41" s="16"/>
      <c r="X41" s="16"/>
    </row>
    <row r="42" spans="1:24" x14ac:dyDescent="0.2">
      <c r="A42" s="16"/>
      <c r="B42" s="16"/>
      <c r="C42" s="16"/>
      <c r="D42" s="16"/>
      <c r="E42" s="16"/>
      <c r="F42" s="16"/>
      <c r="G42" s="16"/>
      <c r="H42" s="16"/>
      <c r="I42" s="16"/>
      <c r="J42" s="16"/>
      <c r="K42" s="16"/>
      <c r="L42" s="16"/>
      <c r="M42" s="16"/>
      <c r="N42" s="16"/>
      <c r="O42" s="16"/>
      <c r="P42" s="16"/>
      <c r="Q42" s="16"/>
      <c r="R42" s="16"/>
      <c r="S42" s="16"/>
      <c r="T42" s="16"/>
      <c r="U42" s="16"/>
      <c r="V42" s="16"/>
      <c r="W42" s="16"/>
      <c r="X42" s="16"/>
    </row>
    <row r="43" spans="1:24" x14ac:dyDescent="0.2">
      <c r="A43" s="16"/>
      <c r="B43" s="16"/>
      <c r="C43" s="16"/>
      <c r="D43" s="16"/>
      <c r="E43" s="16"/>
      <c r="F43" s="16"/>
      <c r="G43" s="16"/>
      <c r="H43" s="16"/>
      <c r="I43" s="16"/>
      <c r="J43" s="16"/>
      <c r="K43" s="16"/>
      <c r="L43" s="16"/>
      <c r="M43" s="16"/>
      <c r="N43" s="16"/>
      <c r="O43" s="16"/>
      <c r="P43" s="16"/>
      <c r="Q43" s="16"/>
      <c r="R43" s="16"/>
      <c r="S43" s="16"/>
      <c r="T43" s="16"/>
      <c r="U43" s="16"/>
      <c r="V43" s="16"/>
      <c r="W43" s="16"/>
      <c r="X43" s="16"/>
    </row>
    <row r="44" spans="1:24" x14ac:dyDescent="0.2">
      <c r="A44" s="16"/>
      <c r="B44" s="16"/>
      <c r="C44" s="16"/>
      <c r="D44" s="16"/>
      <c r="E44" s="16"/>
      <c r="F44" s="16"/>
      <c r="G44" s="16"/>
      <c r="H44" s="16"/>
      <c r="I44" s="16"/>
      <c r="J44" s="16"/>
      <c r="K44" s="16"/>
      <c r="L44" s="16"/>
      <c r="M44" s="16"/>
      <c r="N44" s="16"/>
      <c r="O44" s="16"/>
      <c r="P44" s="16"/>
      <c r="Q44" s="16"/>
      <c r="R44" s="16"/>
      <c r="S44" s="16"/>
      <c r="T44" s="16"/>
      <c r="U44" s="16"/>
      <c r="V44" s="16"/>
      <c r="W44" s="16"/>
      <c r="X44" s="16"/>
    </row>
    <row r="45" spans="1:24" x14ac:dyDescent="0.2">
      <c r="A45" s="16"/>
      <c r="B45" s="16"/>
      <c r="C45" s="16"/>
      <c r="D45" s="16"/>
      <c r="E45" s="16"/>
      <c r="F45" s="16"/>
      <c r="G45" s="16"/>
      <c r="H45" s="16"/>
      <c r="I45" s="16"/>
      <c r="J45" s="16"/>
      <c r="K45" s="16"/>
      <c r="L45" s="16"/>
      <c r="M45" s="16"/>
      <c r="N45" s="16"/>
      <c r="O45" s="16"/>
      <c r="P45" s="16"/>
      <c r="Q45" s="16"/>
      <c r="R45" s="16"/>
      <c r="S45" s="16"/>
      <c r="T45" s="16"/>
      <c r="U45" s="16"/>
      <c r="V45" s="16"/>
      <c r="W45" s="16"/>
      <c r="X45" s="16"/>
    </row>
    <row r="46" spans="1:24" x14ac:dyDescent="0.2">
      <c r="A46" s="16"/>
      <c r="B46" s="16"/>
      <c r="C46" s="16"/>
      <c r="D46" s="16"/>
      <c r="E46" s="16"/>
      <c r="F46" s="16"/>
      <c r="G46" s="16"/>
      <c r="H46" s="16"/>
      <c r="I46" s="16"/>
      <c r="J46" s="16"/>
      <c r="K46" s="16"/>
      <c r="L46" s="16"/>
      <c r="M46" s="16"/>
      <c r="N46" s="16"/>
      <c r="O46" s="16"/>
      <c r="P46" s="16"/>
      <c r="Q46" s="16"/>
      <c r="R46" s="16"/>
      <c r="S46" s="16"/>
      <c r="T46" s="16"/>
      <c r="U46" s="16"/>
      <c r="V46" s="16"/>
      <c r="W46" s="16"/>
      <c r="X46" s="16"/>
    </row>
    <row r="47" spans="1:24" x14ac:dyDescent="0.2">
      <c r="A47" s="16"/>
      <c r="B47" s="16"/>
      <c r="C47" s="16"/>
      <c r="D47" s="16"/>
      <c r="E47" s="16"/>
      <c r="F47" s="16"/>
      <c r="G47" s="16"/>
      <c r="H47" s="16"/>
      <c r="I47" s="16"/>
      <c r="J47" s="16"/>
      <c r="K47" s="16"/>
      <c r="L47" s="16"/>
      <c r="M47" s="16"/>
      <c r="N47" s="16"/>
      <c r="O47" s="16"/>
      <c r="P47" s="16"/>
      <c r="Q47" s="16"/>
      <c r="R47" s="16"/>
      <c r="S47" s="16"/>
      <c r="T47" s="16"/>
      <c r="U47" s="16"/>
      <c r="V47" s="16"/>
      <c r="W47" s="16"/>
      <c r="X47" s="16"/>
    </row>
    <row r="48" spans="1:24" x14ac:dyDescent="0.2">
      <c r="A48" s="16"/>
      <c r="B48" s="16"/>
      <c r="C48" s="16"/>
      <c r="D48" s="16"/>
      <c r="E48" s="16"/>
      <c r="F48" s="16"/>
      <c r="G48" s="16"/>
      <c r="H48" s="16"/>
      <c r="I48" s="16"/>
      <c r="J48" s="16"/>
      <c r="K48" s="16"/>
      <c r="L48" s="16"/>
      <c r="M48" s="16"/>
      <c r="N48" s="16"/>
      <c r="O48" s="16"/>
      <c r="P48" s="16"/>
      <c r="Q48" s="16"/>
      <c r="R48" s="16"/>
      <c r="S48" s="16"/>
      <c r="T48" s="16"/>
      <c r="U48" s="16"/>
      <c r="V48" s="16"/>
      <c r="W48" s="16"/>
      <c r="X48" s="16"/>
    </row>
    <row r="49" spans="1:24" x14ac:dyDescent="0.2">
      <c r="A49" s="16"/>
      <c r="B49" s="16"/>
      <c r="C49" s="16"/>
      <c r="D49" s="16"/>
      <c r="E49" s="16"/>
      <c r="F49" s="16"/>
      <c r="G49" s="16"/>
      <c r="H49" s="16"/>
      <c r="I49" s="16"/>
      <c r="J49" s="16"/>
      <c r="K49" s="16"/>
      <c r="L49" s="16"/>
      <c r="M49" s="16"/>
      <c r="N49" s="16"/>
      <c r="O49" s="16"/>
      <c r="P49" s="16"/>
      <c r="Q49" s="16"/>
      <c r="R49" s="16"/>
      <c r="S49" s="16"/>
      <c r="T49" s="16"/>
      <c r="U49" s="16"/>
      <c r="V49" s="16"/>
      <c r="W49" s="16"/>
      <c r="X49" s="16"/>
    </row>
    <row r="50" spans="1:24" x14ac:dyDescent="0.2">
      <c r="A50" s="16"/>
      <c r="B50" s="16"/>
      <c r="C50" s="16"/>
      <c r="D50" s="16"/>
      <c r="E50" s="16"/>
      <c r="F50" s="16"/>
      <c r="G50" s="16"/>
      <c r="H50" s="16"/>
      <c r="I50" s="16"/>
      <c r="J50" s="16"/>
      <c r="K50" s="16"/>
      <c r="L50" s="16"/>
      <c r="M50" s="16"/>
      <c r="N50" s="16"/>
      <c r="O50" s="16"/>
      <c r="P50" s="16"/>
      <c r="Q50" s="16"/>
      <c r="R50" s="16"/>
      <c r="S50" s="16"/>
      <c r="T50" s="16"/>
      <c r="U50" s="16"/>
      <c r="V50" s="16"/>
      <c r="W50" s="16"/>
      <c r="X50" s="16"/>
    </row>
    <row r="51" spans="1:24" x14ac:dyDescent="0.2">
      <c r="A51" s="16"/>
      <c r="B51" s="16"/>
      <c r="C51" s="16"/>
      <c r="D51" s="16"/>
      <c r="E51" s="16"/>
      <c r="F51" s="16"/>
      <c r="G51" s="16"/>
      <c r="H51" s="16"/>
      <c r="I51" s="16"/>
      <c r="J51" s="16"/>
      <c r="K51" s="16"/>
      <c r="L51" s="16"/>
      <c r="M51" s="16"/>
      <c r="N51" s="16"/>
      <c r="O51" s="16"/>
      <c r="P51" s="16"/>
      <c r="Q51" s="16"/>
      <c r="R51" s="16"/>
      <c r="S51" s="16"/>
      <c r="T51" s="16"/>
      <c r="U51" s="16"/>
      <c r="V51" s="16"/>
      <c r="W51" s="16"/>
      <c r="X51" s="16"/>
    </row>
    <row r="52" spans="1:24" x14ac:dyDescent="0.2">
      <c r="A52" s="16"/>
      <c r="B52" s="16"/>
      <c r="C52" s="16"/>
      <c r="D52" s="16"/>
      <c r="E52" s="16"/>
      <c r="F52" s="16"/>
      <c r="G52" s="16"/>
      <c r="H52" s="16"/>
      <c r="I52" s="16"/>
      <c r="J52" s="16"/>
      <c r="K52" s="16"/>
      <c r="L52" s="16"/>
      <c r="M52" s="16"/>
      <c r="N52" s="16"/>
      <c r="O52" s="16"/>
      <c r="P52" s="16"/>
      <c r="Q52" s="16"/>
      <c r="R52" s="16"/>
      <c r="S52" s="16"/>
      <c r="T52" s="16"/>
      <c r="U52" s="16"/>
      <c r="V52" s="16"/>
      <c r="W52" s="16"/>
      <c r="X52" s="16"/>
    </row>
    <row r="53" spans="1:24" x14ac:dyDescent="0.2">
      <c r="A53" s="16"/>
      <c r="B53" s="16"/>
      <c r="C53" s="16"/>
      <c r="D53" s="16"/>
      <c r="E53" s="16"/>
      <c r="F53" s="16"/>
      <c r="G53" s="16"/>
      <c r="H53" s="16"/>
      <c r="I53" s="16"/>
      <c r="J53" s="16"/>
      <c r="K53" s="16"/>
      <c r="L53" s="16"/>
      <c r="M53" s="16"/>
      <c r="N53" s="16"/>
      <c r="O53" s="16"/>
      <c r="P53" s="16"/>
      <c r="Q53" s="16"/>
      <c r="R53" s="16"/>
      <c r="S53" s="16"/>
      <c r="T53" s="16"/>
      <c r="U53" s="16"/>
      <c r="V53" s="16"/>
      <c r="W53" s="16"/>
      <c r="X53" s="16"/>
    </row>
    <row r="54" spans="1:24" x14ac:dyDescent="0.2">
      <c r="A54" s="16"/>
      <c r="B54" s="16"/>
      <c r="C54" s="16"/>
      <c r="D54" s="16"/>
      <c r="E54" s="16"/>
      <c r="F54" s="16"/>
      <c r="G54" s="16"/>
      <c r="H54" s="16"/>
      <c r="I54" s="16"/>
      <c r="J54" s="16"/>
      <c r="K54" s="16"/>
      <c r="L54" s="16"/>
      <c r="M54" s="16"/>
      <c r="N54" s="16"/>
      <c r="O54" s="16"/>
      <c r="P54" s="16"/>
      <c r="Q54" s="16"/>
      <c r="R54" s="16"/>
      <c r="S54" s="16"/>
      <c r="T54" s="16"/>
      <c r="U54" s="16"/>
      <c r="V54" s="16"/>
      <c r="W54" s="16"/>
      <c r="X54" s="16"/>
    </row>
    <row r="55" spans="1:24" x14ac:dyDescent="0.2">
      <c r="A55" s="16"/>
      <c r="B55" s="16"/>
      <c r="C55" s="16"/>
      <c r="D55" s="16"/>
      <c r="E55" s="16"/>
      <c r="F55" s="16"/>
      <c r="G55" s="16"/>
      <c r="H55" s="16"/>
      <c r="I55" s="16"/>
      <c r="J55" s="16"/>
      <c r="K55" s="16"/>
      <c r="L55" s="16"/>
      <c r="M55" s="16"/>
      <c r="N55" s="16"/>
      <c r="O55" s="16"/>
      <c r="P55" s="16"/>
      <c r="Q55" s="16"/>
      <c r="R55" s="16"/>
      <c r="S55" s="16"/>
      <c r="T55" s="16"/>
      <c r="U55" s="16"/>
      <c r="V55" s="16"/>
      <c r="W55" s="16"/>
      <c r="X55" s="16"/>
    </row>
    <row r="56" spans="1:24" x14ac:dyDescent="0.2">
      <c r="A56" s="16"/>
      <c r="B56" s="16"/>
      <c r="C56" s="16"/>
      <c r="D56" s="16"/>
      <c r="E56" s="16"/>
      <c r="F56" s="16"/>
      <c r="G56" s="16"/>
      <c r="H56" s="16"/>
      <c r="I56" s="16"/>
      <c r="J56" s="16"/>
      <c r="K56" s="16"/>
      <c r="L56" s="16"/>
      <c r="M56" s="16"/>
      <c r="N56" s="16"/>
      <c r="O56" s="16"/>
      <c r="P56" s="16"/>
      <c r="Q56" s="16"/>
      <c r="R56" s="16"/>
      <c r="S56" s="16"/>
      <c r="T56" s="16"/>
      <c r="U56" s="16"/>
      <c r="V56" s="16"/>
      <c r="W56" s="16"/>
      <c r="X56" s="16"/>
    </row>
    <row r="57" spans="1:24" x14ac:dyDescent="0.2">
      <c r="A57" s="16"/>
      <c r="B57" s="16"/>
      <c r="C57" s="16"/>
      <c r="D57" s="16"/>
      <c r="E57" s="16"/>
      <c r="F57" s="16"/>
      <c r="G57" s="16"/>
      <c r="H57" s="16"/>
      <c r="I57" s="16"/>
      <c r="J57" s="16"/>
      <c r="K57" s="16"/>
      <c r="L57" s="16"/>
      <c r="M57" s="16"/>
      <c r="N57" s="16"/>
      <c r="O57" s="16"/>
      <c r="P57" s="16"/>
      <c r="Q57" s="16"/>
      <c r="R57" s="16"/>
      <c r="S57" s="16"/>
      <c r="T57" s="16"/>
      <c r="U57" s="16"/>
      <c r="V57" s="16"/>
      <c r="W57" s="16"/>
      <c r="X57" s="16"/>
    </row>
    <row r="58" spans="1:24" x14ac:dyDescent="0.2">
      <c r="A58" s="16"/>
      <c r="B58" s="16"/>
      <c r="C58" s="16"/>
      <c r="D58" s="16"/>
      <c r="E58" s="16"/>
      <c r="F58" s="16"/>
      <c r="G58" s="16"/>
      <c r="H58" s="16"/>
      <c r="I58" s="16"/>
      <c r="J58" s="16"/>
      <c r="K58" s="16"/>
      <c r="L58" s="16"/>
      <c r="M58" s="16"/>
      <c r="N58" s="16"/>
      <c r="O58" s="16"/>
      <c r="P58" s="16"/>
      <c r="Q58" s="16"/>
      <c r="R58" s="16"/>
      <c r="S58" s="16"/>
      <c r="T58" s="16"/>
      <c r="U58" s="16"/>
      <c r="V58" s="16"/>
      <c r="W58" s="16"/>
      <c r="X58" s="16"/>
    </row>
    <row r="59" spans="1:24" x14ac:dyDescent="0.2">
      <c r="A59" s="16"/>
      <c r="B59" s="16"/>
      <c r="C59" s="16"/>
      <c r="D59" s="16"/>
      <c r="E59" s="16"/>
      <c r="F59" s="16"/>
      <c r="G59" s="16"/>
      <c r="H59" s="16"/>
      <c r="I59" s="16"/>
      <c r="J59" s="16"/>
      <c r="K59" s="16"/>
      <c r="L59" s="16"/>
      <c r="M59" s="16"/>
      <c r="N59" s="16"/>
      <c r="O59" s="16"/>
      <c r="P59" s="16"/>
      <c r="Q59" s="16"/>
      <c r="R59" s="16"/>
      <c r="S59" s="16"/>
      <c r="T59" s="16"/>
      <c r="U59" s="16"/>
      <c r="V59" s="16"/>
      <c r="W59" s="16"/>
      <c r="X59" s="16"/>
    </row>
    <row r="60" spans="1:24" x14ac:dyDescent="0.2">
      <c r="A60" s="16"/>
      <c r="B60" s="16"/>
      <c r="C60" s="16"/>
      <c r="D60" s="16"/>
      <c r="E60" s="16"/>
      <c r="F60" s="16"/>
      <c r="G60" s="16"/>
      <c r="H60" s="16"/>
      <c r="I60" s="16"/>
      <c r="J60" s="16"/>
      <c r="K60" s="16"/>
      <c r="L60" s="16"/>
      <c r="M60" s="16"/>
      <c r="N60" s="16"/>
      <c r="O60" s="16"/>
      <c r="P60" s="16"/>
      <c r="Q60" s="16"/>
      <c r="R60" s="16"/>
      <c r="S60" s="16"/>
      <c r="T60" s="16"/>
      <c r="U60" s="16"/>
      <c r="V60" s="16"/>
      <c r="W60" s="16"/>
      <c r="X60" s="16"/>
    </row>
    <row r="61" spans="1:24" x14ac:dyDescent="0.2">
      <c r="A61" s="16"/>
      <c r="B61" s="16"/>
      <c r="C61" s="16"/>
      <c r="D61" s="16"/>
      <c r="E61" s="16"/>
      <c r="F61" s="16"/>
      <c r="G61" s="16"/>
      <c r="H61" s="16"/>
      <c r="I61" s="16"/>
      <c r="J61" s="16"/>
      <c r="K61" s="16"/>
      <c r="L61" s="16"/>
      <c r="M61" s="16"/>
      <c r="N61" s="16"/>
      <c r="O61" s="16"/>
      <c r="P61" s="16"/>
      <c r="Q61" s="16"/>
      <c r="R61" s="16"/>
      <c r="S61" s="16"/>
      <c r="T61" s="16"/>
      <c r="U61" s="16"/>
      <c r="V61" s="16"/>
      <c r="W61" s="16"/>
      <c r="X61" s="16"/>
    </row>
    <row r="62" spans="1:24" x14ac:dyDescent="0.2">
      <c r="A62" s="16"/>
      <c r="B62" s="16"/>
      <c r="C62" s="16"/>
      <c r="D62" s="16"/>
      <c r="E62" s="16"/>
      <c r="F62" s="16"/>
      <c r="G62" s="16"/>
      <c r="H62" s="16"/>
      <c r="I62" s="16"/>
      <c r="J62" s="16"/>
      <c r="K62" s="16"/>
      <c r="L62" s="16"/>
      <c r="M62" s="16"/>
      <c r="N62" s="16"/>
      <c r="O62" s="16"/>
      <c r="P62" s="16"/>
      <c r="Q62" s="16"/>
      <c r="R62" s="16"/>
      <c r="S62" s="16"/>
      <c r="T62" s="16"/>
      <c r="U62" s="16"/>
      <c r="V62" s="16"/>
      <c r="W62" s="16"/>
      <c r="X62" s="16"/>
    </row>
    <row r="63" spans="1:24" x14ac:dyDescent="0.2">
      <c r="A63" s="16"/>
      <c r="B63" s="16"/>
      <c r="C63" s="16"/>
      <c r="D63" s="16"/>
      <c r="E63" s="16"/>
      <c r="F63" s="16"/>
      <c r="G63" s="16"/>
      <c r="H63" s="16"/>
      <c r="I63" s="16"/>
      <c r="J63" s="16"/>
      <c r="K63" s="16"/>
      <c r="L63" s="16"/>
      <c r="M63" s="16"/>
      <c r="N63" s="16"/>
      <c r="O63" s="16"/>
      <c r="P63" s="16"/>
      <c r="Q63" s="16"/>
      <c r="R63" s="16"/>
      <c r="S63" s="16"/>
      <c r="T63" s="16"/>
      <c r="U63" s="16"/>
      <c r="V63" s="16"/>
      <c r="W63" s="16"/>
      <c r="X63" s="16"/>
    </row>
    <row r="64" spans="1:24" x14ac:dyDescent="0.2">
      <c r="A64" s="16"/>
      <c r="B64" s="16"/>
      <c r="C64" s="16"/>
      <c r="D64" s="16"/>
      <c r="E64" s="16"/>
      <c r="F64" s="16"/>
      <c r="G64" s="16"/>
      <c r="H64" s="16"/>
      <c r="I64" s="16"/>
      <c r="J64" s="16"/>
      <c r="K64" s="16"/>
      <c r="L64" s="16"/>
      <c r="M64" s="16"/>
      <c r="N64" s="16"/>
      <c r="O64" s="16"/>
      <c r="P64" s="16"/>
      <c r="Q64" s="16"/>
      <c r="R64" s="16"/>
      <c r="S64" s="16"/>
      <c r="T64" s="16"/>
      <c r="U64" s="16"/>
      <c r="V64" s="16"/>
      <c r="W64" s="16"/>
      <c r="X64" s="16"/>
    </row>
    <row r="65" spans="1:24" x14ac:dyDescent="0.2">
      <c r="A65" s="16"/>
      <c r="B65" s="16"/>
      <c r="C65" s="16"/>
      <c r="D65" s="16"/>
      <c r="E65" s="16"/>
      <c r="F65" s="16"/>
      <c r="G65" s="16"/>
      <c r="H65" s="16"/>
      <c r="I65" s="16"/>
      <c r="J65" s="16"/>
      <c r="K65" s="16"/>
      <c r="L65" s="16"/>
      <c r="M65" s="16"/>
      <c r="N65" s="16"/>
      <c r="O65" s="16"/>
      <c r="P65" s="16"/>
      <c r="Q65" s="16"/>
      <c r="R65" s="16"/>
      <c r="S65" s="16"/>
      <c r="T65" s="16"/>
      <c r="U65" s="16"/>
      <c r="V65" s="16"/>
      <c r="W65" s="16"/>
      <c r="X65" s="16"/>
    </row>
    <row r="66" spans="1:24" x14ac:dyDescent="0.2">
      <c r="A66" s="16"/>
      <c r="B66" s="16"/>
      <c r="C66" s="16"/>
      <c r="D66" s="16"/>
      <c r="E66" s="16"/>
      <c r="F66" s="16"/>
      <c r="G66" s="16"/>
      <c r="H66" s="16"/>
      <c r="I66" s="16"/>
      <c r="J66" s="16"/>
      <c r="K66" s="16"/>
      <c r="L66" s="16"/>
      <c r="M66" s="16"/>
      <c r="N66" s="16"/>
      <c r="O66" s="16"/>
      <c r="P66" s="16"/>
      <c r="Q66" s="16"/>
      <c r="R66" s="16"/>
      <c r="S66" s="16"/>
      <c r="T66" s="16"/>
      <c r="U66" s="16"/>
      <c r="V66" s="16"/>
      <c r="W66" s="16"/>
      <c r="X66" s="16"/>
    </row>
    <row r="67" spans="1:24" x14ac:dyDescent="0.2">
      <c r="A67" s="16"/>
      <c r="B67" s="16"/>
      <c r="C67" s="16"/>
      <c r="D67" s="16"/>
      <c r="E67" s="16"/>
      <c r="F67" s="16"/>
      <c r="G67" s="16"/>
      <c r="H67" s="16"/>
      <c r="I67" s="16"/>
      <c r="J67" s="16"/>
      <c r="K67" s="16"/>
      <c r="L67" s="16"/>
      <c r="M67" s="16"/>
      <c r="N67" s="16"/>
      <c r="O67" s="16"/>
      <c r="P67" s="16"/>
      <c r="Q67" s="16"/>
      <c r="R67" s="16"/>
      <c r="S67" s="16"/>
      <c r="T67" s="16"/>
      <c r="U67" s="16"/>
      <c r="V67" s="16"/>
      <c r="W67" s="16"/>
      <c r="X67" s="16"/>
    </row>
    <row r="68" spans="1:24" x14ac:dyDescent="0.2">
      <c r="A68" s="16"/>
      <c r="B68" s="16"/>
      <c r="C68" s="16"/>
      <c r="D68" s="16"/>
      <c r="E68" s="16"/>
      <c r="F68" s="16"/>
      <c r="G68" s="16"/>
      <c r="H68" s="16"/>
      <c r="I68" s="16"/>
      <c r="J68" s="16"/>
      <c r="K68" s="16"/>
      <c r="L68" s="16"/>
      <c r="M68" s="16"/>
      <c r="N68" s="16"/>
      <c r="O68" s="16"/>
      <c r="P68" s="16"/>
      <c r="Q68" s="16"/>
      <c r="R68" s="16"/>
      <c r="S68" s="16"/>
      <c r="T68" s="16"/>
      <c r="U68" s="16"/>
      <c r="V68" s="16"/>
      <c r="W68" s="16"/>
      <c r="X68" s="16"/>
    </row>
    <row r="69" spans="1:24" x14ac:dyDescent="0.2">
      <c r="A69" s="16"/>
      <c r="B69" s="16"/>
      <c r="C69" s="16"/>
      <c r="D69" s="16"/>
      <c r="E69" s="16"/>
      <c r="F69" s="16"/>
      <c r="G69" s="16"/>
      <c r="H69" s="16"/>
      <c r="I69" s="16"/>
      <c r="J69" s="16"/>
      <c r="K69" s="16"/>
      <c r="L69" s="16"/>
      <c r="M69" s="16"/>
      <c r="N69" s="16"/>
      <c r="O69" s="16"/>
      <c r="P69" s="16"/>
      <c r="Q69" s="16"/>
      <c r="R69" s="16"/>
      <c r="S69" s="16"/>
      <c r="T69" s="16"/>
      <c r="U69" s="16"/>
      <c r="V69" s="16"/>
      <c r="W69" s="16"/>
      <c r="X69" s="16"/>
    </row>
    <row r="70" spans="1:24" x14ac:dyDescent="0.2">
      <c r="A70" s="16"/>
      <c r="B70" s="16"/>
      <c r="C70" s="16"/>
      <c r="D70" s="16"/>
      <c r="E70" s="16"/>
      <c r="F70" s="16"/>
      <c r="G70" s="16"/>
      <c r="H70" s="16"/>
      <c r="I70" s="16"/>
      <c r="J70" s="16"/>
      <c r="K70" s="16"/>
      <c r="L70" s="16"/>
      <c r="M70" s="16"/>
      <c r="N70" s="16"/>
      <c r="O70" s="16"/>
      <c r="P70" s="16"/>
      <c r="Q70" s="16"/>
      <c r="R70" s="16"/>
      <c r="S70" s="16"/>
      <c r="T70" s="16"/>
      <c r="U70" s="16"/>
      <c r="V70" s="16"/>
      <c r="W70" s="16"/>
      <c r="X70" s="16"/>
    </row>
    <row r="71" spans="1:24" x14ac:dyDescent="0.2">
      <c r="A71" s="16"/>
      <c r="B71" s="16"/>
      <c r="C71" s="16"/>
      <c r="D71" s="16"/>
      <c r="E71" s="16"/>
      <c r="F71" s="16"/>
      <c r="G71" s="16"/>
      <c r="H71" s="16"/>
      <c r="I71" s="16"/>
      <c r="J71" s="16"/>
      <c r="K71" s="16"/>
      <c r="L71" s="16"/>
      <c r="M71" s="16"/>
      <c r="N71" s="16"/>
      <c r="O71" s="16"/>
      <c r="P71" s="16"/>
      <c r="Q71" s="16"/>
      <c r="R71" s="16"/>
      <c r="S71" s="16"/>
      <c r="T71" s="16"/>
      <c r="U71" s="16"/>
      <c r="V71" s="16"/>
      <c r="W71" s="16"/>
      <c r="X71" s="16"/>
    </row>
    <row r="72" spans="1:24" x14ac:dyDescent="0.2">
      <c r="A72" s="16"/>
      <c r="B72" s="16"/>
      <c r="C72" s="16"/>
      <c r="D72" s="16"/>
      <c r="E72" s="16"/>
      <c r="F72" s="16"/>
      <c r="G72" s="16"/>
      <c r="H72" s="16"/>
      <c r="I72" s="16"/>
      <c r="J72" s="16"/>
      <c r="K72" s="16"/>
      <c r="L72" s="16"/>
      <c r="M72" s="16"/>
      <c r="N72" s="16"/>
      <c r="O72" s="16"/>
      <c r="P72" s="16"/>
      <c r="Q72" s="16"/>
      <c r="R72" s="16"/>
      <c r="S72" s="16"/>
      <c r="T72" s="16"/>
      <c r="U72" s="16"/>
      <c r="V72" s="16"/>
      <c r="W72" s="16"/>
      <c r="X72" s="16"/>
    </row>
    <row r="73" spans="1:24" x14ac:dyDescent="0.2">
      <c r="A73" s="16"/>
      <c r="B73" s="16"/>
      <c r="C73" s="16"/>
      <c r="D73" s="16"/>
      <c r="E73" s="16"/>
      <c r="F73" s="16"/>
      <c r="G73" s="16"/>
      <c r="H73" s="16"/>
      <c r="I73" s="16"/>
      <c r="J73" s="16"/>
      <c r="K73" s="16"/>
      <c r="L73" s="16"/>
      <c r="M73" s="16"/>
      <c r="N73" s="16"/>
      <c r="O73" s="16"/>
      <c r="P73" s="16"/>
      <c r="Q73" s="16"/>
      <c r="R73" s="16"/>
      <c r="S73" s="16"/>
      <c r="T73" s="16"/>
      <c r="U73" s="16"/>
      <c r="V73" s="16"/>
      <c r="W73" s="16"/>
      <c r="X73" s="16"/>
    </row>
    <row r="74" spans="1:24" x14ac:dyDescent="0.2">
      <c r="A74" s="16"/>
      <c r="B74" s="16"/>
      <c r="C74" s="16"/>
      <c r="D74" s="16"/>
      <c r="E74" s="16"/>
      <c r="F74" s="16"/>
      <c r="G74" s="16"/>
      <c r="H74" s="16"/>
      <c r="I74" s="16"/>
      <c r="J74" s="16"/>
      <c r="K74" s="16"/>
      <c r="L74" s="16"/>
      <c r="M74" s="16"/>
      <c r="N74" s="16"/>
      <c r="O74" s="16"/>
      <c r="P74" s="16"/>
      <c r="Q74" s="16"/>
      <c r="R74" s="16"/>
      <c r="S74" s="16"/>
      <c r="T74" s="16"/>
      <c r="U74" s="16"/>
      <c r="V74" s="16"/>
      <c r="W74" s="16"/>
      <c r="X74" s="16"/>
    </row>
    <row r="75" spans="1:24" x14ac:dyDescent="0.2">
      <c r="A75" s="16"/>
      <c r="B75" s="16"/>
      <c r="C75" s="16"/>
      <c r="D75" s="16"/>
      <c r="E75" s="16"/>
      <c r="F75" s="16"/>
      <c r="G75" s="16"/>
      <c r="H75" s="16"/>
      <c r="I75" s="16"/>
      <c r="J75" s="16"/>
      <c r="K75" s="16"/>
      <c r="L75" s="16"/>
      <c r="M75" s="16"/>
      <c r="N75" s="16"/>
      <c r="O75" s="16"/>
      <c r="P75" s="16"/>
      <c r="Q75" s="16"/>
      <c r="R75" s="16"/>
      <c r="S75" s="16"/>
      <c r="T75" s="16"/>
      <c r="U75" s="16"/>
      <c r="V75" s="16"/>
      <c r="W75" s="16"/>
      <c r="X75" s="16"/>
    </row>
    <row r="76" spans="1:24" x14ac:dyDescent="0.2">
      <c r="A76" s="16"/>
      <c r="B76" s="16"/>
      <c r="C76" s="16"/>
      <c r="D76" s="16"/>
      <c r="E76" s="16"/>
      <c r="F76" s="16"/>
      <c r="G76" s="16"/>
      <c r="H76" s="16"/>
      <c r="I76" s="16"/>
      <c r="J76" s="16"/>
      <c r="K76" s="16"/>
      <c r="L76" s="16"/>
      <c r="M76" s="16"/>
      <c r="N76" s="16"/>
      <c r="O76" s="16"/>
      <c r="P76" s="16"/>
      <c r="Q76" s="16"/>
      <c r="R76" s="16"/>
      <c r="S76" s="16"/>
      <c r="T76" s="16"/>
      <c r="U76" s="16"/>
      <c r="V76" s="16"/>
      <c r="W76" s="16"/>
      <c r="X76" s="16"/>
    </row>
    <row r="77" spans="1:24" x14ac:dyDescent="0.2">
      <c r="A77" s="16"/>
      <c r="B77" s="16"/>
      <c r="C77" s="16"/>
      <c r="D77" s="16"/>
      <c r="E77" s="16"/>
      <c r="F77" s="16"/>
      <c r="G77" s="16"/>
      <c r="H77" s="16"/>
      <c r="I77" s="16"/>
      <c r="J77" s="16"/>
      <c r="K77" s="16"/>
      <c r="L77" s="16"/>
      <c r="M77" s="16"/>
      <c r="N77" s="16"/>
      <c r="O77" s="16"/>
      <c r="P77" s="16"/>
      <c r="Q77" s="16"/>
      <c r="R77" s="16"/>
      <c r="S77" s="16"/>
      <c r="T77" s="16"/>
      <c r="U77" s="16"/>
      <c r="V77" s="16"/>
      <c r="W77" s="16"/>
      <c r="X77" s="16"/>
    </row>
    <row r="78" spans="1:24" x14ac:dyDescent="0.2">
      <c r="A78" s="16"/>
      <c r="B78" s="16"/>
      <c r="C78" s="16"/>
      <c r="D78" s="16"/>
      <c r="E78" s="16"/>
      <c r="F78" s="16"/>
      <c r="G78" s="16"/>
      <c r="H78" s="16"/>
      <c r="I78" s="16"/>
      <c r="J78" s="16"/>
      <c r="K78" s="16"/>
      <c r="L78" s="16"/>
      <c r="M78" s="16"/>
      <c r="N78" s="16"/>
      <c r="O78" s="16"/>
      <c r="P78" s="16"/>
      <c r="Q78" s="16"/>
      <c r="R78" s="16"/>
      <c r="S78" s="16"/>
      <c r="T78" s="16"/>
      <c r="U78" s="16"/>
      <c r="V78" s="16"/>
      <c r="W78" s="16"/>
      <c r="X78" s="16"/>
    </row>
    <row r="79" spans="1:24" x14ac:dyDescent="0.2">
      <c r="A79" s="16"/>
      <c r="B79" s="16"/>
      <c r="C79" s="16"/>
      <c r="D79" s="16"/>
      <c r="E79" s="16"/>
      <c r="F79" s="16"/>
      <c r="G79" s="16"/>
      <c r="H79" s="16"/>
      <c r="I79" s="16"/>
      <c r="J79" s="16"/>
      <c r="K79" s="16"/>
      <c r="L79" s="16"/>
      <c r="M79" s="16"/>
      <c r="N79" s="16"/>
      <c r="O79" s="16"/>
      <c r="P79" s="16"/>
      <c r="Q79" s="16"/>
      <c r="R79" s="16"/>
      <c r="S79" s="16"/>
      <c r="T79" s="16"/>
      <c r="U79" s="16"/>
      <c r="V79" s="16"/>
      <c r="W79" s="16"/>
      <c r="X79" s="16"/>
    </row>
    <row r="80" spans="1:24" x14ac:dyDescent="0.2">
      <c r="A80" s="16"/>
      <c r="B80" s="16"/>
      <c r="C80" s="16"/>
      <c r="D80" s="16"/>
      <c r="E80" s="16"/>
      <c r="F80" s="16"/>
      <c r="G80" s="16"/>
      <c r="H80" s="16"/>
      <c r="I80" s="16"/>
      <c r="J80" s="16"/>
      <c r="K80" s="16"/>
      <c r="L80" s="16"/>
      <c r="M80" s="16"/>
      <c r="N80" s="16"/>
      <c r="O80" s="16"/>
      <c r="P80" s="16"/>
      <c r="Q80" s="16"/>
      <c r="R80" s="16"/>
      <c r="S80" s="16"/>
      <c r="T80" s="16"/>
      <c r="U80" s="16"/>
      <c r="V80" s="16"/>
      <c r="W80" s="16"/>
      <c r="X80" s="16"/>
    </row>
    <row r="81" spans="1:24" x14ac:dyDescent="0.2">
      <c r="A81" s="16"/>
      <c r="B81" s="16"/>
      <c r="C81" s="16"/>
      <c r="D81" s="16"/>
      <c r="E81" s="16"/>
      <c r="F81" s="16"/>
      <c r="G81" s="16"/>
      <c r="H81" s="16"/>
      <c r="I81" s="16"/>
      <c r="J81" s="16"/>
      <c r="K81" s="16"/>
      <c r="L81" s="16"/>
      <c r="M81" s="16"/>
      <c r="N81" s="16"/>
      <c r="O81" s="16"/>
      <c r="P81" s="16"/>
      <c r="Q81" s="16"/>
      <c r="R81" s="16"/>
      <c r="S81" s="16"/>
      <c r="T81" s="16"/>
      <c r="U81" s="16"/>
      <c r="V81" s="16"/>
      <c r="W81" s="16"/>
      <c r="X81" s="16"/>
    </row>
    <row r="82" spans="1:24" x14ac:dyDescent="0.2">
      <c r="A82" s="16"/>
      <c r="B82" s="16"/>
      <c r="C82" s="16"/>
      <c r="D82" s="16"/>
      <c r="E82" s="16"/>
      <c r="F82" s="16"/>
      <c r="G82" s="16"/>
      <c r="H82" s="16"/>
      <c r="I82" s="16"/>
      <c r="J82" s="16"/>
      <c r="K82" s="16"/>
      <c r="L82" s="16"/>
      <c r="M82" s="16"/>
      <c r="N82" s="16"/>
      <c r="O82" s="16"/>
      <c r="P82" s="16"/>
      <c r="Q82" s="16"/>
      <c r="R82" s="16"/>
      <c r="S82" s="16"/>
      <c r="T82" s="16"/>
      <c r="U82" s="16"/>
      <c r="V82" s="16"/>
      <c r="W82" s="16"/>
      <c r="X82" s="16"/>
    </row>
    <row r="83" spans="1:24" x14ac:dyDescent="0.2">
      <c r="A83" s="16"/>
      <c r="B83" s="16"/>
      <c r="C83" s="16"/>
      <c r="D83" s="16"/>
      <c r="E83" s="16"/>
      <c r="F83" s="16"/>
      <c r="G83" s="16"/>
      <c r="H83" s="16"/>
      <c r="I83" s="16"/>
      <c r="J83" s="16"/>
      <c r="K83" s="16"/>
      <c r="L83" s="16"/>
      <c r="M83" s="16"/>
      <c r="N83" s="16"/>
      <c r="O83" s="16"/>
      <c r="P83" s="16"/>
      <c r="Q83" s="16"/>
      <c r="R83" s="16"/>
      <c r="S83" s="16"/>
      <c r="T83" s="16"/>
      <c r="U83" s="16"/>
      <c r="V83" s="16"/>
      <c r="W83" s="16"/>
      <c r="X83" s="16"/>
    </row>
    <row r="84" spans="1:24" x14ac:dyDescent="0.2">
      <c r="A84" s="16"/>
      <c r="B84" s="16"/>
      <c r="C84" s="16"/>
      <c r="D84" s="16"/>
      <c r="E84" s="16"/>
      <c r="F84" s="16"/>
      <c r="G84" s="16"/>
      <c r="H84" s="16"/>
      <c r="I84" s="16"/>
      <c r="J84" s="16"/>
      <c r="K84" s="16"/>
      <c r="L84" s="16"/>
      <c r="M84" s="16"/>
      <c r="N84" s="16"/>
      <c r="O84" s="16"/>
      <c r="P84" s="16"/>
      <c r="Q84" s="16"/>
      <c r="R84" s="16"/>
      <c r="S84" s="16"/>
      <c r="T84" s="16"/>
      <c r="U84" s="16"/>
      <c r="V84" s="16"/>
      <c r="W84" s="16"/>
      <c r="X84" s="16"/>
    </row>
    <row r="85" spans="1:24" x14ac:dyDescent="0.2">
      <c r="A85" s="16"/>
      <c r="B85" s="16"/>
      <c r="C85" s="16"/>
      <c r="D85" s="16"/>
      <c r="E85" s="16"/>
      <c r="F85" s="16"/>
      <c r="G85" s="16"/>
      <c r="H85" s="16"/>
      <c r="I85" s="16"/>
      <c r="J85" s="16"/>
      <c r="K85" s="16"/>
      <c r="L85" s="16"/>
      <c r="M85" s="16"/>
      <c r="N85" s="16"/>
      <c r="O85" s="16"/>
      <c r="P85" s="16"/>
      <c r="Q85" s="16"/>
      <c r="R85" s="16"/>
      <c r="S85" s="16"/>
      <c r="T85" s="16"/>
      <c r="U85" s="16"/>
      <c r="V85" s="16"/>
      <c r="W85" s="16"/>
      <c r="X85" s="16"/>
    </row>
    <row r="86" spans="1:24" x14ac:dyDescent="0.2">
      <c r="A86" s="16"/>
      <c r="B86" s="16"/>
      <c r="C86" s="16"/>
      <c r="D86" s="16"/>
      <c r="E86" s="16"/>
      <c r="F86" s="16"/>
      <c r="G86" s="16"/>
      <c r="H86" s="16"/>
      <c r="I86" s="16"/>
      <c r="J86" s="16"/>
      <c r="K86" s="16"/>
      <c r="L86" s="16"/>
      <c r="M86" s="16"/>
      <c r="N86" s="16"/>
      <c r="O86" s="16"/>
      <c r="P86" s="16"/>
      <c r="Q86" s="16"/>
      <c r="R86" s="16"/>
      <c r="S86" s="16"/>
      <c r="T86" s="16"/>
      <c r="U86" s="16"/>
      <c r="V86" s="16"/>
      <c r="W86" s="16"/>
      <c r="X86" s="16"/>
    </row>
    <row r="87" spans="1:24" x14ac:dyDescent="0.2">
      <c r="A87" s="16"/>
      <c r="B87" s="16"/>
      <c r="C87" s="16"/>
      <c r="D87" s="16"/>
      <c r="E87" s="16"/>
      <c r="F87" s="16"/>
      <c r="G87" s="16"/>
      <c r="H87" s="16"/>
      <c r="I87" s="16"/>
      <c r="J87" s="16"/>
      <c r="K87" s="16"/>
      <c r="L87" s="16"/>
      <c r="M87" s="16"/>
      <c r="N87" s="16"/>
      <c r="O87" s="16"/>
      <c r="P87" s="16"/>
      <c r="Q87" s="16"/>
      <c r="R87" s="16"/>
      <c r="S87" s="16"/>
      <c r="T87" s="16"/>
      <c r="U87" s="16"/>
      <c r="V87" s="16"/>
      <c r="W87" s="16"/>
      <c r="X87" s="16"/>
    </row>
    <row r="88" spans="1:24" x14ac:dyDescent="0.2">
      <c r="A88" s="16"/>
      <c r="B88" s="16"/>
      <c r="C88" s="16"/>
      <c r="D88" s="16"/>
      <c r="E88" s="16"/>
      <c r="F88" s="16"/>
      <c r="G88" s="16"/>
      <c r="H88" s="16"/>
      <c r="I88" s="16"/>
      <c r="J88" s="16"/>
      <c r="K88" s="16"/>
      <c r="L88" s="16"/>
      <c r="M88" s="16"/>
      <c r="N88" s="16"/>
      <c r="O88" s="16"/>
      <c r="P88" s="16"/>
      <c r="Q88" s="16"/>
      <c r="R88" s="16"/>
      <c r="S88" s="16"/>
      <c r="T88" s="16"/>
      <c r="U88" s="16"/>
      <c r="V88" s="16"/>
      <c r="W88" s="16"/>
      <c r="X88" s="16"/>
    </row>
    <row r="89" spans="1:24" x14ac:dyDescent="0.2">
      <c r="A89" s="16"/>
      <c r="B89" s="16"/>
      <c r="C89" s="16"/>
      <c r="D89" s="16"/>
      <c r="E89" s="16"/>
      <c r="F89" s="16"/>
      <c r="G89" s="16"/>
      <c r="H89" s="16"/>
      <c r="I89" s="16"/>
      <c r="J89" s="16"/>
      <c r="K89" s="16"/>
      <c r="L89" s="16"/>
      <c r="M89" s="16"/>
      <c r="N89" s="16"/>
      <c r="O89" s="16"/>
      <c r="P89" s="16"/>
      <c r="Q89" s="16"/>
      <c r="R89" s="16"/>
      <c r="S89" s="16"/>
      <c r="T89" s="16"/>
      <c r="U89" s="16"/>
      <c r="V89" s="16"/>
      <c r="W89" s="16"/>
      <c r="X89" s="16"/>
    </row>
    <row r="90" spans="1:24" x14ac:dyDescent="0.2">
      <c r="A90" s="16"/>
      <c r="B90" s="16"/>
      <c r="C90" s="16"/>
      <c r="D90" s="16"/>
      <c r="E90" s="16"/>
      <c r="F90" s="16"/>
      <c r="G90" s="16"/>
      <c r="H90" s="16"/>
      <c r="I90" s="16"/>
      <c r="J90" s="16"/>
      <c r="K90" s="16"/>
      <c r="L90" s="16"/>
      <c r="M90" s="16"/>
      <c r="N90" s="16"/>
      <c r="O90" s="16"/>
      <c r="P90" s="16"/>
      <c r="Q90" s="16"/>
      <c r="R90" s="16"/>
      <c r="S90" s="16"/>
      <c r="T90" s="16"/>
      <c r="U90" s="16"/>
      <c r="V90" s="16"/>
      <c r="W90" s="16"/>
      <c r="X90" s="16"/>
    </row>
    <row r="91" spans="1:24" x14ac:dyDescent="0.2">
      <c r="A91" s="16"/>
      <c r="B91" s="16"/>
      <c r="C91" s="16"/>
      <c r="D91" s="16"/>
      <c r="E91" s="16"/>
      <c r="F91" s="16"/>
      <c r="G91" s="16"/>
      <c r="H91" s="16"/>
      <c r="I91" s="16"/>
      <c r="J91" s="16"/>
      <c r="K91" s="16"/>
      <c r="L91" s="16"/>
      <c r="M91" s="16"/>
      <c r="N91" s="16"/>
      <c r="O91" s="16"/>
      <c r="P91" s="16"/>
      <c r="Q91" s="16"/>
      <c r="R91" s="16"/>
      <c r="S91" s="16"/>
      <c r="T91" s="16"/>
      <c r="U91" s="16"/>
      <c r="V91" s="16"/>
      <c r="W91" s="16"/>
      <c r="X91" s="16"/>
    </row>
    <row r="92" spans="1:24" x14ac:dyDescent="0.2">
      <c r="A92" s="16"/>
      <c r="B92" s="16"/>
      <c r="C92" s="16"/>
      <c r="D92" s="16"/>
      <c r="E92" s="16"/>
      <c r="F92" s="16"/>
      <c r="G92" s="16"/>
      <c r="H92" s="16"/>
      <c r="I92" s="16"/>
      <c r="J92" s="16"/>
      <c r="K92" s="16"/>
      <c r="L92" s="16"/>
      <c r="M92" s="16"/>
      <c r="N92" s="16"/>
      <c r="O92" s="16"/>
      <c r="P92" s="16"/>
      <c r="Q92" s="16"/>
      <c r="R92" s="16"/>
      <c r="S92" s="16"/>
      <c r="T92" s="16"/>
      <c r="U92" s="16"/>
      <c r="V92" s="16"/>
      <c r="W92" s="16"/>
      <c r="X92" s="16"/>
    </row>
    <row r="93" spans="1:24" x14ac:dyDescent="0.2">
      <c r="A93" s="16"/>
      <c r="B93" s="16"/>
      <c r="C93" s="16"/>
      <c r="D93" s="16"/>
      <c r="E93" s="16"/>
      <c r="F93" s="16"/>
      <c r="G93" s="16"/>
      <c r="H93" s="16"/>
      <c r="I93" s="16"/>
      <c r="J93" s="16"/>
      <c r="K93" s="16"/>
      <c r="L93" s="16"/>
      <c r="M93" s="16"/>
      <c r="N93" s="16"/>
      <c r="O93" s="16"/>
      <c r="P93" s="16"/>
      <c r="Q93" s="16"/>
      <c r="R93" s="16"/>
      <c r="S93" s="16"/>
      <c r="T93" s="16"/>
      <c r="U93" s="16"/>
      <c r="V93" s="16"/>
      <c r="W93" s="16"/>
      <c r="X93" s="16"/>
    </row>
    <row r="94" spans="1:24" x14ac:dyDescent="0.2">
      <c r="A94" s="16"/>
      <c r="B94" s="16"/>
      <c r="C94" s="16"/>
      <c r="D94" s="16"/>
      <c r="E94" s="16"/>
      <c r="F94" s="16"/>
      <c r="G94" s="16"/>
      <c r="H94" s="16"/>
      <c r="I94" s="16"/>
      <c r="J94" s="16"/>
      <c r="K94" s="16"/>
      <c r="L94" s="16"/>
      <c r="M94" s="16"/>
      <c r="N94" s="16"/>
      <c r="O94" s="16"/>
      <c r="P94" s="16"/>
      <c r="Q94" s="16"/>
      <c r="R94" s="16"/>
      <c r="S94" s="16"/>
      <c r="T94" s="16"/>
      <c r="U94" s="16"/>
      <c r="V94" s="16"/>
      <c r="W94" s="16"/>
      <c r="X94" s="16"/>
    </row>
    <row r="95" spans="1:24" x14ac:dyDescent="0.2">
      <c r="A95" s="16"/>
      <c r="B95" s="16"/>
      <c r="C95" s="16"/>
      <c r="D95" s="16"/>
      <c r="E95" s="16"/>
      <c r="F95" s="16"/>
      <c r="G95" s="16"/>
      <c r="H95" s="16"/>
      <c r="I95" s="16"/>
      <c r="J95" s="16"/>
      <c r="K95" s="16"/>
      <c r="L95" s="16"/>
      <c r="M95" s="16"/>
      <c r="N95" s="16"/>
      <c r="O95" s="16"/>
      <c r="P95" s="16"/>
      <c r="Q95" s="16"/>
      <c r="R95" s="16"/>
      <c r="S95" s="16"/>
      <c r="T95" s="16"/>
      <c r="U95" s="16"/>
      <c r="V95" s="16"/>
      <c r="W95" s="16"/>
      <c r="X95" s="16"/>
    </row>
    <row r="96" spans="1:24" x14ac:dyDescent="0.2">
      <c r="A96" s="16"/>
      <c r="B96" s="16"/>
      <c r="C96" s="16"/>
      <c r="D96" s="16"/>
      <c r="E96" s="16"/>
      <c r="F96" s="16"/>
      <c r="G96" s="16"/>
      <c r="H96" s="16"/>
      <c r="I96" s="16"/>
      <c r="J96" s="16"/>
      <c r="K96" s="16"/>
      <c r="L96" s="16"/>
      <c r="M96" s="16"/>
      <c r="N96" s="16"/>
      <c r="O96" s="16"/>
      <c r="P96" s="16"/>
      <c r="Q96" s="16"/>
      <c r="R96" s="16"/>
      <c r="S96" s="16"/>
      <c r="T96" s="16"/>
      <c r="U96" s="16"/>
      <c r="V96" s="16"/>
      <c r="W96" s="16"/>
      <c r="X96" s="16"/>
    </row>
    <row r="97" spans="1:24" x14ac:dyDescent="0.2">
      <c r="A97" s="16"/>
      <c r="B97" s="16"/>
      <c r="C97" s="16"/>
      <c r="D97" s="16"/>
      <c r="E97" s="16"/>
      <c r="F97" s="16"/>
      <c r="G97" s="16"/>
      <c r="H97" s="16"/>
      <c r="I97" s="16"/>
      <c r="J97" s="16"/>
      <c r="K97" s="16"/>
      <c r="L97" s="16"/>
      <c r="M97" s="16"/>
      <c r="N97" s="16"/>
      <c r="O97" s="16"/>
      <c r="P97" s="16"/>
      <c r="Q97" s="16"/>
      <c r="R97" s="16"/>
      <c r="S97" s="16"/>
      <c r="T97" s="16"/>
      <c r="U97" s="16"/>
      <c r="V97" s="16"/>
      <c r="W97" s="16"/>
      <c r="X97" s="16"/>
    </row>
    <row r="98" spans="1:24" x14ac:dyDescent="0.2">
      <c r="A98" s="16"/>
      <c r="B98" s="16"/>
      <c r="C98" s="16"/>
      <c r="D98" s="16"/>
      <c r="E98" s="16"/>
      <c r="F98" s="16"/>
      <c r="G98" s="16"/>
      <c r="H98" s="16"/>
      <c r="I98" s="16"/>
      <c r="J98" s="16"/>
      <c r="K98" s="16"/>
      <c r="L98" s="16"/>
      <c r="M98" s="16"/>
      <c r="N98" s="16"/>
      <c r="O98" s="16"/>
      <c r="P98" s="16"/>
      <c r="Q98" s="16"/>
      <c r="R98" s="16"/>
      <c r="S98" s="16"/>
      <c r="T98" s="16"/>
      <c r="U98" s="16"/>
      <c r="V98" s="16"/>
      <c r="W98" s="16"/>
      <c r="X98" s="16"/>
    </row>
    <row r="99" spans="1:24" x14ac:dyDescent="0.2">
      <c r="A99" s="16"/>
      <c r="B99" s="16"/>
      <c r="C99" s="16"/>
      <c r="D99" s="16"/>
      <c r="E99" s="16"/>
      <c r="F99" s="16"/>
      <c r="G99" s="16"/>
      <c r="H99" s="16"/>
      <c r="I99" s="16"/>
      <c r="J99" s="16"/>
      <c r="K99" s="16"/>
      <c r="L99" s="16"/>
      <c r="M99" s="16"/>
      <c r="N99" s="16"/>
      <c r="O99" s="16"/>
      <c r="P99" s="16"/>
      <c r="Q99" s="16"/>
      <c r="R99" s="16"/>
      <c r="S99" s="16"/>
      <c r="T99" s="16"/>
      <c r="U99" s="16"/>
      <c r="V99" s="16"/>
      <c r="W99" s="16"/>
      <c r="X99" s="16"/>
    </row>
    <row r="100" spans="1:24" x14ac:dyDescent="0.2">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row>
    <row r="101" spans="1:24" x14ac:dyDescent="0.2">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row>
    <row r="102" spans="1:24" x14ac:dyDescent="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row>
    <row r="103" spans="1:24" x14ac:dyDescent="0.2">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row>
    <row r="104" spans="1:24" x14ac:dyDescent="0.2">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row>
    <row r="105" spans="1:24" x14ac:dyDescent="0.2">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row>
    <row r="106" spans="1:24" x14ac:dyDescent="0.2">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row>
    <row r="107" spans="1:24" x14ac:dyDescent="0.2">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row>
    <row r="108" spans="1:24" x14ac:dyDescent="0.2">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row>
    <row r="109" spans="1:24" x14ac:dyDescent="0.2">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row>
    <row r="110" spans="1:24" x14ac:dyDescent="0.2">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row>
    <row r="111" spans="1:24" x14ac:dyDescent="0.2">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row>
    <row r="112" spans="1:24" x14ac:dyDescent="0.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row>
    <row r="113" spans="1:24" x14ac:dyDescent="0.2">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row>
    <row r="114" spans="1:24" x14ac:dyDescent="0.2">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row>
    <row r="115" spans="1:24" x14ac:dyDescent="0.2">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row>
    <row r="116" spans="1:24" x14ac:dyDescent="0.2">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row>
    <row r="117" spans="1:24" x14ac:dyDescent="0.2">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overall</vt:lpstr>
      <vt:lpstr>fitness</vt:lpstr>
      <vt:lpstr>Pivot</vt:lpstr>
      <vt:lpstr>Comments</vt:lpstr>
      <vt:lpstr>Feedback</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Jake Farren-Price</cp:lastModifiedBy>
  <dcterms:created xsi:type="dcterms:W3CDTF">2024-11-11T09:12:19Z</dcterms:created>
  <dcterms:modified xsi:type="dcterms:W3CDTF">2024-11-15T09:21:32Z</dcterms:modified>
</cp:coreProperties>
</file>