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akefarren-price/Google Drive/RYA - Analysis/Crew4Gold_24/c4g/"/>
    </mc:Choice>
  </mc:AlternateContent>
  <xr:revisionPtr revIDLastSave="0" documentId="13_ncr:1_{B1CE0EB5-D379-4C48-AD1F-5AF6A465B36B}" xr6:coauthVersionLast="47" xr6:coauthVersionMax="47" xr10:uidLastSave="{00000000-0000-0000-0000-000000000000}"/>
  <bookViews>
    <workbookView xWindow="13380" yWindow="-28300" windowWidth="34400" windowHeight="28300" xr2:uid="{00000000-000D-0000-FFFF-FFFF00000000}"/>
  </bookViews>
  <sheets>
    <sheet name="overall" sheetId="1" r:id="rId1"/>
    <sheet name="fitness" sheetId="5" r:id="rId2"/>
    <sheet name="Pivot" sheetId="3" r:id="rId3"/>
    <sheet name="Comments" sheetId="4" r:id="rId4"/>
    <sheet name="Feedback" sheetId="2" r:id="rId5"/>
  </sheets>
  <definedNames>
    <definedName name="_xlnm._FilterDatabase" localSheetId="0" hidden="1">overall!$B$23:$J$32</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 i="1" l="1"/>
  <c r="P14" i="1"/>
  <c r="P11" i="1"/>
  <c r="Q11" i="1" s="1"/>
  <c r="P12" i="1"/>
  <c r="Q12" i="1" s="1"/>
  <c r="O11" i="1"/>
  <c r="O12" i="1"/>
  <c r="O2" i="1"/>
  <c r="O4" i="1"/>
  <c r="O5" i="1"/>
  <c r="O6" i="1"/>
  <c r="O7" i="1"/>
  <c r="O8" i="1"/>
  <c r="O9" i="1"/>
  <c r="O10" i="1"/>
  <c r="O13" i="1"/>
  <c r="O3" i="1"/>
  <c r="P3" i="1"/>
  <c r="Q3" i="1" s="1"/>
  <c r="P4" i="1"/>
  <c r="Q4" i="1" s="1"/>
  <c r="P5" i="1"/>
  <c r="Q5" i="1" s="1"/>
  <c r="P6" i="1"/>
  <c r="Q6" i="1" s="1"/>
  <c r="P7" i="1"/>
  <c r="Q7" i="1" s="1"/>
  <c r="P8" i="1"/>
  <c r="Q8" i="1" s="1"/>
  <c r="P9" i="1"/>
  <c r="Q9" i="1" s="1"/>
  <c r="P10" i="1"/>
  <c r="Q10" i="1" s="1"/>
  <c r="P13" i="1"/>
  <c r="Q13" i="1" s="1"/>
  <c r="P2" i="1"/>
  <c r="Q2" i="1" s="1"/>
  <c r="AG3" i="1"/>
  <c r="AG4" i="1"/>
  <c r="AG5" i="1"/>
  <c r="AG6" i="1"/>
  <c r="AG7" i="1"/>
  <c r="AG8" i="1"/>
  <c r="AG9" i="1"/>
  <c r="AG10" i="1"/>
  <c r="AG11" i="1"/>
  <c r="AG12" i="1"/>
  <c r="AG13" i="1"/>
  <c r="AG2" i="1"/>
  <c r="AF3" i="1"/>
  <c r="AF4" i="1"/>
  <c r="AF5" i="1"/>
  <c r="AF6" i="1"/>
  <c r="AF7" i="1"/>
  <c r="AF8" i="1"/>
  <c r="AF9" i="1"/>
  <c r="AF10" i="1"/>
  <c r="AF11" i="1"/>
  <c r="AF12" i="1"/>
  <c r="AF13" i="1"/>
  <c r="AF2" i="1"/>
  <c r="AI11" i="1" l="1"/>
  <c r="AI3" i="1"/>
  <c r="AH7" i="1"/>
  <c r="AI10" i="1"/>
  <c r="AH12" i="1"/>
  <c r="AI8" i="1"/>
  <c r="AH11" i="1"/>
  <c r="AH3" i="1"/>
  <c r="AH8" i="1"/>
  <c r="AI12" i="1"/>
  <c r="AI4" i="1"/>
  <c r="AH2" i="1"/>
  <c r="AH13" i="1"/>
  <c r="AH5" i="1"/>
  <c r="AI9" i="1"/>
  <c r="AH6" i="1"/>
  <c r="AI7" i="1"/>
  <c r="AH4" i="1"/>
  <c r="AH10" i="1"/>
  <c r="AI2" i="1"/>
  <c r="AI6" i="1"/>
  <c r="AH9" i="1"/>
  <c r="AI13" i="1"/>
  <c r="AI5" i="1"/>
</calcChain>
</file>

<file path=xl/sharedStrings.xml><?xml version="1.0" encoding="utf-8"?>
<sst xmlns="http://schemas.openxmlformats.org/spreadsheetml/2006/main" count="418" uniqueCount="213">
  <si>
    <t>Name</t>
  </si>
  <si>
    <t>Helm/Crew</t>
  </si>
  <si>
    <t>DOB</t>
  </si>
  <si>
    <t>Body Weight</t>
  </si>
  <si>
    <t>Height</t>
  </si>
  <si>
    <t>Leg Press</t>
  </si>
  <si>
    <t>Bench Pull</t>
  </si>
  <si>
    <t>4min Watt Bike</t>
  </si>
  <si>
    <t>Boat</t>
  </si>
  <si>
    <t>Career</t>
  </si>
  <si>
    <t>Trainability Score</t>
  </si>
  <si>
    <t>Lever</t>
  </si>
  <si>
    <t>Moment</t>
  </si>
  <si>
    <t>Racing Knowledge</t>
  </si>
  <si>
    <t>Driving the boat</t>
  </si>
  <si>
    <t>Startline Skills</t>
  </si>
  <si>
    <t>Prepare the boat for sailing</t>
  </si>
  <si>
    <t>Tack quickly and smoothly</t>
  </si>
  <si>
    <t>Bearing away and hoisting</t>
  </si>
  <si>
    <t>Gybe quickly and smoothly</t>
  </si>
  <si>
    <t>Dropping and rounding the bottom mark</t>
  </si>
  <si>
    <t>Decision making under pressure</t>
  </si>
  <si>
    <t>Performing under pressure</t>
  </si>
  <si>
    <t>Will to stretch and challenge themselves</t>
  </si>
  <si>
    <t>Non-dependent learner</t>
  </si>
  <si>
    <t>Commitment and consistency shown</t>
  </si>
  <si>
    <t>Preparing and reviewing training</t>
  </si>
  <si>
    <t>Rachael Potter</t>
  </si>
  <si>
    <t>Crew</t>
  </si>
  <si>
    <t>Sophie Raven</t>
  </si>
  <si>
    <t>Izzy Smith</t>
  </si>
  <si>
    <t>Felicity Brellisford</t>
  </si>
  <si>
    <t>Hannah Morris</t>
  </si>
  <si>
    <t>Katy Jenkins</t>
  </si>
  <si>
    <t>Helm</t>
  </si>
  <si>
    <t>Timestamp</t>
  </si>
  <si>
    <t>Athlete name</t>
  </si>
  <si>
    <t>Racing and FX Skills [Racing Knowledge]</t>
  </si>
  <si>
    <t>Racing and FX Skills ['Driving' the boat]</t>
  </si>
  <si>
    <t>Racing and FX Skills [Startline Skills]</t>
  </si>
  <si>
    <t>Racing and FX Skills [Prepare the boat for sailing]</t>
  </si>
  <si>
    <t>Racing and FX Skills [Tack quickly and smoothly]</t>
  </si>
  <si>
    <t>Racing and FX Skills [Bearing away and hoisting]</t>
  </si>
  <si>
    <t>Racing and FX Skills [Gybe quickly and smoothly]</t>
  </si>
  <si>
    <t>Racing and FX Skills [Dropping and rounding the bottom mark]</t>
  </si>
  <si>
    <t>Behaviours [Decision making under pressure]</t>
  </si>
  <si>
    <t>Behaviours [Performing under pressure]</t>
  </si>
  <si>
    <t>Behaviours [Will to stretch and challenge themselves]</t>
  </si>
  <si>
    <t>Behaviours [Non-dependent learner]</t>
  </si>
  <si>
    <t>Behaviours [Commitment and consistency shown]</t>
  </si>
  <si>
    <t>Behaviours [Preparing and reviewing training]</t>
  </si>
  <si>
    <t>Coaches summery</t>
  </si>
  <si>
    <t>Walshy</t>
  </si>
  <si>
    <t>Monique Vennis-Ozanne (Helm)</t>
  </si>
  <si>
    <t>I think first sail in long time. Raced well and sailed relatively well. Caught sailing high slow mode in tuning a number of times which was surprising that it wasn't self recognised. Looked solid in the boat with S Raven.</t>
  </si>
  <si>
    <t>walsh</t>
  </si>
  <si>
    <t>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t>
  </si>
  <si>
    <t>Flo Brellisford (Helm)</t>
  </si>
  <si>
    <t>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t>
  </si>
  <si>
    <t>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t>
  </si>
  <si>
    <t>Niall</t>
  </si>
  <si>
    <t>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t>
  </si>
  <si>
    <t>NIall</t>
  </si>
  <si>
    <t>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t>
  </si>
  <si>
    <t>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t>
  </si>
  <si>
    <t>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t>
  </si>
  <si>
    <t>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t>
  </si>
  <si>
    <t>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t>
  </si>
  <si>
    <t>Sophie Otter (Helm)</t>
  </si>
  <si>
    <t>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t>
  </si>
  <si>
    <t>Karrie Clarke (Helm)</t>
  </si>
  <si>
    <t>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t>
  </si>
  <si>
    <t>Lia Fletcher (Helm)</t>
  </si>
  <si>
    <t>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t>
  </si>
  <si>
    <t>Eve Kennedy (Helm)</t>
  </si>
  <si>
    <t>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t>
  </si>
  <si>
    <t>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t>
  </si>
  <si>
    <t>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t>
  </si>
  <si>
    <t>Coach Name</t>
  </si>
  <si>
    <t>Row Labels</t>
  </si>
  <si>
    <t>(blank)</t>
  </si>
  <si>
    <t>Grand Total</t>
  </si>
  <si>
    <t>Average of Racing and FX Skills [Racing Knowledge]</t>
  </si>
  <si>
    <t>Average of Racing and FX Skills ['Driving' the boat]</t>
  </si>
  <si>
    <t>Average of Racing and FX Skills [Startline Skills]</t>
  </si>
  <si>
    <t>Average of Racing and FX Skills [Prepare the boat for sailing]</t>
  </si>
  <si>
    <t>Average of Racing and FX Skills [Tack quickly and smoothly]</t>
  </si>
  <si>
    <t>Average of Racing and FX Skills [Bearing away and hoisting]</t>
  </si>
  <si>
    <t>Average of Racing and FX Skills [Gybe quickly and smoothly]</t>
  </si>
  <si>
    <t>Average of Racing and FX Skills [Dropping and rounding the bottom mark]</t>
  </si>
  <si>
    <t>Average of Behaviours [Decision making under pressure]</t>
  </si>
  <si>
    <t>Average of Behaviours [Performing under pressure]</t>
  </si>
  <si>
    <t>Average of Behaviours [Will to stretch and challenge themselves]</t>
  </si>
  <si>
    <t>Average of Behaviours [Non-dependent learner]</t>
  </si>
  <si>
    <t>Average of Behaviours [Commitment and consistency shown]</t>
  </si>
  <si>
    <t>Average of Behaviours [Preparing and reviewing training]</t>
  </si>
  <si>
    <t>Comment</t>
  </si>
  <si>
    <t>Behaviour Score</t>
  </si>
  <si>
    <t>Behaviour Rank</t>
  </si>
  <si>
    <t>Fitness Rank</t>
  </si>
  <si>
    <t>Partner</t>
  </si>
  <si>
    <t xml:space="preserve"> 07/01/2003</t>
  </si>
  <si>
    <t>Lia Fletcher</t>
  </si>
  <si>
    <t>Karrie Clarke</t>
  </si>
  <si>
    <t>Bella Fellows</t>
  </si>
  <si>
    <t>Sophie Otter</t>
  </si>
  <si>
    <t>Flo Brellisford</t>
  </si>
  <si>
    <t>Yes</t>
  </si>
  <si>
    <t>RYA boat</t>
  </si>
  <si>
    <t>No</t>
  </si>
  <si>
    <t>Graduates 2025</t>
  </si>
  <si>
    <t>Graduates 2026</t>
  </si>
  <si>
    <t>Working part time</t>
  </si>
  <si>
    <t>Working full time (flexible)</t>
  </si>
  <si>
    <t>Open University</t>
  </si>
  <si>
    <t xml:space="preserve"> 11/11/2003</t>
  </si>
  <si>
    <t xml:space="preserve"> 14/07/2005</t>
  </si>
  <si>
    <t xml:space="preserve"> 05/06/2004</t>
  </si>
  <si>
    <t xml:space="preserve"> 02/07/2004</t>
  </si>
  <si>
    <t xml:space="preserve"> 10/10/2002</t>
  </si>
  <si>
    <t xml:space="preserve"> 26/10/1999</t>
  </si>
  <si>
    <t xml:space="preserve"> 06/10/1998</t>
  </si>
  <si>
    <t xml:space="preserve"> 12/02/2002</t>
  </si>
  <si>
    <t xml:space="preserve"> 11/03/2003</t>
  </si>
  <si>
    <t xml:space="preserve"> 06/08/2005</t>
  </si>
  <si>
    <t xml:space="preserve"> 14/05/2003</t>
  </si>
  <si>
    <t>washy</t>
  </si>
  <si>
    <t>Shown great behaviours and dedication to learn. sailing knowledge is weak in the group for obvious reasons of huge lack of experience in the group.</t>
  </si>
  <si>
    <t>Sophie's been the standout crew, on the water would rank just ahead of Fliss. determined to succeed and push on as quickly as possible. Has performed well with Monique since Karrie's injury and brought up the level of the weaker sailors.</t>
  </si>
  <si>
    <t>Flies has been other standout crew. fitness improvements will allow big gains in all aspects of her campaign. Similarly will see large benefits in a new boat that holds tensions with correct sail shapes etc.. rig knowledge will then hopefully improve more quickly. general feel though is strongest in group. made gd gains in coms with sister but remains a work.</t>
  </si>
  <si>
    <t>Katy is new to the group but impresses as soon as we race. consistently 2nd best performer behind the sisters in trainings (light airs seen). She has big gaps in FX knowledge but makes up for it in the group through good feel. Has impressed with attitude. really needs a fixed crew to make next steps forwards campaigning.</t>
  </si>
  <si>
    <t>Flo has been consistent performer on the helm in the group. Has best feel for the helm, able to make an incorrectly set up boat still sail well - needs to now demand a well setup boat to keep moving forwards. this will improve with new boat and sails. Has shown great dedication to work on there coms issues alongside Fliss. still a work on, but gd behaviours to be so open to improve this.</t>
  </si>
  <si>
    <t>Very solid crew in the squad. does everything to a decent standard. negative though is doesn't appear to show evidence of really being able to improve past 'good'. great to put in with a newer helm to give a really stable platform to learn from - had some gd moments in training with Monique. Dont think Otter and her get best out of each other and as a team are a long way behind better boats. shown in conversations great attitude to want to learn, but often feel looking in the wrong places for gains.</t>
  </si>
  <si>
    <t>Not a strong helm in the group. But may improve radically after enough time in the boat allowing her to then race the boat but this could also just be her level in the FX. would recommend UK based program, and leave it to her to prove selectors wrong.</t>
  </si>
  <si>
    <t>Lia similar to Sophie O. needs a lot more time in the boat to allow us to see her real potential. Currently a long way back from lead helms. Has shown some jumps forward in recent training sessions. Physically be great to have a taller helm in the program in the future. Good behaviours but lack of knowledge and experience currently holding her back. would hope she stayed in UK and aimed to prove she should be selected in future.</t>
  </si>
  <si>
    <t>Very compromised by Injury - suggest staying in UK and fixing self before getting back into a boat is correct thing for her</t>
  </si>
  <si>
    <t>Monique shown great glimpses of a talented racer. however have seen very little of her sailing. She probably fits in 2/3 if asked to rank the helms.... other factors in the background would need discussing</t>
  </si>
  <si>
    <t>Jack</t>
  </si>
  <si>
    <t>Her approach is incredibly committed and professional, she has a good way of learning quickly and asks the right questions. My only concern is her confidence and ability to build this in a new sport where she is always beings stretched.</t>
  </si>
  <si>
    <t>One of our strongest crew in behaviours and consistency across all the areas. When we asked other helms who would you like to have as a crew, she is the top name. She is committed and in think could do do well with the opportunity.</t>
  </si>
  <si>
    <t>Izzy is someone that consistently gets on with it in the group, she has a injury that has stopped her progressing, but has been very mature around how she manages it. The Injury is a blocker currently and I feel this recovery should be the priority.</t>
  </si>
  <si>
    <t>She has turned round her behaviours since the last review, she has been hungry and taken on feedback, showing amazing commitment. She has seriously worked hard on her fitness and organisation skills. I have been very impressed with the progress.</t>
  </si>
  <si>
    <t>Hannah has some great experience and it its clear when you see her sail the boat, however i dont see the consistency that I believe we should be seeing for the time and experience she has in the boat.</t>
  </si>
  <si>
    <t>we have not seen as much of Katy as we had seen of other as she has joined programme late. I have been impressed with her racing ability and her commitments, however, im not sure if she needs more time in the boat before going abroad.</t>
  </si>
  <si>
    <t>Sophie Otter has great behaviours and works very hard. however, I still worry she cant race properly as we has too much on in the boat. She also is not sure on her currently partnership as their performance seems to very inconsistent.</t>
  </si>
  <si>
    <t>Karrie has worked so hard and has improved in behaviours massively , becoming more mature. She sails with one of the strongest crews and i think this has pulled up the level that she works at on and off the water.</t>
  </si>
  <si>
    <t>Lia seems very quiet and doesn't give much away, but is a healthy contribution towards the group. I do think her progress has been hindered by her partner being injured and we may not have seen the best of her at this point. She also is one of the biggest helms, which is is potentially a big advantage in the programme if the FX rig stays the same.</t>
  </si>
  <si>
    <t>Flo has experience of racing at the front of the 29er fleet, she won gold in Youth worlds in Oman and you can see her competitive and racing skills come out over this last block. She has impressed myself with her progress and hunger to show she should be selected for the future group.</t>
  </si>
  <si>
    <t>This is very hard as she is a good sailor and one of the most competent helms and racers, however all her behaviours are still being impacted by the Entrapment which is not a fair reflection of where Monique can be. She had the best results out of the helms in the second ranker. I also worry can she put on enough weight to sail the boat competitively.</t>
  </si>
  <si>
    <t>Eve has faced prolonged challenges with a recurring shoulder injury, leaving her unable to sail and emotionally drained. While determined, her body has not cooperated, and she knows winter camp and selection are out of reach. She seeks guidance for winter training partners but fears the injury may end her FX sailing career.</t>
  </si>
  <si>
    <t>Fliss has made remarkable progress in addressing her temperament, fitness, and teamwork, particularly in her partnership with her sister. She has significantly improved her energy levels on the water and her ability to sustain intensity throughout a day of racing. Despite challenges with rig setup and communication, her commitment to improvement, willingness to experiment, and strong work ethic make her one of the standout crew members in the group.</t>
  </si>
  <si>
    <t>Flo has recently joined Team C4G and has excelled in building a strong partnership with her sister, Fliss, creating an environment where both thrive. A consistent and skilled performer on the helm, she demonstrates exceptional feel for the boat, even in challenging setups, and has shown great initiative in addressing technical and communication issues. With her competitive background, including gold at the Youth Worlds, Flo’s hunger for improvement and teamwork make her a standout candidate for future selection.</t>
  </si>
  <si>
    <t>Hannah is a driven and confident sailor, known for her intensity and solid performance in all conditions. While she works well in the group and is eager to improve, her progress has plateaued, partly due to her partnership with a less experienced helm and her tendency to take on too much responsibility. Though she provides a stable platform for newer helms and demonstrates a strong attitude toward learning, her challenge lies in finding the right focus for continued growth and achieving greater consistency.</t>
  </si>
  <si>
    <t>Izzy is a dedicated sailor with a strong racing background and the ability to make smart decisions on the racecourse. Despite being fearless in high winds and performing well in light conditions, her progress has been hindered by a back injury that has limited her time on the water. Her maturity in managing the injury is commendable, but recovery should be her top priority before resuming full training and competition.</t>
  </si>
  <si>
    <t>Karrie has made remarkable progress as a helm since May, showing significant growth in both skill and maturity. With a strong summer of racing abroad, she has developed the ability to handle various conditions and tackle tough challenges with determination. Her partnership with Sophie Raven has been instrumental in boosting her focus and drive, and she now sails with confidence, aggression at starts, and clear self-awareness about her areas for improvement.</t>
  </si>
  <si>
    <t>Katy is a skilled racer who has quickly impressed in the group despite being new to the FX and joining the program late. While she lacks experience in boat setup and handling in strong winds, her racing instincts and natural feel for the boat have made her a consistent top performer in light conditions. With her strong attitude and commitment, securing a fixed crew and gaining more time in the boat will be crucial for her to fully develop her FX skills and compete effectively in all conditions.</t>
  </si>
  <si>
    <t>Lia has worked hard over the summer but has struggled to translate her tactical knowledge and racing skills into consistent performance, particularly in upwind conditions. While she shows promise with strong starts and group dynamics, her progress has been hindered by a lack of experience and her partner's injury. As one of the taller helms, she has potential advantages within the program, and with more time in the boat and focused development, she could significantly improve her results.</t>
  </si>
  <si>
    <t>Monique is a highly capable helm, often setting a high bar in speed and maneuvers, particularly on her best days. While she has faced significant personal challenges following a traumatic event, she is showing promising signs of re-engagement and rediscovering her energy for sailing. Despite her natural talent and strong performances, she needs to build mental resilience and ensure she can physically meet the demands of competitive FX sailing to realize her full potential.</t>
  </si>
  <si>
    <t>She has demonstrated great dedication and professionalism, showing consistent commitment to learning and progressing despite challenges like a lack of a consistent helm. While her sailing knowledge is still developing, her ability to learn quickly and ask the right questions has been a strength. To continue growing, she needs to focus on building confidence and balancing her sailing ambitions with personal choices, such as prioritizing fitness and transitioning fully into the sport. With the right helm, her progress is likely to accelerate.</t>
  </si>
  <si>
    <t>Sophie is a highly committed sailor with a strong work ethic and a proactive approach to her development, setting a good example for behavior and emotional control within the group. While she has made progress since starting as a helm, her performance in windy and wave conditions needs significant improvement, and her partnership has been inconsistent. Balancing her focus on the FX and gaining more time in challenging conditions will be key to unlocking her potential and proving her capability at a higher level.</t>
  </si>
  <si>
    <t>Sophie has been a consistently strong performer, standing out as one of the top crew members in the program. She is confident, hardworking, and decisive, excelling in all conditions while fostering a supportive and fun squad environment. Highly regarded by helms for her skill and commitment, she has shown determination to improve and consistently raises the level of those she sails with, making her a key asset to any partnership.</t>
  </si>
  <si>
    <t>Forename</t>
  </si>
  <si>
    <t>Surname</t>
  </si>
  <si>
    <t>BW</t>
  </si>
  <si>
    <t>kg</t>
  </si>
  <si>
    <t>cm</t>
  </si>
  <si>
    <t>Average of capacity scores</t>
  </si>
  <si>
    <t>BW/kg</t>
  </si>
  <si>
    <t>W/kg</t>
  </si>
  <si>
    <t>Lia</t>
  </si>
  <si>
    <t>Fletcher</t>
  </si>
  <si>
    <t>Sophie</t>
  </si>
  <si>
    <t>Otter</t>
  </si>
  <si>
    <t>Flo</t>
  </si>
  <si>
    <t>Brellisford</t>
  </si>
  <si>
    <t>Fliss</t>
  </si>
  <si>
    <t>Raven</t>
  </si>
  <si>
    <t xml:space="preserve">Katy </t>
  </si>
  <si>
    <t>Jenkins</t>
  </si>
  <si>
    <t xml:space="preserve">Hannah </t>
  </si>
  <si>
    <t>Morris</t>
  </si>
  <si>
    <t>Karrie</t>
  </si>
  <si>
    <t>Klarke</t>
  </si>
  <si>
    <t xml:space="preserve">Izzy </t>
  </si>
  <si>
    <t>Smith</t>
  </si>
  <si>
    <t>APA</t>
  </si>
  <si>
    <t>Rachael</t>
  </si>
  <si>
    <t>Potter</t>
  </si>
  <si>
    <t>Katy Jenkins (Helm)</t>
  </si>
  <si>
    <t xml:space="preserve"> - </t>
  </si>
  <si>
    <t>11/15/2024 7:21:38</t>
  </si>
  <si>
    <t>11/15/2024 7:23:50</t>
  </si>
  <si>
    <t>11/15/2024 7:28:42</t>
  </si>
  <si>
    <t>11/15/2024 7:33:04</t>
  </si>
  <si>
    <t>11/15/2024 7:36:46</t>
  </si>
  <si>
    <t>11/15/2024 7:39:49</t>
  </si>
  <si>
    <t>11/15/2024 7:44:09</t>
  </si>
  <si>
    <t>11/15/2024 7:46:43</t>
  </si>
  <si>
    <t>11/15/2024 7:51:10</t>
  </si>
  <si>
    <t>11/15/2024 7:55:28</t>
  </si>
  <si>
    <t>11/15/2024 8:00:29</t>
  </si>
  <si>
    <t>11/15/2024 16:37:39</t>
  </si>
  <si>
    <t>Chris Taylor</t>
  </si>
  <si>
    <t>11/15/2024 16:38:33</t>
  </si>
  <si>
    <t>11/15/2024 16:40:08</t>
  </si>
  <si>
    <t>11/15/2024 16:41:36</t>
  </si>
  <si>
    <t>11/15/2024 16:42:22</t>
  </si>
  <si>
    <t>11/15/2024 16:43:20</t>
  </si>
  <si>
    <t>11/15/2024 16:44:04</t>
  </si>
  <si>
    <t>Racing Score</t>
  </si>
  <si>
    <t>Racing Rank</t>
  </si>
  <si>
    <t>Age</t>
  </si>
  <si>
    <t>Bella Fellows (Helm)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</si>
</sst>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22"/>
      <color rgb="FF000000"/>
      <name val="Aptos Narrow"/>
      <family val="2"/>
    </font>
    <font>
      <sz val="16"/>
      <color rgb="FF000000"/>
      <name val="Aptos Narrow"/>
      <family val="2"/>
    </font>
    <font>
      <sz val="11"/>
      <color theme="1"/>
      <name val="Calibri"/>
      <family val="2"/>
    </font>
    <font>
      <sz val="10"/>
      <color theme="1"/>
      <name val="Arial"/>
      <family val="2"/>
    </font>
    <font>
      <sz val="10"/>
      <color rgb="FF434343"/>
      <name val="Roboto"/>
    </font>
    <font>
      <sz val="10"/>
      <name val="Roboto"/>
    </font>
    <font>
      <sz val="10"/>
      <name val="Arial"/>
      <family val="2"/>
    </font>
    <font>
      <sz val="11"/>
      <name val="Calibri"/>
      <family val="2"/>
      <scheme val="minor"/>
    </font>
    <font>
      <sz val="11"/>
      <color rgb="FF000000"/>
      <name val="Aptos Narrow"/>
      <family val="2"/>
    </font>
    <font>
      <sz val="11"/>
      <color rgb="FF000000"/>
      <name val="Calibri"/>
      <family val="2"/>
      <scheme val="minor"/>
    </font>
  </fonts>
  <fills count="48">
    <fill>
      <patternFill patternType="none"/>
    </fill>
    <fill>
      <patternFill patternType="gray125"/>
    </fill>
    <fill>
      <patternFill patternType="solid">
        <fgColor rgb="FFF2CFEE"/>
      </patternFill>
    </fill>
    <fill>
      <patternFill patternType="solid">
        <fgColor rgb="FFC1E5F5"/>
      </patternFill>
    </fill>
    <fill>
      <patternFill patternType="solid">
        <fgColor rgb="FFFBE3D6"/>
      </patternFill>
    </fill>
    <fill>
      <patternFill patternType="solid">
        <fgColor theme="6" tint="0.79998168889431442"/>
        <bgColor indexed="64"/>
      </patternFill>
    </fill>
    <fill>
      <patternFill patternType="solid">
        <fgColor rgb="FFFFFF00"/>
        <bgColor indexed="64"/>
      </patternFill>
    </fill>
    <fill>
      <patternFill patternType="solid">
        <fgColor rgb="FF4D93D9"/>
        <bgColor rgb="FF000000"/>
      </patternFill>
    </fill>
    <fill>
      <patternFill patternType="solid">
        <fgColor rgb="FFDAE9F8"/>
        <bgColor rgb="FF000000"/>
      </patternFill>
    </fill>
    <fill>
      <patternFill patternType="solid">
        <fgColor rgb="FFB2DEBF"/>
        <bgColor rgb="FF000000"/>
      </patternFill>
    </fill>
    <fill>
      <patternFill patternType="solid">
        <fgColor rgb="FF63BE7B"/>
        <bgColor rgb="FF000000"/>
      </patternFill>
    </fill>
    <fill>
      <patternFill patternType="solid">
        <fgColor rgb="FF96D3A7"/>
        <bgColor rgb="FF000000"/>
      </patternFill>
    </fill>
    <fill>
      <patternFill patternType="solid">
        <fgColor rgb="FFFCFCFF"/>
        <bgColor rgb="FF000000"/>
      </patternFill>
    </fill>
    <fill>
      <patternFill patternType="solid">
        <fgColor rgb="FF68C07F"/>
        <bgColor rgb="FF000000"/>
      </patternFill>
    </fill>
    <fill>
      <patternFill patternType="solid">
        <fgColor rgb="FF6AC181"/>
        <bgColor rgb="FF000000"/>
      </patternFill>
    </fill>
    <fill>
      <patternFill patternType="solid">
        <fgColor rgb="FF77C68C"/>
        <bgColor rgb="FF000000"/>
      </patternFill>
    </fill>
    <fill>
      <patternFill patternType="solid">
        <fgColor rgb="FF94D2A5"/>
        <bgColor rgb="FF000000"/>
      </patternFill>
    </fill>
    <fill>
      <patternFill patternType="solid">
        <fgColor rgb="FF81CB95"/>
        <bgColor rgb="FF000000"/>
      </patternFill>
    </fill>
    <fill>
      <patternFill patternType="solid">
        <fgColor rgb="FFB0DDBD"/>
        <bgColor rgb="FF000000"/>
      </patternFill>
    </fill>
    <fill>
      <patternFill patternType="solid">
        <fgColor rgb="FF74C58A"/>
        <bgColor rgb="FF000000"/>
      </patternFill>
    </fill>
    <fill>
      <patternFill patternType="solid">
        <fgColor rgb="FFE9F5EF"/>
        <bgColor rgb="FF000000"/>
      </patternFill>
    </fill>
    <fill>
      <patternFill patternType="solid">
        <fgColor rgb="FF98D4A9"/>
        <bgColor rgb="FF000000"/>
      </patternFill>
    </fill>
    <fill>
      <patternFill patternType="solid">
        <fgColor rgb="FFC9E8D3"/>
        <bgColor rgb="FF000000"/>
      </patternFill>
    </fill>
    <fill>
      <patternFill patternType="solid">
        <fgColor rgb="FFBFE4CB"/>
        <bgColor rgb="FF000000"/>
      </patternFill>
    </fill>
    <fill>
      <patternFill patternType="solid">
        <fgColor rgb="FFD5EDDE"/>
        <bgColor rgb="FF000000"/>
      </patternFill>
    </fill>
    <fill>
      <patternFill patternType="solid">
        <fgColor rgb="FF77C78D"/>
        <bgColor rgb="FF000000"/>
      </patternFill>
    </fill>
    <fill>
      <patternFill patternType="solid">
        <fgColor rgb="FF67C07E"/>
        <bgColor rgb="FF000000"/>
      </patternFill>
    </fill>
    <fill>
      <patternFill patternType="solid">
        <fgColor rgb="FFC3E5CE"/>
        <bgColor rgb="FF000000"/>
      </patternFill>
    </fill>
    <fill>
      <patternFill patternType="solid">
        <fgColor rgb="FFB7E0C3"/>
        <bgColor rgb="FF000000"/>
      </patternFill>
    </fill>
    <fill>
      <patternFill patternType="solid">
        <fgColor rgb="FF88CD9B"/>
        <bgColor rgb="FF000000"/>
      </patternFill>
    </fill>
    <fill>
      <patternFill patternType="solid">
        <fgColor rgb="FFFDC77D"/>
        <bgColor rgb="FF000000"/>
      </patternFill>
    </fill>
    <fill>
      <patternFill patternType="solid">
        <fgColor rgb="FFC1DA81"/>
        <bgColor rgb="FF000000"/>
      </patternFill>
    </fill>
    <fill>
      <patternFill patternType="solid">
        <fgColor rgb="FFF9806F"/>
        <bgColor rgb="FF000000"/>
      </patternFill>
    </fill>
    <fill>
      <patternFill patternType="solid">
        <fgColor rgb="FFFED980"/>
        <bgColor rgb="FF000000"/>
      </patternFill>
    </fill>
    <fill>
      <patternFill patternType="solid">
        <fgColor rgb="FFE0E383"/>
        <bgColor rgb="FF000000"/>
      </patternFill>
    </fill>
    <fill>
      <patternFill patternType="solid">
        <fgColor rgb="FFFFEB84"/>
        <bgColor rgb="FF000000"/>
      </patternFill>
    </fill>
    <fill>
      <patternFill patternType="solid">
        <fgColor rgb="FFA2D07F"/>
        <bgColor rgb="FF000000"/>
      </patternFill>
    </fill>
    <fill>
      <patternFill patternType="solid">
        <fgColor rgb="FFF3E884"/>
        <bgColor rgb="FF000000"/>
      </patternFill>
    </fill>
    <fill>
      <patternFill patternType="solid">
        <fgColor rgb="FFFEDF81"/>
        <bgColor rgb="FF000000"/>
      </patternFill>
    </fill>
    <fill>
      <patternFill patternType="solid">
        <fgColor rgb="FFEBE683"/>
        <bgColor rgb="FF000000"/>
      </patternFill>
    </fill>
    <fill>
      <patternFill patternType="solid">
        <fgColor rgb="FFFCB579"/>
        <bgColor rgb="FF000000"/>
      </patternFill>
    </fill>
    <fill>
      <patternFill patternType="solid">
        <fgColor rgb="FFFBA476"/>
        <bgColor rgb="FF000000"/>
      </patternFill>
    </fill>
    <fill>
      <patternFill patternType="solid">
        <fgColor rgb="FF83C77D"/>
        <bgColor rgb="FF000000"/>
      </patternFill>
    </fill>
    <fill>
      <patternFill patternType="solid">
        <fgColor rgb="FF6EC17C"/>
        <bgColor rgb="FF000000"/>
      </patternFill>
    </fill>
    <fill>
      <patternFill patternType="solid">
        <fgColor rgb="FF98CE7F"/>
        <bgColor rgb="FF000000"/>
      </patternFill>
    </fill>
    <fill>
      <patternFill patternType="solid">
        <fgColor rgb="FFF8696B"/>
        <bgColor rgb="FF000000"/>
      </patternFill>
    </fill>
    <fill>
      <patternFill patternType="solid">
        <fgColor rgb="FFFA9874"/>
        <bgColor rgb="FF000000"/>
      </patternFill>
    </fill>
    <fill>
      <patternFill patternType="solid">
        <fgColor rgb="FFFBAF78"/>
        <bgColor rgb="FF000000"/>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85">
    <xf numFmtId="0" fontId="0" fillId="0" borderId="0" xfId="0"/>
    <xf numFmtId="0" fontId="1" fillId="0" borderId="1" xfId="0" applyFont="1" applyBorder="1" applyAlignment="1">
      <alignment horizontal="left"/>
    </xf>
    <xf numFmtId="0" fontId="2" fillId="0" borderId="1" xfId="0" applyFont="1" applyBorder="1" applyAlignment="1">
      <alignment horizontal="left" wrapText="1"/>
    </xf>
    <xf numFmtId="3" fontId="2" fillId="2" borderId="2" xfId="0" applyNumberFormat="1" applyFont="1" applyFill="1" applyBorder="1" applyAlignment="1">
      <alignment horizontal="left" wrapText="1"/>
    </xf>
    <xf numFmtId="0" fontId="2" fillId="2" borderId="2" xfId="0" applyFont="1" applyFill="1" applyBorder="1" applyAlignment="1">
      <alignment horizontal="left" wrapText="1"/>
    </xf>
    <xf numFmtId="4" fontId="2" fillId="0" borderId="1" xfId="0" applyNumberFormat="1" applyFont="1" applyBorder="1" applyAlignment="1">
      <alignment horizontal="left" wrapText="1"/>
    </xf>
    <xf numFmtId="3" fontId="2" fillId="3" borderId="2" xfId="0" applyNumberFormat="1" applyFont="1" applyFill="1" applyBorder="1" applyAlignment="1">
      <alignment horizontal="left" wrapText="1"/>
    </xf>
    <xf numFmtId="4" fontId="2" fillId="3" borderId="2" xfId="0" applyNumberFormat="1" applyFont="1" applyFill="1" applyBorder="1" applyAlignment="1">
      <alignment horizontal="left" wrapText="1"/>
    </xf>
    <xf numFmtId="3" fontId="2" fillId="4" borderId="2" xfId="0" applyNumberFormat="1" applyFont="1" applyFill="1" applyBorder="1" applyAlignment="1">
      <alignment horizontal="left" wrapText="1"/>
    </xf>
    <xf numFmtId="0" fontId="0" fillId="0" borderId="0" xfId="0" applyAlignment="1">
      <alignment wrapText="1"/>
    </xf>
    <xf numFmtId="4" fontId="3" fillId="0" borderId="1" xfId="0" applyNumberFormat="1" applyFont="1" applyBorder="1" applyAlignment="1">
      <alignment horizontal="right" wrapText="1"/>
    </xf>
    <xf numFmtId="14"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0" borderId="0" xfId="0" applyFont="1"/>
    <xf numFmtId="22" fontId="5" fillId="0" borderId="0" xfId="0" applyNumberFormat="1" applyFont="1"/>
    <xf numFmtId="0" fontId="5" fillId="0" borderId="0" xfId="0" applyFont="1"/>
    <xf numFmtId="0" fontId="0" fillId="0" borderId="0" xfId="0" applyAlignment="1">
      <alignment horizontal="left"/>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0" fillId="0" borderId="0" xfId="0" pivotButton="1" applyAlignment="1">
      <alignment wrapText="1"/>
    </xf>
    <xf numFmtId="0" fontId="0" fillId="0" borderId="0" xfId="0" applyAlignment="1">
      <alignment horizontal="left" wrapText="1"/>
    </xf>
    <xf numFmtId="3" fontId="2" fillId="5" borderId="3" xfId="0" applyNumberFormat="1" applyFont="1" applyFill="1" applyBorder="1" applyAlignment="1">
      <alignment horizontal="left" wrapText="1"/>
    </xf>
    <xf numFmtId="2" fontId="0" fillId="0" borderId="0" xfId="0" applyNumberFormat="1" applyAlignment="1">
      <alignment wrapText="1"/>
    </xf>
    <xf numFmtId="3" fontId="2" fillId="6" borderId="3" xfId="0" applyNumberFormat="1" applyFont="1" applyFill="1" applyBorder="1" applyAlignment="1">
      <alignment horizontal="left" wrapText="1"/>
    </xf>
    <xf numFmtId="0" fontId="2" fillId="2" borderId="1" xfId="0" applyFont="1" applyFill="1" applyBorder="1" applyAlignment="1">
      <alignment horizontal="left" wrapText="1"/>
    </xf>
    <xf numFmtId="2" fontId="9" fillId="0" borderId="1" xfId="0" applyNumberFormat="1" applyFont="1" applyBorder="1"/>
    <xf numFmtId="2" fontId="3" fillId="0" borderId="1" xfId="0" applyNumberFormat="1" applyFont="1" applyBorder="1" applyAlignment="1">
      <alignment wrapText="1"/>
    </xf>
    <xf numFmtId="2" fontId="3" fillId="0" borderId="1" xfId="0" applyNumberFormat="1" applyFont="1" applyBorder="1" applyAlignment="1">
      <alignment horizontal="right" wrapText="1"/>
    </xf>
    <xf numFmtId="164" fontId="0" fillId="0" borderId="0" xfId="0" applyNumberFormat="1"/>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9" fillId="7" borderId="1" xfId="0" applyFont="1" applyFill="1" applyBorder="1" applyAlignment="1">
      <alignment horizontal="center" vertical="center" textRotation="45"/>
    </xf>
    <xf numFmtId="0" fontId="9" fillId="8" borderId="1" xfId="0" applyFont="1" applyFill="1" applyBorder="1" applyAlignment="1">
      <alignment horizontal="center" vertical="center"/>
    </xf>
    <xf numFmtId="0" fontId="9" fillId="0" borderId="1" xfId="0" applyFont="1" applyBorder="1"/>
    <xf numFmtId="0" fontId="9" fillId="0" borderId="1" xfId="0" applyFont="1" applyBorder="1" applyAlignment="1">
      <alignment horizontal="left"/>
    </xf>
    <xf numFmtId="2" fontId="9" fillId="0" borderId="1" xfId="0" applyNumberFormat="1" applyFont="1" applyBorder="1" applyAlignment="1">
      <alignment horizontal="right"/>
    </xf>
    <xf numFmtId="0" fontId="9" fillId="0" borderId="1" xfId="0" applyFont="1" applyBorder="1" applyAlignment="1">
      <alignment horizontal="right"/>
    </xf>
    <xf numFmtId="10" fontId="9" fillId="0" borderId="1" xfId="0" applyNumberFormat="1" applyFont="1" applyBorder="1" applyAlignment="1">
      <alignment horizontal="right"/>
    </xf>
    <xf numFmtId="10" fontId="0" fillId="0" borderId="0" xfId="0" applyNumberFormat="1" applyAlignment="1">
      <alignment horizontal="right" wrapText="1"/>
    </xf>
    <xf numFmtId="0" fontId="9" fillId="9" borderId="1" xfId="0" applyFont="1" applyFill="1" applyBorder="1" applyAlignment="1">
      <alignment horizontal="left"/>
    </xf>
    <xf numFmtId="0" fontId="9" fillId="10" borderId="1" xfId="0" applyFont="1" applyFill="1" applyBorder="1" applyAlignment="1">
      <alignment horizontal="left"/>
    </xf>
    <xf numFmtId="0" fontId="9" fillId="11" borderId="1" xfId="0" applyFont="1" applyFill="1" applyBorder="1" applyAlignment="1">
      <alignment horizontal="left"/>
    </xf>
    <xf numFmtId="0" fontId="9" fillId="12" borderId="1" xfId="0" applyFont="1" applyFill="1" applyBorder="1" applyAlignment="1">
      <alignment horizontal="left"/>
    </xf>
    <xf numFmtId="0" fontId="9" fillId="13" borderId="1" xfId="0" applyFont="1" applyFill="1" applyBorder="1" applyAlignment="1">
      <alignment horizontal="left"/>
    </xf>
    <xf numFmtId="0" fontId="9" fillId="14" borderId="1" xfId="0" applyFont="1" applyFill="1" applyBorder="1" applyAlignment="1">
      <alignment horizontal="left"/>
    </xf>
    <xf numFmtId="0" fontId="9" fillId="15" borderId="1" xfId="0" applyFont="1" applyFill="1" applyBorder="1" applyAlignment="1">
      <alignment horizontal="left"/>
    </xf>
    <xf numFmtId="0" fontId="9" fillId="16" borderId="1" xfId="0" applyFont="1" applyFill="1" applyBorder="1" applyAlignment="1">
      <alignment horizontal="left"/>
    </xf>
    <xf numFmtId="0" fontId="9" fillId="17" borderId="1" xfId="0" applyFont="1" applyFill="1" applyBorder="1" applyAlignment="1">
      <alignment horizontal="left"/>
    </xf>
    <xf numFmtId="0" fontId="9" fillId="18" borderId="1" xfId="0" applyFont="1" applyFill="1" applyBorder="1" applyAlignment="1">
      <alignment horizontal="left"/>
    </xf>
    <xf numFmtId="0" fontId="9" fillId="19" borderId="1" xfId="0" applyFont="1" applyFill="1" applyBorder="1" applyAlignment="1">
      <alignment horizontal="left"/>
    </xf>
    <xf numFmtId="0" fontId="9" fillId="20" borderId="1" xfId="0" applyFont="1" applyFill="1" applyBorder="1" applyAlignment="1">
      <alignment horizontal="left"/>
    </xf>
    <xf numFmtId="0" fontId="9" fillId="21" borderId="1" xfId="0" applyFont="1" applyFill="1" applyBorder="1" applyAlignment="1">
      <alignment horizontal="left"/>
    </xf>
    <xf numFmtId="0" fontId="9" fillId="22" borderId="1" xfId="0" applyFont="1" applyFill="1" applyBorder="1" applyAlignment="1">
      <alignment horizontal="left"/>
    </xf>
    <xf numFmtId="0" fontId="9" fillId="23" borderId="1" xfId="0" applyFont="1" applyFill="1" applyBorder="1" applyAlignment="1">
      <alignment horizontal="left"/>
    </xf>
    <xf numFmtId="0" fontId="9" fillId="24" borderId="1" xfId="0" applyFont="1" applyFill="1" applyBorder="1" applyAlignment="1">
      <alignment horizontal="left"/>
    </xf>
    <xf numFmtId="0" fontId="9" fillId="25" borderId="1" xfId="0" applyFont="1" applyFill="1" applyBorder="1" applyAlignment="1">
      <alignment horizontal="left"/>
    </xf>
    <xf numFmtId="0" fontId="9" fillId="26" borderId="1" xfId="0" applyFont="1" applyFill="1" applyBorder="1" applyAlignment="1">
      <alignment horizontal="left"/>
    </xf>
    <xf numFmtId="0" fontId="9" fillId="27" borderId="1" xfId="0" applyFont="1" applyFill="1" applyBorder="1" applyAlignment="1">
      <alignment horizontal="left"/>
    </xf>
    <xf numFmtId="0" fontId="9" fillId="28" borderId="1" xfId="0" applyFont="1" applyFill="1" applyBorder="1" applyAlignment="1">
      <alignment horizontal="left"/>
    </xf>
    <xf numFmtId="0" fontId="9" fillId="29" borderId="1" xfId="0" applyFont="1" applyFill="1" applyBorder="1" applyAlignment="1">
      <alignment horizontal="left"/>
    </xf>
    <xf numFmtId="2" fontId="9" fillId="6" borderId="1" xfId="0" applyNumberFormat="1" applyFont="1" applyFill="1" applyBorder="1"/>
    <xf numFmtId="10" fontId="9" fillId="6" borderId="1" xfId="0" applyNumberFormat="1" applyFont="1" applyFill="1" applyBorder="1" applyAlignment="1">
      <alignment horizontal="right"/>
    </xf>
    <xf numFmtId="164" fontId="10" fillId="30" borderId="1" xfId="0" applyNumberFormat="1" applyFont="1" applyFill="1" applyBorder="1"/>
    <xf numFmtId="164" fontId="10" fillId="31" borderId="1" xfId="0" applyNumberFormat="1" applyFont="1" applyFill="1" applyBorder="1"/>
    <xf numFmtId="164" fontId="10" fillId="32" borderId="1" xfId="0" applyNumberFormat="1" applyFont="1" applyFill="1" applyBorder="1"/>
    <xf numFmtId="164" fontId="10" fillId="33" borderId="1" xfId="0" applyNumberFormat="1" applyFont="1" applyFill="1" applyBorder="1"/>
    <xf numFmtId="164" fontId="10" fillId="34" borderId="1" xfId="0" applyNumberFormat="1" applyFont="1" applyFill="1" applyBorder="1"/>
    <xf numFmtId="164" fontId="10" fillId="35" borderId="1" xfId="0" applyNumberFormat="1" applyFont="1" applyFill="1" applyBorder="1"/>
    <xf numFmtId="164" fontId="10" fillId="36" borderId="1" xfId="0" applyNumberFormat="1" applyFont="1" applyFill="1" applyBorder="1"/>
    <xf numFmtId="164" fontId="10" fillId="37" borderId="1" xfId="0" applyNumberFormat="1" applyFont="1" applyFill="1" applyBorder="1"/>
    <xf numFmtId="164" fontId="10" fillId="38" borderId="1" xfId="0" applyNumberFormat="1" applyFont="1" applyFill="1" applyBorder="1"/>
    <xf numFmtId="164" fontId="10" fillId="39" borderId="1" xfId="0" applyNumberFormat="1" applyFont="1" applyFill="1" applyBorder="1"/>
    <xf numFmtId="164" fontId="10" fillId="40" borderId="1" xfId="0" applyNumberFormat="1" applyFont="1" applyFill="1" applyBorder="1"/>
    <xf numFmtId="164" fontId="10" fillId="41" borderId="1" xfId="0" applyNumberFormat="1" applyFont="1" applyFill="1" applyBorder="1"/>
    <xf numFmtId="164" fontId="10" fillId="42" borderId="1" xfId="0" applyNumberFormat="1" applyFont="1" applyFill="1" applyBorder="1"/>
    <xf numFmtId="164" fontId="10" fillId="43" borderId="1" xfId="0" applyNumberFormat="1" applyFont="1" applyFill="1" applyBorder="1"/>
    <xf numFmtId="164" fontId="10" fillId="44" borderId="1" xfId="0" applyNumberFormat="1" applyFont="1" applyFill="1" applyBorder="1"/>
    <xf numFmtId="164" fontId="10" fillId="45" borderId="1" xfId="0" applyNumberFormat="1" applyFont="1" applyFill="1" applyBorder="1"/>
    <xf numFmtId="164" fontId="10" fillId="46" borderId="1" xfId="0" applyNumberFormat="1" applyFont="1" applyFill="1" applyBorder="1"/>
    <xf numFmtId="164" fontId="10" fillId="47" borderId="1" xfId="0" applyNumberFormat="1" applyFont="1" applyFill="1" applyBorder="1"/>
    <xf numFmtId="164" fontId="10" fillId="10" borderId="1" xfId="0" applyNumberFormat="1" applyFont="1" applyFill="1" applyBorder="1"/>
  </cellXfs>
  <cellStyles count="1">
    <cellStyle name="Normal" xfId="0" builtinId="0"/>
  </cellStyles>
  <dxfs count="20">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numFmt numFmtId="164" formatCode="0.0"/>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Farren-Price" refreshedDate="45613.847207986109" createdVersion="8" refreshedVersion="8" minRefreshableVersion="3" recordCount="117" xr:uid="{B6655AF1-EBFA-5841-AFA2-DC58D442DE12}">
  <cacheSource type="worksheet">
    <worksheetSource ref="A1:R1048576" sheet="Feedback"/>
  </cacheSource>
  <cacheFields count="18">
    <cacheField name="Timestamp" numFmtId="0">
      <sharedItems containsDate="1" containsBlank="1" containsMixedTypes="1" minDate="2024-11-11T14:35:27" maxDate="2024-12-11T11:57:39"/>
    </cacheField>
    <cacheField name="Coach Name" numFmtId="0">
      <sharedItems containsBlank="1"/>
    </cacheField>
    <cacheField name="Athlete name" numFmtId="0">
      <sharedItems containsBlank="1" count="13">
        <s v="Monique Vennis-Ozanne (Helm)"/>
        <s v="Sophie Raven"/>
        <s v="Flo Brellisford (Helm)"/>
        <s v="Felicity Brellisford"/>
        <s v="Rachael Potter"/>
        <s v="Izzy Smith"/>
        <s v="Hannah Morris"/>
        <s v="Katy Jenkins"/>
        <s v="Sophie Otter (Helm)"/>
        <s v="Karrie Clarke (Helm)"/>
        <s v="Lia Fletcher (Helm)"/>
        <s v="Eve Kennedy (Helm)"/>
        <m/>
      </sharedItems>
    </cacheField>
    <cacheField name="Racing and FX Skills [Racing Knowledge]" numFmtId="0">
      <sharedItems containsString="0" containsBlank="1" containsNumber="1" containsInteger="1" minValue="1" maxValue="5"/>
    </cacheField>
    <cacheField name="Racing and FX Skills ['Driving' the boat]" numFmtId="0">
      <sharedItems containsString="0" containsBlank="1" containsNumber="1" containsInteger="1" minValue="2" maxValue="5"/>
    </cacheField>
    <cacheField name="Racing and FX Skills [Startline Skills]" numFmtId="0">
      <sharedItems containsString="0" containsBlank="1" containsNumber="1" containsInteger="1" minValue="2" maxValue="5"/>
    </cacheField>
    <cacheField name="Racing and FX Skills [Prepare the boat for sailing]" numFmtId="0">
      <sharedItems containsString="0" containsBlank="1" containsNumber="1" containsInteger="1" minValue="2" maxValue="5"/>
    </cacheField>
    <cacheField name="Racing and FX Skills [Tack quickly and smoothly]" numFmtId="0">
      <sharedItems containsString="0" containsBlank="1" containsNumber="1" containsInteger="1" minValue="2" maxValue="5"/>
    </cacheField>
    <cacheField name="Racing and FX Skills [Bearing away and hoisting]" numFmtId="0">
      <sharedItems containsString="0" containsBlank="1" containsNumber="1" containsInteger="1" minValue="2" maxValue="5"/>
    </cacheField>
    <cacheField name="Racing and FX Skills [Gybe quickly and smoothly]" numFmtId="0">
      <sharedItems containsString="0" containsBlank="1" containsNumber="1" containsInteger="1" minValue="2" maxValue="5"/>
    </cacheField>
    <cacheField name="Racing and FX Skills [Dropping and rounding the bottom mark]" numFmtId="0">
      <sharedItems containsString="0" containsBlank="1" containsNumber="1" containsInteger="1" minValue="2" maxValue="5"/>
    </cacheField>
    <cacheField name="Behaviours [Decision making under pressure]" numFmtId="0">
      <sharedItems containsString="0" containsBlank="1" containsNumber="1" containsInteger="1" minValue="2" maxValue="5"/>
    </cacheField>
    <cacheField name="Behaviours [Performing under pressure]" numFmtId="0">
      <sharedItems containsString="0" containsBlank="1" containsNumber="1" containsInteger="1" minValue="2" maxValue="5"/>
    </cacheField>
    <cacheField name="Behaviours [Will to stretch and challenge themselves]" numFmtId="0">
      <sharedItems containsString="0" containsBlank="1" containsNumber="1" containsInteger="1" minValue="1" maxValue="5"/>
    </cacheField>
    <cacheField name="Behaviours [Non-dependent learner]" numFmtId="0">
      <sharedItems containsString="0" containsBlank="1" containsNumber="1" containsInteger="1" minValue="2" maxValue="5"/>
    </cacheField>
    <cacheField name="Behaviours [Commitment and consistency shown]" numFmtId="0">
      <sharedItems containsString="0" containsBlank="1" containsNumber="1" containsInteger="1" minValue="2" maxValue="5"/>
    </cacheField>
    <cacheField name="Behaviours [Preparing and reviewing training]" numFmtId="0">
      <sharedItems containsString="0" containsBlank="1" containsNumber="1" containsInteger="1" minValue="2" maxValue="5"/>
    </cacheField>
    <cacheField name="Coaches summery" numFmtId="0">
      <sharedItems containsBlank="1" count="38" longText="1">
        <s v="I think first sail in long time. Raced well and sailed relatively well. Caught sailing high slow mode in tuning a number of times which was surprising that it wasn't self recognised. Looked solid in the boat with S Raven."/>
        <s v="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
        <s v="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
        <s v="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
        <s v="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
        <s v="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
        <s v="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
        <s v="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
        <s v="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
        <s v="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
        <s v="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
        <s v="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
        <s v="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
        <s v="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
        <s v="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
        <s v="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
        <s v="Shown great behaviours and dedication to learn. sailing knowledge is weak in the group for obvious reasons of huge lack of experience in the group."/>
        <s v="Sophie's been the standout crew, on the water would rank just ahead of Fliss. determined to succeed and push on as quickly as possible. Has performed well with Monique since Karrie's injury and brought up the level of the weaker sailors."/>
        <s v="Flies has been other standout crew. fitness improvements will allow big gains in all aspects of her campaign. Similarly will see large benefits in a new boat that holds tensions with correct sail shapes etc.. rig knowledge will then hopefully improve more quickly. general feel though is strongest in group. made gd gains in coms with sister but remains a work."/>
        <s v="Katy is new to the group but impresses as soon as we race. consistently 2nd best performer behind the sisters in trainings (light airs seen). She has big gaps in FX knowledge but makes up for it in the group through good feel. Has impressed with attitude. really needs a fixed crew to make next steps forwards campaigning."/>
        <s v="Flo has been consistent performer on the helm in the group. Has best feel for the helm, able to make an incorrectly set up boat still sail well - needs to now demand a well setup boat to keep moving forwards. this will improve with new boat and sails. Has shown great dedication to work on there coms issues alongside Fliss. still a work on, but gd behaviours to be so open to improve this."/>
        <s v="Very solid crew in the squad. does everything to a decent standard. negative though is doesn't appear to show evidence of really being able to improve past 'good'. great to put in with a newer helm to give a really stable platform to learn from - had some gd moments in training with Monique. Dont think Otter and her get best out of each other and as a team are a long way behind better boats. shown in conversations great attitude to want to learn, but often feel looking in the wrong places for gains."/>
        <s v="Not a strong helm in the group. But may improve radically after enough time in the boat allowing her to then race the boat but this could also just be her level in the FX. would recommend UK based program, and leave it to her to prove selectors wrong."/>
        <s v="Lia similar to Sophie O. needs a lot more time in the boat to allow us to see her real potential. Currently a long way back from lead helms. Has shown some jumps forward in recent training sessions. Physically be great to have a taller helm in the program in the future. Good behaviours but lack of knowledge and experience currently holding her back. would hope she stayed in UK and aimed to prove she should be selected in future."/>
        <s v="Very compromised by Injury - suggest staying in UK and fixing self before getting back into a boat is correct thing for her"/>
        <s v="Monique shown great glimpses of a talented racer. however have seen very little of her sailing. She probably fits in 2/3 if asked to rank the helms.... other factors in the background would need discussing"/>
        <s v="Her approach is incredibly committed and professional, she has a good way of learning quickly and asks the right questions. My only concern is her confidence and ability to build this in a new sport where she is always beings stretched."/>
        <s v="One of our strongest crew in behaviours and consistency across all the areas. When we asked other helms who would you like to have as a crew, she is the top name. She is committed and in think could do do well with the opportunity."/>
        <s v="Izzy is someone that consistently gets on with it in the group, she has a injury that has stopped her progressing, but has been very mature around how she manages it. The Injury is a blocker currently and I feel this recovery should be the priority."/>
        <s v="She has turned round her behaviours since the last review, she has been hungry and taken on feedback, showing amazing commitment. She has seriously worked hard on her fitness and organisation skills. I have been very impressed with the progress."/>
        <s v="Hannah has some great experience and it its clear when you see her sail the boat, however i dont see the consistency that I believe we should be seeing for the time and experience she has in the boat."/>
        <s v="we have not seen as much of Katy as we had seen of other as she has joined programme late. I have been impressed with her racing ability and her commitments, however, im not sure if she needs more time in the boat before going abroad."/>
        <s v="Sophie Otter has great behaviours and works very hard. however, I still worry she cant race properly as we has too much on in the boat. She also is not sure on her currently partnership as their performance seems to very inconsistent."/>
        <s v="Karrie has worked so hard and has improved in behaviours massively , becoming more mature. She sails with one of the strongest crews and i think this has pulled up the level that she works at on and off the water."/>
        <s v="Lia seems very quiet and doesn't give much away, but is a healthy contribution towards the group. I do think her progress has been hindered by her partner being injured and we may not have seen the best of her at this point. She also is one of the biggest helms, which is is potentially a big advantage in the programme if the FX rig stays the same."/>
        <s v="Flo has experience of racing at the front of the 29er fleet, she won gold in Youth worlds in Oman and you can see her competitive and racing skills come out over this last block. She has impressed myself with her progress and hunger to show she should be selected for the future group."/>
        <s v="This is very hard as she is a good sailor and one of the most competent helms and racers, however all her behaviours are still being impacted by the Entrapment which is not a fair reflection of where Monique can be. She had the best results out of the helms in the second ranker. I also worry can she put on enough weight to sail the boat competitivel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d v="2024-12-10T21:25:14"/>
    <s v="Walshy"/>
    <x v="0"/>
    <n v="3"/>
    <n v="3"/>
    <n v="2"/>
    <n v="3"/>
    <n v="3"/>
    <n v="3"/>
    <n v="3"/>
    <n v="3"/>
    <n v="3"/>
    <n v="3"/>
    <m/>
    <m/>
    <m/>
    <m/>
    <x v="0"/>
  </r>
  <r>
    <d v="2024-12-10T21:35:00"/>
    <s v="walsh"/>
    <x v="1"/>
    <m/>
    <m/>
    <n v="3"/>
    <n v="3"/>
    <n v="3"/>
    <n v="4"/>
    <n v="3"/>
    <n v="3"/>
    <n v="3"/>
    <n v="3"/>
    <m/>
    <m/>
    <m/>
    <m/>
    <x v="1"/>
  </r>
  <r>
    <d v="2024-12-10T21:52:24"/>
    <s v="walsh"/>
    <x v="2"/>
    <n v="3"/>
    <n v="4"/>
    <n v="2"/>
    <n v="3"/>
    <n v="3"/>
    <n v="3"/>
    <n v="3"/>
    <n v="3"/>
    <n v="3"/>
    <n v="3"/>
    <m/>
    <n v="4"/>
    <m/>
    <m/>
    <x v="2"/>
  </r>
  <r>
    <d v="2024-12-10T22:03:17"/>
    <s v="walsh"/>
    <x v="3"/>
    <n v="3"/>
    <n v="3"/>
    <n v="3"/>
    <n v="3"/>
    <n v="3"/>
    <n v="3"/>
    <n v="2"/>
    <n v="3"/>
    <n v="3"/>
    <n v="3"/>
    <m/>
    <m/>
    <m/>
    <m/>
    <x v="3"/>
  </r>
  <r>
    <d v="2024-11-11T14:35:27"/>
    <s v="Niall"/>
    <x v="4"/>
    <n v="2"/>
    <n v="2"/>
    <n v="2"/>
    <n v="3"/>
    <n v="3"/>
    <n v="3"/>
    <n v="3"/>
    <n v="3"/>
    <n v="4"/>
    <n v="3"/>
    <n v="4"/>
    <n v="4"/>
    <n v="3"/>
    <n v="4"/>
    <x v="4"/>
  </r>
  <r>
    <d v="2024-11-11T14:42:34"/>
    <s v="Niall"/>
    <x v="1"/>
    <n v="5"/>
    <n v="4"/>
    <n v="5"/>
    <n v="4"/>
    <n v="5"/>
    <n v="5"/>
    <n v="4"/>
    <n v="4"/>
    <n v="4"/>
    <n v="5"/>
    <n v="4"/>
    <n v="4"/>
    <n v="5"/>
    <n v="4"/>
    <x v="5"/>
  </r>
  <r>
    <d v="2024-11-11T14:47:20"/>
    <s v="Niall"/>
    <x v="5"/>
    <n v="4"/>
    <n v="4"/>
    <n v="4"/>
    <n v="4"/>
    <n v="4"/>
    <n v="5"/>
    <n v="5"/>
    <n v="3"/>
    <n v="4"/>
    <n v="4"/>
    <n v="4"/>
    <n v="3"/>
    <n v="4"/>
    <n v="4"/>
    <x v="6"/>
  </r>
  <r>
    <d v="2024-11-11T17:20:10"/>
    <s v="Niall"/>
    <x v="3"/>
    <n v="4"/>
    <n v="3"/>
    <n v="4"/>
    <n v="5"/>
    <n v="4"/>
    <n v="4"/>
    <n v="5"/>
    <n v="4"/>
    <n v="5"/>
    <n v="3"/>
    <n v="4"/>
    <n v="4"/>
    <n v="4"/>
    <n v="3"/>
    <x v="7"/>
  </r>
  <r>
    <d v="2024-11-11T17:25:28"/>
    <s v="Niall"/>
    <x v="6"/>
    <n v="4"/>
    <n v="5"/>
    <n v="4"/>
    <n v="5"/>
    <n v="4"/>
    <n v="4"/>
    <n v="5"/>
    <n v="3"/>
    <n v="4"/>
    <n v="4"/>
    <n v="3"/>
    <n v="4"/>
    <n v="4"/>
    <n v="3"/>
    <x v="8"/>
  </r>
  <r>
    <d v="2024-11-11T17:29:05"/>
    <s v="Niall"/>
    <x v="7"/>
    <n v="5"/>
    <n v="3"/>
    <n v="4"/>
    <n v="3"/>
    <n v="4"/>
    <n v="4"/>
    <n v="3"/>
    <n v="3"/>
    <n v="5"/>
    <n v="4"/>
    <n v="4"/>
    <n v="3"/>
    <n v="4"/>
    <n v="3"/>
    <x v="9"/>
  </r>
  <r>
    <d v="2024-11-11T17:34:41"/>
    <s v="Niall"/>
    <x v="8"/>
    <n v="4"/>
    <n v="3"/>
    <n v="3"/>
    <n v="4"/>
    <n v="4"/>
    <n v="3"/>
    <n v="4"/>
    <n v="3"/>
    <n v="4"/>
    <n v="4"/>
    <n v="4"/>
    <n v="4"/>
    <n v="3"/>
    <n v="4"/>
    <x v="10"/>
  </r>
  <r>
    <d v="2024-11-11T17:40:09"/>
    <s v="Niall"/>
    <x v="9"/>
    <n v="4"/>
    <n v="4"/>
    <n v="4"/>
    <n v="5"/>
    <n v="5"/>
    <n v="4"/>
    <n v="5"/>
    <n v="4"/>
    <n v="5"/>
    <n v="4"/>
    <n v="4"/>
    <n v="4"/>
    <n v="5"/>
    <n v="4"/>
    <x v="11"/>
  </r>
  <r>
    <d v="2024-11-11T17:47:22"/>
    <s v="Niall"/>
    <x v="10"/>
    <n v="4"/>
    <n v="3"/>
    <n v="4"/>
    <n v="4"/>
    <n v="4"/>
    <n v="3"/>
    <n v="4"/>
    <n v="3"/>
    <n v="4"/>
    <n v="3"/>
    <n v="4"/>
    <n v="3"/>
    <n v="4"/>
    <n v="5"/>
    <x v="12"/>
  </r>
  <r>
    <d v="2024-11-11T17:58:52"/>
    <s v="Niall"/>
    <x v="11"/>
    <n v="3"/>
    <n v="3"/>
    <n v="3"/>
    <n v="4"/>
    <n v="4"/>
    <n v="3"/>
    <n v="3"/>
    <n v="4"/>
    <n v="4"/>
    <n v="4"/>
    <n v="3"/>
    <n v="2"/>
    <n v="3"/>
    <n v="3"/>
    <x v="13"/>
  </r>
  <r>
    <d v="2024-11-11T18:12:16"/>
    <s v="Niall"/>
    <x v="0"/>
    <n v="5"/>
    <n v="5"/>
    <n v="4"/>
    <n v="4"/>
    <n v="5"/>
    <n v="5"/>
    <n v="5"/>
    <n v="4"/>
    <n v="5"/>
    <n v="4"/>
    <n v="3"/>
    <n v="4"/>
    <n v="3"/>
    <n v="4"/>
    <x v="14"/>
  </r>
  <r>
    <d v="2024-11-11T18:35:09"/>
    <s v="Niall"/>
    <x v="2"/>
    <n v="4"/>
    <n v="4"/>
    <n v="4"/>
    <n v="5"/>
    <n v="4"/>
    <n v="4"/>
    <n v="5"/>
    <n v="5"/>
    <n v="4"/>
    <n v="5"/>
    <n v="4"/>
    <n v="5"/>
    <n v="4"/>
    <n v="4"/>
    <x v="15"/>
  </r>
  <r>
    <d v="2024-12-11T11:10:01"/>
    <s v="washy"/>
    <x v="4"/>
    <n v="1"/>
    <n v="2"/>
    <n v="2"/>
    <n v="2"/>
    <n v="2"/>
    <n v="2"/>
    <n v="2"/>
    <n v="2"/>
    <n v="2"/>
    <n v="2"/>
    <n v="4"/>
    <n v="3"/>
    <n v="5"/>
    <n v="5"/>
    <x v="16"/>
  </r>
  <r>
    <d v="2024-12-11T11:15:32"/>
    <s v="walsh"/>
    <x v="1"/>
    <n v="3"/>
    <n v="4"/>
    <n v="3"/>
    <n v="3"/>
    <n v="3"/>
    <n v="4"/>
    <n v="3"/>
    <n v="3"/>
    <n v="3"/>
    <n v="3"/>
    <n v="4"/>
    <n v="3"/>
    <n v="4"/>
    <n v="3"/>
    <x v="17"/>
  </r>
  <r>
    <d v="2024-12-11T11:18:52"/>
    <s v="walsh"/>
    <x v="3"/>
    <n v="3"/>
    <n v="3"/>
    <n v="3"/>
    <n v="3"/>
    <n v="3"/>
    <n v="3"/>
    <n v="3"/>
    <n v="3"/>
    <n v="3"/>
    <n v="3"/>
    <n v="5"/>
    <n v="3"/>
    <n v="4"/>
    <n v="3"/>
    <x v="18"/>
  </r>
  <r>
    <d v="2024-12-11T11:22:51"/>
    <s v="walsh"/>
    <x v="7"/>
    <n v="3"/>
    <n v="3"/>
    <n v="3"/>
    <n v="2"/>
    <n v="3"/>
    <n v="2"/>
    <n v="3"/>
    <n v="3"/>
    <n v="4"/>
    <n v="3"/>
    <n v="3"/>
    <n v="4"/>
    <n v="4"/>
    <n v="2"/>
    <x v="19"/>
  </r>
  <r>
    <d v="2024-12-11T11:30:38"/>
    <s v="walsh"/>
    <x v="2"/>
    <n v="3"/>
    <n v="3"/>
    <n v="3"/>
    <n v="3"/>
    <n v="3"/>
    <n v="4"/>
    <n v="3"/>
    <n v="4"/>
    <n v="3"/>
    <n v="3"/>
    <n v="4"/>
    <n v="3"/>
    <n v="4"/>
    <n v="3"/>
    <x v="20"/>
  </r>
  <r>
    <d v="2024-12-11T11:38:37"/>
    <s v="walsh"/>
    <x v="6"/>
    <n v="3"/>
    <n v="3"/>
    <n v="3"/>
    <n v="3"/>
    <n v="3"/>
    <n v="3"/>
    <n v="3"/>
    <n v="3"/>
    <n v="3"/>
    <n v="3"/>
    <n v="3"/>
    <n v="3"/>
    <n v="4"/>
    <n v="4"/>
    <x v="21"/>
  </r>
  <r>
    <d v="2024-12-11T11:45:03"/>
    <s v="walsh"/>
    <x v="8"/>
    <n v="3"/>
    <n v="2"/>
    <n v="2"/>
    <n v="3"/>
    <n v="3"/>
    <n v="2"/>
    <n v="2"/>
    <n v="2"/>
    <n v="3"/>
    <n v="3"/>
    <n v="3"/>
    <n v="3"/>
    <n v="4"/>
    <n v="4"/>
    <x v="22"/>
  </r>
  <r>
    <d v="2024-12-11T11:50:26"/>
    <s v="walsh"/>
    <x v="10"/>
    <n v="2"/>
    <n v="2"/>
    <n v="2"/>
    <n v="3"/>
    <n v="2"/>
    <n v="2"/>
    <n v="2"/>
    <n v="2"/>
    <n v="2"/>
    <n v="2"/>
    <n v="3"/>
    <n v="3"/>
    <n v="3"/>
    <n v="2"/>
    <x v="23"/>
  </r>
  <r>
    <d v="2024-12-11T11:53:58"/>
    <s v="Walshy"/>
    <x v="5"/>
    <n v="3"/>
    <n v="3"/>
    <n v="2"/>
    <n v="3"/>
    <n v="2"/>
    <n v="2"/>
    <n v="3"/>
    <n v="2"/>
    <n v="2"/>
    <n v="2"/>
    <n v="3"/>
    <n v="2"/>
    <m/>
    <m/>
    <x v="24"/>
  </r>
  <r>
    <d v="2024-12-11T11:57:39"/>
    <s v="walsh"/>
    <x v="0"/>
    <n v="3"/>
    <n v="4"/>
    <n v="3"/>
    <n v="2"/>
    <n v="3"/>
    <n v="3"/>
    <n v="3"/>
    <n v="3"/>
    <n v="3"/>
    <n v="2"/>
    <m/>
    <m/>
    <m/>
    <m/>
    <x v="25"/>
  </r>
  <r>
    <s v="11/15/2024 7:21:38"/>
    <s v="Jack"/>
    <x v="4"/>
    <m/>
    <m/>
    <m/>
    <m/>
    <m/>
    <m/>
    <m/>
    <m/>
    <n v="3"/>
    <n v="3"/>
    <n v="5"/>
    <n v="4"/>
    <n v="5"/>
    <n v="5"/>
    <x v="26"/>
  </r>
  <r>
    <s v="11/15/2024 7:23:50"/>
    <s v="Jack"/>
    <x v="1"/>
    <m/>
    <m/>
    <m/>
    <m/>
    <m/>
    <m/>
    <m/>
    <m/>
    <n v="4"/>
    <n v="5"/>
    <n v="5"/>
    <n v="4"/>
    <n v="5"/>
    <n v="4"/>
    <x v="27"/>
  </r>
  <r>
    <s v="11/15/2024 7:28:42"/>
    <s v="Jack"/>
    <x v="5"/>
    <m/>
    <m/>
    <m/>
    <m/>
    <m/>
    <m/>
    <m/>
    <m/>
    <n v="3"/>
    <n v="4"/>
    <n v="4"/>
    <n v="4"/>
    <n v="4"/>
    <n v="4"/>
    <x v="28"/>
  </r>
  <r>
    <s v="11/15/2024 7:33:04"/>
    <s v="Jack"/>
    <x v="3"/>
    <m/>
    <m/>
    <m/>
    <m/>
    <m/>
    <m/>
    <m/>
    <m/>
    <n v="5"/>
    <n v="4"/>
    <n v="4"/>
    <n v="5"/>
    <n v="5"/>
    <n v="5"/>
    <x v="29"/>
  </r>
  <r>
    <s v="11/15/2024 7:36:46"/>
    <s v="Jack"/>
    <x v="6"/>
    <m/>
    <m/>
    <m/>
    <m/>
    <m/>
    <m/>
    <m/>
    <m/>
    <n v="4"/>
    <n v="4"/>
    <n v="4"/>
    <n v="4"/>
    <n v="3"/>
    <n v="3"/>
    <x v="30"/>
  </r>
  <r>
    <s v="11/15/2024 7:39:49"/>
    <s v="Jack"/>
    <x v="7"/>
    <m/>
    <m/>
    <m/>
    <m/>
    <m/>
    <m/>
    <m/>
    <m/>
    <n v="4"/>
    <n v="4"/>
    <n v="4"/>
    <n v="4"/>
    <n v="4"/>
    <n v="4"/>
    <x v="31"/>
  </r>
  <r>
    <s v="11/15/2024 7:44:09"/>
    <s v="Jack"/>
    <x v="8"/>
    <m/>
    <m/>
    <m/>
    <m/>
    <m/>
    <m/>
    <m/>
    <m/>
    <n v="5"/>
    <n v="4"/>
    <n v="4"/>
    <n v="5"/>
    <n v="5"/>
    <n v="5"/>
    <x v="32"/>
  </r>
  <r>
    <s v="11/15/2024 7:46:43"/>
    <s v="Jack"/>
    <x v="9"/>
    <m/>
    <m/>
    <m/>
    <m/>
    <m/>
    <m/>
    <m/>
    <m/>
    <n v="4"/>
    <n v="5"/>
    <n v="5"/>
    <n v="4"/>
    <n v="5"/>
    <n v="4"/>
    <x v="33"/>
  </r>
  <r>
    <s v="11/15/2024 7:51:10"/>
    <s v="Jack"/>
    <x v="10"/>
    <m/>
    <m/>
    <m/>
    <m/>
    <m/>
    <m/>
    <m/>
    <m/>
    <n v="4"/>
    <n v="4"/>
    <n v="4"/>
    <n v="4"/>
    <n v="5"/>
    <n v="4"/>
    <x v="34"/>
  </r>
  <r>
    <s v="11/15/2024 7:55:28"/>
    <s v="Jack"/>
    <x v="2"/>
    <m/>
    <m/>
    <m/>
    <m/>
    <m/>
    <m/>
    <m/>
    <m/>
    <n v="5"/>
    <n v="5"/>
    <n v="5"/>
    <n v="4"/>
    <n v="5"/>
    <n v="4"/>
    <x v="35"/>
  </r>
  <r>
    <s v="11/15/2024 8:00:29"/>
    <s v="Jack"/>
    <x v="0"/>
    <m/>
    <m/>
    <m/>
    <m/>
    <m/>
    <m/>
    <m/>
    <m/>
    <n v="4"/>
    <n v="3"/>
    <n v="3"/>
    <n v="4"/>
    <n v="3"/>
    <n v="3"/>
    <x v="36"/>
  </r>
  <r>
    <s v="11/15/2024 16:37:39"/>
    <s v="Chris Taylor"/>
    <x v="4"/>
    <n v="2"/>
    <m/>
    <n v="3"/>
    <n v="3"/>
    <n v="3"/>
    <n v="3"/>
    <n v="3"/>
    <n v="3"/>
    <m/>
    <m/>
    <n v="5"/>
    <n v="5"/>
    <n v="5"/>
    <n v="5"/>
    <x v="37"/>
  </r>
  <r>
    <s v="11/15/2024 16:38:33"/>
    <s v="Chris Taylor"/>
    <x v="1"/>
    <n v="3"/>
    <m/>
    <n v="3"/>
    <n v="3"/>
    <n v="4"/>
    <n v="3"/>
    <n v="4"/>
    <n v="3"/>
    <m/>
    <m/>
    <n v="4"/>
    <n v="4"/>
    <n v="4"/>
    <n v="4"/>
    <x v="37"/>
  </r>
  <r>
    <s v="11/15/2024 16:40:08"/>
    <s v="Chris Taylor"/>
    <x v="3"/>
    <n v="3"/>
    <m/>
    <n v="3"/>
    <n v="4"/>
    <n v="4"/>
    <n v="3"/>
    <n v="3"/>
    <n v="3"/>
    <m/>
    <m/>
    <n v="4"/>
    <n v="4"/>
    <n v="4"/>
    <n v="4"/>
    <x v="37"/>
  </r>
  <r>
    <s v="11/15/2024 16:41:36"/>
    <s v="Chris Taylor"/>
    <x v="6"/>
    <n v="3"/>
    <m/>
    <n v="3"/>
    <n v="3"/>
    <n v="3"/>
    <n v="3"/>
    <n v="3"/>
    <n v="3"/>
    <m/>
    <m/>
    <n v="1"/>
    <n v="2"/>
    <n v="2"/>
    <n v="2"/>
    <x v="37"/>
  </r>
  <r>
    <s v="11/15/2024 16:42:22"/>
    <s v="Chris Taylor"/>
    <x v="8"/>
    <n v="3"/>
    <n v="3"/>
    <n v="3"/>
    <n v="3"/>
    <n v="3"/>
    <n v="3"/>
    <n v="3"/>
    <n v="3"/>
    <n v="3"/>
    <m/>
    <n v="3"/>
    <n v="3"/>
    <n v="3"/>
    <n v="3"/>
    <x v="37"/>
  </r>
  <r>
    <s v="11/15/2024 16:43:20"/>
    <s v="Chris Taylor"/>
    <x v="2"/>
    <n v="4"/>
    <n v="3"/>
    <n v="3"/>
    <n v="4"/>
    <n v="4"/>
    <n v="3"/>
    <n v="3"/>
    <n v="3"/>
    <n v="3"/>
    <m/>
    <n v="4"/>
    <n v="4"/>
    <n v="4"/>
    <n v="4"/>
    <x v="37"/>
  </r>
  <r>
    <s v="11/15/2024 16:44:04"/>
    <s v="Chris Taylor"/>
    <x v="9"/>
    <n v="3"/>
    <n v="3"/>
    <n v="3"/>
    <n v="3"/>
    <n v="3"/>
    <n v="3"/>
    <n v="3"/>
    <n v="3"/>
    <n v="3"/>
    <m/>
    <n v="3"/>
    <n v="3"/>
    <n v="4"/>
    <n v="4"/>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0E97E-E608-2941-A9E2-A293371AF9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6" firstHeaderRow="0" firstDataRow="1" firstDataCol="1"/>
  <pivotFields count="18">
    <pivotField showAll="0"/>
    <pivotField showAll="0"/>
    <pivotField axis="axisRow" showAll="0">
      <items count="14">
        <item x="11"/>
        <item x="3"/>
        <item x="2"/>
        <item x="6"/>
        <item x="5"/>
        <item x="9"/>
        <item x="7"/>
        <item x="10"/>
        <item x="0"/>
        <item x="4"/>
        <item x="8"/>
        <item x="1"/>
        <item h="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Average of Racing and FX Skills [Racing Knowledge]" fld="3" subtotal="average" baseField="0" baseItem="0"/>
    <dataField name="Average of Racing and FX Skills ['Driving' the boat]" fld="4" subtotal="average" baseField="0" baseItem="0"/>
    <dataField name="Average of Racing and FX Skills [Startline Skills]" fld="5" subtotal="average" baseField="0" baseItem="0"/>
    <dataField name="Average of Racing and FX Skills [Prepare the boat for sailing]" fld="6" subtotal="average" baseField="0" baseItem="0"/>
    <dataField name="Average of Racing and FX Skills [Tack quickly and smoothly]" fld="7" subtotal="average" baseField="0" baseItem="0"/>
    <dataField name="Average of Racing and FX Skills [Bearing away and hoisting]" fld="8" subtotal="average" baseField="0" baseItem="0"/>
    <dataField name="Average of Racing and FX Skills [Gybe quickly and smoothly]" fld="9" subtotal="average" baseField="0" baseItem="0"/>
    <dataField name="Average of Racing and FX Skills [Dropping and rounding the bottom mark]" fld="10" subtotal="average" baseField="0" baseItem="0"/>
    <dataField name="Average of Behaviours [Decision making under pressure]" fld="11" subtotal="average" baseField="0" baseItem="0"/>
    <dataField name="Average of Behaviours [Performing under pressure]" fld="12" subtotal="average" baseField="0" baseItem="0"/>
    <dataField name="Average of Behaviours [Will to stretch and challenge themselves]" fld="13" subtotal="average" baseField="0" baseItem="0"/>
    <dataField name="Average of Behaviours [Non-dependent learner]" fld="14" subtotal="average" baseField="0" baseItem="0"/>
    <dataField name="Average of Behaviours [Commitment and consistency shown]" fld="15" subtotal="average" baseField="0" baseItem="0"/>
    <dataField name="Average of Behaviours [Preparing and reviewing training]" fld="16" subtotal="average" baseField="0" baseItem="0"/>
  </dataFields>
  <formats count="3">
    <format dxfId="19">
      <pivotArea field="2" type="button" dataOnly="0" labelOnly="1" outline="0" axis="axisRow" fieldPosition="0"/>
    </format>
    <format dxfId="18">
      <pivotArea dataOnly="0" labelOnly="1" outline="0" fieldPosition="0">
        <references count="1">
          <reference field="4294967294" count="14">
            <x v="0"/>
            <x v="1"/>
            <x v="2"/>
            <x v="3"/>
            <x v="4"/>
            <x v="5"/>
            <x v="6"/>
            <x v="7"/>
            <x v="8"/>
            <x v="9"/>
            <x v="10"/>
            <x v="11"/>
            <x v="12"/>
            <x v="13"/>
          </reference>
        </references>
      </pivotArea>
    </format>
    <format dxfId="17">
      <pivotArea collapsedLevelsAreSubtotals="1" fieldPosition="0">
        <references count="1">
          <reference field="2" count="0"/>
        </references>
      </pivotArea>
    </format>
  </formats>
  <conditionalFormats count="1">
    <conditionalFormat priority="1">
      <pivotAreas count="1">
        <pivotArea type="data" collapsedLevelsAreSubtotals="1" fieldPosition="0">
          <references count="1">
            <reference field="2"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770F9-FC95-F442-B2CC-40B5FC752F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2" firstHeaderRow="1" firstDataRow="1" firstDataCol="1"/>
  <pivotFields count="18">
    <pivotField showAll="0"/>
    <pivotField showAll="0"/>
    <pivotField axis="axisRow" showAll="0">
      <items count="14">
        <item x="11"/>
        <item x="3"/>
        <item x="2"/>
        <item x="6"/>
        <item x="5"/>
        <item x="9"/>
        <item x="7"/>
        <item x="10"/>
        <item x="0"/>
        <item x="4"/>
        <item x="8"/>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9">
        <item x="13"/>
        <item x="7"/>
        <item x="15"/>
        <item x="8"/>
        <item x="0"/>
        <item x="6"/>
        <item x="11"/>
        <item x="9"/>
        <item x="12"/>
        <item x="1"/>
        <item x="2"/>
        <item x="14"/>
        <item x="3"/>
        <item x="4"/>
        <item x="5"/>
        <item x="10"/>
        <item x="37"/>
        <item x="16"/>
        <item x="17"/>
        <item x="18"/>
        <item x="19"/>
        <item x="20"/>
        <item x="21"/>
        <item x="22"/>
        <item x="23"/>
        <item x="24"/>
        <item x="25"/>
        <item x="26"/>
        <item x="27"/>
        <item x="28"/>
        <item x="29"/>
        <item x="30"/>
        <item x="31"/>
        <item x="32"/>
        <item x="33"/>
        <item x="34"/>
        <item x="35"/>
        <item x="36"/>
        <item t="default"/>
      </items>
    </pivotField>
  </pivotFields>
  <rowFields count="2">
    <field x="2"/>
    <field x="17"/>
  </rowFields>
  <rowItems count="59">
    <i>
      <x/>
    </i>
    <i r="1">
      <x/>
    </i>
    <i>
      <x v="1"/>
    </i>
    <i r="1">
      <x v="1"/>
    </i>
    <i r="1">
      <x v="12"/>
    </i>
    <i r="1">
      <x v="16"/>
    </i>
    <i r="1">
      <x v="19"/>
    </i>
    <i r="1">
      <x v="30"/>
    </i>
    <i>
      <x v="2"/>
    </i>
    <i r="1">
      <x v="2"/>
    </i>
    <i r="1">
      <x v="10"/>
    </i>
    <i r="1">
      <x v="16"/>
    </i>
    <i r="1">
      <x v="21"/>
    </i>
    <i r="1">
      <x v="36"/>
    </i>
    <i>
      <x v="3"/>
    </i>
    <i r="1">
      <x v="3"/>
    </i>
    <i r="1">
      <x v="16"/>
    </i>
    <i r="1">
      <x v="22"/>
    </i>
    <i r="1">
      <x v="31"/>
    </i>
    <i>
      <x v="4"/>
    </i>
    <i r="1">
      <x v="5"/>
    </i>
    <i r="1">
      <x v="25"/>
    </i>
    <i r="1">
      <x v="29"/>
    </i>
    <i>
      <x v="5"/>
    </i>
    <i r="1">
      <x v="6"/>
    </i>
    <i r="1">
      <x v="16"/>
    </i>
    <i r="1">
      <x v="34"/>
    </i>
    <i>
      <x v="6"/>
    </i>
    <i r="1">
      <x v="7"/>
    </i>
    <i r="1">
      <x v="20"/>
    </i>
    <i r="1">
      <x v="32"/>
    </i>
    <i>
      <x v="7"/>
    </i>
    <i r="1">
      <x v="8"/>
    </i>
    <i r="1">
      <x v="24"/>
    </i>
    <i r="1">
      <x v="35"/>
    </i>
    <i>
      <x v="8"/>
    </i>
    <i r="1">
      <x v="4"/>
    </i>
    <i r="1">
      <x v="11"/>
    </i>
    <i r="1">
      <x v="26"/>
    </i>
    <i r="1">
      <x v="37"/>
    </i>
    <i>
      <x v="9"/>
    </i>
    <i r="1">
      <x v="13"/>
    </i>
    <i r="1">
      <x v="16"/>
    </i>
    <i r="1">
      <x v="17"/>
    </i>
    <i r="1">
      <x v="27"/>
    </i>
    <i>
      <x v="10"/>
    </i>
    <i r="1">
      <x v="15"/>
    </i>
    <i r="1">
      <x v="16"/>
    </i>
    <i r="1">
      <x v="23"/>
    </i>
    <i r="1">
      <x v="33"/>
    </i>
    <i>
      <x v="11"/>
    </i>
    <i r="1">
      <x v="9"/>
    </i>
    <i r="1">
      <x v="14"/>
    </i>
    <i r="1">
      <x v="16"/>
    </i>
    <i r="1">
      <x v="18"/>
    </i>
    <i r="1">
      <x v="28"/>
    </i>
    <i>
      <x v="12"/>
    </i>
    <i r="1">
      <x v="16"/>
    </i>
    <i t="grand">
      <x/>
    </i>
  </rowItems>
  <colItems count="1">
    <i/>
  </colItems>
  <formats count="17">
    <format dxfId="16">
      <pivotArea type="all" dataOnly="0"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2">
          <reference field="2" count="1" selected="0">
            <x v="0"/>
          </reference>
          <reference field="17" count="1">
            <x v="0"/>
          </reference>
        </references>
      </pivotArea>
    </format>
    <format dxfId="11">
      <pivotArea dataOnly="0" labelOnly="1" fieldPosition="0">
        <references count="2">
          <reference field="2" count="1" selected="0">
            <x v="1"/>
          </reference>
          <reference field="17" count="2">
            <x v="1"/>
            <x v="12"/>
          </reference>
        </references>
      </pivotArea>
    </format>
    <format dxfId="10">
      <pivotArea dataOnly="0" labelOnly="1" fieldPosition="0">
        <references count="2">
          <reference field="2" count="1" selected="0">
            <x v="2"/>
          </reference>
          <reference field="17" count="2">
            <x v="2"/>
            <x v="10"/>
          </reference>
        </references>
      </pivotArea>
    </format>
    <format dxfId="9">
      <pivotArea dataOnly="0" labelOnly="1" fieldPosition="0">
        <references count="2">
          <reference field="2" count="1" selected="0">
            <x v="3"/>
          </reference>
          <reference field="17" count="1">
            <x v="3"/>
          </reference>
        </references>
      </pivotArea>
    </format>
    <format dxfId="8">
      <pivotArea dataOnly="0" labelOnly="1" fieldPosition="0">
        <references count="2">
          <reference field="2" count="1" selected="0">
            <x v="4"/>
          </reference>
          <reference field="17" count="1">
            <x v="5"/>
          </reference>
        </references>
      </pivotArea>
    </format>
    <format dxfId="7">
      <pivotArea dataOnly="0" labelOnly="1" fieldPosition="0">
        <references count="2">
          <reference field="2" count="1" selected="0">
            <x v="5"/>
          </reference>
          <reference field="17" count="1">
            <x v="6"/>
          </reference>
        </references>
      </pivotArea>
    </format>
    <format dxfId="6">
      <pivotArea dataOnly="0" labelOnly="1" fieldPosition="0">
        <references count="2">
          <reference field="2" count="1" selected="0">
            <x v="6"/>
          </reference>
          <reference field="17" count="1">
            <x v="7"/>
          </reference>
        </references>
      </pivotArea>
    </format>
    <format dxfId="5">
      <pivotArea dataOnly="0" labelOnly="1" fieldPosition="0">
        <references count="2">
          <reference field="2" count="1" selected="0">
            <x v="7"/>
          </reference>
          <reference field="17" count="1">
            <x v="8"/>
          </reference>
        </references>
      </pivotArea>
    </format>
    <format dxfId="4">
      <pivotArea dataOnly="0" labelOnly="1" fieldPosition="0">
        <references count="2">
          <reference field="2" count="1" selected="0">
            <x v="8"/>
          </reference>
          <reference field="17" count="2">
            <x v="4"/>
            <x v="11"/>
          </reference>
        </references>
      </pivotArea>
    </format>
    <format dxfId="3">
      <pivotArea dataOnly="0" labelOnly="1" fieldPosition="0">
        <references count="2">
          <reference field="2" count="1" selected="0">
            <x v="9"/>
          </reference>
          <reference field="17" count="1">
            <x v="13"/>
          </reference>
        </references>
      </pivotArea>
    </format>
    <format dxfId="2">
      <pivotArea dataOnly="0" labelOnly="1" fieldPosition="0">
        <references count="2">
          <reference field="2" count="1" selected="0">
            <x v="10"/>
          </reference>
          <reference field="17" count="1">
            <x v="15"/>
          </reference>
        </references>
      </pivotArea>
    </format>
    <format dxfId="1">
      <pivotArea dataOnly="0" labelOnly="1" fieldPosition="0">
        <references count="2">
          <reference field="2" count="1" selected="0">
            <x v="11"/>
          </reference>
          <reference field="17" count="2">
            <x v="9"/>
            <x v="14"/>
          </reference>
        </references>
      </pivotArea>
    </format>
    <format dxfId="0">
      <pivotArea dataOnly="0" labelOnly="1" fieldPosition="0">
        <references count="2">
          <reference field="2" count="1" selected="0">
            <x v="12"/>
          </reference>
          <reference field="17"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J38"/>
  <sheetViews>
    <sheetView tabSelected="1" workbookViewId="0">
      <pane xSplit="1" topLeftCell="B1" activePane="topRight" state="frozen"/>
      <selection pane="topRight" activeCell="F23" sqref="F23"/>
    </sheetView>
  </sheetViews>
  <sheetFormatPr baseColWidth="10" defaultColWidth="8.83203125" defaultRowHeight="15" x14ac:dyDescent="0.2"/>
  <cols>
    <col min="1" max="1" width="26.1640625" bestFit="1" customWidth="1"/>
    <col min="2" max="2" width="18.6640625" customWidth="1"/>
    <col min="3" max="3" width="15" style="9" bestFit="1" customWidth="1"/>
    <col min="4" max="6" width="15" style="9" customWidth="1"/>
    <col min="7" max="8" width="15" style="14" bestFit="1" customWidth="1"/>
    <col min="9" max="11" width="15" style="12" bestFit="1" customWidth="1"/>
    <col min="12" max="14" width="15" style="9" bestFit="1" customWidth="1"/>
    <col min="15" max="15" width="15" style="9" customWidth="1"/>
    <col min="16" max="17" width="15" style="15" bestFit="1" customWidth="1"/>
    <col min="18" max="18" width="15" style="12" bestFit="1" customWidth="1"/>
    <col min="19" max="25" width="15" style="13" bestFit="1" customWidth="1"/>
    <col min="26" max="31" width="15" style="12" bestFit="1" customWidth="1"/>
    <col min="32" max="32" width="21.1640625" style="9" customWidth="1"/>
    <col min="33" max="33" width="17.1640625" customWidth="1"/>
    <col min="34" max="34" width="17.5" customWidth="1"/>
    <col min="35" max="35" width="19.33203125" customWidth="1"/>
    <col min="36" max="36" width="13.5" customWidth="1"/>
  </cols>
  <sheetData>
    <row r="1" spans="1:36" ht="96" customHeight="1" x14ac:dyDescent="0.35">
      <c r="A1" s="1" t="s">
        <v>0</v>
      </c>
      <c r="B1" s="1" t="s">
        <v>1</v>
      </c>
      <c r="C1" s="2" t="s">
        <v>2</v>
      </c>
      <c r="D1" s="2" t="s">
        <v>211</v>
      </c>
      <c r="E1" s="2" t="s">
        <v>100</v>
      </c>
      <c r="F1" s="2" t="s">
        <v>185</v>
      </c>
      <c r="G1" s="3" t="s">
        <v>3</v>
      </c>
      <c r="H1" s="3" t="s">
        <v>4</v>
      </c>
      <c r="I1" s="3" t="s">
        <v>5</v>
      </c>
      <c r="J1" s="3" t="s">
        <v>6</v>
      </c>
      <c r="K1" s="3" t="s">
        <v>7</v>
      </c>
      <c r="L1" s="4" t="s">
        <v>8</v>
      </c>
      <c r="M1" s="4" t="s">
        <v>9</v>
      </c>
      <c r="N1" s="4" t="s">
        <v>10</v>
      </c>
      <c r="O1" s="28" t="s">
        <v>99</v>
      </c>
      <c r="P1" s="5" t="s">
        <v>11</v>
      </c>
      <c r="Q1" s="5" t="s">
        <v>12</v>
      </c>
      <c r="R1" s="6" t="s">
        <v>13</v>
      </c>
      <c r="S1" s="7" t="s">
        <v>14</v>
      </c>
      <c r="T1" s="7" t="s">
        <v>15</v>
      </c>
      <c r="U1" s="7" t="s">
        <v>16</v>
      </c>
      <c r="V1" s="7" t="s">
        <v>17</v>
      </c>
      <c r="W1" s="7" t="s">
        <v>18</v>
      </c>
      <c r="X1" s="7" t="s">
        <v>19</v>
      </c>
      <c r="Y1" s="7" t="s">
        <v>20</v>
      </c>
      <c r="Z1" s="8" t="s">
        <v>21</v>
      </c>
      <c r="AA1" s="8" t="s">
        <v>22</v>
      </c>
      <c r="AB1" s="8" t="s">
        <v>23</v>
      </c>
      <c r="AC1" s="8" t="s">
        <v>24</v>
      </c>
      <c r="AD1" s="8" t="s">
        <v>25</v>
      </c>
      <c r="AE1" s="8" t="s">
        <v>26</v>
      </c>
      <c r="AF1" s="25" t="s">
        <v>209</v>
      </c>
      <c r="AG1" s="25" t="s">
        <v>97</v>
      </c>
      <c r="AH1" s="27" t="s">
        <v>210</v>
      </c>
      <c r="AI1" s="27" t="s">
        <v>98</v>
      </c>
      <c r="AJ1" s="2" t="s">
        <v>96</v>
      </c>
    </row>
    <row r="2" spans="1:36" s="9" customFormat="1" ht="18" customHeight="1" x14ac:dyDescent="0.2">
      <c r="A2" s="19" t="s">
        <v>74</v>
      </c>
      <c r="B2" s="9" t="s">
        <v>34</v>
      </c>
      <c r="C2" s="11" t="s">
        <v>123</v>
      </c>
      <c r="D2" s="9">
        <v>21</v>
      </c>
      <c r="E2" s="9" t="s">
        <v>189</v>
      </c>
      <c r="F2" s="9" t="s">
        <v>109</v>
      </c>
      <c r="G2" s="64">
        <v>60</v>
      </c>
      <c r="H2" s="64">
        <v>160</v>
      </c>
      <c r="I2" s="64"/>
      <c r="J2" s="64"/>
      <c r="K2" s="64"/>
      <c r="L2" s="9" t="s">
        <v>107</v>
      </c>
      <c r="M2" s="9" t="s">
        <v>110</v>
      </c>
      <c r="N2" s="65">
        <v>0.01</v>
      </c>
      <c r="O2" s="9">
        <f t="shared" ref="O2:O10" si="0">_xlfn.RANK.AVG(N2,$N$2:$N$13)</f>
        <v>12</v>
      </c>
      <c r="P2" s="10">
        <f>0.58*H2</f>
        <v>92.8</v>
      </c>
      <c r="Q2" s="10">
        <f>P2*G2/100</f>
        <v>55.68</v>
      </c>
      <c r="R2" s="66">
        <v>3</v>
      </c>
      <c r="S2" s="66">
        <v>3</v>
      </c>
      <c r="T2" s="66">
        <v>3</v>
      </c>
      <c r="U2" s="67">
        <v>4</v>
      </c>
      <c r="V2" s="67">
        <v>4</v>
      </c>
      <c r="W2" s="66">
        <v>3</v>
      </c>
      <c r="X2" s="66">
        <v>3</v>
      </c>
      <c r="Y2" s="67">
        <v>4</v>
      </c>
      <c r="Z2" s="67">
        <v>4</v>
      </c>
      <c r="AA2" s="67">
        <v>4</v>
      </c>
      <c r="AB2" s="66">
        <v>3</v>
      </c>
      <c r="AC2" s="68">
        <v>2</v>
      </c>
      <c r="AD2" s="66">
        <v>3</v>
      </c>
      <c r="AE2" s="66">
        <v>3</v>
      </c>
      <c r="AF2" s="26">
        <f>AVERAGE(R2:Y2)</f>
        <v>3.375</v>
      </c>
      <c r="AG2" s="26">
        <f>AVERAGE(Z2:AE2)</f>
        <v>3.1666666666666665</v>
      </c>
      <c r="AH2" s="9">
        <f t="shared" ref="AH2:AH13" si="1">_xlfn.RANK.AVG(AF2,$AF$2:$AF$13)</f>
        <v>6</v>
      </c>
      <c r="AI2" s="9">
        <f t="shared" ref="AI2:AI13" si="2">_xlfn.RANK.AVG(AG2,$AG$2:$AG$13)</f>
        <v>12</v>
      </c>
      <c r="AJ2" t="s">
        <v>149</v>
      </c>
    </row>
    <row r="3" spans="1:36" s="9" customFormat="1" ht="18" customHeight="1" x14ac:dyDescent="0.2">
      <c r="A3" s="19" t="s">
        <v>31</v>
      </c>
      <c r="B3" s="9" t="s">
        <v>28</v>
      </c>
      <c r="C3" s="11" t="s">
        <v>124</v>
      </c>
      <c r="D3" s="9">
        <v>19</v>
      </c>
      <c r="E3" s="9" t="s">
        <v>106</v>
      </c>
      <c r="F3" s="9" t="s">
        <v>109</v>
      </c>
      <c r="G3" s="37">
        <v>71.5</v>
      </c>
      <c r="H3" s="37">
        <v>173</v>
      </c>
      <c r="I3" s="39">
        <v>4.5999999999999996</v>
      </c>
      <c r="J3" s="39">
        <v>0.9</v>
      </c>
      <c r="K3" s="39">
        <v>3.3</v>
      </c>
      <c r="L3" s="9" t="s">
        <v>107</v>
      </c>
      <c r="M3" s="9" t="s">
        <v>111</v>
      </c>
      <c r="N3" s="41">
        <v>0.73</v>
      </c>
      <c r="O3" s="9">
        <f t="shared" si="0"/>
        <v>7</v>
      </c>
      <c r="P3" s="10">
        <f t="shared" ref="P3:P8" si="3">0.58*H3</f>
        <v>100.33999999999999</v>
      </c>
      <c r="Q3" s="10">
        <f t="shared" ref="Q3:Q8" si="4">P3*G3/100</f>
        <v>71.743099999999998</v>
      </c>
      <c r="R3" s="69">
        <v>3.3</v>
      </c>
      <c r="S3" s="66">
        <v>3</v>
      </c>
      <c r="T3" s="69">
        <v>3.3</v>
      </c>
      <c r="U3" s="70">
        <v>3.8</v>
      </c>
      <c r="V3" s="71">
        <v>3.5</v>
      </c>
      <c r="W3" s="69">
        <v>3.3</v>
      </c>
      <c r="X3" s="69">
        <v>3.3</v>
      </c>
      <c r="Y3" s="69">
        <v>3.3</v>
      </c>
      <c r="Z3" s="67">
        <v>4</v>
      </c>
      <c r="AA3" s="69">
        <v>3.3</v>
      </c>
      <c r="AB3" s="72">
        <v>4.3</v>
      </c>
      <c r="AC3" s="67">
        <v>4</v>
      </c>
      <c r="AD3" s="72">
        <v>4.3</v>
      </c>
      <c r="AE3" s="70">
        <v>3.8</v>
      </c>
      <c r="AF3" s="26">
        <f t="shared" ref="AF3:AF13" si="5">AVERAGE(R3:Y3)</f>
        <v>3.35</v>
      </c>
      <c r="AG3" s="26">
        <f t="shared" ref="AG3:AG13" si="6">AVERAGE(Z3:AE3)</f>
        <v>3.9499999999999997</v>
      </c>
      <c r="AH3" s="9">
        <f t="shared" si="1"/>
        <v>7</v>
      </c>
      <c r="AI3" s="9">
        <f t="shared" si="2"/>
        <v>4</v>
      </c>
      <c r="AJ3" t="s">
        <v>150</v>
      </c>
    </row>
    <row r="4" spans="1:36" s="9" customFormat="1" ht="18" customHeight="1" x14ac:dyDescent="0.2">
      <c r="A4" s="19" t="s">
        <v>57</v>
      </c>
      <c r="B4" s="9" t="s">
        <v>34</v>
      </c>
      <c r="C4" s="11" t="s">
        <v>125</v>
      </c>
      <c r="D4" s="9">
        <v>21</v>
      </c>
      <c r="E4" s="9" t="s">
        <v>31</v>
      </c>
      <c r="F4" s="9" t="s">
        <v>109</v>
      </c>
      <c r="G4" s="37">
        <v>56.9</v>
      </c>
      <c r="H4" s="37">
        <v>168</v>
      </c>
      <c r="I4" s="39">
        <v>4.4000000000000004</v>
      </c>
      <c r="J4" s="39">
        <v>1</v>
      </c>
      <c r="K4" s="39">
        <v>4</v>
      </c>
      <c r="L4" s="9" t="s">
        <v>107</v>
      </c>
      <c r="M4" s="9" t="s">
        <v>110</v>
      </c>
      <c r="N4" s="41">
        <v>0.9</v>
      </c>
      <c r="O4" s="9">
        <f t="shared" si="0"/>
        <v>2</v>
      </c>
      <c r="P4" s="10">
        <f t="shared" si="3"/>
        <v>97.44</v>
      </c>
      <c r="Q4" s="10">
        <f t="shared" si="4"/>
        <v>55.443359999999991</v>
      </c>
      <c r="R4" s="71">
        <v>3.5</v>
      </c>
      <c r="S4" s="71">
        <v>3.5</v>
      </c>
      <c r="T4" s="66">
        <v>3</v>
      </c>
      <c r="U4" s="70">
        <v>3.8</v>
      </c>
      <c r="V4" s="71">
        <v>3.5</v>
      </c>
      <c r="W4" s="71">
        <v>3.5</v>
      </c>
      <c r="X4" s="71">
        <v>3.5</v>
      </c>
      <c r="Y4" s="70">
        <v>3.8</v>
      </c>
      <c r="Z4" s="73">
        <v>3.6</v>
      </c>
      <c r="AA4" s="67">
        <v>4</v>
      </c>
      <c r="AB4" s="72">
        <v>4.3</v>
      </c>
      <c r="AC4" s="67">
        <v>4</v>
      </c>
      <c r="AD4" s="72">
        <v>4.3</v>
      </c>
      <c r="AE4" s="70">
        <v>3.8</v>
      </c>
      <c r="AF4" s="26">
        <f t="shared" si="5"/>
        <v>3.5125000000000002</v>
      </c>
      <c r="AG4" s="26">
        <f t="shared" si="6"/>
        <v>4</v>
      </c>
      <c r="AH4" s="9">
        <f t="shared" si="1"/>
        <v>3</v>
      </c>
      <c r="AI4" s="9">
        <f t="shared" si="2"/>
        <v>2</v>
      </c>
      <c r="AJ4" t="s">
        <v>151</v>
      </c>
    </row>
    <row r="5" spans="1:36" s="9" customFormat="1" ht="18" customHeight="1" x14ac:dyDescent="0.2">
      <c r="A5" s="19" t="s">
        <v>32</v>
      </c>
      <c r="B5" s="9" t="s">
        <v>28</v>
      </c>
      <c r="C5" s="11" t="s">
        <v>122</v>
      </c>
      <c r="D5" s="9">
        <v>22</v>
      </c>
      <c r="E5" s="9" t="s">
        <v>105</v>
      </c>
      <c r="F5" s="9" t="s">
        <v>109</v>
      </c>
      <c r="G5" s="37">
        <v>68.099999999999994</v>
      </c>
      <c r="H5" s="37">
        <v>167.1</v>
      </c>
      <c r="I5" s="39">
        <v>3.7</v>
      </c>
      <c r="J5" s="39">
        <v>1</v>
      </c>
      <c r="K5" s="39">
        <v>3.7</v>
      </c>
      <c r="L5" s="9" t="s">
        <v>109</v>
      </c>
      <c r="M5" s="9" t="s">
        <v>112</v>
      </c>
      <c r="N5" s="41">
        <v>0.8</v>
      </c>
      <c r="O5" s="9">
        <f t="shared" si="0"/>
        <v>3</v>
      </c>
      <c r="P5" s="10">
        <f t="shared" si="3"/>
        <v>96.917999999999992</v>
      </c>
      <c r="Q5" s="10">
        <f t="shared" si="4"/>
        <v>66.00115799999999</v>
      </c>
      <c r="R5" s="74">
        <v>3.3</v>
      </c>
      <c r="S5" s="67">
        <v>4</v>
      </c>
      <c r="T5" s="74">
        <v>3.3</v>
      </c>
      <c r="U5" s="75">
        <v>3.7</v>
      </c>
      <c r="V5" s="74">
        <v>3.3</v>
      </c>
      <c r="W5" s="74">
        <v>3.3</v>
      </c>
      <c r="X5" s="75">
        <v>3.7</v>
      </c>
      <c r="Y5" s="66">
        <v>3</v>
      </c>
      <c r="Z5" s="75">
        <v>3.7</v>
      </c>
      <c r="AA5" s="75">
        <v>3.7</v>
      </c>
      <c r="AB5" s="76">
        <v>2.8</v>
      </c>
      <c r="AC5" s="69">
        <v>3.3</v>
      </c>
      <c r="AD5" s="69">
        <v>3.3</v>
      </c>
      <c r="AE5" s="66">
        <v>3</v>
      </c>
      <c r="AF5" s="26">
        <f t="shared" si="5"/>
        <v>3.45</v>
      </c>
      <c r="AG5" s="26">
        <f t="shared" si="6"/>
        <v>3.3000000000000003</v>
      </c>
      <c r="AH5" s="9">
        <f t="shared" si="1"/>
        <v>5</v>
      </c>
      <c r="AI5" s="9">
        <f t="shared" si="2"/>
        <v>11</v>
      </c>
      <c r="AJ5" t="s">
        <v>152</v>
      </c>
    </row>
    <row r="6" spans="1:36" s="9" customFormat="1" ht="18" customHeight="1" x14ac:dyDescent="0.2">
      <c r="A6" s="19" t="s">
        <v>30</v>
      </c>
      <c r="B6" s="9" t="s">
        <v>28</v>
      </c>
      <c r="C6" s="11" t="s">
        <v>115</v>
      </c>
      <c r="D6" s="9">
        <v>21</v>
      </c>
      <c r="E6" s="9" t="s">
        <v>102</v>
      </c>
      <c r="F6" s="9" t="s">
        <v>107</v>
      </c>
      <c r="G6" s="37">
        <v>70.3</v>
      </c>
      <c r="H6" s="37">
        <v>168.5</v>
      </c>
      <c r="I6" s="39">
        <v>4.0999999999999996</v>
      </c>
      <c r="J6" s="39">
        <v>0.9</v>
      </c>
      <c r="K6" s="39">
        <v>3.4</v>
      </c>
      <c r="L6" s="9" t="s">
        <v>109</v>
      </c>
      <c r="M6" s="9" t="s">
        <v>111</v>
      </c>
      <c r="N6" s="41">
        <v>0.56000000000000005</v>
      </c>
      <c r="O6" s="9">
        <f t="shared" si="0"/>
        <v>11</v>
      </c>
      <c r="P6" s="10">
        <f t="shared" si="3"/>
        <v>97.72999999999999</v>
      </c>
      <c r="Q6" s="10">
        <f t="shared" si="4"/>
        <v>68.704189999999983</v>
      </c>
      <c r="R6" s="71">
        <v>3.5</v>
      </c>
      <c r="S6" s="71">
        <v>3.5</v>
      </c>
      <c r="T6" s="66">
        <v>3</v>
      </c>
      <c r="U6" s="71">
        <v>3.5</v>
      </c>
      <c r="V6" s="66">
        <v>3</v>
      </c>
      <c r="W6" s="71">
        <v>3.5</v>
      </c>
      <c r="X6" s="67">
        <v>4</v>
      </c>
      <c r="Y6" s="77">
        <v>2.5</v>
      </c>
      <c r="Z6" s="66">
        <v>3</v>
      </c>
      <c r="AA6" s="74">
        <v>3.3</v>
      </c>
      <c r="AB6" s="75">
        <v>3.7</v>
      </c>
      <c r="AC6" s="66">
        <v>3</v>
      </c>
      <c r="AD6" s="67">
        <v>4</v>
      </c>
      <c r="AE6" s="67">
        <v>4</v>
      </c>
      <c r="AF6" s="26">
        <f t="shared" si="5"/>
        <v>3.3125</v>
      </c>
      <c r="AG6" s="26">
        <f t="shared" si="6"/>
        <v>3.5</v>
      </c>
      <c r="AH6" s="9">
        <f t="shared" si="1"/>
        <v>8</v>
      </c>
      <c r="AI6" s="9">
        <f t="shared" si="2"/>
        <v>8.5</v>
      </c>
      <c r="AJ6" t="s">
        <v>153</v>
      </c>
    </row>
    <row r="7" spans="1:36" s="9" customFormat="1" ht="18" customHeight="1" x14ac:dyDescent="0.2">
      <c r="A7" s="19" t="s">
        <v>70</v>
      </c>
      <c r="B7" s="9" t="s">
        <v>34</v>
      </c>
      <c r="C7" s="11" t="s">
        <v>118</v>
      </c>
      <c r="D7" s="9">
        <v>20</v>
      </c>
      <c r="E7" s="9" t="s">
        <v>29</v>
      </c>
      <c r="F7" s="9" t="s">
        <v>107</v>
      </c>
      <c r="G7" s="37">
        <v>63.35</v>
      </c>
      <c r="H7" s="37">
        <v>164.1</v>
      </c>
      <c r="I7" s="39">
        <v>0</v>
      </c>
      <c r="J7" s="39">
        <v>0.8</v>
      </c>
      <c r="K7" s="39">
        <v>4.0999999999999996</v>
      </c>
      <c r="L7" s="9" t="s">
        <v>107</v>
      </c>
      <c r="M7" s="9" t="s">
        <v>110</v>
      </c>
      <c r="N7" s="41">
        <v>0.79</v>
      </c>
      <c r="O7" s="9">
        <f t="shared" si="0"/>
        <v>5</v>
      </c>
      <c r="P7" s="10">
        <f t="shared" si="3"/>
        <v>95.177999999999983</v>
      </c>
      <c r="Q7" s="10">
        <f t="shared" si="4"/>
        <v>60.295262999999984</v>
      </c>
      <c r="R7" s="71">
        <v>3.5</v>
      </c>
      <c r="S7" s="71">
        <v>3.5</v>
      </c>
      <c r="T7" s="71">
        <v>3.5</v>
      </c>
      <c r="U7" s="67">
        <v>4</v>
      </c>
      <c r="V7" s="67">
        <v>4</v>
      </c>
      <c r="W7" s="71">
        <v>3.5</v>
      </c>
      <c r="X7" s="67">
        <v>4</v>
      </c>
      <c r="Y7" s="71">
        <v>3.5</v>
      </c>
      <c r="Z7" s="67">
        <v>4</v>
      </c>
      <c r="AA7" s="78">
        <v>4.5</v>
      </c>
      <c r="AB7" s="67">
        <v>4</v>
      </c>
      <c r="AC7" s="75">
        <v>3.7</v>
      </c>
      <c r="AD7" s="79">
        <v>4.7</v>
      </c>
      <c r="AE7" s="67">
        <v>4</v>
      </c>
      <c r="AF7" s="26">
        <f t="shared" si="5"/>
        <v>3.6875</v>
      </c>
      <c r="AG7" s="26">
        <f t="shared" si="6"/>
        <v>4.1499999999999995</v>
      </c>
      <c r="AH7" s="9">
        <f t="shared" si="1"/>
        <v>1</v>
      </c>
      <c r="AI7" s="9">
        <f t="shared" si="2"/>
        <v>1</v>
      </c>
      <c r="AJ7" t="s">
        <v>154</v>
      </c>
    </row>
    <row r="8" spans="1:36" s="9" customFormat="1" ht="18" customHeight="1" x14ac:dyDescent="0.2">
      <c r="A8" s="19" t="s">
        <v>188</v>
      </c>
      <c r="B8" s="9" t="s">
        <v>34</v>
      </c>
      <c r="C8" s="11" t="s">
        <v>101</v>
      </c>
      <c r="D8" s="9">
        <v>21</v>
      </c>
      <c r="E8" s="9" t="s">
        <v>189</v>
      </c>
      <c r="F8" s="9" t="s">
        <v>109</v>
      </c>
      <c r="G8" s="37">
        <v>62.35</v>
      </c>
      <c r="H8" s="37">
        <v>168.3</v>
      </c>
      <c r="I8" s="39">
        <v>0</v>
      </c>
      <c r="J8" s="39">
        <v>0.7</v>
      </c>
      <c r="K8" s="39">
        <v>3.4</v>
      </c>
      <c r="L8" s="9" t="s">
        <v>107</v>
      </c>
      <c r="M8" s="9" t="s">
        <v>111</v>
      </c>
      <c r="N8" s="41">
        <v>0.7</v>
      </c>
      <c r="O8" s="9">
        <f t="shared" si="0"/>
        <v>9</v>
      </c>
      <c r="P8" s="10">
        <f t="shared" si="3"/>
        <v>97.614000000000004</v>
      </c>
      <c r="Q8" s="10">
        <f t="shared" si="4"/>
        <v>60.862329000000003</v>
      </c>
      <c r="R8" s="67">
        <v>4</v>
      </c>
      <c r="S8" s="66">
        <v>3</v>
      </c>
      <c r="T8" s="71">
        <v>3.5</v>
      </c>
      <c r="U8" s="77">
        <v>2.5</v>
      </c>
      <c r="V8" s="71">
        <v>3.5</v>
      </c>
      <c r="W8" s="66">
        <v>3</v>
      </c>
      <c r="X8" s="66">
        <v>3</v>
      </c>
      <c r="Y8" s="66">
        <v>3</v>
      </c>
      <c r="Z8" s="80">
        <v>4.3</v>
      </c>
      <c r="AA8" s="75">
        <v>3.7</v>
      </c>
      <c r="AB8" s="75">
        <v>3.7</v>
      </c>
      <c r="AC8" s="75">
        <v>3.7</v>
      </c>
      <c r="AD8" s="67">
        <v>4</v>
      </c>
      <c r="AE8" s="66">
        <v>3</v>
      </c>
      <c r="AF8" s="26">
        <f t="shared" si="5"/>
        <v>3.1875</v>
      </c>
      <c r="AG8" s="26">
        <f t="shared" si="6"/>
        <v>3.7333333333333329</v>
      </c>
      <c r="AH8" s="9">
        <f t="shared" si="1"/>
        <v>9</v>
      </c>
      <c r="AI8" s="9">
        <f t="shared" si="2"/>
        <v>7</v>
      </c>
      <c r="AJ8" t="s">
        <v>155</v>
      </c>
    </row>
    <row r="9" spans="1:36" s="9" customFormat="1" ht="18" customHeight="1" x14ac:dyDescent="0.2">
      <c r="A9" s="19" t="s">
        <v>72</v>
      </c>
      <c r="B9" s="9" t="s">
        <v>34</v>
      </c>
      <c r="C9" s="11" t="s">
        <v>117</v>
      </c>
      <c r="D9" s="9">
        <v>20</v>
      </c>
      <c r="E9" s="9" t="s">
        <v>30</v>
      </c>
      <c r="F9" s="9" t="s">
        <v>107</v>
      </c>
      <c r="G9" s="37">
        <v>72.05</v>
      </c>
      <c r="H9" s="37">
        <v>176.6</v>
      </c>
      <c r="I9" s="39">
        <v>4</v>
      </c>
      <c r="J9" s="39">
        <v>0.8</v>
      </c>
      <c r="K9" s="39">
        <v>3.4</v>
      </c>
      <c r="L9" s="9" t="s">
        <v>107</v>
      </c>
      <c r="M9" s="9" t="s">
        <v>110</v>
      </c>
      <c r="N9" s="41">
        <v>0.65</v>
      </c>
      <c r="O9" s="9">
        <f t="shared" si="0"/>
        <v>10</v>
      </c>
      <c r="P9" s="10">
        <f>0.58*H9</f>
        <v>102.42799999999998</v>
      </c>
      <c r="Q9" s="10">
        <f>P9*G9/100</f>
        <v>73.799373999999986</v>
      </c>
      <c r="R9" s="66">
        <v>3</v>
      </c>
      <c r="S9" s="77">
        <v>2.5</v>
      </c>
      <c r="T9" s="66">
        <v>3</v>
      </c>
      <c r="U9" s="71">
        <v>3.5</v>
      </c>
      <c r="V9" s="66">
        <v>3</v>
      </c>
      <c r="W9" s="77">
        <v>2.5</v>
      </c>
      <c r="X9" s="66">
        <v>3</v>
      </c>
      <c r="Y9" s="77">
        <v>2.5</v>
      </c>
      <c r="Z9" s="74">
        <v>3.3</v>
      </c>
      <c r="AA9" s="66">
        <v>3</v>
      </c>
      <c r="AB9" s="75">
        <v>3.7</v>
      </c>
      <c r="AC9" s="74">
        <v>3.3</v>
      </c>
      <c r="AD9" s="67">
        <v>4</v>
      </c>
      <c r="AE9" s="75">
        <v>3.7</v>
      </c>
      <c r="AF9" s="26">
        <f t="shared" si="5"/>
        <v>2.875</v>
      </c>
      <c r="AG9" s="26">
        <f t="shared" si="6"/>
        <v>3.5</v>
      </c>
      <c r="AH9" s="9">
        <f t="shared" si="1"/>
        <v>11</v>
      </c>
      <c r="AI9" s="9">
        <f t="shared" si="2"/>
        <v>8.5</v>
      </c>
      <c r="AJ9" t="s">
        <v>156</v>
      </c>
    </row>
    <row r="10" spans="1:36" s="9" customFormat="1" ht="18" customHeight="1" x14ac:dyDescent="0.2">
      <c r="A10" s="19" t="s">
        <v>53</v>
      </c>
      <c r="B10" s="9" t="s">
        <v>34</v>
      </c>
      <c r="C10" s="11" t="s">
        <v>119</v>
      </c>
      <c r="D10" s="9">
        <v>22</v>
      </c>
      <c r="E10" s="9" t="s">
        <v>189</v>
      </c>
      <c r="F10" s="9" t="s">
        <v>107</v>
      </c>
      <c r="G10" s="31">
        <v>62.3</v>
      </c>
      <c r="H10" s="31">
        <v>164.8</v>
      </c>
      <c r="I10" s="26">
        <v>4.5</v>
      </c>
      <c r="J10" s="30">
        <v>0.9</v>
      </c>
      <c r="K10" s="30">
        <v>3.9</v>
      </c>
      <c r="L10" s="9" t="s">
        <v>108</v>
      </c>
      <c r="M10" s="9" t="s">
        <v>112</v>
      </c>
      <c r="N10" s="42">
        <v>0.79</v>
      </c>
      <c r="O10" s="9">
        <f t="shared" si="0"/>
        <v>5</v>
      </c>
      <c r="P10" s="10">
        <f>0.58*H10</f>
        <v>95.584000000000003</v>
      </c>
      <c r="Q10" s="10">
        <f>P10*G10/100</f>
        <v>59.548832000000004</v>
      </c>
      <c r="R10" s="75">
        <v>3.7</v>
      </c>
      <c r="S10" s="67">
        <v>4</v>
      </c>
      <c r="T10" s="66">
        <v>3</v>
      </c>
      <c r="U10" s="66">
        <v>3</v>
      </c>
      <c r="V10" s="75">
        <v>3.7</v>
      </c>
      <c r="W10" s="75">
        <v>3.7</v>
      </c>
      <c r="X10" s="75">
        <v>3.7</v>
      </c>
      <c r="Y10" s="74">
        <v>3.3</v>
      </c>
      <c r="Z10" s="70">
        <v>3.8</v>
      </c>
      <c r="AA10" s="66">
        <v>3</v>
      </c>
      <c r="AB10" s="66">
        <v>3</v>
      </c>
      <c r="AC10" s="67">
        <v>4</v>
      </c>
      <c r="AD10" s="66">
        <v>3</v>
      </c>
      <c r="AE10" s="71">
        <v>3.5</v>
      </c>
      <c r="AF10" s="26">
        <f t="shared" si="5"/>
        <v>3.5124999999999997</v>
      </c>
      <c r="AG10" s="26">
        <f t="shared" si="6"/>
        <v>3.3833333333333333</v>
      </c>
      <c r="AH10" s="9">
        <f t="shared" si="1"/>
        <v>4</v>
      </c>
      <c r="AI10" s="9">
        <f t="shared" si="2"/>
        <v>10</v>
      </c>
      <c r="AJ10" t="s">
        <v>157</v>
      </c>
    </row>
    <row r="11" spans="1:36" s="9" customFormat="1" ht="18" customHeight="1" x14ac:dyDescent="0.2">
      <c r="A11" s="19" t="s">
        <v>27</v>
      </c>
      <c r="B11" s="9" t="s">
        <v>28</v>
      </c>
      <c r="C11" s="11" t="s">
        <v>120</v>
      </c>
      <c r="D11" s="9">
        <v>25</v>
      </c>
      <c r="E11" s="9" t="s">
        <v>104</v>
      </c>
      <c r="F11" s="9" t="s">
        <v>107</v>
      </c>
      <c r="G11" s="29">
        <v>75.400000000000006</v>
      </c>
      <c r="H11" s="29">
        <v>173.4</v>
      </c>
      <c r="I11" s="39">
        <v>3.8</v>
      </c>
      <c r="J11" s="39">
        <v>0.7</v>
      </c>
      <c r="K11" s="39">
        <v>3.2</v>
      </c>
      <c r="L11" s="9" t="s">
        <v>108</v>
      </c>
      <c r="M11" s="9" t="s">
        <v>112</v>
      </c>
      <c r="N11" s="42">
        <v>0.79</v>
      </c>
      <c r="O11" s="9">
        <f t="shared" ref="O11:O12" si="7">_xlfn.RANK.AVG(N11,$N$2:$N$13)</f>
        <v>5</v>
      </c>
      <c r="P11" s="10">
        <f t="shared" ref="P11:P12" si="8">0.58*H11</f>
        <v>100.572</v>
      </c>
      <c r="Q11" s="10">
        <f t="shared" ref="Q11:Q14" si="9">P11*G11/100</f>
        <v>75.831288000000001</v>
      </c>
      <c r="R11" s="81">
        <v>1.7</v>
      </c>
      <c r="S11" s="68">
        <v>2</v>
      </c>
      <c r="T11" s="82">
        <v>2.2999999999999998</v>
      </c>
      <c r="U11" s="83">
        <v>2.7</v>
      </c>
      <c r="V11" s="83">
        <v>2.7</v>
      </c>
      <c r="W11" s="83">
        <v>2.7</v>
      </c>
      <c r="X11" s="83">
        <v>2.7</v>
      </c>
      <c r="Y11" s="83">
        <v>2.7</v>
      </c>
      <c r="Z11" s="66">
        <v>3</v>
      </c>
      <c r="AA11" s="83">
        <v>2.7</v>
      </c>
      <c r="AB11" s="78">
        <v>4.5</v>
      </c>
      <c r="AC11" s="67">
        <v>4</v>
      </c>
      <c r="AD11" s="78">
        <v>4.5</v>
      </c>
      <c r="AE11" s="84">
        <v>4.8</v>
      </c>
      <c r="AF11" s="26">
        <f t="shared" si="5"/>
        <v>2.4374999999999996</v>
      </c>
      <c r="AG11" s="26">
        <f t="shared" si="6"/>
        <v>3.9166666666666665</v>
      </c>
      <c r="AH11" s="9">
        <f t="shared" si="1"/>
        <v>12</v>
      </c>
      <c r="AI11" s="9">
        <f t="shared" si="2"/>
        <v>5</v>
      </c>
      <c r="AJ11" t="s">
        <v>158</v>
      </c>
    </row>
    <row r="12" spans="1:36" s="9" customFormat="1" ht="18" customHeight="1" x14ac:dyDescent="0.2">
      <c r="A12" s="19" t="s">
        <v>68</v>
      </c>
      <c r="B12" s="9" t="s">
        <v>34</v>
      </c>
      <c r="C12" s="11" t="s">
        <v>121</v>
      </c>
      <c r="D12" s="9">
        <v>26</v>
      </c>
      <c r="E12" s="9" t="s">
        <v>32</v>
      </c>
      <c r="F12" s="9" t="s">
        <v>109</v>
      </c>
      <c r="G12" s="37">
        <v>68.95</v>
      </c>
      <c r="H12" s="37">
        <v>170.8</v>
      </c>
      <c r="I12" s="40">
        <v>4.5</v>
      </c>
      <c r="J12" s="40">
        <v>0.9</v>
      </c>
      <c r="K12" s="40">
        <v>3.6</v>
      </c>
      <c r="L12" s="9" t="s">
        <v>109</v>
      </c>
      <c r="M12" s="9" t="s">
        <v>113</v>
      </c>
      <c r="N12" s="41">
        <v>0.91</v>
      </c>
      <c r="O12" s="9">
        <f t="shared" si="7"/>
        <v>1</v>
      </c>
      <c r="P12" s="10">
        <f t="shared" si="8"/>
        <v>99.063999999999993</v>
      </c>
      <c r="Q12" s="10">
        <f t="shared" si="9"/>
        <v>68.304628000000008</v>
      </c>
      <c r="R12" s="74">
        <v>3.3</v>
      </c>
      <c r="S12" s="83">
        <v>2.7</v>
      </c>
      <c r="T12" s="83">
        <v>2.7</v>
      </c>
      <c r="U12" s="74">
        <v>3.3</v>
      </c>
      <c r="V12" s="74">
        <v>3.3</v>
      </c>
      <c r="W12" s="83">
        <v>2.7</v>
      </c>
      <c r="X12" s="66">
        <v>3</v>
      </c>
      <c r="Y12" s="83">
        <v>2.7</v>
      </c>
      <c r="Z12" s="70">
        <v>3.8</v>
      </c>
      <c r="AA12" s="75">
        <v>3.7</v>
      </c>
      <c r="AB12" s="71">
        <v>3.5</v>
      </c>
      <c r="AC12" s="70">
        <v>3.8</v>
      </c>
      <c r="AD12" s="70">
        <v>3.8</v>
      </c>
      <c r="AE12" s="67">
        <v>4</v>
      </c>
      <c r="AF12" s="26">
        <f t="shared" si="5"/>
        <v>2.9624999999999999</v>
      </c>
      <c r="AG12" s="26">
        <f t="shared" si="6"/>
        <v>3.7666666666666671</v>
      </c>
      <c r="AH12" s="9">
        <f t="shared" si="1"/>
        <v>10</v>
      </c>
      <c r="AI12" s="9">
        <f t="shared" si="2"/>
        <v>6</v>
      </c>
      <c r="AJ12" t="s">
        <v>159</v>
      </c>
    </row>
    <row r="13" spans="1:36" s="9" customFormat="1" ht="19" customHeight="1" x14ac:dyDescent="0.2">
      <c r="A13" s="19" t="s">
        <v>29</v>
      </c>
      <c r="B13" s="9" t="s">
        <v>28</v>
      </c>
      <c r="C13" s="11" t="s">
        <v>116</v>
      </c>
      <c r="D13" s="9">
        <v>19</v>
      </c>
      <c r="E13" s="9" t="s">
        <v>103</v>
      </c>
      <c r="F13" s="9" t="s">
        <v>107</v>
      </c>
      <c r="G13" s="37">
        <v>71.3</v>
      </c>
      <c r="H13" s="37">
        <v>173</v>
      </c>
      <c r="I13" s="40">
        <v>3.5</v>
      </c>
      <c r="J13" s="40">
        <v>0.8</v>
      </c>
      <c r="K13" s="40">
        <v>3.6</v>
      </c>
      <c r="L13" s="9" t="s">
        <v>109</v>
      </c>
      <c r="M13" s="9" t="s">
        <v>114</v>
      </c>
      <c r="N13" s="41">
        <v>0.72</v>
      </c>
      <c r="O13" s="9">
        <f>_xlfn.RANK.AVG(N13,$N$2:$N$13)</f>
        <v>8</v>
      </c>
      <c r="P13" s="10">
        <f>0.58*H13</f>
        <v>100.33999999999999</v>
      </c>
      <c r="Q13" s="10">
        <f t="shared" si="9"/>
        <v>71.542419999999993</v>
      </c>
      <c r="R13" s="75">
        <v>3.7</v>
      </c>
      <c r="S13" s="67">
        <v>4</v>
      </c>
      <c r="T13" s="71">
        <v>3.5</v>
      </c>
      <c r="U13" s="69">
        <v>3.3</v>
      </c>
      <c r="V13" s="70">
        <v>3.8</v>
      </c>
      <c r="W13" s="67">
        <v>4</v>
      </c>
      <c r="X13" s="71">
        <v>3.5</v>
      </c>
      <c r="Y13" s="69">
        <v>3.3</v>
      </c>
      <c r="Z13" s="71">
        <v>3.5</v>
      </c>
      <c r="AA13" s="67">
        <v>4</v>
      </c>
      <c r="AB13" s="72">
        <v>4.3</v>
      </c>
      <c r="AC13" s="70">
        <v>3.8</v>
      </c>
      <c r="AD13" s="78">
        <v>4.5</v>
      </c>
      <c r="AE13" s="70">
        <v>3.8</v>
      </c>
      <c r="AF13" s="26">
        <f t="shared" si="5"/>
        <v>3.6375000000000002</v>
      </c>
      <c r="AG13" s="26">
        <f t="shared" si="6"/>
        <v>3.9833333333333338</v>
      </c>
      <c r="AH13" s="9">
        <f t="shared" si="1"/>
        <v>2</v>
      </c>
      <c r="AI13" s="9">
        <f t="shared" si="2"/>
        <v>3</v>
      </c>
      <c r="AJ13" t="s">
        <v>160</v>
      </c>
    </row>
    <row r="14" spans="1:36" ht="16" x14ac:dyDescent="0.2">
      <c r="A14" s="19" t="s">
        <v>212</v>
      </c>
      <c r="B14" s="9" t="s">
        <v>34</v>
      </c>
      <c r="E14" s="9" t="s">
        <v>27</v>
      </c>
      <c r="G14" s="14">
        <v>67</v>
      </c>
      <c r="H14" s="14">
        <v>165</v>
      </c>
      <c r="P14" s="15">
        <f>0.58*H14</f>
        <v>95.699999999999989</v>
      </c>
      <c r="Q14" s="15">
        <f t="shared" si="9"/>
        <v>64.119</v>
      </c>
    </row>
    <row r="18" spans="2:11" x14ac:dyDescent="0.2">
      <c r="B18" s="9"/>
      <c r="G18" s="12"/>
      <c r="H18" s="12"/>
    </row>
    <row r="19" spans="2:11" x14ac:dyDescent="0.2">
      <c r="B19" s="9"/>
      <c r="G19" s="9"/>
      <c r="H19" s="9"/>
      <c r="I19" s="9"/>
      <c r="J19" s="9"/>
      <c r="K19" s="9"/>
    </row>
    <row r="20" spans="2:11" x14ac:dyDescent="0.2">
      <c r="B20" s="9"/>
      <c r="G20" s="9"/>
      <c r="H20" s="9"/>
      <c r="I20" s="9"/>
      <c r="J20" s="9"/>
      <c r="K20" s="9"/>
    </row>
    <row r="21" spans="2:11" x14ac:dyDescent="0.2">
      <c r="B21" s="9"/>
      <c r="G21" s="9"/>
      <c r="H21" s="9"/>
      <c r="I21" s="9"/>
      <c r="J21" s="9"/>
      <c r="K21" s="9"/>
    </row>
    <row r="22" spans="2:11" x14ac:dyDescent="0.2">
      <c r="C22"/>
      <c r="D22"/>
      <c r="E22"/>
      <c r="F22"/>
      <c r="G22"/>
      <c r="H22"/>
      <c r="I22"/>
      <c r="J22"/>
      <c r="K22"/>
    </row>
    <row r="23" spans="2:11" x14ac:dyDescent="0.2">
      <c r="C23"/>
      <c r="D23"/>
      <c r="E23"/>
      <c r="F23"/>
      <c r="G23"/>
      <c r="H23"/>
      <c r="I23"/>
      <c r="J23"/>
      <c r="K23"/>
    </row>
    <row r="24" spans="2:11" x14ac:dyDescent="0.2">
      <c r="C24"/>
      <c r="D24"/>
      <c r="E24"/>
      <c r="F24"/>
      <c r="G24"/>
      <c r="H24"/>
      <c r="I24"/>
      <c r="J24"/>
      <c r="K24"/>
    </row>
    <row r="25" spans="2:11" x14ac:dyDescent="0.2">
      <c r="C25"/>
      <c r="D25"/>
      <c r="E25"/>
      <c r="F25"/>
      <c r="G25"/>
      <c r="H25"/>
      <c r="I25"/>
      <c r="J25"/>
      <c r="K25"/>
    </row>
    <row r="26" spans="2:11" x14ac:dyDescent="0.2">
      <c r="C26"/>
      <c r="D26"/>
      <c r="E26"/>
      <c r="F26"/>
      <c r="G26"/>
      <c r="H26"/>
      <c r="I26"/>
      <c r="J26"/>
      <c r="K26"/>
    </row>
    <row r="27" spans="2:11" x14ac:dyDescent="0.2">
      <c r="C27"/>
      <c r="D27"/>
      <c r="E27"/>
      <c r="F27"/>
      <c r="G27"/>
      <c r="H27"/>
      <c r="I27"/>
      <c r="J27"/>
      <c r="K27"/>
    </row>
    <row r="28" spans="2:11" x14ac:dyDescent="0.2">
      <c r="C28"/>
      <c r="D28"/>
      <c r="E28"/>
      <c r="F28"/>
      <c r="G28"/>
      <c r="H28"/>
      <c r="I28"/>
      <c r="J28"/>
      <c r="K28"/>
    </row>
    <row r="29" spans="2:11" x14ac:dyDescent="0.2">
      <c r="C29"/>
      <c r="D29"/>
      <c r="E29"/>
      <c r="F29"/>
      <c r="G29"/>
      <c r="H29"/>
      <c r="I29"/>
      <c r="J29"/>
      <c r="K29"/>
    </row>
    <row r="30" spans="2:11" x14ac:dyDescent="0.2">
      <c r="C30"/>
      <c r="D30"/>
      <c r="E30"/>
      <c r="F30"/>
      <c r="G30"/>
      <c r="H30"/>
      <c r="I30"/>
      <c r="J30"/>
      <c r="K30"/>
    </row>
    <row r="31" spans="2:11" x14ac:dyDescent="0.2">
      <c r="C31"/>
      <c r="D31"/>
      <c r="E31"/>
      <c r="F31"/>
      <c r="G31"/>
      <c r="H31"/>
      <c r="I31"/>
      <c r="J31"/>
      <c r="K31"/>
    </row>
    <row r="32" spans="2:11" x14ac:dyDescent="0.2">
      <c r="C32"/>
      <c r="D32"/>
      <c r="E32"/>
      <c r="F32"/>
      <c r="G32"/>
      <c r="H32"/>
      <c r="I32"/>
      <c r="J32"/>
      <c r="K32"/>
    </row>
    <row r="33" spans="2:11" x14ac:dyDescent="0.2">
      <c r="C33"/>
      <c r="D33"/>
      <c r="E33"/>
      <c r="F33"/>
      <c r="G33"/>
      <c r="H33"/>
      <c r="I33"/>
      <c r="J33"/>
      <c r="K33"/>
    </row>
    <row r="34" spans="2:11" x14ac:dyDescent="0.2">
      <c r="C34"/>
      <c r="D34"/>
      <c r="E34"/>
      <c r="F34"/>
      <c r="G34"/>
      <c r="H34"/>
      <c r="I34"/>
      <c r="J34"/>
      <c r="K34"/>
    </row>
    <row r="35" spans="2:11" x14ac:dyDescent="0.2">
      <c r="B35" s="9"/>
      <c r="G35" s="9"/>
      <c r="H35" s="9"/>
      <c r="I35" s="9"/>
      <c r="J35" s="9"/>
      <c r="K35" s="9"/>
    </row>
    <row r="36" spans="2:11" x14ac:dyDescent="0.2">
      <c r="B36" s="9"/>
      <c r="G36" s="9"/>
      <c r="H36" s="9"/>
      <c r="I36" s="9"/>
      <c r="J36" s="9"/>
      <c r="K36" s="9"/>
    </row>
    <row r="37" spans="2:11" x14ac:dyDescent="0.2">
      <c r="B37" s="9"/>
      <c r="G37" s="9"/>
      <c r="H37" s="9"/>
      <c r="I37" s="9"/>
      <c r="J37" s="9"/>
      <c r="K37" s="9"/>
    </row>
    <row r="38" spans="2:11" x14ac:dyDescent="0.2">
      <c r="B38" s="9"/>
      <c r="G38" s="9"/>
      <c r="H38" s="9"/>
      <c r="I38" s="9"/>
      <c r="J38" s="9"/>
      <c r="K38" s="9"/>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6154-4E6C-DB41-ADDA-FA4CCB55492C}">
  <dimension ref="B3:I14"/>
  <sheetViews>
    <sheetView workbookViewId="0">
      <selection activeCell="E18" sqref="E18"/>
    </sheetView>
  </sheetViews>
  <sheetFormatPr baseColWidth="10" defaultRowHeight="15" x14ac:dyDescent="0.2"/>
  <sheetData>
    <row r="3" spans="2:9" ht="32" x14ac:dyDescent="0.2">
      <c r="B3" s="33" t="s">
        <v>161</v>
      </c>
      <c r="C3" s="33" t="s">
        <v>162</v>
      </c>
      <c r="D3" s="33" t="s">
        <v>163</v>
      </c>
      <c r="E3" s="33" t="s">
        <v>4</v>
      </c>
      <c r="F3" s="34" t="s">
        <v>10</v>
      </c>
      <c r="G3" s="33" t="s">
        <v>5</v>
      </c>
      <c r="H3" s="33" t="s">
        <v>6</v>
      </c>
      <c r="I3" s="33" t="s">
        <v>7</v>
      </c>
    </row>
    <row r="4" spans="2:9" ht="48" x14ac:dyDescent="0.2">
      <c r="B4" s="35"/>
      <c r="C4" s="35"/>
      <c r="D4" s="33" t="s">
        <v>164</v>
      </c>
      <c r="E4" s="33" t="s">
        <v>165</v>
      </c>
      <c r="F4" s="34" t="s">
        <v>166</v>
      </c>
      <c r="G4" s="33" t="s">
        <v>167</v>
      </c>
      <c r="H4" s="33" t="s">
        <v>167</v>
      </c>
      <c r="I4" s="33" t="s">
        <v>168</v>
      </c>
    </row>
    <row r="5" spans="2:9" x14ac:dyDescent="0.2">
      <c r="B5" s="36" t="s">
        <v>175</v>
      </c>
      <c r="C5" s="36" t="s">
        <v>174</v>
      </c>
      <c r="D5" s="37">
        <v>71.5</v>
      </c>
      <c r="E5" s="37">
        <v>173</v>
      </c>
      <c r="F5" s="43">
        <v>0.73</v>
      </c>
      <c r="G5" s="44">
        <v>4.5999999999999996</v>
      </c>
      <c r="H5" s="45">
        <v>0.9</v>
      </c>
      <c r="I5" s="46">
        <v>3.3</v>
      </c>
    </row>
    <row r="6" spans="2:9" x14ac:dyDescent="0.2">
      <c r="B6" s="36" t="s">
        <v>173</v>
      </c>
      <c r="C6" s="36" t="s">
        <v>174</v>
      </c>
      <c r="D6" s="37">
        <v>56.9</v>
      </c>
      <c r="E6" s="37">
        <v>168</v>
      </c>
      <c r="F6" s="47">
        <v>0.9</v>
      </c>
      <c r="G6" s="48">
        <v>4.4000000000000004</v>
      </c>
      <c r="H6" s="44">
        <v>1</v>
      </c>
      <c r="I6" s="49">
        <v>4</v>
      </c>
    </row>
    <row r="7" spans="2:9" x14ac:dyDescent="0.2">
      <c r="B7" s="36" t="s">
        <v>179</v>
      </c>
      <c r="C7" s="36" t="s">
        <v>180</v>
      </c>
      <c r="D7" s="37">
        <v>68.099999999999994</v>
      </c>
      <c r="E7" s="37">
        <v>167.1</v>
      </c>
      <c r="F7" s="50">
        <v>0.8</v>
      </c>
      <c r="G7" s="51">
        <v>3.7</v>
      </c>
      <c r="H7" s="44">
        <v>1</v>
      </c>
      <c r="I7" s="52">
        <v>3.7</v>
      </c>
    </row>
    <row r="8" spans="2:9" x14ac:dyDescent="0.2">
      <c r="B8" s="36" t="s">
        <v>183</v>
      </c>
      <c r="C8" s="36" t="s">
        <v>184</v>
      </c>
      <c r="D8" s="37">
        <v>70.3</v>
      </c>
      <c r="E8" s="37">
        <v>168.5</v>
      </c>
      <c r="F8" s="46">
        <v>0.56000000000000005</v>
      </c>
      <c r="G8" s="53">
        <v>4.0999999999999996</v>
      </c>
      <c r="H8" s="45">
        <v>0.9</v>
      </c>
      <c r="I8" s="54">
        <v>3.4</v>
      </c>
    </row>
    <row r="9" spans="2:9" x14ac:dyDescent="0.2">
      <c r="B9" s="36" t="s">
        <v>181</v>
      </c>
      <c r="C9" s="36" t="s">
        <v>182</v>
      </c>
      <c r="D9" s="37">
        <v>63.35</v>
      </c>
      <c r="E9" s="37">
        <v>164.1</v>
      </c>
      <c r="F9" s="55">
        <v>0.79</v>
      </c>
      <c r="G9" s="46">
        <v>0</v>
      </c>
      <c r="H9" s="56">
        <v>0.8</v>
      </c>
      <c r="I9" s="44">
        <v>4.0999999999999996</v>
      </c>
    </row>
    <row r="10" spans="2:9" x14ac:dyDescent="0.2">
      <c r="B10" s="36" t="s">
        <v>177</v>
      </c>
      <c r="C10" s="36" t="s">
        <v>178</v>
      </c>
      <c r="D10" s="37">
        <v>62.35</v>
      </c>
      <c r="E10" s="37">
        <v>168.3</v>
      </c>
      <c r="F10" s="57">
        <v>0.7</v>
      </c>
      <c r="G10" s="46">
        <v>0</v>
      </c>
      <c r="H10" s="46">
        <v>0.7</v>
      </c>
      <c r="I10" s="54">
        <v>3.4</v>
      </c>
    </row>
    <row r="11" spans="2:9" x14ac:dyDescent="0.2">
      <c r="B11" s="36" t="s">
        <v>169</v>
      </c>
      <c r="C11" s="36" t="s">
        <v>170</v>
      </c>
      <c r="D11" s="37">
        <v>72.05</v>
      </c>
      <c r="E11" s="37">
        <v>176.6</v>
      </c>
      <c r="F11" s="58">
        <v>0.65</v>
      </c>
      <c r="G11" s="59">
        <v>4</v>
      </c>
      <c r="H11" s="56">
        <v>0.8</v>
      </c>
      <c r="I11" s="54">
        <v>3.4</v>
      </c>
    </row>
    <row r="12" spans="2:9" x14ac:dyDescent="0.2">
      <c r="B12" s="36" t="s">
        <v>171</v>
      </c>
      <c r="C12" s="36" t="s">
        <v>172</v>
      </c>
      <c r="D12" s="37">
        <v>68.95</v>
      </c>
      <c r="E12" s="37">
        <v>170.8</v>
      </c>
      <c r="F12" s="44">
        <v>0.91</v>
      </c>
      <c r="G12" s="60">
        <v>4.5</v>
      </c>
      <c r="H12" s="45">
        <v>0.9</v>
      </c>
      <c r="I12" s="61">
        <v>3.6</v>
      </c>
    </row>
    <row r="13" spans="2:9" x14ac:dyDescent="0.2">
      <c r="B13" s="36" t="s">
        <v>171</v>
      </c>
      <c r="C13" s="36" t="s">
        <v>176</v>
      </c>
      <c r="D13" s="37">
        <v>71.3</v>
      </c>
      <c r="E13" s="37">
        <v>173</v>
      </c>
      <c r="F13" s="62">
        <v>0.72</v>
      </c>
      <c r="G13" s="63">
        <v>3.5</v>
      </c>
      <c r="H13" s="56">
        <v>0.8</v>
      </c>
      <c r="I13" s="61">
        <v>3.6</v>
      </c>
    </row>
    <row r="14" spans="2:9" x14ac:dyDescent="0.2">
      <c r="B14" s="36" t="s">
        <v>186</v>
      </c>
      <c r="C14" s="36" t="s">
        <v>187</v>
      </c>
      <c r="D14" s="37">
        <v>75.400000000000006</v>
      </c>
      <c r="E14" s="37">
        <v>173.4</v>
      </c>
      <c r="F14" s="38">
        <v>0.79</v>
      </c>
      <c r="G14" s="38">
        <v>3.8</v>
      </c>
      <c r="H14" s="38">
        <v>0.7</v>
      </c>
      <c r="I14" s="38">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9DB4-27F5-2548-BACE-544DDA3005B6}">
  <dimension ref="A3:O16"/>
  <sheetViews>
    <sheetView workbookViewId="0">
      <selection activeCell="B4" sqref="B4:O15"/>
    </sheetView>
  </sheetViews>
  <sheetFormatPr baseColWidth="10" defaultRowHeight="15" x14ac:dyDescent="0.2"/>
  <cols>
    <col min="1" max="1" width="25" bestFit="1" customWidth="1"/>
    <col min="2" max="2" width="16.5" bestFit="1" customWidth="1"/>
    <col min="3" max="3" width="15.83203125" bestFit="1" customWidth="1"/>
    <col min="4" max="4" width="14.6640625" bestFit="1" customWidth="1"/>
    <col min="5" max="5" width="17.6640625" bestFit="1" customWidth="1"/>
    <col min="6" max="6" width="18" bestFit="1" customWidth="1"/>
    <col min="7" max="7" width="17.33203125" bestFit="1" customWidth="1"/>
    <col min="8" max="8" width="18.1640625" bestFit="1" customWidth="1"/>
    <col min="9" max="9" width="22.5" bestFit="1" customWidth="1"/>
    <col min="10" max="11" width="18.33203125" bestFit="1" customWidth="1"/>
    <col min="12" max="12" width="18.6640625" bestFit="1" customWidth="1"/>
    <col min="13" max="13" width="16.6640625" bestFit="1" customWidth="1"/>
    <col min="14" max="15" width="18.33203125" bestFit="1" customWidth="1"/>
  </cols>
  <sheetData>
    <row r="3" spans="1:15" s="9" customFormat="1" ht="56" customHeight="1" x14ac:dyDescent="0.2">
      <c r="A3" s="23" t="s">
        <v>79</v>
      </c>
      <c r="B3" s="9" t="s">
        <v>82</v>
      </c>
      <c r="C3" s="9" t="s">
        <v>83</v>
      </c>
      <c r="D3" s="9" t="s">
        <v>84</v>
      </c>
      <c r="E3" s="9" t="s">
        <v>85</v>
      </c>
      <c r="F3" s="9" t="s">
        <v>86</v>
      </c>
      <c r="G3" s="9" t="s">
        <v>87</v>
      </c>
      <c r="H3" s="9" t="s">
        <v>88</v>
      </c>
      <c r="I3" s="9" t="s">
        <v>89</v>
      </c>
      <c r="J3" s="9" t="s">
        <v>90</v>
      </c>
      <c r="K3" s="9" t="s">
        <v>91</v>
      </c>
      <c r="L3" s="9" t="s">
        <v>92</v>
      </c>
      <c r="M3" s="9" t="s">
        <v>93</v>
      </c>
      <c r="N3" s="9" t="s">
        <v>94</v>
      </c>
      <c r="O3" s="9" t="s">
        <v>95</v>
      </c>
    </row>
    <row r="4" spans="1:15" x14ac:dyDescent="0.2">
      <c r="A4" s="19" t="s">
        <v>74</v>
      </c>
      <c r="B4" s="32">
        <v>3</v>
      </c>
      <c r="C4" s="32">
        <v>3</v>
      </c>
      <c r="D4" s="32">
        <v>3</v>
      </c>
      <c r="E4" s="32">
        <v>4</v>
      </c>
      <c r="F4" s="32">
        <v>4</v>
      </c>
      <c r="G4" s="32">
        <v>3</v>
      </c>
      <c r="H4" s="32">
        <v>3</v>
      </c>
      <c r="I4" s="32">
        <v>4</v>
      </c>
      <c r="J4" s="32">
        <v>4</v>
      </c>
      <c r="K4" s="32">
        <v>4</v>
      </c>
      <c r="L4" s="32">
        <v>3</v>
      </c>
      <c r="M4" s="32">
        <v>2</v>
      </c>
      <c r="N4" s="32">
        <v>3</v>
      </c>
      <c r="O4" s="32">
        <v>3</v>
      </c>
    </row>
    <row r="5" spans="1:15" x14ac:dyDescent="0.2">
      <c r="A5" s="19" t="s">
        <v>31</v>
      </c>
      <c r="B5" s="32">
        <v>3.25</v>
      </c>
      <c r="C5" s="32">
        <v>3</v>
      </c>
      <c r="D5" s="32">
        <v>3.25</v>
      </c>
      <c r="E5" s="32">
        <v>3.75</v>
      </c>
      <c r="F5" s="32">
        <v>3.5</v>
      </c>
      <c r="G5" s="32">
        <v>3.25</v>
      </c>
      <c r="H5" s="32">
        <v>3.25</v>
      </c>
      <c r="I5" s="32">
        <v>3.25</v>
      </c>
      <c r="J5" s="32">
        <v>4</v>
      </c>
      <c r="K5" s="32">
        <v>3.25</v>
      </c>
      <c r="L5" s="32">
        <v>4.25</v>
      </c>
      <c r="M5" s="32">
        <v>4</v>
      </c>
      <c r="N5" s="32">
        <v>4.25</v>
      </c>
      <c r="O5" s="32">
        <v>3.75</v>
      </c>
    </row>
    <row r="6" spans="1:15" x14ac:dyDescent="0.2">
      <c r="A6" s="19" t="s">
        <v>57</v>
      </c>
      <c r="B6" s="32">
        <v>3.5</v>
      </c>
      <c r="C6" s="32">
        <v>3.5</v>
      </c>
      <c r="D6" s="32">
        <v>3</v>
      </c>
      <c r="E6" s="32">
        <v>3.75</v>
      </c>
      <c r="F6" s="32">
        <v>3.5</v>
      </c>
      <c r="G6" s="32">
        <v>3.5</v>
      </c>
      <c r="H6" s="32">
        <v>3.5</v>
      </c>
      <c r="I6" s="32">
        <v>3.75</v>
      </c>
      <c r="J6" s="32">
        <v>3.6</v>
      </c>
      <c r="K6" s="32">
        <v>4</v>
      </c>
      <c r="L6" s="32">
        <v>4.25</v>
      </c>
      <c r="M6" s="32">
        <v>4</v>
      </c>
      <c r="N6" s="32">
        <v>4.25</v>
      </c>
      <c r="O6" s="32">
        <v>3.75</v>
      </c>
    </row>
    <row r="7" spans="1:15" x14ac:dyDescent="0.2">
      <c r="A7" s="19" t="s">
        <v>32</v>
      </c>
      <c r="B7" s="32">
        <v>3.3333333333333335</v>
      </c>
      <c r="C7" s="32">
        <v>4</v>
      </c>
      <c r="D7" s="32">
        <v>3.3333333333333335</v>
      </c>
      <c r="E7" s="32">
        <v>3.6666666666666665</v>
      </c>
      <c r="F7" s="32">
        <v>3.3333333333333335</v>
      </c>
      <c r="G7" s="32">
        <v>3.3333333333333335</v>
      </c>
      <c r="H7" s="32">
        <v>3.6666666666666665</v>
      </c>
      <c r="I7" s="32">
        <v>3</v>
      </c>
      <c r="J7" s="32">
        <v>3.6666666666666665</v>
      </c>
      <c r="K7" s="32">
        <v>3.6666666666666665</v>
      </c>
      <c r="L7" s="32">
        <v>2.75</v>
      </c>
      <c r="M7" s="32">
        <v>3.25</v>
      </c>
      <c r="N7" s="32">
        <v>3.25</v>
      </c>
      <c r="O7" s="32">
        <v>3</v>
      </c>
    </row>
    <row r="8" spans="1:15" x14ac:dyDescent="0.2">
      <c r="A8" s="19" t="s">
        <v>30</v>
      </c>
      <c r="B8" s="32">
        <v>3.5</v>
      </c>
      <c r="C8" s="32">
        <v>3.5</v>
      </c>
      <c r="D8" s="32">
        <v>3</v>
      </c>
      <c r="E8" s="32">
        <v>3.5</v>
      </c>
      <c r="F8" s="32">
        <v>3</v>
      </c>
      <c r="G8" s="32">
        <v>3.5</v>
      </c>
      <c r="H8" s="32">
        <v>4</v>
      </c>
      <c r="I8" s="32">
        <v>2.5</v>
      </c>
      <c r="J8" s="32">
        <v>3</v>
      </c>
      <c r="K8" s="32">
        <v>3.3333333333333335</v>
      </c>
      <c r="L8" s="32">
        <v>3.6666666666666665</v>
      </c>
      <c r="M8" s="32">
        <v>3</v>
      </c>
      <c r="N8" s="32">
        <v>4</v>
      </c>
      <c r="O8" s="32">
        <v>4</v>
      </c>
    </row>
    <row r="9" spans="1:15" x14ac:dyDescent="0.2">
      <c r="A9" s="19" t="s">
        <v>70</v>
      </c>
      <c r="B9" s="32">
        <v>3.5</v>
      </c>
      <c r="C9" s="32">
        <v>3.5</v>
      </c>
      <c r="D9" s="32">
        <v>3.5</v>
      </c>
      <c r="E9" s="32">
        <v>4</v>
      </c>
      <c r="F9" s="32">
        <v>4</v>
      </c>
      <c r="G9" s="32">
        <v>3.5</v>
      </c>
      <c r="H9" s="32">
        <v>4</v>
      </c>
      <c r="I9" s="32">
        <v>3.5</v>
      </c>
      <c r="J9" s="32">
        <v>4</v>
      </c>
      <c r="K9" s="32">
        <v>4.5</v>
      </c>
      <c r="L9" s="32">
        <v>4</v>
      </c>
      <c r="M9" s="32">
        <v>3.6666666666666665</v>
      </c>
      <c r="N9" s="32">
        <v>4.666666666666667</v>
      </c>
      <c r="O9" s="32">
        <v>4</v>
      </c>
    </row>
    <row r="10" spans="1:15" x14ac:dyDescent="0.2">
      <c r="A10" s="19" t="s">
        <v>33</v>
      </c>
      <c r="B10" s="32">
        <v>4</v>
      </c>
      <c r="C10" s="32">
        <v>3</v>
      </c>
      <c r="D10" s="32">
        <v>3.5</v>
      </c>
      <c r="E10" s="32">
        <v>2.5</v>
      </c>
      <c r="F10" s="32">
        <v>3.5</v>
      </c>
      <c r="G10" s="32">
        <v>3</v>
      </c>
      <c r="H10" s="32">
        <v>3</v>
      </c>
      <c r="I10" s="32">
        <v>3</v>
      </c>
      <c r="J10" s="32">
        <v>4.333333333333333</v>
      </c>
      <c r="K10" s="32">
        <v>3.6666666666666665</v>
      </c>
      <c r="L10" s="32">
        <v>3.6666666666666665</v>
      </c>
      <c r="M10" s="32">
        <v>3.6666666666666665</v>
      </c>
      <c r="N10" s="32">
        <v>4</v>
      </c>
      <c r="O10" s="32">
        <v>3</v>
      </c>
    </row>
    <row r="11" spans="1:15" x14ac:dyDescent="0.2">
      <c r="A11" s="19" t="s">
        <v>72</v>
      </c>
      <c r="B11" s="32">
        <v>3</v>
      </c>
      <c r="C11" s="32">
        <v>2.5</v>
      </c>
      <c r="D11" s="32">
        <v>3</v>
      </c>
      <c r="E11" s="32">
        <v>3.5</v>
      </c>
      <c r="F11" s="32">
        <v>3</v>
      </c>
      <c r="G11" s="32">
        <v>2.5</v>
      </c>
      <c r="H11" s="32">
        <v>3</v>
      </c>
      <c r="I11" s="32">
        <v>2.5</v>
      </c>
      <c r="J11" s="32">
        <v>3.3333333333333335</v>
      </c>
      <c r="K11" s="32">
        <v>3</v>
      </c>
      <c r="L11" s="32">
        <v>3.6666666666666665</v>
      </c>
      <c r="M11" s="32">
        <v>3.3333333333333335</v>
      </c>
      <c r="N11" s="32">
        <v>4</v>
      </c>
      <c r="O11" s="32">
        <v>3.6666666666666665</v>
      </c>
    </row>
    <row r="12" spans="1:15" x14ac:dyDescent="0.2">
      <c r="A12" s="19" t="s">
        <v>53</v>
      </c>
      <c r="B12" s="32">
        <v>3.6666666666666665</v>
      </c>
      <c r="C12" s="32">
        <v>4</v>
      </c>
      <c r="D12" s="32">
        <v>3</v>
      </c>
      <c r="E12" s="32">
        <v>3</v>
      </c>
      <c r="F12" s="32">
        <v>3.6666666666666665</v>
      </c>
      <c r="G12" s="32">
        <v>3.6666666666666665</v>
      </c>
      <c r="H12" s="32">
        <v>3.6666666666666665</v>
      </c>
      <c r="I12" s="32">
        <v>3.3333333333333335</v>
      </c>
      <c r="J12" s="32">
        <v>3.75</v>
      </c>
      <c r="K12" s="32">
        <v>3</v>
      </c>
      <c r="L12" s="32">
        <v>3</v>
      </c>
      <c r="M12" s="32">
        <v>4</v>
      </c>
      <c r="N12" s="32">
        <v>3</v>
      </c>
      <c r="O12" s="32">
        <v>3.5</v>
      </c>
    </row>
    <row r="13" spans="1:15" x14ac:dyDescent="0.2">
      <c r="A13" s="19" t="s">
        <v>27</v>
      </c>
      <c r="B13" s="32">
        <v>1.6666666666666667</v>
      </c>
      <c r="C13" s="32">
        <v>2</v>
      </c>
      <c r="D13" s="32">
        <v>2.3333333333333335</v>
      </c>
      <c r="E13" s="32">
        <v>2.6666666666666665</v>
      </c>
      <c r="F13" s="32">
        <v>2.6666666666666665</v>
      </c>
      <c r="G13" s="32">
        <v>2.6666666666666665</v>
      </c>
      <c r="H13" s="32">
        <v>2.6666666666666665</v>
      </c>
      <c r="I13" s="32">
        <v>2.6666666666666665</v>
      </c>
      <c r="J13" s="32">
        <v>3</v>
      </c>
      <c r="K13" s="32">
        <v>2.6666666666666665</v>
      </c>
      <c r="L13" s="32">
        <v>4.5</v>
      </c>
      <c r="M13" s="32">
        <v>4</v>
      </c>
      <c r="N13" s="32">
        <v>4.5</v>
      </c>
      <c r="O13" s="32">
        <v>4.75</v>
      </c>
    </row>
    <row r="14" spans="1:15" x14ac:dyDescent="0.2">
      <c r="A14" s="19" t="s">
        <v>68</v>
      </c>
      <c r="B14" s="32">
        <v>3.3333333333333335</v>
      </c>
      <c r="C14" s="32">
        <v>2.6666666666666665</v>
      </c>
      <c r="D14" s="32">
        <v>2.6666666666666665</v>
      </c>
      <c r="E14" s="32">
        <v>3.3333333333333335</v>
      </c>
      <c r="F14" s="32">
        <v>3.3333333333333335</v>
      </c>
      <c r="G14" s="32">
        <v>2.6666666666666665</v>
      </c>
      <c r="H14" s="32">
        <v>3</v>
      </c>
      <c r="I14" s="32">
        <v>2.6666666666666665</v>
      </c>
      <c r="J14" s="32">
        <v>3.75</v>
      </c>
      <c r="K14" s="32">
        <v>3.6666666666666665</v>
      </c>
      <c r="L14" s="32">
        <v>3.5</v>
      </c>
      <c r="M14" s="32">
        <v>3.75</v>
      </c>
      <c r="N14" s="32">
        <v>3.75</v>
      </c>
      <c r="O14" s="32">
        <v>4</v>
      </c>
    </row>
    <row r="15" spans="1:15" x14ac:dyDescent="0.2">
      <c r="A15" s="19" t="s">
        <v>29</v>
      </c>
      <c r="B15" s="32">
        <v>3.6666666666666665</v>
      </c>
      <c r="C15" s="32">
        <v>4</v>
      </c>
      <c r="D15" s="32">
        <v>3.5</v>
      </c>
      <c r="E15" s="32">
        <v>3.25</v>
      </c>
      <c r="F15" s="32">
        <v>3.75</v>
      </c>
      <c r="G15" s="32">
        <v>4</v>
      </c>
      <c r="H15" s="32">
        <v>3.5</v>
      </c>
      <c r="I15" s="32">
        <v>3.25</v>
      </c>
      <c r="J15" s="32">
        <v>3.5</v>
      </c>
      <c r="K15" s="32">
        <v>4</v>
      </c>
      <c r="L15" s="32">
        <v>4.25</v>
      </c>
      <c r="M15" s="32">
        <v>3.75</v>
      </c>
      <c r="N15" s="32">
        <v>4.5</v>
      </c>
      <c r="O15" s="32">
        <v>3.75</v>
      </c>
    </row>
    <row r="16" spans="1:15" x14ac:dyDescent="0.2">
      <c r="A16" s="19" t="s">
        <v>81</v>
      </c>
      <c r="B16">
        <v>3.28125</v>
      </c>
      <c r="C16">
        <v>3.25</v>
      </c>
      <c r="D16">
        <v>3.0909090909090908</v>
      </c>
      <c r="E16">
        <v>3.393939393939394</v>
      </c>
      <c r="F16">
        <v>3.4242424242424243</v>
      </c>
      <c r="G16">
        <v>3.2727272727272729</v>
      </c>
      <c r="H16">
        <v>3.3636363636363638</v>
      </c>
      <c r="I16">
        <v>3.1212121212121211</v>
      </c>
      <c r="J16">
        <v>3.65</v>
      </c>
      <c r="K16">
        <v>3.5135135135135136</v>
      </c>
      <c r="L16">
        <v>3.7948717948717947</v>
      </c>
      <c r="M16">
        <v>3.65</v>
      </c>
      <c r="N16">
        <v>4.0263157894736841</v>
      </c>
      <c r="O16">
        <v>3.736842105263158</v>
      </c>
    </row>
  </sheetData>
  <conditionalFormatting pivot="1" sqref="B4:O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826C-561A-6B47-B40F-54FCB5115848}">
  <dimension ref="A3:A62"/>
  <sheetViews>
    <sheetView topLeftCell="A43" workbookViewId="0">
      <selection activeCell="A49" sqref="A49:A52"/>
    </sheetView>
  </sheetViews>
  <sheetFormatPr baseColWidth="10" defaultRowHeight="15" x14ac:dyDescent="0.2"/>
  <cols>
    <col min="1" max="1" width="109.5" style="9" customWidth="1"/>
    <col min="2" max="2" width="22.1640625" bestFit="1" customWidth="1"/>
  </cols>
  <sheetData>
    <row r="3" spans="1:1" ht="16" x14ac:dyDescent="0.2">
      <c r="A3" s="23" t="s">
        <v>79</v>
      </c>
    </row>
    <row r="4" spans="1:1" ht="16" x14ac:dyDescent="0.2">
      <c r="A4" s="24" t="s">
        <v>74</v>
      </c>
    </row>
    <row r="5" spans="1:1" ht="64" x14ac:dyDescent="0.2">
      <c r="A5" s="24" t="s">
        <v>75</v>
      </c>
    </row>
    <row r="6" spans="1:1" ht="16" x14ac:dyDescent="0.2">
      <c r="A6" s="24" t="s">
        <v>31</v>
      </c>
    </row>
    <row r="7" spans="1:1" ht="80" x14ac:dyDescent="0.2">
      <c r="A7" s="24" t="s">
        <v>65</v>
      </c>
    </row>
    <row r="8" spans="1:1" ht="64" x14ac:dyDescent="0.2">
      <c r="A8" s="24" t="s">
        <v>59</v>
      </c>
    </row>
    <row r="9" spans="1:1" ht="16" x14ac:dyDescent="0.2">
      <c r="A9" s="24" t="s">
        <v>80</v>
      </c>
    </row>
    <row r="10" spans="1:1" ht="48" x14ac:dyDescent="0.2">
      <c r="A10" s="24" t="s">
        <v>129</v>
      </c>
    </row>
    <row r="11" spans="1:1" ht="32" x14ac:dyDescent="0.2">
      <c r="A11" s="24" t="s">
        <v>141</v>
      </c>
    </row>
    <row r="12" spans="1:1" ht="16" x14ac:dyDescent="0.2">
      <c r="A12" s="24" t="s">
        <v>57</v>
      </c>
    </row>
    <row r="13" spans="1:1" ht="64" x14ac:dyDescent="0.2">
      <c r="A13" s="24" t="s">
        <v>77</v>
      </c>
    </row>
    <row r="14" spans="1:1" ht="80" x14ac:dyDescent="0.2">
      <c r="A14" s="24" t="s">
        <v>58</v>
      </c>
    </row>
    <row r="15" spans="1:1" ht="16" x14ac:dyDescent="0.2">
      <c r="A15" s="24" t="s">
        <v>80</v>
      </c>
    </row>
    <row r="16" spans="1:1" ht="48" x14ac:dyDescent="0.2">
      <c r="A16" s="24" t="s">
        <v>131</v>
      </c>
    </row>
    <row r="17" spans="1:1" ht="48" x14ac:dyDescent="0.2">
      <c r="A17" s="24" t="s">
        <v>147</v>
      </c>
    </row>
    <row r="18" spans="1:1" ht="16" x14ac:dyDescent="0.2">
      <c r="A18" s="24" t="s">
        <v>32</v>
      </c>
    </row>
    <row r="19" spans="1:1" ht="112" x14ac:dyDescent="0.2">
      <c r="A19" s="24" t="s">
        <v>66</v>
      </c>
    </row>
    <row r="20" spans="1:1" ht="16" x14ac:dyDescent="0.2">
      <c r="A20" s="24" t="s">
        <v>80</v>
      </c>
    </row>
    <row r="21" spans="1:1" ht="64" x14ac:dyDescent="0.2">
      <c r="A21" s="24" t="s">
        <v>132</v>
      </c>
    </row>
    <row r="22" spans="1:1" ht="32" x14ac:dyDescent="0.2">
      <c r="A22" s="24" t="s">
        <v>142</v>
      </c>
    </row>
    <row r="23" spans="1:1" ht="16" x14ac:dyDescent="0.2">
      <c r="A23" s="24" t="s">
        <v>30</v>
      </c>
    </row>
    <row r="24" spans="1:1" ht="80" x14ac:dyDescent="0.2">
      <c r="A24" s="24" t="s">
        <v>64</v>
      </c>
    </row>
    <row r="25" spans="1:1" ht="16" x14ac:dyDescent="0.2">
      <c r="A25" s="24" t="s">
        <v>135</v>
      </c>
    </row>
    <row r="26" spans="1:1" ht="32" x14ac:dyDescent="0.2">
      <c r="A26" s="24" t="s">
        <v>140</v>
      </c>
    </row>
    <row r="27" spans="1:1" ht="16" x14ac:dyDescent="0.2">
      <c r="A27" s="24" t="s">
        <v>70</v>
      </c>
    </row>
    <row r="28" spans="1:1" ht="112" x14ac:dyDescent="0.2">
      <c r="A28" s="24" t="s">
        <v>71</v>
      </c>
    </row>
    <row r="29" spans="1:1" ht="16" x14ac:dyDescent="0.2">
      <c r="A29" s="24" t="s">
        <v>80</v>
      </c>
    </row>
    <row r="30" spans="1:1" ht="32" x14ac:dyDescent="0.2">
      <c r="A30" s="24" t="s">
        <v>145</v>
      </c>
    </row>
    <row r="31" spans="1:1" ht="16" x14ac:dyDescent="0.2">
      <c r="A31" s="24" t="s">
        <v>33</v>
      </c>
    </row>
    <row r="32" spans="1:1" ht="64" x14ac:dyDescent="0.2">
      <c r="A32" s="24" t="s">
        <v>67</v>
      </c>
    </row>
    <row r="33" spans="1:1" ht="48" x14ac:dyDescent="0.2">
      <c r="A33" s="24" t="s">
        <v>130</v>
      </c>
    </row>
    <row r="34" spans="1:1" ht="32" x14ac:dyDescent="0.2">
      <c r="A34" s="24" t="s">
        <v>143</v>
      </c>
    </row>
    <row r="35" spans="1:1" ht="16" x14ac:dyDescent="0.2">
      <c r="A35" s="24" t="s">
        <v>72</v>
      </c>
    </row>
    <row r="36" spans="1:1" ht="112" x14ac:dyDescent="0.2">
      <c r="A36" s="24" t="s">
        <v>73</v>
      </c>
    </row>
    <row r="37" spans="1:1" ht="64" x14ac:dyDescent="0.2">
      <c r="A37" s="24" t="s">
        <v>134</v>
      </c>
    </row>
    <row r="38" spans="1:1" ht="48" x14ac:dyDescent="0.2">
      <c r="A38" s="24" t="s">
        <v>146</v>
      </c>
    </row>
    <row r="39" spans="1:1" ht="16" x14ac:dyDescent="0.2">
      <c r="A39" s="24" t="s">
        <v>53</v>
      </c>
    </row>
    <row r="40" spans="1:1" ht="32" x14ac:dyDescent="0.2">
      <c r="A40" s="24" t="s">
        <v>54</v>
      </c>
    </row>
    <row r="41" spans="1:1" ht="96" x14ac:dyDescent="0.2">
      <c r="A41" s="24" t="s">
        <v>76</v>
      </c>
    </row>
    <row r="42" spans="1:1" ht="32" x14ac:dyDescent="0.2">
      <c r="A42" s="24" t="s">
        <v>136</v>
      </c>
    </row>
    <row r="43" spans="1:1" ht="48" x14ac:dyDescent="0.2">
      <c r="A43" s="24" t="s">
        <v>148</v>
      </c>
    </row>
    <row r="44" spans="1:1" ht="16" x14ac:dyDescent="0.2">
      <c r="A44" s="24" t="s">
        <v>27</v>
      </c>
    </row>
    <row r="45" spans="1:1" ht="80" x14ac:dyDescent="0.2">
      <c r="A45" s="24" t="s">
        <v>61</v>
      </c>
    </row>
    <row r="46" spans="1:1" ht="16" x14ac:dyDescent="0.2">
      <c r="A46" s="24" t="s">
        <v>80</v>
      </c>
    </row>
    <row r="47" spans="1:1" ht="32" x14ac:dyDescent="0.2">
      <c r="A47" s="24" t="s">
        <v>127</v>
      </c>
    </row>
    <row r="48" spans="1:1" ht="32" x14ac:dyDescent="0.2">
      <c r="A48" s="24" t="s">
        <v>138</v>
      </c>
    </row>
    <row r="49" spans="1:1" ht="16" x14ac:dyDescent="0.2">
      <c r="A49" s="24" t="s">
        <v>68</v>
      </c>
    </row>
    <row r="50" spans="1:1" ht="144" x14ac:dyDescent="0.2">
      <c r="A50" s="24" t="s">
        <v>69</v>
      </c>
    </row>
    <row r="51" spans="1:1" ht="16" x14ac:dyDescent="0.2">
      <c r="A51" s="24" t="s">
        <v>80</v>
      </c>
    </row>
    <row r="52" spans="1:1" ht="32" x14ac:dyDescent="0.2">
      <c r="A52" s="24" t="s">
        <v>133</v>
      </c>
    </row>
    <row r="53" spans="1:1" ht="32" x14ac:dyDescent="0.2">
      <c r="A53" s="24" t="s">
        <v>144</v>
      </c>
    </row>
    <row r="54" spans="1:1" ht="16" x14ac:dyDescent="0.2">
      <c r="A54" s="24" t="s">
        <v>29</v>
      </c>
    </row>
    <row r="55" spans="1:1" ht="48" x14ac:dyDescent="0.2">
      <c r="A55" s="24" t="s">
        <v>56</v>
      </c>
    </row>
    <row r="56" spans="1:1" ht="80" x14ac:dyDescent="0.2">
      <c r="A56" s="24" t="s">
        <v>63</v>
      </c>
    </row>
    <row r="57" spans="1:1" ht="16" x14ac:dyDescent="0.2">
      <c r="A57" s="24" t="s">
        <v>80</v>
      </c>
    </row>
    <row r="58" spans="1:1" ht="32" x14ac:dyDescent="0.2">
      <c r="A58" s="24" t="s">
        <v>128</v>
      </c>
    </row>
    <row r="59" spans="1:1" ht="32" x14ac:dyDescent="0.2">
      <c r="A59" s="24" t="s">
        <v>139</v>
      </c>
    </row>
    <row r="60" spans="1:1" ht="16" x14ac:dyDescent="0.2">
      <c r="A60" s="24" t="s">
        <v>80</v>
      </c>
    </row>
    <row r="61" spans="1:1" ht="16" x14ac:dyDescent="0.2">
      <c r="A61" s="24" t="s">
        <v>80</v>
      </c>
    </row>
    <row r="62" spans="1:1" ht="16" x14ac:dyDescent="0.2">
      <c r="A62" s="24"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E345-F1D2-C144-BCE2-F245F21705DC}">
  <dimension ref="A1:X117"/>
  <sheetViews>
    <sheetView workbookViewId="0">
      <selection activeCell="N54" sqref="N54"/>
    </sheetView>
  </sheetViews>
  <sheetFormatPr baseColWidth="10" defaultRowHeight="15" x14ac:dyDescent="0.2"/>
  <cols>
    <col min="1" max="1" width="16.1640625" customWidth="1"/>
    <col min="3" max="3" width="25.83203125" customWidth="1"/>
  </cols>
  <sheetData>
    <row r="1" spans="1:24" s="22" customFormat="1" ht="88" customHeight="1" x14ac:dyDescent="0.2">
      <c r="A1" s="20" t="s">
        <v>35</v>
      </c>
      <c r="B1" s="20" t="s">
        <v>78</v>
      </c>
      <c r="C1" s="20" t="s">
        <v>36</v>
      </c>
      <c r="D1" s="20" t="s">
        <v>37</v>
      </c>
      <c r="E1" s="20" t="s">
        <v>38</v>
      </c>
      <c r="F1" s="20" t="s">
        <v>39</v>
      </c>
      <c r="G1" s="20" t="s">
        <v>40</v>
      </c>
      <c r="H1" s="20" t="s">
        <v>41</v>
      </c>
      <c r="I1" s="20" t="s">
        <v>42</v>
      </c>
      <c r="J1" s="20" t="s">
        <v>43</v>
      </c>
      <c r="K1" s="20" t="s">
        <v>44</v>
      </c>
      <c r="L1" s="20" t="s">
        <v>45</v>
      </c>
      <c r="M1" s="20" t="s">
        <v>46</v>
      </c>
      <c r="N1" s="20" t="s">
        <v>47</v>
      </c>
      <c r="O1" s="20" t="s">
        <v>48</v>
      </c>
      <c r="P1" s="20" t="s">
        <v>49</v>
      </c>
      <c r="Q1" s="20" t="s">
        <v>50</v>
      </c>
      <c r="R1" s="20" t="s">
        <v>51</v>
      </c>
      <c r="S1" s="21"/>
      <c r="T1" s="21"/>
      <c r="U1" s="21"/>
      <c r="V1" s="21"/>
      <c r="W1" s="21"/>
      <c r="X1" s="21"/>
    </row>
    <row r="2" spans="1:24" x14ac:dyDescent="0.2">
      <c r="A2" s="17">
        <v>45636.892523148148</v>
      </c>
      <c r="B2" s="18" t="s">
        <v>52</v>
      </c>
      <c r="C2" s="18" t="s">
        <v>53</v>
      </c>
      <c r="D2" s="18">
        <v>3</v>
      </c>
      <c r="E2" s="18">
        <v>3</v>
      </c>
      <c r="F2" s="18">
        <v>2</v>
      </c>
      <c r="G2" s="18">
        <v>3</v>
      </c>
      <c r="H2" s="18">
        <v>3</v>
      </c>
      <c r="I2" s="18">
        <v>3</v>
      </c>
      <c r="J2" s="18">
        <v>3</v>
      </c>
      <c r="K2" s="18">
        <v>3</v>
      </c>
      <c r="L2" s="18">
        <v>3</v>
      </c>
      <c r="M2" s="18">
        <v>3</v>
      </c>
      <c r="N2" s="16"/>
      <c r="O2" s="16"/>
      <c r="P2" s="16"/>
      <c r="Q2" s="16"/>
      <c r="R2" s="18" t="s">
        <v>54</v>
      </c>
      <c r="S2" s="16"/>
      <c r="T2" s="16"/>
      <c r="U2" s="16"/>
      <c r="V2" s="16"/>
      <c r="W2" s="16"/>
      <c r="X2" s="16"/>
    </row>
    <row r="3" spans="1:24" x14ac:dyDescent="0.2">
      <c r="A3" s="17">
        <v>45636.899305555555</v>
      </c>
      <c r="B3" s="18" t="s">
        <v>55</v>
      </c>
      <c r="C3" s="18" t="s">
        <v>29</v>
      </c>
      <c r="D3" s="16"/>
      <c r="E3" s="16"/>
      <c r="F3" s="18">
        <v>3</v>
      </c>
      <c r="G3" s="18">
        <v>3</v>
      </c>
      <c r="H3" s="18">
        <v>3</v>
      </c>
      <c r="I3" s="18">
        <v>4</v>
      </c>
      <c r="J3" s="18">
        <v>3</v>
      </c>
      <c r="K3" s="18">
        <v>3</v>
      </c>
      <c r="L3" s="18">
        <v>3</v>
      </c>
      <c r="M3" s="18">
        <v>3</v>
      </c>
      <c r="N3" s="16"/>
      <c r="O3" s="16"/>
      <c r="P3" s="16"/>
      <c r="Q3" s="16"/>
      <c r="R3" s="18" t="s">
        <v>56</v>
      </c>
      <c r="S3" s="16"/>
      <c r="T3" s="16"/>
      <c r="U3" s="16"/>
      <c r="V3" s="16"/>
      <c r="W3" s="16"/>
      <c r="X3" s="16"/>
    </row>
    <row r="4" spans="1:24" x14ac:dyDescent="0.2">
      <c r="A4" s="17">
        <v>45636.91138888889</v>
      </c>
      <c r="B4" s="18" t="s">
        <v>55</v>
      </c>
      <c r="C4" s="18" t="s">
        <v>57</v>
      </c>
      <c r="D4" s="18">
        <v>3</v>
      </c>
      <c r="E4" s="18">
        <v>4</v>
      </c>
      <c r="F4" s="18">
        <v>2</v>
      </c>
      <c r="G4" s="18">
        <v>3</v>
      </c>
      <c r="H4" s="18">
        <v>3</v>
      </c>
      <c r="I4" s="18">
        <v>3</v>
      </c>
      <c r="J4" s="18">
        <v>3</v>
      </c>
      <c r="K4" s="18">
        <v>3</v>
      </c>
      <c r="L4" s="18">
        <v>3</v>
      </c>
      <c r="M4" s="18">
        <v>3</v>
      </c>
      <c r="N4" s="16"/>
      <c r="O4" s="18">
        <v>4</v>
      </c>
      <c r="P4" s="16"/>
      <c r="Q4" s="16"/>
      <c r="R4" s="18" t="s">
        <v>58</v>
      </c>
      <c r="S4" s="16"/>
      <c r="T4" s="16"/>
      <c r="U4" s="16"/>
      <c r="V4" s="16"/>
      <c r="W4" s="16"/>
      <c r="X4" s="16"/>
    </row>
    <row r="5" spans="1:24" x14ac:dyDescent="0.2">
      <c r="A5" s="17">
        <v>45636.918946759259</v>
      </c>
      <c r="B5" s="18" t="s">
        <v>55</v>
      </c>
      <c r="C5" s="18" t="s">
        <v>31</v>
      </c>
      <c r="D5" s="18">
        <v>3</v>
      </c>
      <c r="E5" s="18">
        <v>3</v>
      </c>
      <c r="F5" s="18">
        <v>3</v>
      </c>
      <c r="G5" s="18">
        <v>3</v>
      </c>
      <c r="H5" s="18">
        <v>3</v>
      </c>
      <c r="I5" s="18">
        <v>3</v>
      </c>
      <c r="J5" s="18">
        <v>2</v>
      </c>
      <c r="K5" s="18">
        <v>3</v>
      </c>
      <c r="L5" s="18">
        <v>3</v>
      </c>
      <c r="M5" s="18">
        <v>3</v>
      </c>
      <c r="N5" s="16"/>
      <c r="O5" s="16"/>
      <c r="P5" s="16"/>
      <c r="Q5" s="16"/>
      <c r="R5" s="18" t="s">
        <v>59</v>
      </c>
      <c r="S5" s="16"/>
      <c r="T5" s="16"/>
      <c r="U5" s="16"/>
      <c r="V5" s="16"/>
      <c r="W5" s="16"/>
      <c r="X5" s="16"/>
    </row>
    <row r="6" spans="1:24" x14ac:dyDescent="0.2">
      <c r="A6" s="17">
        <v>45607.607951388891</v>
      </c>
      <c r="B6" s="18" t="s">
        <v>60</v>
      </c>
      <c r="C6" s="18" t="s">
        <v>27</v>
      </c>
      <c r="D6" s="18">
        <v>2</v>
      </c>
      <c r="E6" s="18">
        <v>2</v>
      </c>
      <c r="F6" s="18">
        <v>2</v>
      </c>
      <c r="G6" s="18">
        <v>3</v>
      </c>
      <c r="H6" s="18">
        <v>3</v>
      </c>
      <c r="I6" s="18">
        <v>3</v>
      </c>
      <c r="J6" s="18">
        <v>3</v>
      </c>
      <c r="K6" s="18">
        <v>3</v>
      </c>
      <c r="L6" s="18">
        <v>4</v>
      </c>
      <c r="M6" s="18">
        <v>3</v>
      </c>
      <c r="N6" s="18">
        <v>4</v>
      </c>
      <c r="O6" s="18">
        <v>4</v>
      </c>
      <c r="P6" s="18">
        <v>3</v>
      </c>
      <c r="Q6" s="18">
        <v>4</v>
      </c>
      <c r="R6" s="18" t="s">
        <v>61</v>
      </c>
      <c r="S6" s="16"/>
      <c r="T6" s="16"/>
      <c r="U6" s="16"/>
      <c r="V6" s="16"/>
      <c r="W6" s="16"/>
      <c r="X6" s="16"/>
    </row>
    <row r="7" spans="1:24" x14ac:dyDescent="0.2">
      <c r="A7" s="17">
        <v>45607.612893518519</v>
      </c>
      <c r="B7" s="18" t="s">
        <v>62</v>
      </c>
      <c r="C7" s="18" t="s">
        <v>29</v>
      </c>
      <c r="D7" s="18">
        <v>5</v>
      </c>
      <c r="E7" s="18">
        <v>4</v>
      </c>
      <c r="F7" s="18">
        <v>5</v>
      </c>
      <c r="G7" s="18">
        <v>4</v>
      </c>
      <c r="H7" s="18">
        <v>5</v>
      </c>
      <c r="I7" s="18">
        <v>5</v>
      </c>
      <c r="J7" s="18">
        <v>4</v>
      </c>
      <c r="K7" s="18">
        <v>4</v>
      </c>
      <c r="L7" s="18">
        <v>4</v>
      </c>
      <c r="M7" s="18">
        <v>5</v>
      </c>
      <c r="N7" s="18">
        <v>4</v>
      </c>
      <c r="O7" s="18">
        <v>4</v>
      </c>
      <c r="P7" s="18">
        <v>5</v>
      </c>
      <c r="Q7" s="18">
        <v>4</v>
      </c>
      <c r="R7" s="18" t="s">
        <v>63</v>
      </c>
      <c r="S7" s="16"/>
      <c r="T7" s="16"/>
      <c r="U7" s="16"/>
      <c r="V7" s="16"/>
      <c r="W7" s="16"/>
      <c r="X7" s="16"/>
    </row>
    <row r="8" spans="1:24" x14ac:dyDescent="0.2">
      <c r="A8" s="17">
        <v>45607.616203703707</v>
      </c>
      <c r="B8" s="18" t="s">
        <v>60</v>
      </c>
      <c r="C8" s="18" t="s">
        <v>30</v>
      </c>
      <c r="D8" s="18">
        <v>4</v>
      </c>
      <c r="E8" s="18">
        <v>4</v>
      </c>
      <c r="F8" s="18">
        <v>4</v>
      </c>
      <c r="G8" s="18">
        <v>4</v>
      </c>
      <c r="H8" s="18">
        <v>4</v>
      </c>
      <c r="I8" s="18">
        <v>5</v>
      </c>
      <c r="J8" s="18">
        <v>5</v>
      </c>
      <c r="K8" s="18">
        <v>3</v>
      </c>
      <c r="L8" s="18">
        <v>4</v>
      </c>
      <c r="M8" s="18">
        <v>4</v>
      </c>
      <c r="N8" s="18">
        <v>4</v>
      </c>
      <c r="O8" s="18">
        <v>3</v>
      </c>
      <c r="P8" s="18">
        <v>4</v>
      </c>
      <c r="Q8" s="18">
        <v>4</v>
      </c>
      <c r="R8" s="18" t="s">
        <v>64</v>
      </c>
      <c r="S8" s="16"/>
      <c r="T8" s="16"/>
      <c r="U8" s="16"/>
      <c r="V8" s="16"/>
      <c r="W8" s="16"/>
      <c r="X8" s="16"/>
    </row>
    <row r="9" spans="1:24" x14ac:dyDescent="0.2">
      <c r="A9" s="17">
        <v>45607.722337962965</v>
      </c>
      <c r="B9" s="18" t="s">
        <v>60</v>
      </c>
      <c r="C9" s="18" t="s">
        <v>31</v>
      </c>
      <c r="D9" s="18">
        <v>4</v>
      </c>
      <c r="E9" s="18">
        <v>3</v>
      </c>
      <c r="F9" s="18">
        <v>4</v>
      </c>
      <c r="G9" s="18">
        <v>5</v>
      </c>
      <c r="H9" s="18">
        <v>4</v>
      </c>
      <c r="I9" s="18">
        <v>4</v>
      </c>
      <c r="J9" s="18">
        <v>5</v>
      </c>
      <c r="K9" s="18">
        <v>4</v>
      </c>
      <c r="L9" s="18">
        <v>5</v>
      </c>
      <c r="M9" s="18">
        <v>3</v>
      </c>
      <c r="N9" s="18">
        <v>4</v>
      </c>
      <c r="O9" s="18">
        <v>4</v>
      </c>
      <c r="P9" s="18">
        <v>4</v>
      </c>
      <c r="Q9" s="18">
        <v>3</v>
      </c>
      <c r="R9" s="18" t="s">
        <v>65</v>
      </c>
      <c r="S9" s="16"/>
      <c r="T9" s="16"/>
      <c r="U9" s="16"/>
      <c r="V9" s="16"/>
      <c r="W9" s="16"/>
      <c r="X9" s="16"/>
    </row>
    <row r="10" spans="1:24" x14ac:dyDescent="0.2">
      <c r="A10" s="17">
        <v>45607.726018518515</v>
      </c>
      <c r="B10" s="18" t="s">
        <v>60</v>
      </c>
      <c r="C10" s="18" t="s">
        <v>32</v>
      </c>
      <c r="D10" s="18">
        <v>4</v>
      </c>
      <c r="E10" s="18">
        <v>5</v>
      </c>
      <c r="F10" s="18">
        <v>4</v>
      </c>
      <c r="G10" s="18">
        <v>5</v>
      </c>
      <c r="H10" s="18">
        <v>4</v>
      </c>
      <c r="I10" s="18">
        <v>4</v>
      </c>
      <c r="J10" s="18">
        <v>5</v>
      </c>
      <c r="K10" s="18">
        <v>3</v>
      </c>
      <c r="L10" s="18">
        <v>4</v>
      </c>
      <c r="M10" s="18">
        <v>4</v>
      </c>
      <c r="N10" s="18">
        <v>3</v>
      </c>
      <c r="O10" s="18">
        <v>4</v>
      </c>
      <c r="P10" s="18">
        <v>4</v>
      </c>
      <c r="Q10" s="18">
        <v>3</v>
      </c>
      <c r="R10" s="18" t="s">
        <v>66</v>
      </c>
      <c r="S10" s="16"/>
      <c r="T10" s="16"/>
      <c r="U10" s="16"/>
      <c r="V10" s="16"/>
      <c r="W10" s="16"/>
      <c r="X10" s="16"/>
    </row>
    <row r="11" spans="1:24" x14ac:dyDescent="0.2">
      <c r="A11" s="17">
        <v>45607.728530092594</v>
      </c>
      <c r="B11" s="18" t="s">
        <v>60</v>
      </c>
      <c r="C11" s="18" t="s">
        <v>33</v>
      </c>
      <c r="D11" s="18">
        <v>5</v>
      </c>
      <c r="E11" s="18">
        <v>3</v>
      </c>
      <c r="F11" s="18">
        <v>4</v>
      </c>
      <c r="G11" s="18">
        <v>3</v>
      </c>
      <c r="H11" s="18">
        <v>4</v>
      </c>
      <c r="I11" s="18">
        <v>4</v>
      </c>
      <c r="J11" s="18">
        <v>3</v>
      </c>
      <c r="K11" s="18">
        <v>3</v>
      </c>
      <c r="L11" s="18">
        <v>5</v>
      </c>
      <c r="M11" s="18">
        <v>4</v>
      </c>
      <c r="N11" s="18">
        <v>4</v>
      </c>
      <c r="O11" s="18">
        <v>3</v>
      </c>
      <c r="P11" s="18">
        <v>4</v>
      </c>
      <c r="Q11" s="18">
        <v>3</v>
      </c>
      <c r="R11" s="18" t="s">
        <v>67</v>
      </c>
      <c r="S11" s="16"/>
      <c r="T11" s="16"/>
      <c r="U11" s="16"/>
      <c r="V11" s="16"/>
      <c r="W11" s="16"/>
      <c r="X11" s="16"/>
    </row>
    <row r="12" spans="1:24" x14ac:dyDescent="0.2">
      <c r="A12" s="17">
        <v>45607.732418981483</v>
      </c>
      <c r="B12" s="18" t="s">
        <v>60</v>
      </c>
      <c r="C12" s="18" t="s">
        <v>68</v>
      </c>
      <c r="D12" s="18">
        <v>4</v>
      </c>
      <c r="E12" s="18">
        <v>3</v>
      </c>
      <c r="F12" s="18">
        <v>3</v>
      </c>
      <c r="G12" s="18">
        <v>4</v>
      </c>
      <c r="H12" s="18">
        <v>4</v>
      </c>
      <c r="I12" s="18">
        <v>3</v>
      </c>
      <c r="J12" s="18">
        <v>4</v>
      </c>
      <c r="K12" s="18">
        <v>3</v>
      </c>
      <c r="L12" s="18">
        <v>4</v>
      </c>
      <c r="M12" s="18">
        <v>4</v>
      </c>
      <c r="N12" s="18">
        <v>4</v>
      </c>
      <c r="O12" s="18">
        <v>4</v>
      </c>
      <c r="P12" s="18">
        <v>3</v>
      </c>
      <c r="Q12" s="18">
        <v>4</v>
      </c>
      <c r="R12" s="18" t="s">
        <v>69</v>
      </c>
      <c r="S12" s="16"/>
      <c r="T12" s="16"/>
      <c r="U12" s="16"/>
      <c r="V12" s="16"/>
      <c r="W12" s="16"/>
      <c r="X12" s="16"/>
    </row>
    <row r="13" spans="1:24" x14ac:dyDescent="0.2">
      <c r="A13" s="17">
        <v>45607.736215277779</v>
      </c>
      <c r="B13" s="18" t="s">
        <v>60</v>
      </c>
      <c r="C13" s="18" t="s">
        <v>70</v>
      </c>
      <c r="D13" s="18">
        <v>4</v>
      </c>
      <c r="E13" s="18">
        <v>4</v>
      </c>
      <c r="F13" s="18">
        <v>4</v>
      </c>
      <c r="G13" s="18">
        <v>5</v>
      </c>
      <c r="H13" s="18">
        <v>5</v>
      </c>
      <c r="I13" s="18">
        <v>4</v>
      </c>
      <c r="J13" s="18">
        <v>5</v>
      </c>
      <c r="K13" s="18">
        <v>4</v>
      </c>
      <c r="L13" s="18">
        <v>5</v>
      </c>
      <c r="M13" s="18">
        <v>4</v>
      </c>
      <c r="N13" s="18">
        <v>4</v>
      </c>
      <c r="O13" s="18">
        <v>4</v>
      </c>
      <c r="P13" s="18">
        <v>5</v>
      </c>
      <c r="Q13" s="18">
        <v>4</v>
      </c>
      <c r="R13" s="18" t="s">
        <v>71</v>
      </c>
      <c r="S13" s="16"/>
      <c r="T13" s="16"/>
      <c r="U13" s="16"/>
      <c r="V13" s="16"/>
      <c r="W13" s="16"/>
      <c r="X13" s="16"/>
    </row>
    <row r="14" spans="1:24" x14ac:dyDescent="0.2">
      <c r="A14" s="17">
        <v>45607.741226851853</v>
      </c>
      <c r="B14" s="18" t="s">
        <v>60</v>
      </c>
      <c r="C14" s="18" t="s">
        <v>72</v>
      </c>
      <c r="D14" s="18">
        <v>4</v>
      </c>
      <c r="E14" s="18">
        <v>3</v>
      </c>
      <c r="F14" s="18">
        <v>4</v>
      </c>
      <c r="G14" s="18">
        <v>4</v>
      </c>
      <c r="H14" s="18">
        <v>4</v>
      </c>
      <c r="I14" s="18">
        <v>3</v>
      </c>
      <c r="J14" s="18">
        <v>4</v>
      </c>
      <c r="K14" s="18">
        <v>3</v>
      </c>
      <c r="L14" s="18">
        <v>4</v>
      </c>
      <c r="M14" s="18">
        <v>3</v>
      </c>
      <c r="N14" s="18">
        <v>4</v>
      </c>
      <c r="O14" s="18">
        <v>3</v>
      </c>
      <c r="P14" s="18">
        <v>4</v>
      </c>
      <c r="Q14" s="18">
        <v>5</v>
      </c>
      <c r="R14" s="18" t="s">
        <v>73</v>
      </c>
      <c r="S14" s="16"/>
      <c r="T14" s="16"/>
      <c r="U14" s="16"/>
      <c r="V14" s="16"/>
      <c r="W14" s="16"/>
      <c r="X14" s="16"/>
    </row>
    <row r="15" spans="1:24" x14ac:dyDescent="0.2">
      <c r="A15" s="17">
        <v>45607.749212962961</v>
      </c>
      <c r="B15" s="18" t="s">
        <v>60</v>
      </c>
      <c r="C15" s="18" t="s">
        <v>74</v>
      </c>
      <c r="D15" s="18">
        <v>3</v>
      </c>
      <c r="E15" s="18">
        <v>3</v>
      </c>
      <c r="F15" s="18">
        <v>3</v>
      </c>
      <c r="G15" s="18">
        <v>4</v>
      </c>
      <c r="H15" s="18">
        <v>4</v>
      </c>
      <c r="I15" s="18">
        <v>3</v>
      </c>
      <c r="J15" s="18">
        <v>3</v>
      </c>
      <c r="K15" s="18">
        <v>4</v>
      </c>
      <c r="L15" s="18">
        <v>4</v>
      </c>
      <c r="M15" s="18">
        <v>4</v>
      </c>
      <c r="N15" s="18">
        <v>3</v>
      </c>
      <c r="O15" s="18">
        <v>2</v>
      </c>
      <c r="P15" s="18">
        <v>3</v>
      </c>
      <c r="Q15" s="18">
        <v>3</v>
      </c>
      <c r="R15" s="18" t="s">
        <v>75</v>
      </c>
      <c r="S15" s="16"/>
      <c r="T15" s="16"/>
      <c r="U15" s="16"/>
      <c r="V15" s="16"/>
      <c r="W15" s="16"/>
      <c r="X15" s="16"/>
    </row>
    <row r="16" spans="1:24" x14ac:dyDescent="0.2">
      <c r="A16" s="17">
        <v>45607.758518518516</v>
      </c>
      <c r="B16" s="18" t="s">
        <v>60</v>
      </c>
      <c r="C16" s="18" t="s">
        <v>53</v>
      </c>
      <c r="D16" s="18">
        <v>5</v>
      </c>
      <c r="E16" s="18">
        <v>5</v>
      </c>
      <c r="F16" s="18">
        <v>4</v>
      </c>
      <c r="G16" s="18">
        <v>4</v>
      </c>
      <c r="H16" s="18">
        <v>5</v>
      </c>
      <c r="I16" s="18">
        <v>5</v>
      </c>
      <c r="J16" s="18">
        <v>5</v>
      </c>
      <c r="K16" s="18">
        <v>4</v>
      </c>
      <c r="L16" s="18">
        <v>5</v>
      </c>
      <c r="M16" s="18">
        <v>4</v>
      </c>
      <c r="N16" s="18">
        <v>3</v>
      </c>
      <c r="O16" s="18">
        <v>4</v>
      </c>
      <c r="P16" s="18">
        <v>3</v>
      </c>
      <c r="Q16" s="18">
        <v>4</v>
      </c>
      <c r="R16" s="18" t="s">
        <v>76</v>
      </c>
      <c r="S16" s="16"/>
      <c r="T16" s="16"/>
      <c r="U16" s="16"/>
      <c r="V16" s="16"/>
      <c r="W16" s="16"/>
      <c r="X16" s="16"/>
    </row>
    <row r="17" spans="1:24" x14ac:dyDescent="0.2">
      <c r="A17" s="17">
        <v>45607.774409722224</v>
      </c>
      <c r="B17" s="18" t="s">
        <v>60</v>
      </c>
      <c r="C17" s="18" t="s">
        <v>57</v>
      </c>
      <c r="D17" s="18">
        <v>4</v>
      </c>
      <c r="E17" s="18">
        <v>4</v>
      </c>
      <c r="F17" s="18">
        <v>4</v>
      </c>
      <c r="G17" s="18">
        <v>5</v>
      </c>
      <c r="H17" s="18">
        <v>4</v>
      </c>
      <c r="I17" s="18">
        <v>4</v>
      </c>
      <c r="J17" s="18">
        <v>5</v>
      </c>
      <c r="K17" s="18">
        <v>5</v>
      </c>
      <c r="L17" s="18">
        <v>4</v>
      </c>
      <c r="M17" s="18">
        <v>5</v>
      </c>
      <c r="N17" s="18">
        <v>4</v>
      </c>
      <c r="O17" s="18">
        <v>5</v>
      </c>
      <c r="P17" s="18">
        <v>4</v>
      </c>
      <c r="Q17" s="18">
        <v>4</v>
      </c>
      <c r="R17" s="18" t="s">
        <v>77</v>
      </c>
      <c r="S17" s="16"/>
      <c r="T17" s="16"/>
      <c r="U17" s="16"/>
      <c r="V17" s="16"/>
      <c r="W17" s="16"/>
      <c r="X17" s="16"/>
    </row>
    <row r="18" spans="1:24" x14ac:dyDescent="0.2">
      <c r="A18" s="17">
        <v>45637.465289351851</v>
      </c>
      <c r="B18" s="18" t="s">
        <v>126</v>
      </c>
      <c r="C18" s="18" t="s">
        <v>27</v>
      </c>
      <c r="D18" s="18">
        <v>1</v>
      </c>
      <c r="E18" s="18">
        <v>2</v>
      </c>
      <c r="F18" s="18">
        <v>2</v>
      </c>
      <c r="G18" s="18">
        <v>2</v>
      </c>
      <c r="H18" s="18">
        <v>2</v>
      </c>
      <c r="I18" s="18">
        <v>2</v>
      </c>
      <c r="J18" s="18">
        <v>2</v>
      </c>
      <c r="K18" s="18">
        <v>2</v>
      </c>
      <c r="L18" s="18">
        <v>2</v>
      </c>
      <c r="M18" s="18">
        <v>2</v>
      </c>
      <c r="N18" s="18">
        <v>4</v>
      </c>
      <c r="O18" s="18">
        <v>3</v>
      </c>
      <c r="P18" s="18">
        <v>5</v>
      </c>
      <c r="Q18" s="18">
        <v>5</v>
      </c>
      <c r="R18" s="18" t="s">
        <v>127</v>
      </c>
      <c r="S18" s="16"/>
      <c r="T18" s="16"/>
      <c r="U18" s="16"/>
      <c r="V18" s="16"/>
      <c r="W18" s="16"/>
      <c r="X18" s="16"/>
    </row>
    <row r="19" spans="1:24" x14ac:dyDescent="0.2">
      <c r="A19" s="17">
        <v>45637.46912037037</v>
      </c>
      <c r="B19" s="18" t="s">
        <v>55</v>
      </c>
      <c r="C19" s="18" t="s">
        <v>29</v>
      </c>
      <c r="D19" s="18">
        <v>3</v>
      </c>
      <c r="E19" s="18">
        <v>4</v>
      </c>
      <c r="F19" s="18">
        <v>3</v>
      </c>
      <c r="G19" s="18">
        <v>3</v>
      </c>
      <c r="H19" s="18">
        <v>3</v>
      </c>
      <c r="I19" s="18">
        <v>4</v>
      </c>
      <c r="J19" s="18">
        <v>3</v>
      </c>
      <c r="K19" s="18">
        <v>3</v>
      </c>
      <c r="L19" s="18">
        <v>3</v>
      </c>
      <c r="M19" s="18">
        <v>3</v>
      </c>
      <c r="N19" s="18">
        <v>4</v>
      </c>
      <c r="O19" s="18">
        <v>3</v>
      </c>
      <c r="P19" s="18">
        <v>4</v>
      </c>
      <c r="Q19" s="18">
        <v>3</v>
      </c>
      <c r="R19" s="18" t="s">
        <v>128</v>
      </c>
      <c r="S19" s="16"/>
      <c r="T19" s="16"/>
      <c r="U19" s="16"/>
      <c r="V19" s="16"/>
      <c r="W19" s="16"/>
      <c r="X19" s="16"/>
    </row>
    <row r="20" spans="1:24" x14ac:dyDescent="0.2">
      <c r="A20" s="17">
        <v>45637.471435185187</v>
      </c>
      <c r="B20" s="18" t="s">
        <v>55</v>
      </c>
      <c r="C20" s="18" t="s">
        <v>31</v>
      </c>
      <c r="D20" s="18">
        <v>3</v>
      </c>
      <c r="E20" s="18">
        <v>3</v>
      </c>
      <c r="F20" s="18">
        <v>3</v>
      </c>
      <c r="G20" s="18">
        <v>3</v>
      </c>
      <c r="H20" s="18">
        <v>3</v>
      </c>
      <c r="I20" s="18">
        <v>3</v>
      </c>
      <c r="J20" s="18">
        <v>3</v>
      </c>
      <c r="K20" s="18">
        <v>3</v>
      </c>
      <c r="L20" s="18">
        <v>3</v>
      </c>
      <c r="M20" s="18">
        <v>3</v>
      </c>
      <c r="N20" s="18">
        <v>5</v>
      </c>
      <c r="O20" s="18">
        <v>3</v>
      </c>
      <c r="P20" s="18">
        <v>4</v>
      </c>
      <c r="Q20" s="18">
        <v>3</v>
      </c>
      <c r="R20" s="18" t="s">
        <v>129</v>
      </c>
      <c r="S20" s="16"/>
      <c r="T20" s="16"/>
      <c r="U20" s="16"/>
      <c r="V20" s="16"/>
      <c r="W20" s="16"/>
      <c r="X20" s="16"/>
    </row>
    <row r="21" spans="1:24" x14ac:dyDescent="0.2">
      <c r="A21" s="17">
        <v>45637.47420138889</v>
      </c>
      <c r="B21" s="18" t="s">
        <v>55</v>
      </c>
      <c r="C21" s="18" t="s">
        <v>33</v>
      </c>
      <c r="D21" s="18">
        <v>3</v>
      </c>
      <c r="E21" s="18">
        <v>3</v>
      </c>
      <c r="F21" s="18">
        <v>3</v>
      </c>
      <c r="G21" s="18">
        <v>2</v>
      </c>
      <c r="H21" s="18">
        <v>3</v>
      </c>
      <c r="I21" s="18">
        <v>2</v>
      </c>
      <c r="J21" s="18">
        <v>3</v>
      </c>
      <c r="K21" s="18">
        <v>3</v>
      </c>
      <c r="L21" s="18">
        <v>4</v>
      </c>
      <c r="M21" s="18">
        <v>3</v>
      </c>
      <c r="N21" s="18">
        <v>3</v>
      </c>
      <c r="O21" s="18">
        <v>4</v>
      </c>
      <c r="P21" s="18">
        <v>4</v>
      </c>
      <c r="Q21" s="18">
        <v>2</v>
      </c>
      <c r="R21" s="18" t="s">
        <v>130</v>
      </c>
      <c r="S21" s="16"/>
      <c r="T21" s="16"/>
      <c r="U21" s="16"/>
      <c r="V21" s="16"/>
      <c r="W21" s="16"/>
      <c r="X21" s="16"/>
    </row>
    <row r="22" spans="1:24" x14ac:dyDescent="0.2">
      <c r="A22" s="17">
        <v>45637.47960648148</v>
      </c>
      <c r="B22" s="18" t="s">
        <v>55</v>
      </c>
      <c r="C22" s="18" t="s">
        <v>57</v>
      </c>
      <c r="D22" s="18">
        <v>3</v>
      </c>
      <c r="E22" s="18">
        <v>3</v>
      </c>
      <c r="F22" s="18">
        <v>3</v>
      </c>
      <c r="G22" s="18">
        <v>3</v>
      </c>
      <c r="H22" s="18">
        <v>3</v>
      </c>
      <c r="I22" s="18">
        <v>4</v>
      </c>
      <c r="J22" s="18">
        <v>3</v>
      </c>
      <c r="K22" s="18">
        <v>4</v>
      </c>
      <c r="L22" s="18">
        <v>3</v>
      </c>
      <c r="M22" s="18">
        <v>3</v>
      </c>
      <c r="N22" s="18">
        <v>4</v>
      </c>
      <c r="O22" s="18">
        <v>3</v>
      </c>
      <c r="P22" s="18">
        <v>4</v>
      </c>
      <c r="Q22" s="18">
        <v>3</v>
      </c>
      <c r="R22" s="18" t="s">
        <v>131</v>
      </c>
      <c r="S22" s="16"/>
      <c r="T22" s="16"/>
      <c r="U22" s="16"/>
      <c r="V22" s="16"/>
      <c r="W22" s="16"/>
      <c r="X22" s="16"/>
    </row>
    <row r="23" spans="1:24" x14ac:dyDescent="0.2">
      <c r="A23" s="17">
        <v>45637.485150462962</v>
      </c>
      <c r="B23" s="18" t="s">
        <v>55</v>
      </c>
      <c r="C23" s="18" t="s">
        <v>32</v>
      </c>
      <c r="D23" s="18">
        <v>3</v>
      </c>
      <c r="E23" s="18">
        <v>3</v>
      </c>
      <c r="F23" s="18">
        <v>3</v>
      </c>
      <c r="G23" s="18">
        <v>3</v>
      </c>
      <c r="H23" s="18">
        <v>3</v>
      </c>
      <c r="I23" s="18">
        <v>3</v>
      </c>
      <c r="J23" s="18">
        <v>3</v>
      </c>
      <c r="K23" s="18">
        <v>3</v>
      </c>
      <c r="L23" s="18">
        <v>3</v>
      </c>
      <c r="M23" s="18">
        <v>3</v>
      </c>
      <c r="N23" s="18">
        <v>3</v>
      </c>
      <c r="O23" s="18">
        <v>3</v>
      </c>
      <c r="P23" s="18">
        <v>4</v>
      </c>
      <c r="Q23" s="18">
        <v>4</v>
      </c>
      <c r="R23" s="18" t="s">
        <v>132</v>
      </c>
      <c r="S23" s="16"/>
      <c r="T23" s="16"/>
      <c r="U23" s="16"/>
      <c r="V23" s="16"/>
      <c r="W23" s="16"/>
      <c r="X23" s="16"/>
    </row>
    <row r="24" spans="1:24" x14ac:dyDescent="0.2">
      <c r="A24" s="17">
        <v>45637.489618055559</v>
      </c>
      <c r="B24" s="18" t="s">
        <v>55</v>
      </c>
      <c r="C24" s="18" t="s">
        <v>68</v>
      </c>
      <c r="D24" s="18">
        <v>3</v>
      </c>
      <c r="E24" s="18">
        <v>2</v>
      </c>
      <c r="F24" s="18">
        <v>2</v>
      </c>
      <c r="G24" s="18">
        <v>3</v>
      </c>
      <c r="H24" s="18">
        <v>3</v>
      </c>
      <c r="I24" s="18">
        <v>2</v>
      </c>
      <c r="J24" s="18">
        <v>2</v>
      </c>
      <c r="K24" s="18">
        <v>2</v>
      </c>
      <c r="L24" s="18">
        <v>3</v>
      </c>
      <c r="M24" s="18">
        <v>3</v>
      </c>
      <c r="N24" s="18">
        <v>3</v>
      </c>
      <c r="O24" s="18">
        <v>3</v>
      </c>
      <c r="P24" s="18">
        <v>4</v>
      </c>
      <c r="Q24" s="18">
        <v>4</v>
      </c>
      <c r="R24" s="18" t="s">
        <v>133</v>
      </c>
      <c r="S24" s="16"/>
      <c r="T24" s="16"/>
      <c r="U24" s="16"/>
      <c r="V24" s="16"/>
      <c r="W24" s="16"/>
      <c r="X24" s="16"/>
    </row>
    <row r="25" spans="1:24" x14ac:dyDescent="0.2">
      <c r="A25" s="17">
        <v>45637.493356481478</v>
      </c>
      <c r="B25" s="18" t="s">
        <v>55</v>
      </c>
      <c r="C25" s="18" t="s">
        <v>72</v>
      </c>
      <c r="D25" s="18">
        <v>2</v>
      </c>
      <c r="E25" s="18">
        <v>2</v>
      </c>
      <c r="F25" s="18">
        <v>2</v>
      </c>
      <c r="G25" s="18">
        <v>3</v>
      </c>
      <c r="H25" s="18">
        <v>2</v>
      </c>
      <c r="I25" s="18">
        <v>2</v>
      </c>
      <c r="J25" s="18">
        <v>2</v>
      </c>
      <c r="K25" s="18">
        <v>2</v>
      </c>
      <c r="L25" s="18">
        <v>2</v>
      </c>
      <c r="M25" s="18">
        <v>2</v>
      </c>
      <c r="N25" s="18">
        <v>3</v>
      </c>
      <c r="O25" s="18">
        <v>3</v>
      </c>
      <c r="P25" s="18">
        <v>3</v>
      </c>
      <c r="Q25" s="18">
        <v>2</v>
      </c>
      <c r="R25" s="18" t="s">
        <v>134</v>
      </c>
      <c r="S25" s="16"/>
      <c r="T25" s="16"/>
      <c r="U25" s="16"/>
      <c r="V25" s="16"/>
      <c r="W25" s="16"/>
      <c r="X25" s="16"/>
    </row>
    <row r="26" spans="1:24" x14ac:dyDescent="0.2">
      <c r="A26" s="17">
        <v>45637.495810185188</v>
      </c>
      <c r="B26" s="18" t="s">
        <v>52</v>
      </c>
      <c r="C26" s="18" t="s">
        <v>30</v>
      </c>
      <c r="D26" s="18">
        <v>3</v>
      </c>
      <c r="E26" s="18">
        <v>3</v>
      </c>
      <c r="F26" s="18">
        <v>2</v>
      </c>
      <c r="G26" s="18">
        <v>3</v>
      </c>
      <c r="H26" s="18">
        <v>2</v>
      </c>
      <c r="I26" s="18">
        <v>2</v>
      </c>
      <c r="J26" s="18">
        <v>3</v>
      </c>
      <c r="K26" s="18">
        <v>2</v>
      </c>
      <c r="L26" s="18">
        <v>2</v>
      </c>
      <c r="M26" s="18">
        <v>2</v>
      </c>
      <c r="N26" s="18">
        <v>3</v>
      </c>
      <c r="O26" s="18">
        <v>2</v>
      </c>
      <c r="P26" s="16"/>
      <c r="Q26" s="16"/>
      <c r="R26" s="18" t="s">
        <v>135</v>
      </c>
      <c r="S26" s="16"/>
      <c r="T26" s="16"/>
      <c r="U26" s="16"/>
      <c r="V26" s="16"/>
      <c r="W26" s="16"/>
      <c r="X26" s="16"/>
    </row>
    <row r="27" spans="1:24" x14ac:dyDescent="0.2">
      <c r="A27" s="17">
        <v>45637.498368055552</v>
      </c>
      <c r="B27" s="18" t="s">
        <v>55</v>
      </c>
      <c r="C27" s="18" t="s">
        <v>53</v>
      </c>
      <c r="D27" s="18">
        <v>3</v>
      </c>
      <c r="E27" s="18">
        <v>4</v>
      </c>
      <c r="F27" s="18">
        <v>3</v>
      </c>
      <c r="G27" s="18">
        <v>2</v>
      </c>
      <c r="H27" s="18">
        <v>3</v>
      </c>
      <c r="I27" s="18">
        <v>3</v>
      </c>
      <c r="J27" s="18">
        <v>3</v>
      </c>
      <c r="K27" s="18">
        <v>3</v>
      </c>
      <c r="L27" s="18">
        <v>3</v>
      </c>
      <c r="M27" s="18">
        <v>2</v>
      </c>
      <c r="N27" s="16"/>
      <c r="O27" s="16"/>
      <c r="P27" s="16"/>
      <c r="Q27" s="16"/>
      <c r="R27" s="18" t="s">
        <v>136</v>
      </c>
      <c r="S27" s="16"/>
      <c r="T27" s="16"/>
      <c r="U27" s="16"/>
      <c r="V27" s="16"/>
      <c r="W27" s="16"/>
      <c r="X27" s="16"/>
    </row>
    <row r="28" spans="1:24" x14ac:dyDescent="0.2">
      <c r="A28" s="18" t="s">
        <v>190</v>
      </c>
      <c r="B28" s="18" t="s">
        <v>137</v>
      </c>
      <c r="C28" s="18" t="s">
        <v>27</v>
      </c>
      <c r="D28" s="16"/>
      <c r="E28" s="16"/>
      <c r="F28" s="16"/>
      <c r="G28" s="16"/>
      <c r="H28" s="16"/>
      <c r="I28" s="16"/>
      <c r="J28" s="16"/>
      <c r="K28" s="16"/>
      <c r="L28" s="18">
        <v>3</v>
      </c>
      <c r="M28" s="18">
        <v>3</v>
      </c>
      <c r="N28" s="18">
        <v>5</v>
      </c>
      <c r="O28" s="18">
        <v>4</v>
      </c>
      <c r="P28" s="18">
        <v>5</v>
      </c>
      <c r="Q28" s="18">
        <v>5</v>
      </c>
      <c r="R28" s="18" t="s">
        <v>138</v>
      </c>
      <c r="S28" s="16"/>
      <c r="T28" s="16"/>
      <c r="U28" s="16"/>
      <c r="V28" s="16"/>
      <c r="W28" s="16"/>
      <c r="X28" s="16"/>
    </row>
    <row r="29" spans="1:24" x14ac:dyDescent="0.2">
      <c r="A29" s="18" t="s">
        <v>191</v>
      </c>
      <c r="B29" s="18" t="s">
        <v>137</v>
      </c>
      <c r="C29" s="18" t="s">
        <v>29</v>
      </c>
      <c r="D29" s="16"/>
      <c r="E29" s="16"/>
      <c r="F29" s="16"/>
      <c r="G29" s="16"/>
      <c r="H29" s="16"/>
      <c r="I29" s="16"/>
      <c r="J29" s="16"/>
      <c r="K29" s="16"/>
      <c r="L29" s="18">
        <v>4</v>
      </c>
      <c r="M29" s="18">
        <v>5</v>
      </c>
      <c r="N29" s="18">
        <v>5</v>
      </c>
      <c r="O29" s="18">
        <v>4</v>
      </c>
      <c r="P29" s="18">
        <v>5</v>
      </c>
      <c r="Q29" s="18">
        <v>4</v>
      </c>
      <c r="R29" s="18" t="s">
        <v>139</v>
      </c>
      <c r="S29" s="16"/>
      <c r="T29" s="16"/>
      <c r="U29" s="16"/>
      <c r="V29" s="16"/>
      <c r="W29" s="16"/>
      <c r="X29" s="16"/>
    </row>
    <row r="30" spans="1:24" x14ac:dyDescent="0.2">
      <c r="A30" s="18" t="s">
        <v>192</v>
      </c>
      <c r="B30" s="18" t="s">
        <v>137</v>
      </c>
      <c r="C30" s="18" t="s">
        <v>30</v>
      </c>
      <c r="D30" s="16"/>
      <c r="E30" s="16"/>
      <c r="F30" s="16"/>
      <c r="G30" s="16"/>
      <c r="H30" s="16"/>
      <c r="I30" s="16"/>
      <c r="J30" s="16"/>
      <c r="K30" s="16"/>
      <c r="L30" s="18">
        <v>3</v>
      </c>
      <c r="M30" s="18">
        <v>4</v>
      </c>
      <c r="N30" s="18">
        <v>4</v>
      </c>
      <c r="O30" s="18">
        <v>4</v>
      </c>
      <c r="P30" s="18">
        <v>4</v>
      </c>
      <c r="Q30" s="18">
        <v>4</v>
      </c>
      <c r="R30" s="18" t="s">
        <v>140</v>
      </c>
      <c r="S30" s="16"/>
      <c r="T30" s="16"/>
      <c r="U30" s="16"/>
      <c r="V30" s="16"/>
      <c r="W30" s="16"/>
      <c r="X30" s="16"/>
    </row>
    <row r="31" spans="1:24" x14ac:dyDescent="0.2">
      <c r="A31" s="18" t="s">
        <v>193</v>
      </c>
      <c r="B31" s="18" t="s">
        <v>137</v>
      </c>
      <c r="C31" s="18" t="s">
        <v>31</v>
      </c>
      <c r="D31" s="16"/>
      <c r="E31" s="16"/>
      <c r="F31" s="16"/>
      <c r="G31" s="16"/>
      <c r="H31" s="16"/>
      <c r="I31" s="16"/>
      <c r="J31" s="16"/>
      <c r="K31" s="16"/>
      <c r="L31" s="18">
        <v>5</v>
      </c>
      <c r="M31" s="18">
        <v>4</v>
      </c>
      <c r="N31" s="18">
        <v>4</v>
      </c>
      <c r="O31" s="18">
        <v>5</v>
      </c>
      <c r="P31" s="18">
        <v>5</v>
      </c>
      <c r="Q31" s="18">
        <v>5</v>
      </c>
      <c r="R31" s="18" t="s">
        <v>141</v>
      </c>
      <c r="S31" s="16"/>
      <c r="T31" s="16"/>
      <c r="U31" s="16"/>
      <c r="V31" s="16"/>
      <c r="W31" s="16"/>
      <c r="X31" s="16"/>
    </row>
    <row r="32" spans="1:24" x14ac:dyDescent="0.2">
      <c r="A32" s="18" t="s">
        <v>194</v>
      </c>
      <c r="B32" s="18" t="s">
        <v>137</v>
      </c>
      <c r="C32" s="18" t="s">
        <v>32</v>
      </c>
      <c r="D32" s="16"/>
      <c r="E32" s="16"/>
      <c r="F32" s="16"/>
      <c r="G32" s="16"/>
      <c r="H32" s="16"/>
      <c r="I32" s="16"/>
      <c r="J32" s="16"/>
      <c r="K32" s="16"/>
      <c r="L32" s="18">
        <v>4</v>
      </c>
      <c r="M32" s="18">
        <v>4</v>
      </c>
      <c r="N32" s="18">
        <v>4</v>
      </c>
      <c r="O32" s="18">
        <v>4</v>
      </c>
      <c r="P32" s="18">
        <v>3</v>
      </c>
      <c r="Q32" s="18">
        <v>3</v>
      </c>
      <c r="R32" s="18" t="s">
        <v>142</v>
      </c>
      <c r="S32" s="16"/>
      <c r="T32" s="16"/>
      <c r="U32" s="16"/>
      <c r="V32" s="16"/>
      <c r="W32" s="16"/>
      <c r="X32" s="16"/>
    </row>
    <row r="33" spans="1:24" x14ac:dyDescent="0.2">
      <c r="A33" s="18" t="s">
        <v>195</v>
      </c>
      <c r="B33" s="18" t="s">
        <v>137</v>
      </c>
      <c r="C33" s="18" t="s">
        <v>33</v>
      </c>
      <c r="D33" s="16"/>
      <c r="E33" s="16"/>
      <c r="F33" s="16"/>
      <c r="G33" s="16"/>
      <c r="H33" s="16"/>
      <c r="I33" s="16"/>
      <c r="J33" s="16"/>
      <c r="K33" s="16"/>
      <c r="L33" s="18">
        <v>4</v>
      </c>
      <c r="M33" s="18">
        <v>4</v>
      </c>
      <c r="N33" s="18">
        <v>4</v>
      </c>
      <c r="O33" s="18">
        <v>4</v>
      </c>
      <c r="P33" s="18">
        <v>4</v>
      </c>
      <c r="Q33" s="18">
        <v>4</v>
      </c>
      <c r="R33" s="18" t="s">
        <v>143</v>
      </c>
      <c r="S33" s="16"/>
      <c r="T33" s="16"/>
      <c r="U33" s="16"/>
      <c r="V33" s="16"/>
      <c r="W33" s="16"/>
      <c r="X33" s="16"/>
    </row>
    <row r="34" spans="1:24" x14ac:dyDescent="0.2">
      <c r="A34" s="18" t="s">
        <v>196</v>
      </c>
      <c r="B34" s="18" t="s">
        <v>137</v>
      </c>
      <c r="C34" s="18" t="s">
        <v>68</v>
      </c>
      <c r="D34" s="16"/>
      <c r="E34" s="16"/>
      <c r="F34" s="16"/>
      <c r="G34" s="16"/>
      <c r="H34" s="16"/>
      <c r="I34" s="16"/>
      <c r="J34" s="16"/>
      <c r="K34" s="16"/>
      <c r="L34" s="18">
        <v>5</v>
      </c>
      <c r="M34" s="18">
        <v>4</v>
      </c>
      <c r="N34" s="18">
        <v>4</v>
      </c>
      <c r="O34" s="18">
        <v>5</v>
      </c>
      <c r="P34" s="18">
        <v>5</v>
      </c>
      <c r="Q34" s="18">
        <v>5</v>
      </c>
      <c r="R34" s="18" t="s">
        <v>144</v>
      </c>
      <c r="S34" s="16"/>
      <c r="T34" s="16"/>
      <c r="U34" s="16"/>
      <c r="V34" s="16"/>
      <c r="W34" s="16"/>
      <c r="X34" s="16"/>
    </row>
    <row r="35" spans="1:24" x14ac:dyDescent="0.2">
      <c r="A35" s="18" t="s">
        <v>197</v>
      </c>
      <c r="B35" s="18" t="s">
        <v>137</v>
      </c>
      <c r="C35" s="18" t="s">
        <v>70</v>
      </c>
      <c r="D35" s="16"/>
      <c r="E35" s="16"/>
      <c r="F35" s="16"/>
      <c r="G35" s="16"/>
      <c r="H35" s="16"/>
      <c r="I35" s="16"/>
      <c r="J35" s="16"/>
      <c r="K35" s="16"/>
      <c r="L35" s="18">
        <v>4</v>
      </c>
      <c r="M35" s="18">
        <v>5</v>
      </c>
      <c r="N35" s="18">
        <v>5</v>
      </c>
      <c r="O35" s="18">
        <v>4</v>
      </c>
      <c r="P35" s="18">
        <v>5</v>
      </c>
      <c r="Q35" s="18">
        <v>4</v>
      </c>
      <c r="R35" s="18" t="s">
        <v>145</v>
      </c>
      <c r="S35" s="16"/>
      <c r="T35" s="16"/>
      <c r="U35" s="16"/>
      <c r="V35" s="16"/>
      <c r="W35" s="16"/>
      <c r="X35" s="16"/>
    </row>
    <row r="36" spans="1:24" x14ac:dyDescent="0.2">
      <c r="A36" s="18" t="s">
        <v>198</v>
      </c>
      <c r="B36" s="18" t="s">
        <v>137</v>
      </c>
      <c r="C36" s="18" t="s">
        <v>72</v>
      </c>
      <c r="D36" s="16"/>
      <c r="E36" s="16"/>
      <c r="F36" s="16"/>
      <c r="G36" s="16"/>
      <c r="H36" s="16"/>
      <c r="I36" s="16"/>
      <c r="J36" s="16"/>
      <c r="K36" s="16"/>
      <c r="L36" s="18">
        <v>4</v>
      </c>
      <c r="M36" s="18">
        <v>4</v>
      </c>
      <c r="N36" s="18">
        <v>4</v>
      </c>
      <c r="O36" s="18">
        <v>4</v>
      </c>
      <c r="P36" s="18">
        <v>5</v>
      </c>
      <c r="Q36" s="18">
        <v>4</v>
      </c>
      <c r="R36" s="18" t="s">
        <v>146</v>
      </c>
      <c r="S36" s="16"/>
      <c r="T36" s="16"/>
      <c r="U36" s="16"/>
      <c r="V36" s="16"/>
      <c r="W36" s="16"/>
      <c r="X36" s="16"/>
    </row>
    <row r="37" spans="1:24" x14ac:dyDescent="0.2">
      <c r="A37" s="18" t="s">
        <v>199</v>
      </c>
      <c r="B37" s="18" t="s">
        <v>137</v>
      </c>
      <c r="C37" s="18" t="s">
        <v>57</v>
      </c>
      <c r="D37" s="16"/>
      <c r="E37" s="16"/>
      <c r="F37" s="16"/>
      <c r="G37" s="16"/>
      <c r="H37" s="16"/>
      <c r="I37" s="16"/>
      <c r="J37" s="16"/>
      <c r="K37" s="16"/>
      <c r="L37" s="18">
        <v>5</v>
      </c>
      <c r="M37" s="18">
        <v>5</v>
      </c>
      <c r="N37" s="18">
        <v>5</v>
      </c>
      <c r="O37" s="18">
        <v>4</v>
      </c>
      <c r="P37" s="18">
        <v>5</v>
      </c>
      <c r="Q37" s="18">
        <v>4</v>
      </c>
      <c r="R37" s="18" t="s">
        <v>147</v>
      </c>
      <c r="S37" s="16"/>
      <c r="T37" s="16"/>
      <c r="U37" s="16"/>
      <c r="V37" s="16"/>
      <c r="W37" s="16"/>
      <c r="X37" s="16"/>
    </row>
    <row r="38" spans="1:24" x14ac:dyDescent="0.2">
      <c r="A38" s="18" t="s">
        <v>200</v>
      </c>
      <c r="B38" s="18" t="s">
        <v>137</v>
      </c>
      <c r="C38" s="18" t="s">
        <v>53</v>
      </c>
      <c r="D38" s="16"/>
      <c r="E38" s="16"/>
      <c r="F38" s="16"/>
      <c r="G38" s="16"/>
      <c r="H38" s="16"/>
      <c r="I38" s="16"/>
      <c r="J38" s="16"/>
      <c r="K38" s="16"/>
      <c r="L38" s="18">
        <v>4</v>
      </c>
      <c r="M38" s="18">
        <v>3</v>
      </c>
      <c r="N38" s="18">
        <v>3</v>
      </c>
      <c r="O38" s="18">
        <v>4</v>
      </c>
      <c r="P38" s="18">
        <v>3</v>
      </c>
      <c r="Q38" s="18">
        <v>3</v>
      </c>
      <c r="R38" s="18" t="s">
        <v>148</v>
      </c>
      <c r="S38" s="16"/>
      <c r="T38" s="16"/>
      <c r="U38" s="16"/>
      <c r="V38" s="16"/>
      <c r="W38" s="16"/>
      <c r="X38" s="16"/>
    </row>
    <row r="39" spans="1:24" x14ac:dyDescent="0.2">
      <c r="A39" s="18" t="s">
        <v>201</v>
      </c>
      <c r="B39" s="18" t="s">
        <v>202</v>
      </c>
      <c r="C39" s="18" t="s">
        <v>27</v>
      </c>
      <c r="D39" s="18">
        <v>2</v>
      </c>
      <c r="E39" s="16"/>
      <c r="F39" s="18">
        <v>3</v>
      </c>
      <c r="G39" s="18">
        <v>3</v>
      </c>
      <c r="H39" s="18">
        <v>3</v>
      </c>
      <c r="I39" s="18">
        <v>3</v>
      </c>
      <c r="J39" s="18">
        <v>3</v>
      </c>
      <c r="K39" s="18">
        <v>3</v>
      </c>
      <c r="L39" s="16"/>
      <c r="M39" s="16"/>
      <c r="N39" s="18">
        <v>5</v>
      </c>
      <c r="O39" s="18">
        <v>5</v>
      </c>
      <c r="P39" s="18">
        <v>5</v>
      </c>
      <c r="Q39" s="18">
        <v>5</v>
      </c>
      <c r="R39" s="16"/>
      <c r="S39" s="16"/>
      <c r="T39" s="16"/>
      <c r="U39" s="16"/>
      <c r="V39" s="16"/>
      <c r="W39" s="16"/>
      <c r="X39" s="16"/>
    </row>
    <row r="40" spans="1:24" x14ac:dyDescent="0.2">
      <c r="A40" s="18" t="s">
        <v>203</v>
      </c>
      <c r="B40" s="18" t="s">
        <v>202</v>
      </c>
      <c r="C40" s="18" t="s">
        <v>29</v>
      </c>
      <c r="D40" s="18">
        <v>3</v>
      </c>
      <c r="E40" s="16"/>
      <c r="F40" s="18">
        <v>3</v>
      </c>
      <c r="G40" s="18">
        <v>3</v>
      </c>
      <c r="H40" s="18">
        <v>4</v>
      </c>
      <c r="I40" s="18">
        <v>3</v>
      </c>
      <c r="J40" s="18">
        <v>4</v>
      </c>
      <c r="K40" s="18">
        <v>3</v>
      </c>
      <c r="L40" s="16"/>
      <c r="M40" s="16"/>
      <c r="N40" s="18">
        <v>4</v>
      </c>
      <c r="O40" s="18">
        <v>4</v>
      </c>
      <c r="P40" s="18">
        <v>4</v>
      </c>
      <c r="Q40" s="18">
        <v>4</v>
      </c>
      <c r="R40" s="16"/>
      <c r="S40" s="16"/>
      <c r="T40" s="16"/>
      <c r="U40" s="16"/>
      <c r="V40" s="16"/>
      <c r="W40" s="16"/>
      <c r="X40" s="16"/>
    </row>
    <row r="41" spans="1:24" x14ac:dyDescent="0.2">
      <c r="A41" s="18" t="s">
        <v>204</v>
      </c>
      <c r="B41" s="18" t="s">
        <v>202</v>
      </c>
      <c r="C41" s="18" t="s">
        <v>31</v>
      </c>
      <c r="D41" s="18">
        <v>3</v>
      </c>
      <c r="E41" s="16"/>
      <c r="F41" s="18">
        <v>3</v>
      </c>
      <c r="G41" s="18">
        <v>4</v>
      </c>
      <c r="H41" s="18">
        <v>4</v>
      </c>
      <c r="I41" s="18">
        <v>3</v>
      </c>
      <c r="J41" s="18">
        <v>3</v>
      </c>
      <c r="K41" s="18">
        <v>3</v>
      </c>
      <c r="L41" s="16"/>
      <c r="M41" s="16"/>
      <c r="N41" s="18">
        <v>4</v>
      </c>
      <c r="O41" s="18">
        <v>4</v>
      </c>
      <c r="P41" s="18">
        <v>4</v>
      </c>
      <c r="Q41" s="18">
        <v>4</v>
      </c>
      <c r="R41" s="16"/>
      <c r="S41" s="16"/>
      <c r="T41" s="16"/>
      <c r="U41" s="16"/>
      <c r="V41" s="16"/>
      <c r="W41" s="16"/>
      <c r="X41" s="16"/>
    </row>
    <row r="42" spans="1:24" x14ac:dyDescent="0.2">
      <c r="A42" s="18" t="s">
        <v>205</v>
      </c>
      <c r="B42" s="18" t="s">
        <v>202</v>
      </c>
      <c r="C42" s="18" t="s">
        <v>32</v>
      </c>
      <c r="D42" s="18">
        <v>3</v>
      </c>
      <c r="E42" s="16"/>
      <c r="F42" s="18">
        <v>3</v>
      </c>
      <c r="G42" s="18">
        <v>3</v>
      </c>
      <c r="H42" s="18">
        <v>3</v>
      </c>
      <c r="I42" s="18">
        <v>3</v>
      </c>
      <c r="J42" s="18">
        <v>3</v>
      </c>
      <c r="K42" s="18">
        <v>3</v>
      </c>
      <c r="L42" s="16"/>
      <c r="M42" s="16"/>
      <c r="N42" s="18">
        <v>1</v>
      </c>
      <c r="O42" s="18">
        <v>2</v>
      </c>
      <c r="P42" s="18">
        <v>2</v>
      </c>
      <c r="Q42" s="18">
        <v>2</v>
      </c>
      <c r="R42" s="16"/>
      <c r="S42" s="16"/>
      <c r="T42" s="16"/>
      <c r="U42" s="16"/>
      <c r="V42" s="16"/>
      <c r="W42" s="16"/>
      <c r="X42" s="16"/>
    </row>
    <row r="43" spans="1:24" x14ac:dyDescent="0.2">
      <c r="A43" s="18" t="s">
        <v>206</v>
      </c>
      <c r="B43" s="18" t="s">
        <v>202</v>
      </c>
      <c r="C43" s="18" t="s">
        <v>68</v>
      </c>
      <c r="D43" s="18">
        <v>3</v>
      </c>
      <c r="E43" s="18">
        <v>3</v>
      </c>
      <c r="F43" s="18">
        <v>3</v>
      </c>
      <c r="G43" s="18">
        <v>3</v>
      </c>
      <c r="H43" s="18">
        <v>3</v>
      </c>
      <c r="I43" s="18">
        <v>3</v>
      </c>
      <c r="J43" s="18">
        <v>3</v>
      </c>
      <c r="K43" s="18">
        <v>3</v>
      </c>
      <c r="L43" s="18">
        <v>3</v>
      </c>
      <c r="M43" s="16"/>
      <c r="N43" s="18">
        <v>3</v>
      </c>
      <c r="O43" s="18">
        <v>3</v>
      </c>
      <c r="P43" s="18">
        <v>3</v>
      </c>
      <c r="Q43" s="18">
        <v>3</v>
      </c>
      <c r="R43" s="16"/>
      <c r="S43" s="16"/>
      <c r="T43" s="16"/>
      <c r="U43" s="16"/>
      <c r="V43" s="16"/>
      <c r="W43" s="16"/>
      <c r="X43" s="16"/>
    </row>
    <row r="44" spans="1:24" x14ac:dyDescent="0.2">
      <c r="A44" s="18" t="s">
        <v>207</v>
      </c>
      <c r="B44" s="18" t="s">
        <v>202</v>
      </c>
      <c r="C44" s="18" t="s">
        <v>57</v>
      </c>
      <c r="D44" s="18">
        <v>4</v>
      </c>
      <c r="E44" s="18">
        <v>3</v>
      </c>
      <c r="F44" s="18">
        <v>3</v>
      </c>
      <c r="G44" s="18">
        <v>4</v>
      </c>
      <c r="H44" s="18">
        <v>4</v>
      </c>
      <c r="I44" s="18">
        <v>3</v>
      </c>
      <c r="J44" s="18">
        <v>3</v>
      </c>
      <c r="K44" s="18">
        <v>3</v>
      </c>
      <c r="L44" s="18">
        <v>3</v>
      </c>
      <c r="M44" s="16"/>
      <c r="N44" s="18">
        <v>4</v>
      </c>
      <c r="O44" s="18">
        <v>4</v>
      </c>
      <c r="P44" s="18">
        <v>4</v>
      </c>
      <c r="Q44" s="18">
        <v>4</v>
      </c>
      <c r="R44" s="16"/>
      <c r="S44" s="16"/>
      <c r="T44" s="16"/>
      <c r="U44" s="16"/>
      <c r="V44" s="16"/>
      <c r="W44" s="16"/>
      <c r="X44" s="16"/>
    </row>
    <row r="45" spans="1:24" x14ac:dyDescent="0.2">
      <c r="A45" s="18" t="s">
        <v>208</v>
      </c>
      <c r="B45" s="18" t="s">
        <v>202</v>
      </c>
      <c r="C45" s="18" t="s">
        <v>70</v>
      </c>
      <c r="D45" s="18">
        <v>3</v>
      </c>
      <c r="E45" s="18">
        <v>3</v>
      </c>
      <c r="F45" s="18">
        <v>3</v>
      </c>
      <c r="G45" s="18">
        <v>3</v>
      </c>
      <c r="H45" s="18">
        <v>3</v>
      </c>
      <c r="I45" s="18">
        <v>3</v>
      </c>
      <c r="J45" s="18">
        <v>3</v>
      </c>
      <c r="K45" s="18">
        <v>3</v>
      </c>
      <c r="L45" s="18">
        <v>3</v>
      </c>
      <c r="M45" s="16"/>
      <c r="N45" s="18">
        <v>3</v>
      </c>
      <c r="O45" s="18">
        <v>3</v>
      </c>
      <c r="P45" s="18">
        <v>4</v>
      </c>
      <c r="Q45" s="18">
        <v>4</v>
      </c>
      <c r="R45" s="16"/>
      <c r="S45" s="16"/>
      <c r="T45" s="16"/>
      <c r="U45" s="16"/>
      <c r="V45" s="16"/>
      <c r="W45" s="16"/>
      <c r="X45" s="16"/>
    </row>
    <row r="46" spans="1:24"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row>
    <row r="61" spans="1:24"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row>
    <row r="62" spans="1:24"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row>
    <row r="63" spans="1:24"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row>
    <row r="64" spans="1:24"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row>
    <row r="65" spans="1:24"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row>
    <row r="66" spans="1:24"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row>
    <row r="67" spans="1:24"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row>
    <row r="68" spans="1:24"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row>
    <row r="69" spans="1:24"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row>
    <row r="70" spans="1:24"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row>
    <row r="71" spans="1:24"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row>
    <row r="72" spans="1:24"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row>
    <row r="73" spans="1:24"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row>
    <row r="74" spans="1:24"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row>
    <row r="75" spans="1:24"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row>
    <row r="76" spans="1:24"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row>
    <row r="77" spans="1:24"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row>
    <row r="79" spans="1:24"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row>
    <row r="80" spans="1:24"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row>
    <row r="81" spans="1:24"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row>
    <row r="82" spans="1:24"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row>
    <row r="83" spans="1:24"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row>
    <row r="84" spans="1:24"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row>
    <row r="85" spans="1:24"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row>
    <row r="86" spans="1:24"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row>
    <row r="87" spans="1:24"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row>
    <row r="88" spans="1:24"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row>
    <row r="89" spans="1:24"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row>
    <row r="90" spans="1:24"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row>
    <row r="91" spans="1:24"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row>
    <row r="92" spans="1:24"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row>
    <row r="93" spans="1:24"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row>
    <row r="94" spans="1:24"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row>
    <row r="95" spans="1:24"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row>
    <row r="96" spans="1:24"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row>
    <row r="97" spans="1:24"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row>
    <row r="98" spans="1:24"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row>
    <row r="99" spans="1:24"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row>
    <row r="100" spans="1:24"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spans="1:24"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spans="1:24"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spans="1:24"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spans="1:24"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spans="1:24"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spans="1:24"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spans="1:24"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spans="1:24"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spans="1:24"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spans="1:24"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spans="1:24"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spans="1:24"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spans="1:24"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spans="1:24"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spans="1:24"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spans="1:24"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spans="1:24"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sheetData>
  <conditionalFormatting sqref="D2:Q4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overall</vt:lpstr>
      <vt:lpstr>fitness</vt:lpstr>
      <vt:lpstr>Pivot</vt:lpstr>
      <vt:lpstr>Comments</vt:lpstr>
      <vt:lpstr>Feedback</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Jake Farren-Price</cp:lastModifiedBy>
  <dcterms:created xsi:type="dcterms:W3CDTF">2024-11-11T09:12:19Z</dcterms:created>
  <dcterms:modified xsi:type="dcterms:W3CDTF">2024-11-17T22:30:29Z</dcterms:modified>
</cp:coreProperties>
</file>