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F:\工作记录\设备端\RTOS\项目\8910FF\测试报告\"/>
    </mc:Choice>
  </mc:AlternateContent>
  <xr:revisionPtr revIDLastSave="0" documentId="13_ncr:1_{7DD55FB2-0D14-425C-A82D-91745847317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封面 " sheetId="6" r:id="rId1"/>
    <sheet name="测试报告" sheetId="5" r:id="rId2"/>
    <sheet name="测试用例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5" l="1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G13" i="5" l="1"/>
  <c r="H13" i="5"/>
  <c r="K10" i="5"/>
  <c r="K11" i="5"/>
  <c r="K12" i="5"/>
  <c r="K9" i="5"/>
  <c r="I8" i="5"/>
  <c r="I9" i="5"/>
  <c r="J9" i="5"/>
  <c r="I12" i="5"/>
  <c r="J12" i="5"/>
  <c r="I11" i="5"/>
  <c r="J11" i="5"/>
  <c r="I10" i="5"/>
  <c r="E13" i="5"/>
  <c r="J10" i="5"/>
  <c r="J8" i="5"/>
  <c r="K8" i="5"/>
  <c r="F13" i="5"/>
  <c r="I13" i="5" l="1"/>
  <c r="J13" i="5"/>
  <c r="K13" i="5"/>
</calcChain>
</file>

<file path=xl/sharedStrings.xml><?xml version="1.0" encoding="utf-8"?>
<sst xmlns="http://schemas.openxmlformats.org/spreadsheetml/2006/main" count="525" uniqueCount="200">
  <si>
    <t>上海艾拉比智能科技有限公司
&lt;RTOS公版&gt;</t>
  </si>
  <si>
    <t>&lt;RTOS测试用例&gt;</t>
  </si>
  <si>
    <t>文件编号：</t>
  </si>
  <si>
    <t>ABUP-IOTC-TE-VAL-3657</t>
  </si>
  <si>
    <t>版本：</t>
  </si>
  <si>
    <t>1.0</t>
  </si>
  <si>
    <t>密级：</t>
  </si>
  <si>
    <t>内部公开</t>
  </si>
  <si>
    <t>修订文档历史记录</t>
  </si>
  <si>
    <t>日期</t>
  </si>
  <si>
    <t>版本号</t>
  </si>
  <si>
    <t>修订说明</t>
  </si>
  <si>
    <t>修订人</t>
  </si>
  <si>
    <t>备注</t>
  </si>
  <si>
    <t>创建</t>
  </si>
  <si>
    <t>路伟</t>
  </si>
  <si>
    <t>1.1</t>
  </si>
  <si>
    <t>补充测试用例</t>
  </si>
  <si>
    <t>艾拉比_RTOS_产品名称_测试报告</t>
  </si>
  <si>
    <t>环境信息</t>
  </si>
  <si>
    <t>测试结果统计</t>
  </si>
  <si>
    <t>模块名</t>
  </si>
  <si>
    <t>总数</t>
  </si>
  <si>
    <t>通过</t>
  </si>
  <si>
    <t>失败</t>
  </si>
  <si>
    <t>阻塞</t>
  </si>
  <si>
    <t>通过率</t>
  </si>
  <si>
    <t>失败率</t>
  </si>
  <si>
    <t>测试进度</t>
  </si>
  <si>
    <t>注册</t>
  </si>
  <si>
    <t>检测</t>
  </si>
  <si>
    <t>下载</t>
  </si>
  <si>
    <t>升级</t>
  </si>
  <si>
    <t>日志上报</t>
  </si>
  <si>
    <t>总计</t>
  </si>
  <si>
    <t>失败的问题</t>
  </si>
  <si>
    <t>用例编号</t>
  </si>
  <si>
    <t>问题描述</t>
  </si>
  <si>
    <t>阻塞的问题</t>
  </si>
  <si>
    <t>风险点</t>
  </si>
  <si>
    <t>RTOS_产品名称_客户端功能测试用例</t>
  </si>
  <si>
    <t>测试项</t>
  </si>
  <si>
    <t>测试点</t>
  </si>
  <si>
    <t>预置条件</t>
  </si>
  <si>
    <t>测试步骤</t>
  </si>
  <si>
    <t>预期结果</t>
  </si>
  <si>
    <t>编写日期</t>
  </si>
  <si>
    <t>用例等级</t>
  </si>
  <si>
    <t>用例性质</t>
  </si>
  <si>
    <t>用例状态</t>
  </si>
  <si>
    <t>编写人</t>
  </si>
  <si>
    <t>测试结果</t>
  </si>
  <si>
    <t>测试人</t>
  </si>
  <si>
    <t>测试日期</t>
  </si>
  <si>
    <t>注册_01</t>
  </si>
  <si>
    <t>未注册</t>
  </si>
  <si>
    <t>后台有新版本</t>
  </si>
  <si>
    <r>
      <rPr>
        <sz val="12"/>
        <color theme="1"/>
        <rFont val="微软雅黑"/>
        <family val="2"/>
        <charset val="134"/>
      </rPr>
      <t>1.</t>
    </r>
    <r>
      <rPr>
        <sz val="12"/>
        <color rgb="FF0303F1"/>
        <rFont val="微软雅黑"/>
        <family val="2"/>
        <charset val="134"/>
      </rPr>
      <t>设备从来没有注册过</t>
    </r>
    <r>
      <rPr>
        <sz val="12"/>
        <color theme="1"/>
        <rFont val="微软雅黑"/>
        <family val="2"/>
        <charset val="134"/>
      </rPr>
      <t xml:space="preserve">
2.触发AT检测命令，观察log中是否有注册操作
3.观察后台中是否有新注册的设备</t>
    </r>
  </si>
  <si>
    <t>2.log中有设备注册的操作日志
3.后台中有新注册的设备</t>
  </si>
  <si>
    <t>2019.9.16</t>
  </si>
  <si>
    <t>高</t>
  </si>
  <si>
    <t>正</t>
  </si>
  <si>
    <t>新增</t>
  </si>
  <si>
    <t>注册_02</t>
  </si>
  <si>
    <t>已注册</t>
  </si>
  <si>
    <r>
      <rPr>
        <sz val="12"/>
        <color theme="1"/>
        <rFont val="微软雅黑"/>
        <family val="2"/>
        <charset val="134"/>
      </rPr>
      <t>1.</t>
    </r>
    <r>
      <rPr>
        <sz val="12"/>
        <color rgb="FF0303F1"/>
        <rFont val="微软雅黑"/>
        <family val="2"/>
        <charset val="134"/>
      </rPr>
      <t>设备已经完成注册</t>
    </r>
    <r>
      <rPr>
        <sz val="12"/>
        <color theme="1"/>
        <rFont val="微软雅黑"/>
        <family val="2"/>
        <charset val="134"/>
      </rPr>
      <t xml:space="preserve">
2.触发AT检测命令，观察log中是否有注册操作</t>
    </r>
  </si>
  <si>
    <t>2.已经有注册信息的设备，不会重复注册</t>
  </si>
  <si>
    <t>中</t>
  </si>
  <si>
    <t>低</t>
  </si>
  <si>
    <t>检测_网络_01</t>
  </si>
  <si>
    <t>网络</t>
  </si>
  <si>
    <r>
      <rPr>
        <sz val="12"/>
        <color theme="1"/>
        <rFont val="微软雅黑"/>
        <family val="2"/>
        <charset val="134"/>
      </rPr>
      <t xml:space="preserve">1.设备处于不同的网络状态，观察设备是否能检测到版本
</t>
    </r>
    <r>
      <rPr>
        <sz val="12"/>
        <color rgb="FF0303F1"/>
        <rFont val="微软雅黑"/>
        <family val="2"/>
        <charset val="134"/>
      </rPr>
      <t xml:space="preserve">  * 没有网络
  * 连接网络</t>
    </r>
  </si>
  <si>
    <t>1.结果：
  * 检测不到新版本
  * 可以检测到新版本</t>
  </si>
  <si>
    <t>检测_手动检测_01</t>
  </si>
  <si>
    <t>手动检测</t>
  </si>
  <si>
    <t>设备支持主动检测</t>
  </si>
  <si>
    <t>2.可以检测到版本</t>
  </si>
  <si>
    <t>检测_后台策略_01</t>
  </si>
  <si>
    <t>后台策略</t>
  </si>
  <si>
    <t>发布范围</t>
  </si>
  <si>
    <r>
      <rPr>
        <sz val="12"/>
        <color theme="1"/>
        <rFont val="微软雅黑"/>
        <family val="2"/>
        <charset val="134"/>
      </rPr>
      <t>1.后台配置新版本，并配置发布范围
2.</t>
    </r>
    <r>
      <rPr>
        <sz val="12"/>
        <color rgb="FF0303F1"/>
        <rFont val="微软雅黑"/>
        <family val="2"/>
        <charset val="134"/>
      </rPr>
      <t>设备在不同的发布范围</t>
    </r>
    <r>
      <rPr>
        <sz val="12"/>
        <color theme="1"/>
        <rFont val="微软雅黑"/>
        <family val="2"/>
        <charset val="134"/>
      </rPr>
      <t xml:space="preserve">，设备检测版本
</t>
    </r>
    <r>
      <rPr>
        <sz val="12"/>
        <color rgb="FF0303F1"/>
        <rFont val="微软雅黑"/>
        <family val="2"/>
        <charset val="134"/>
      </rPr>
      <t xml:space="preserve">  * 发布范围内
  * 发布范围外</t>
    </r>
    <r>
      <rPr>
        <sz val="12"/>
        <color theme="1"/>
        <rFont val="微软雅黑"/>
        <family val="2"/>
        <charset val="134"/>
      </rPr>
      <t xml:space="preserve">
3.观察是否能检测到新版本</t>
    </r>
  </si>
  <si>
    <t>3.结果
  * 发布范围内的设备，可以检测到新版本
  * 发布范围外的设备，检测不到版本</t>
  </si>
  <si>
    <t>检测_版本状态_01</t>
  </si>
  <si>
    <t>版本状态</t>
  </si>
  <si>
    <r>
      <rPr>
        <sz val="12"/>
        <color theme="1"/>
        <rFont val="微软雅黑"/>
        <family val="2"/>
        <charset val="134"/>
      </rPr>
      <t xml:space="preserve">1.后台配置的版本处于不同的状态
</t>
    </r>
    <r>
      <rPr>
        <sz val="12"/>
        <color rgb="FF0303F1"/>
        <rFont val="微软雅黑"/>
        <family val="2"/>
        <charset val="134"/>
      </rPr>
      <t xml:space="preserve">  * 没有新版本发布
  * 有新版本发布</t>
    </r>
    <r>
      <rPr>
        <sz val="12"/>
        <color theme="1"/>
        <rFont val="微软雅黑"/>
        <family val="2"/>
        <charset val="134"/>
      </rPr>
      <t xml:space="preserve">
2.设备检测版本，观察是否能检测到版本</t>
    </r>
  </si>
  <si>
    <t>检测_测试设备_01</t>
  </si>
  <si>
    <t>测试设备</t>
  </si>
  <si>
    <r>
      <rPr>
        <sz val="12"/>
        <color theme="1"/>
        <rFont val="微软雅黑"/>
        <family val="2"/>
        <charset val="134"/>
      </rPr>
      <t xml:space="preserve">1.后台配置的版本处于待测试状态
2.设备处于不同列表中，检查是否能检测到版本
</t>
    </r>
    <r>
      <rPr>
        <sz val="12"/>
        <color rgb="FF0303F1"/>
        <rFont val="微软雅黑"/>
        <family val="2"/>
        <charset val="134"/>
      </rPr>
      <t xml:space="preserve">  * 设备不在测试设备列表中
  * 设备在测试设备列表中</t>
    </r>
  </si>
  <si>
    <t>下载_正常下载_01</t>
  </si>
  <si>
    <t>正常下载</t>
  </si>
  <si>
    <r>
      <rPr>
        <sz val="12"/>
        <color theme="1"/>
        <rFont val="微软雅黑"/>
        <family val="2"/>
        <charset val="134"/>
      </rPr>
      <t xml:space="preserve">1.设备检测到新版本
2.观察设备是否自动下载
</t>
    </r>
    <r>
      <rPr>
        <sz val="12"/>
        <color rgb="FF0303F1"/>
        <rFont val="微软雅黑"/>
        <family val="2"/>
        <charset val="134"/>
      </rPr>
      <t xml:space="preserve">  * 需要与开发确认，设备是否自动下载</t>
    </r>
  </si>
  <si>
    <t>2.检测到版本后，设备自动开始下载</t>
  </si>
  <si>
    <t>下载_再次触发命令_01</t>
  </si>
  <si>
    <t>下载中</t>
  </si>
  <si>
    <t>再次触发命令</t>
  </si>
  <si>
    <t>1.下载过程中再次触发触发AT升级命令</t>
  </si>
  <si>
    <t>1.屏蔽第二次的升级指令</t>
  </si>
  <si>
    <t>2019.9.17</t>
  </si>
  <si>
    <t>下载_掉电_01</t>
  </si>
  <si>
    <t>下载时掉电</t>
  </si>
  <si>
    <t>刚开始下载</t>
  </si>
  <si>
    <t>1.刚执行升级指令时掉电
2.重新上电，执行升级指令</t>
  </si>
  <si>
    <t>下载_掉电_02</t>
  </si>
  <si>
    <t>1.下载过程中掉电
2.重新上电，执行升级指令</t>
  </si>
  <si>
    <t>2.设备继续下载，下载成功</t>
  </si>
  <si>
    <t>下载_掉电_04</t>
  </si>
  <si>
    <t>刚下载完成</t>
  </si>
  <si>
    <t>1.刚刚完成下载时掉电
2.重新上电，执行升级指令</t>
  </si>
  <si>
    <t>2.设备开始升级</t>
  </si>
  <si>
    <t>下载_掉电_05</t>
  </si>
  <si>
    <t>多次掉电</t>
  </si>
  <si>
    <t>1.下载过程中多次掉电、上电</t>
  </si>
  <si>
    <t>2.触发升级指令时，设备继续下载</t>
  </si>
  <si>
    <t>下载_版本包_01</t>
  </si>
  <si>
    <t>版本包</t>
  </si>
  <si>
    <t>错误的包</t>
  </si>
  <si>
    <r>
      <rPr>
        <sz val="12"/>
        <color theme="1"/>
        <rFont val="微软雅黑"/>
        <family val="2"/>
        <charset val="134"/>
      </rPr>
      <t>1.</t>
    </r>
    <r>
      <rPr>
        <sz val="12"/>
        <color rgb="FF0000FF"/>
        <rFont val="微软雅黑"/>
        <family val="2"/>
        <charset val="134"/>
      </rPr>
      <t>后台上传错误的差分包（.txt）</t>
    </r>
    <r>
      <rPr>
        <sz val="12"/>
        <color theme="1"/>
        <rFont val="微软雅黑"/>
        <family val="2"/>
        <charset val="134"/>
      </rPr>
      <t>，并发布
2.设备执行检测操作，观察设备是否下载、升级成功</t>
    </r>
  </si>
  <si>
    <t>反</t>
  </si>
  <si>
    <t>下载_版本包_02</t>
  </si>
  <si>
    <t>错误差分版本的包</t>
  </si>
  <si>
    <r>
      <rPr>
        <sz val="12"/>
        <color theme="1"/>
        <rFont val="微软雅黑"/>
        <family val="2"/>
        <charset val="134"/>
      </rPr>
      <t>1.</t>
    </r>
    <r>
      <rPr>
        <sz val="12"/>
        <color rgb="FF0000FF"/>
        <rFont val="微软雅黑"/>
        <family val="2"/>
        <charset val="134"/>
      </rPr>
      <t>后台V1-V2版本，部署V2-V3的差分包</t>
    </r>
    <r>
      <rPr>
        <sz val="12"/>
        <color theme="1"/>
        <rFont val="微软雅黑"/>
        <family val="2"/>
        <charset val="134"/>
      </rPr>
      <t>，并发布
2.设备执行检测操作，观察设备是否下载、升级成功</t>
    </r>
  </si>
  <si>
    <t>下载_版本包_05</t>
  </si>
  <si>
    <t>升级包超限</t>
  </si>
  <si>
    <t>1.手动上传一个超限的升级包（对比block空间）
2.设备执行升级命令，观察是否能升级成功</t>
  </si>
  <si>
    <t>下载_版本状态_01</t>
  </si>
  <si>
    <t>更新版本</t>
  </si>
  <si>
    <r>
      <rPr>
        <sz val="12"/>
        <color theme="1"/>
        <rFont val="微软雅黑"/>
        <family val="2"/>
        <charset val="134"/>
      </rPr>
      <t>1.后台部署V1-V2版本，
2.V2版本的升级包下载时掉电
3.</t>
    </r>
    <r>
      <rPr>
        <sz val="12"/>
        <color rgb="FF0000FF"/>
        <rFont val="微软雅黑"/>
        <family val="2"/>
        <charset val="134"/>
      </rPr>
      <t>后台发布V1.0-V3.0版本且生效</t>
    </r>
    <r>
      <rPr>
        <sz val="12"/>
        <color theme="1"/>
        <rFont val="微软雅黑"/>
        <family val="2"/>
        <charset val="134"/>
      </rPr>
      <t xml:space="preserve">
4.设备开机，执行版本检测操作，观察设备是否下载V3版本</t>
    </r>
  </si>
  <si>
    <t>4.检测到V3.0版本，擦除V2.0的升级包，执行V3.0版本的升级</t>
  </si>
  <si>
    <t>升级_正常升级_01</t>
  </si>
  <si>
    <t>正常升级</t>
  </si>
  <si>
    <t>1.触发AT升级命令
2.观察设备是否能升级成功</t>
  </si>
  <si>
    <t>1.下载完成后，自动重启升级，升级成功</t>
  </si>
  <si>
    <t>升级成功</t>
  </si>
  <si>
    <t>升级失败</t>
  </si>
  <si>
    <t>升级_再次触发命令_01</t>
  </si>
  <si>
    <t>升级中</t>
  </si>
  <si>
    <t>1.升级过程中，再次触发升级指令</t>
  </si>
  <si>
    <t>升级_掉电_01</t>
  </si>
  <si>
    <t>升级时掉电</t>
  </si>
  <si>
    <t>刚开始升级</t>
  </si>
  <si>
    <t>1.下载完成，刚重启时掉电、上电</t>
  </si>
  <si>
    <t>1.继续升级</t>
  </si>
  <si>
    <t>升级_掉电_02</t>
  </si>
  <si>
    <t>1.升级过程中掉电、上电</t>
  </si>
  <si>
    <t>升级_掉电_04</t>
  </si>
  <si>
    <t>接近升级完成</t>
  </si>
  <si>
    <t>1.升级将近完成时掉电、上电</t>
  </si>
  <si>
    <t>升级_掉电_06</t>
  </si>
  <si>
    <t>升级完成</t>
  </si>
  <si>
    <t>1.升级刚完成时掉电、上电</t>
  </si>
  <si>
    <t>1.升级成功，版本是目标版本</t>
  </si>
  <si>
    <t>升级_掉电_07</t>
  </si>
  <si>
    <t>1.升级过程中多次掉电、上电</t>
  </si>
  <si>
    <t>升级_连续升级_01</t>
  </si>
  <si>
    <t>连续升级</t>
  </si>
  <si>
    <t>1.后台部署V1.0-&gt;V2.0的差分包，发布成功
2.设备初始版本为V1.0版本，触发升级指令，等待升级完成
3.后台部署V2.0-&gt;V3.0的差分包
4.触发升级指令，等待升级完成</t>
  </si>
  <si>
    <t>2.升级到版本V2.0
4.升级到版本V3.0</t>
  </si>
  <si>
    <t>升级_连续升级_02</t>
  </si>
  <si>
    <t>跨版本升级</t>
  </si>
  <si>
    <t>1.后台部署V1.0-V2.0、V1.0-V3.0版本
2.设备端初始版本是V1.0版本，
3.设备触发升级指令，等待升级完成，检查设备版本</t>
  </si>
  <si>
    <t>3.直接升级到版本V3.0</t>
  </si>
  <si>
    <t>升级_连续升级_03</t>
  </si>
  <si>
    <t>逆向升级</t>
  </si>
  <si>
    <t xml:space="preserve">
2.设备初始版本为V2.0</t>
  </si>
  <si>
    <t>1.后台部署V2.0-V1.0的差分包
2.设备初始版本是V2.0版本
3.设备触发升级指令，等待升级完成，检查设备版本</t>
  </si>
  <si>
    <t>1.升级到版本V1.0</t>
  </si>
  <si>
    <t>日志上报_检测版本_01</t>
  </si>
  <si>
    <t>检测版本</t>
  </si>
  <si>
    <t>1.设备端手动检测升级，检测到新版本
2.后台设备升级详情中是否有日志上报</t>
  </si>
  <si>
    <t>2.上报到升级详情中</t>
  </si>
  <si>
    <t>日志上报_检测版本_03</t>
  </si>
  <si>
    <t>多次检测</t>
  </si>
  <si>
    <t>1.设备端周期检测升级，检测到新版本
2.多次检测，观察后台设备升级详情中是否有日志上报</t>
  </si>
  <si>
    <t>2.都会上报</t>
  </si>
  <si>
    <t>日志上报_下载_01</t>
  </si>
  <si>
    <t>下载失败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</si>
  <si>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下载失败，</t>
    </r>
    <r>
      <rPr>
        <sz val="12"/>
        <color theme="1"/>
        <rFont val="微软雅黑"/>
        <family val="2"/>
        <charset val="134"/>
      </rPr>
      <t xml:space="preserve">
2.检查后台中是否失败的日志上报</t>
    </r>
  </si>
  <si>
    <t>2.失败的日志上报后台，信息显示正确</t>
  </si>
  <si>
    <t>日志上报_下载_02</t>
  </si>
  <si>
    <t>下载成功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</si>
  <si>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下载成功</t>
    </r>
    <r>
      <rPr>
        <sz val="12"/>
        <color theme="1"/>
        <rFont val="微软雅黑"/>
        <family val="2"/>
        <charset val="134"/>
      </rPr>
      <t>，
2.检查后台中是否有下载日志上报</t>
    </r>
  </si>
  <si>
    <t>2.下载成功，日志会上报到后台</t>
  </si>
  <si>
    <t>日志上报_下载_03</t>
  </si>
  <si>
    <t>多次下载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</si>
  <si>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多次下载，</t>
    </r>
    <r>
      <rPr>
        <sz val="12"/>
        <color theme="1"/>
        <rFont val="微软雅黑"/>
        <family val="2"/>
        <charset val="134"/>
      </rPr>
      <t xml:space="preserve">
2.检查后台中是否会记录每次下载的日志</t>
    </r>
  </si>
  <si>
    <t>2.每次的下载操作日志，都会上报到后台</t>
  </si>
  <si>
    <t>日志上报_升级_01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</si>
  <si>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升级失败，</t>
    </r>
    <r>
      <rPr>
        <sz val="12"/>
        <color theme="1"/>
        <rFont val="微软雅黑"/>
        <family val="2"/>
        <charset val="134"/>
      </rPr>
      <t xml:space="preserve">
2.检查后台中是否有升级失败的日志上报</t>
    </r>
  </si>
  <si>
    <t>日志上报_升级_02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</si>
  <si>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升级成功，</t>
    </r>
    <r>
      <rPr>
        <sz val="12"/>
        <color theme="1"/>
        <rFont val="微软雅黑"/>
        <family val="2"/>
        <charset val="134"/>
      </rPr>
      <t xml:space="preserve">
2.检查后台中是否有日志上报</t>
    </r>
  </si>
  <si>
    <t>2.升级成功，日志会上报到后台</t>
  </si>
  <si>
    <t>日志上报_升级_03</t>
  </si>
  <si>
    <t>多次升级</t>
  </si>
  <si>
    <r>
      <rPr>
        <sz val="12"/>
        <color theme="1"/>
        <rFont val="微软雅黑"/>
        <family val="2"/>
        <charset val="134"/>
      </rPr>
      <t>1.设备端</t>
    </r>
    <r>
      <rPr>
        <sz val="12"/>
        <color rgb="FF0000FF"/>
        <rFont val="微软雅黑"/>
        <family val="2"/>
        <charset val="134"/>
      </rPr>
      <t>多次升级失败，</t>
    </r>
    <r>
      <rPr>
        <sz val="12"/>
        <color theme="1"/>
        <rFont val="微软雅黑"/>
        <family val="2"/>
        <charset val="134"/>
      </rPr>
      <t xml:space="preserve">
2.检查后台中是否有每次的日志上报</t>
    </r>
  </si>
  <si>
    <t>1.后台会记录每次的日志上报</t>
  </si>
  <si>
    <t>路伟</t>
    <phoneticPr fontId="27" type="noConversion"/>
  </si>
  <si>
    <t>1.下载成功，但升级失败，</t>
    <phoneticPr fontId="27" type="noConversion"/>
  </si>
  <si>
    <t>2.设备继续下载，下载成功</t>
    <phoneticPr fontId="27" type="noConversion"/>
  </si>
  <si>
    <t>1.设备端主动发起版本检测命令
2.观察是否能检测到版本</t>
    <phoneticPr fontId="27" type="noConversion"/>
  </si>
  <si>
    <t>1.下载失败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</si>
</sst>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Times New Roman"/>
      <family val="1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sz val="11"/>
      <name val="等线"/>
      <family val="3"/>
      <charset val="134"/>
      <scheme val="minor"/>
    </font>
    <font>
      <b/>
      <sz val="11"/>
      <name val="等线 Light"/>
      <family val="3"/>
      <charset val="134"/>
      <scheme val="major"/>
    </font>
    <font>
      <sz val="11"/>
      <name val="等线 Light"/>
      <family val="3"/>
      <charset val="134"/>
      <scheme val="major"/>
    </font>
    <font>
      <sz val="11"/>
      <color indexed="8"/>
      <name val="等线 Light"/>
      <family val="3"/>
      <charset val="134"/>
      <scheme val="major"/>
    </font>
    <font>
      <b/>
      <sz val="11"/>
      <color indexed="8"/>
      <name val="等线 Light"/>
      <family val="3"/>
      <charset val="134"/>
      <scheme val="major"/>
    </font>
    <font>
      <sz val="11"/>
      <color indexed="8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color rgb="FF0303F1"/>
      <name val="微软雅黑"/>
      <family val="2"/>
      <charset val="134"/>
    </font>
    <font>
      <sz val="12"/>
      <color rgb="FF0000FF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2" fillId="0" borderId="0"/>
    <xf numFmtId="0" fontId="24" fillId="0" borderId="0"/>
  </cellStyleXfs>
  <cellXfs count="1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4" fillId="4" borderId="0" xfId="2" applyFont="1" applyFill="1" applyBorder="1"/>
    <xf numFmtId="0" fontId="4" fillId="4" borderId="0" xfId="2" applyFont="1" applyFill="1"/>
    <xf numFmtId="0" fontId="4" fillId="0" borderId="0" xfId="2" applyFont="1"/>
    <xf numFmtId="0" fontId="8" fillId="8" borderId="0" xfId="2" applyFont="1" applyFill="1" applyBorder="1" applyAlignment="1">
      <alignment horizontal="center" vertical="center"/>
    </xf>
    <xf numFmtId="0" fontId="8" fillId="8" borderId="0" xfId="2" applyFont="1" applyFill="1" applyBorder="1" applyAlignment="1">
      <alignment horizontal="left" vertical="center" wrapText="1"/>
    </xf>
    <xf numFmtId="0" fontId="4" fillId="8" borderId="0" xfId="2" applyFont="1" applyFill="1" applyBorder="1" applyAlignment="1">
      <alignment horizontal="left" vertical="center" wrapText="1"/>
    </xf>
    <xf numFmtId="0" fontId="6" fillId="5" borderId="2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top" wrapText="1"/>
    </xf>
    <xf numFmtId="0" fontId="6" fillId="7" borderId="1" xfId="2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top" wrapText="1"/>
    </xf>
    <xf numFmtId="0" fontId="10" fillId="0" borderId="14" xfId="2" applyFont="1" applyBorder="1" applyAlignment="1">
      <alignment horizontal="center"/>
    </xf>
    <xf numFmtId="0" fontId="7" fillId="5" borderId="17" xfId="2" applyNumberFormat="1" applyFont="1" applyFill="1" applyBorder="1" applyAlignment="1">
      <alignment horizontal="center" vertical="center" wrapText="1"/>
    </xf>
    <xf numFmtId="0" fontId="8" fillId="0" borderId="10" xfId="2" applyNumberFormat="1" applyFont="1" applyFill="1" applyBorder="1" applyAlignment="1">
      <alignment horizontal="center" vertical="center" wrapText="1"/>
    </xf>
    <xf numFmtId="0" fontId="8" fillId="0" borderId="11" xfId="2" applyNumberFormat="1" applyFont="1" applyFill="1" applyBorder="1" applyAlignment="1">
      <alignment horizontal="center" vertical="center" wrapText="1"/>
    </xf>
    <xf numFmtId="0" fontId="6" fillId="5" borderId="17" xfId="2" applyFont="1" applyFill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4" fillId="8" borderId="0" xfId="2" applyFont="1" applyFill="1"/>
    <xf numFmtId="10" fontId="6" fillId="5" borderId="3" xfId="2" applyNumberFormat="1" applyFont="1" applyFill="1" applyBorder="1" applyAlignment="1">
      <alignment horizontal="center" vertical="center"/>
    </xf>
    <xf numFmtId="0" fontId="6" fillId="5" borderId="21" xfId="2" applyNumberFormat="1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9" fontId="7" fillId="0" borderId="25" xfId="2" applyNumberFormat="1" applyFont="1" applyFill="1" applyBorder="1" applyAlignment="1">
      <alignment horizontal="center" vertical="center"/>
    </xf>
    <xf numFmtId="9" fontId="7" fillId="0" borderId="12" xfId="2" applyNumberFormat="1" applyFont="1" applyFill="1" applyBorder="1" applyAlignment="1">
      <alignment horizontal="center" vertical="center"/>
    </xf>
    <xf numFmtId="9" fontId="7" fillId="0" borderId="20" xfId="2" applyNumberFormat="1" applyFont="1" applyFill="1" applyBorder="1" applyAlignment="1">
      <alignment horizontal="center" vertical="center"/>
    </xf>
    <xf numFmtId="9" fontId="7" fillId="0" borderId="27" xfId="2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12" fillId="0" borderId="0" xfId="0" applyFont="1" applyFill="1" applyBorder="1" applyAlignment="1"/>
    <xf numFmtId="0" fontId="13" fillId="0" borderId="0" xfId="3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7" fillId="0" borderId="0" xfId="3" applyFont="1" applyFill="1" applyBorder="1" applyAlignment="1">
      <alignment vertical="center"/>
    </xf>
    <xf numFmtId="49" fontId="17" fillId="0" borderId="0" xfId="3" applyNumberFormat="1" applyFont="1" applyFill="1" applyBorder="1" applyAlignment="1">
      <alignment vertical="center"/>
    </xf>
    <xf numFmtId="0" fontId="11" fillId="0" borderId="0" xfId="3" applyFont="1" applyFill="1" applyBorder="1" applyAlignment="1">
      <alignment horizontal="left" vertical="center"/>
    </xf>
    <xf numFmtId="0" fontId="18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horizontal="center" vertical="center"/>
    </xf>
    <xf numFmtId="0" fontId="21" fillId="0" borderId="31" xfId="3" applyFont="1" applyFill="1" applyBorder="1" applyAlignment="1">
      <alignment horizontal="center" vertical="center"/>
    </xf>
    <xf numFmtId="58" fontId="20" fillId="0" borderId="31" xfId="3" applyNumberFormat="1" applyFont="1" applyFill="1" applyBorder="1" applyAlignment="1">
      <alignment horizontal="center" vertical="center"/>
    </xf>
    <xf numFmtId="49" fontId="20" fillId="0" borderId="31" xfId="3" applyNumberFormat="1" applyFont="1" applyFill="1" applyBorder="1" applyAlignment="1">
      <alignment vertical="center"/>
    </xf>
    <xf numFmtId="0" fontId="20" fillId="0" borderId="31" xfId="3" applyFont="1" applyFill="1" applyBorder="1" applyAlignment="1">
      <alignment vertical="center"/>
    </xf>
    <xf numFmtId="0" fontId="22" fillId="0" borderId="31" xfId="3" applyFont="1" applyFill="1" applyBorder="1" applyAlignment="1">
      <alignment vertical="center"/>
    </xf>
    <xf numFmtId="58" fontId="22" fillId="0" borderId="31" xfId="3" applyNumberFormat="1" applyFont="1" applyFill="1" applyBorder="1" applyAlignment="1">
      <alignment horizontal="center" vertical="center"/>
    </xf>
    <xf numFmtId="49" fontId="22" fillId="0" borderId="31" xfId="3" applyNumberFormat="1" applyFont="1" applyFill="1" applyBorder="1" applyAlignment="1">
      <alignment vertical="center"/>
    </xf>
    <xf numFmtId="0" fontId="13" fillId="0" borderId="31" xfId="3" applyFont="1" applyFill="1" applyBorder="1" applyAlignment="1">
      <alignment vertical="center"/>
    </xf>
    <xf numFmtId="0" fontId="23" fillId="0" borderId="0" xfId="3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0" fontId="13" fillId="0" borderId="31" xfId="3" applyFont="1" applyFill="1" applyBorder="1" applyAlignment="1">
      <alignment vertical="center"/>
    </xf>
    <xf numFmtId="0" fontId="11" fillId="0" borderId="31" xfId="3" applyFont="1" applyFill="1" applyBorder="1" applyAlignment="1">
      <alignment vertical="center"/>
    </xf>
    <xf numFmtId="0" fontId="22" fillId="0" borderId="31" xfId="3" applyFont="1" applyFill="1" applyBorder="1" applyAlignment="1">
      <alignment vertical="center"/>
    </xf>
    <xf numFmtId="0" fontId="23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 wrapText="1"/>
    </xf>
    <xf numFmtId="0" fontId="15" fillId="0" borderId="30" xfId="3" applyFont="1" applyFill="1" applyBorder="1" applyAlignment="1">
      <alignment horizontal="left" vertical="center"/>
    </xf>
    <xf numFmtId="0" fontId="16" fillId="0" borderId="30" xfId="3" applyFont="1" applyFill="1" applyBorder="1" applyAlignment="1">
      <alignment horizontal="left" vertical="center"/>
    </xf>
    <xf numFmtId="0" fontId="21" fillId="0" borderId="31" xfId="3" applyFont="1" applyFill="1" applyBorder="1" applyAlignment="1">
      <alignment horizontal="center" vertical="center"/>
    </xf>
    <xf numFmtId="0" fontId="19" fillId="0" borderId="31" xfId="3" applyFont="1" applyFill="1" applyBorder="1" applyAlignment="1">
      <alignment horizontal="center" vertical="center"/>
    </xf>
    <xf numFmtId="0" fontId="20" fillId="0" borderId="31" xfId="3" applyFont="1" applyFill="1" applyBorder="1" applyAlignment="1">
      <alignment vertical="center"/>
    </xf>
    <xf numFmtId="0" fontId="4" fillId="0" borderId="10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26" xfId="2" applyFont="1" applyBorder="1" applyAlignment="1">
      <alignment horizont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21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5" fillId="5" borderId="22" xfId="2" applyFont="1" applyFill="1" applyBorder="1" applyAlignment="1">
      <alignment horizontal="center" vertical="center"/>
    </xf>
    <xf numFmtId="0" fontId="6" fillId="6" borderId="6" xfId="2" applyFont="1" applyFill="1" applyBorder="1" applyAlignment="1">
      <alignment horizontal="left" vertical="top"/>
    </xf>
    <xf numFmtId="0" fontId="6" fillId="6" borderId="7" xfId="2" applyFont="1" applyFill="1" applyBorder="1" applyAlignment="1">
      <alignment horizontal="left" vertical="top"/>
    </xf>
    <xf numFmtId="0" fontId="6" fillId="6" borderId="23" xfId="2" applyFont="1" applyFill="1" applyBorder="1" applyAlignment="1">
      <alignment horizontal="left" vertical="top"/>
    </xf>
    <xf numFmtId="0" fontId="6" fillId="5" borderId="20" xfId="2" applyFont="1" applyFill="1" applyBorder="1" applyAlignment="1">
      <alignment horizontal="center"/>
    </xf>
    <xf numFmtId="0" fontId="6" fillId="5" borderId="27" xfId="2" applyFont="1" applyFill="1" applyBorder="1" applyAlignment="1">
      <alignment horizontal="center"/>
    </xf>
    <xf numFmtId="0" fontId="4" fillId="0" borderId="1" xfId="2" applyFont="1" applyBorder="1" applyAlignment="1">
      <alignment horizontal="left" vertical="top"/>
    </xf>
    <xf numFmtId="0" fontId="4" fillId="0" borderId="25" xfId="2" applyFont="1" applyBorder="1" applyAlignment="1">
      <alignment horizontal="left" vertical="top"/>
    </xf>
    <xf numFmtId="0" fontId="4" fillId="0" borderId="12" xfId="2" applyFont="1" applyBorder="1" applyAlignment="1">
      <alignment horizontal="left" vertical="top"/>
    </xf>
    <xf numFmtId="0" fontId="4" fillId="0" borderId="26" xfId="2" applyFont="1" applyBorder="1" applyAlignment="1">
      <alignment horizontal="left" vertical="top"/>
    </xf>
    <xf numFmtId="0" fontId="7" fillId="5" borderId="18" xfId="2" applyNumberFormat="1" applyFont="1" applyFill="1" applyBorder="1" applyAlignment="1">
      <alignment horizontal="center" vertical="center" wrapText="1"/>
    </xf>
    <xf numFmtId="0" fontId="0" fillId="0" borderId="19" xfId="3" applyFont="1" applyFill="1" applyBorder="1" applyAlignment="1">
      <alignment horizontal="center" vertical="center" wrapText="1"/>
    </xf>
    <xf numFmtId="0" fontId="0" fillId="0" borderId="29" xfId="3" applyFont="1" applyFill="1" applyBorder="1" applyAlignment="1">
      <alignment horizontal="center" vertical="center" wrapText="1"/>
    </xf>
    <xf numFmtId="0" fontId="4" fillId="0" borderId="1" xfId="2" applyFont="1" applyBorder="1" applyAlignment="1">
      <alignment wrapText="1"/>
    </xf>
    <xf numFmtId="0" fontId="4" fillId="0" borderId="25" xfId="2" applyFont="1" applyBorder="1" applyAlignment="1">
      <alignment wrapText="1"/>
    </xf>
    <xf numFmtId="0" fontId="4" fillId="0" borderId="12" xfId="2" applyFont="1" applyBorder="1" applyAlignment="1">
      <alignment wrapText="1"/>
    </xf>
    <xf numFmtId="0" fontId="4" fillId="0" borderId="26" xfId="2" applyFont="1" applyBorder="1" applyAlignment="1">
      <alignment wrapText="1"/>
    </xf>
    <xf numFmtId="0" fontId="7" fillId="0" borderId="0" xfId="2" applyNumberFormat="1" applyFont="1" applyFill="1" applyAlignment="1">
      <alignment horizontal="center" vertical="center" wrapText="1"/>
    </xf>
    <xf numFmtId="0" fontId="6" fillId="6" borderId="6" xfId="2" applyFont="1" applyFill="1" applyBorder="1" applyAlignment="1">
      <alignment horizontal="left" vertical="center"/>
    </xf>
    <xf numFmtId="0" fontId="4" fillId="6" borderId="7" xfId="2" applyFont="1" applyFill="1" applyBorder="1" applyAlignment="1">
      <alignment horizontal="left" vertical="center"/>
    </xf>
    <xf numFmtId="0" fontId="4" fillId="6" borderId="23" xfId="2" applyFont="1" applyFill="1" applyBorder="1" applyAlignment="1">
      <alignment horizontal="left" vertical="center"/>
    </xf>
    <xf numFmtId="0" fontId="7" fillId="7" borderId="8" xfId="2" applyNumberFormat="1" applyFont="1" applyFill="1" applyBorder="1" applyAlignment="1">
      <alignment horizontal="left" vertical="center" wrapText="1"/>
    </xf>
    <xf numFmtId="0" fontId="7" fillId="7" borderId="9" xfId="2" applyNumberFormat="1" applyFont="1" applyFill="1" applyBorder="1" applyAlignment="1">
      <alignment horizontal="left" vertical="center" wrapText="1"/>
    </xf>
    <xf numFmtId="0" fontId="7" fillId="7" borderId="24" xfId="2" applyNumberFormat="1" applyFont="1" applyFill="1" applyBorder="1" applyAlignment="1">
      <alignment horizontal="left" vertical="center" wrapText="1"/>
    </xf>
    <xf numFmtId="0" fontId="6" fillId="0" borderId="15" xfId="2" applyFont="1" applyFill="1" applyBorder="1" applyAlignment="1">
      <alignment horizontal="center" vertical="top" wrapText="1"/>
    </xf>
    <xf numFmtId="0" fontId="6" fillId="6" borderId="16" xfId="2" applyFont="1" applyFill="1" applyBorder="1" applyAlignment="1">
      <alignment horizontal="left"/>
    </xf>
    <xf numFmtId="0" fontId="6" fillId="6" borderId="15" xfId="2" applyFont="1" applyFill="1" applyBorder="1" applyAlignment="1">
      <alignment horizontal="left"/>
    </xf>
    <xf numFmtId="0" fontId="6" fillId="6" borderId="28" xfId="2" applyFont="1" applyFill="1" applyBorder="1" applyAlignment="1">
      <alignment horizontal="left"/>
    </xf>
    <xf numFmtId="0" fontId="4" fillId="0" borderId="17" xfId="2" applyFont="1" applyBorder="1" applyAlignment="1">
      <alignment horizontal="left"/>
    </xf>
    <xf numFmtId="0" fontId="4" fillId="0" borderId="20" xfId="2" applyFont="1" applyBorder="1" applyAlignment="1">
      <alignment horizontal="left"/>
    </xf>
    <xf numFmtId="0" fontId="4" fillId="0" borderId="27" xfId="2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15" xfId="2" xr:uid="{00000000-0005-0000-0000-000032000000}"/>
    <cellStyle name="常规 15 2" xfId="1" xr:uid="{00000000-0005-0000-0000-000009000000}"/>
    <cellStyle name="常规 2" xfId="3" xr:uid="{00000000-0005-0000-0000-000033000000}"/>
  </cellStyles>
  <dxfs count="91"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9FDCE"/>
      <color rgb="FF2206FA"/>
      <color rgb="FF0303F1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319276</xdr:colOff>
      <xdr:row>4</xdr:row>
      <xdr:rowOff>171956</xdr:rowOff>
    </xdr:from>
    <xdr:ext cx="6076509" cy="602177"/>
    <xdr:sp macro="" textlink="">
      <xdr:nvSpPr>
        <xdr:cNvPr id="2" name="矩形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0049751">
          <a:off x="318770" y="1564640"/>
          <a:ext cx="6076950" cy="6026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0" cap="none" spc="0">
              <a:ln w="0"/>
              <a:solidFill>
                <a:schemeClr val="bg1">
                  <a:lumMod val="85000"/>
                  <a:alpha val="19000"/>
                </a:schemeClr>
              </a:solidFill>
              <a:effectLst/>
            </a:rPr>
            <a:t>上海艾拉比智能科技有限公司</a:t>
          </a:r>
        </a:p>
      </xdr:txBody>
    </xdr:sp>
    <xdr:clientData/>
  </xdr:oneCellAnchor>
  <xdr:twoCellAnchor editAs="oneCell">
    <xdr:from>
      <xdr:col>0</xdr:col>
      <xdr:colOff>808990</xdr:colOff>
      <xdr:row>0</xdr:row>
      <xdr:rowOff>76200</xdr:rowOff>
    </xdr:from>
    <xdr:to>
      <xdr:col>2</xdr:col>
      <xdr:colOff>346710</xdr:colOff>
      <xdr:row>1</xdr:row>
      <xdr:rowOff>38100</xdr:rowOff>
    </xdr:to>
    <xdr:pic>
      <xdr:nvPicPr>
        <xdr:cNvPr id="3" name="图片 4" descr="E:\1-艾拉比\设计存档\艾拉比LOGO\新版本\横版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" y="76200"/>
          <a:ext cx="1061720" cy="139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workbookViewId="0">
      <selection activeCell="J13" sqref="J13"/>
    </sheetView>
  </sheetViews>
  <sheetFormatPr defaultColWidth="11" defaultRowHeight="14.25" x14ac:dyDescent="0.15"/>
  <cols>
    <col min="1" max="1" width="11" style="39"/>
    <col min="2" max="5" width="9" style="40" customWidth="1"/>
    <col min="6" max="6" width="13" style="40" customWidth="1"/>
    <col min="7" max="16384" width="11" style="40"/>
  </cols>
  <sheetData>
    <row r="1" spans="1:9" s="38" customFormat="1" ht="14.1" customHeight="1" x14ac:dyDescent="0.15">
      <c r="A1" s="39"/>
      <c r="B1" s="41"/>
      <c r="C1" s="41"/>
    </row>
    <row r="2" spans="1:9" s="38" customFormat="1" ht="18.75" customHeight="1" x14ac:dyDescent="0.15">
      <c r="A2" s="39"/>
      <c r="B2" s="41"/>
      <c r="C2" s="41"/>
    </row>
    <row r="3" spans="1:9" s="38" customFormat="1" ht="62.1" customHeight="1" x14ac:dyDescent="0.15">
      <c r="A3" s="39"/>
      <c r="B3" s="62" t="s">
        <v>0</v>
      </c>
      <c r="C3" s="62"/>
      <c r="D3" s="62"/>
      <c r="E3" s="62"/>
      <c r="F3" s="62"/>
      <c r="G3" s="62"/>
      <c r="H3" s="62"/>
      <c r="I3" s="56"/>
    </row>
    <row r="4" spans="1:9" s="38" customFormat="1" ht="15" x14ac:dyDescent="0.15">
      <c r="A4" s="39"/>
    </row>
    <row r="5" spans="1:9" s="38" customFormat="1" ht="25.5" x14ac:dyDescent="0.15">
      <c r="A5" s="39"/>
      <c r="B5" s="63" t="s">
        <v>1</v>
      </c>
      <c r="C5" s="64"/>
      <c r="D5" s="64"/>
      <c r="E5" s="64"/>
      <c r="F5" s="64"/>
      <c r="G5" s="64"/>
      <c r="H5" s="64"/>
      <c r="I5" s="56"/>
    </row>
    <row r="6" spans="1:9" s="38" customFormat="1" ht="15" x14ac:dyDescent="0.15">
      <c r="A6" s="39"/>
    </row>
    <row r="7" spans="1:9" s="38" customFormat="1" ht="15" x14ac:dyDescent="0.15">
      <c r="A7" s="39"/>
    </row>
    <row r="8" spans="1:9" s="38" customFormat="1" ht="15" x14ac:dyDescent="0.15">
      <c r="A8" s="39"/>
      <c r="F8" s="42" t="s">
        <v>2</v>
      </c>
      <c r="G8" s="42" t="s">
        <v>3</v>
      </c>
      <c r="I8" s="61"/>
    </row>
    <row r="9" spans="1:9" s="38" customFormat="1" ht="15" x14ac:dyDescent="0.15">
      <c r="A9" s="39"/>
      <c r="F9" s="42" t="s">
        <v>4</v>
      </c>
      <c r="G9" s="43" t="s">
        <v>5</v>
      </c>
      <c r="I9" s="61"/>
    </row>
    <row r="10" spans="1:9" s="38" customFormat="1" ht="15" x14ac:dyDescent="0.15">
      <c r="A10" s="39"/>
      <c r="F10" s="42"/>
      <c r="G10" s="42"/>
      <c r="I10" s="61"/>
    </row>
    <row r="11" spans="1:9" s="38" customFormat="1" ht="15" x14ac:dyDescent="0.15">
      <c r="A11" s="39"/>
      <c r="F11" s="42" t="s">
        <v>6</v>
      </c>
      <c r="G11" s="42" t="s">
        <v>7</v>
      </c>
      <c r="I11" s="61"/>
    </row>
    <row r="12" spans="1:9" s="38" customFormat="1" ht="15" x14ac:dyDescent="0.15">
      <c r="A12" s="39"/>
      <c r="C12" s="44"/>
      <c r="D12" s="44"/>
      <c r="E12" s="44"/>
      <c r="F12" s="44"/>
    </row>
    <row r="13" spans="1:9" s="38" customFormat="1" ht="15" x14ac:dyDescent="0.15">
      <c r="A13" s="39"/>
      <c r="B13" s="45" t="s">
        <v>8</v>
      </c>
      <c r="C13" s="46"/>
      <c r="D13" s="46"/>
      <c r="E13" s="47"/>
      <c r="F13" s="46"/>
      <c r="G13" s="46"/>
      <c r="H13" s="46"/>
    </row>
    <row r="14" spans="1:9" s="38" customFormat="1" ht="15" x14ac:dyDescent="0.15">
      <c r="A14" s="39"/>
      <c r="B14" s="48" t="s">
        <v>9</v>
      </c>
      <c r="C14" s="48" t="s">
        <v>10</v>
      </c>
      <c r="D14" s="65" t="s">
        <v>11</v>
      </c>
      <c r="E14" s="66"/>
      <c r="F14" s="66"/>
      <c r="G14" s="48" t="s">
        <v>12</v>
      </c>
      <c r="H14" s="48" t="s">
        <v>13</v>
      </c>
      <c r="I14" s="56"/>
    </row>
    <row r="15" spans="1:9" s="38" customFormat="1" ht="15" x14ac:dyDescent="0.15">
      <c r="A15" s="39"/>
      <c r="B15" s="49">
        <v>43575</v>
      </c>
      <c r="C15" s="50" t="s">
        <v>5</v>
      </c>
      <c r="D15" s="67" t="s">
        <v>14</v>
      </c>
      <c r="E15" s="67"/>
      <c r="F15" s="67"/>
      <c r="G15" s="51" t="s">
        <v>15</v>
      </c>
      <c r="H15" s="51"/>
      <c r="I15" s="56"/>
    </row>
    <row r="16" spans="1:9" s="38" customFormat="1" ht="15" x14ac:dyDescent="0.15">
      <c r="A16" s="39"/>
      <c r="B16" s="49">
        <v>43724</v>
      </c>
      <c r="C16" s="50" t="s">
        <v>16</v>
      </c>
      <c r="D16" s="67" t="s">
        <v>17</v>
      </c>
      <c r="E16" s="67"/>
      <c r="F16" s="67"/>
      <c r="G16" s="51" t="s">
        <v>15</v>
      </c>
      <c r="H16" s="52"/>
    </row>
    <row r="17" spans="1:8" s="38" customFormat="1" ht="15" x14ac:dyDescent="0.15">
      <c r="A17" s="39"/>
      <c r="B17" s="53"/>
      <c r="C17" s="54"/>
      <c r="D17" s="58"/>
      <c r="E17" s="59"/>
      <c r="F17" s="59"/>
      <c r="G17" s="55"/>
      <c r="H17" s="52"/>
    </row>
    <row r="18" spans="1:8" s="38" customFormat="1" ht="15" x14ac:dyDescent="0.15">
      <c r="A18" s="39"/>
      <c r="B18" s="53"/>
      <c r="C18" s="54"/>
      <c r="D18" s="58"/>
      <c r="E18" s="59"/>
      <c r="F18" s="59"/>
      <c r="G18" s="55"/>
      <c r="H18" s="52"/>
    </row>
    <row r="19" spans="1:8" s="38" customFormat="1" ht="15" x14ac:dyDescent="0.15">
      <c r="A19" s="39"/>
      <c r="B19" s="53"/>
      <c r="C19" s="54"/>
      <c r="D19" s="60"/>
      <c r="E19" s="60"/>
      <c r="F19" s="60"/>
      <c r="G19" s="52"/>
      <c r="H19" s="52"/>
    </row>
    <row r="20" spans="1:8" s="38" customFormat="1" ht="15" x14ac:dyDescent="0.15">
      <c r="A20" s="39"/>
    </row>
  </sheetData>
  <mergeCells count="9">
    <mergeCell ref="D17:F17"/>
    <mergeCell ref="D18:F18"/>
    <mergeCell ref="D19:F19"/>
    <mergeCell ref="I8:I11"/>
    <mergeCell ref="B3:H3"/>
    <mergeCell ref="B5:H5"/>
    <mergeCell ref="D14:F14"/>
    <mergeCell ref="D15:F15"/>
    <mergeCell ref="D16:F16"/>
  </mergeCells>
  <phoneticPr fontId="27" type="noConversion"/>
  <pageMargins left="0.7" right="0.7" top="1" bottom="1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169"/>
  <sheetViews>
    <sheetView workbookViewId="0">
      <selection activeCell="D15" sqref="D15:K15"/>
    </sheetView>
  </sheetViews>
  <sheetFormatPr defaultColWidth="9" defaultRowHeight="17.25" x14ac:dyDescent="0.3"/>
  <cols>
    <col min="1" max="3" width="6.5" style="13" customWidth="1"/>
    <col min="4" max="4" width="19" style="14" customWidth="1"/>
    <col min="5" max="10" width="12.875" style="14" customWidth="1"/>
    <col min="11" max="11" width="21.125" style="14" customWidth="1"/>
    <col min="12" max="13" width="9" style="13" customWidth="1"/>
    <col min="14" max="256" width="9" style="13"/>
    <col min="257" max="257" width="15.75" style="13" customWidth="1"/>
    <col min="258" max="258" width="17.75" style="13" customWidth="1"/>
    <col min="259" max="265" width="9" style="13"/>
    <col min="266" max="266" width="21.875" style="13" customWidth="1"/>
    <col min="267" max="512" width="9" style="13"/>
    <col min="513" max="513" width="15.75" style="13" customWidth="1"/>
    <col min="514" max="514" width="17.75" style="13" customWidth="1"/>
    <col min="515" max="521" width="9" style="13"/>
    <col min="522" max="522" width="21.875" style="13" customWidth="1"/>
    <col min="523" max="768" width="9" style="13"/>
    <col min="769" max="769" width="15.75" style="13" customWidth="1"/>
    <col min="770" max="770" width="17.75" style="13" customWidth="1"/>
    <col min="771" max="777" width="9" style="13"/>
    <col min="778" max="778" width="21.875" style="13" customWidth="1"/>
    <col min="779" max="1024" width="9" style="13"/>
    <col min="1025" max="1025" width="15.75" style="13" customWidth="1"/>
    <col min="1026" max="1026" width="17.75" style="13" customWidth="1"/>
    <col min="1027" max="1033" width="9" style="13"/>
    <col min="1034" max="1034" width="21.875" style="13" customWidth="1"/>
    <col min="1035" max="1280" width="9" style="13"/>
    <col min="1281" max="1281" width="15.75" style="13" customWidth="1"/>
    <col min="1282" max="1282" width="17.75" style="13" customWidth="1"/>
    <col min="1283" max="1289" width="9" style="13"/>
    <col min="1290" max="1290" width="21.875" style="13" customWidth="1"/>
    <col min="1291" max="1536" width="9" style="13"/>
    <col min="1537" max="1537" width="15.75" style="13" customWidth="1"/>
    <col min="1538" max="1538" width="17.75" style="13" customWidth="1"/>
    <col min="1539" max="1545" width="9" style="13"/>
    <col min="1546" max="1546" width="21.875" style="13" customWidth="1"/>
    <col min="1547" max="1792" width="9" style="13"/>
    <col min="1793" max="1793" width="15.75" style="13" customWidth="1"/>
    <col min="1794" max="1794" width="17.75" style="13" customWidth="1"/>
    <col min="1795" max="1801" width="9" style="13"/>
    <col min="1802" max="1802" width="21.875" style="13" customWidth="1"/>
    <col min="1803" max="2048" width="9" style="13"/>
    <col min="2049" max="2049" width="15.75" style="13" customWidth="1"/>
    <col min="2050" max="2050" width="17.75" style="13" customWidth="1"/>
    <col min="2051" max="2057" width="9" style="13"/>
    <col min="2058" max="2058" width="21.875" style="13" customWidth="1"/>
    <col min="2059" max="2304" width="9" style="13"/>
    <col min="2305" max="2305" width="15.75" style="13" customWidth="1"/>
    <col min="2306" max="2306" width="17.75" style="13" customWidth="1"/>
    <col min="2307" max="2313" width="9" style="13"/>
    <col min="2314" max="2314" width="21.875" style="13" customWidth="1"/>
    <col min="2315" max="2560" width="9" style="13"/>
    <col min="2561" max="2561" width="15.75" style="13" customWidth="1"/>
    <col min="2562" max="2562" width="17.75" style="13" customWidth="1"/>
    <col min="2563" max="2569" width="9" style="13"/>
    <col min="2570" max="2570" width="21.875" style="13" customWidth="1"/>
    <col min="2571" max="2816" width="9" style="13"/>
    <col min="2817" max="2817" width="15.75" style="13" customWidth="1"/>
    <col min="2818" max="2818" width="17.75" style="13" customWidth="1"/>
    <col min="2819" max="2825" width="9" style="13"/>
    <col min="2826" max="2826" width="21.875" style="13" customWidth="1"/>
    <col min="2827" max="3072" width="9" style="13"/>
    <col min="3073" max="3073" width="15.75" style="13" customWidth="1"/>
    <col min="3074" max="3074" width="17.75" style="13" customWidth="1"/>
    <col min="3075" max="3081" width="9" style="13"/>
    <col min="3082" max="3082" width="21.875" style="13" customWidth="1"/>
    <col min="3083" max="3328" width="9" style="13"/>
    <col min="3329" max="3329" width="15.75" style="13" customWidth="1"/>
    <col min="3330" max="3330" width="17.75" style="13" customWidth="1"/>
    <col min="3331" max="3337" width="9" style="13"/>
    <col min="3338" max="3338" width="21.875" style="13" customWidth="1"/>
    <col min="3339" max="3584" width="9" style="13"/>
    <col min="3585" max="3585" width="15.75" style="13" customWidth="1"/>
    <col min="3586" max="3586" width="17.75" style="13" customWidth="1"/>
    <col min="3587" max="3593" width="9" style="13"/>
    <col min="3594" max="3594" width="21.875" style="13" customWidth="1"/>
    <col min="3595" max="3840" width="9" style="13"/>
    <col min="3841" max="3841" width="15.75" style="13" customWidth="1"/>
    <col min="3842" max="3842" width="17.75" style="13" customWidth="1"/>
    <col min="3843" max="3849" width="9" style="13"/>
    <col min="3850" max="3850" width="21.875" style="13" customWidth="1"/>
    <col min="3851" max="4096" width="9" style="13"/>
    <col min="4097" max="4097" width="15.75" style="13" customWidth="1"/>
    <col min="4098" max="4098" width="17.75" style="13" customWidth="1"/>
    <col min="4099" max="4105" width="9" style="13"/>
    <col min="4106" max="4106" width="21.875" style="13" customWidth="1"/>
    <col min="4107" max="4352" width="9" style="13"/>
    <col min="4353" max="4353" width="15.75" style="13" customWidth="1"/>
    <col min="4354" max="4354" width="17.75" style="13" customWidth="1"/>
    <col min="4355" max="4361" width="9" style="13"/>
    <col min="4362" max="4362" width="21.875" style="13" customWidth="1"/>
    <col min="4363" max="4608" width="9" style="13"/>
    <col min="4609" max="4609" width="15.75" style="13" customWidth="1"/>
    <col min="4610" max="4610" width="17.75" style="13" customWidth="1"/>
    <col min="4611" max="4617" width="9" style="13"/>
    <col min="4618" max="4618" width="21.875" style="13" customWidth="1"/>
    <col min="4619" max="4864" width="9" style="13"/>
    <col min="4865" max="4865" width="15.75" style="13" customWidth="1"/>
    <col min="4866" max="4866" width="17.75" style="13" customWidth="1"/>
    <col min="4867" max="4873" width="9" style="13"/>
    <col min="4874" max="4874" width="21.875" style="13" customWidth="1"/>
    <col min="4875" max="5120" width="9" style="13"/>
    <col min="5121" max="5121" width="15.75" style="13" customWidth="1"/>
    <col min="5122" max="5122" width="17.75" style="13" customWidth="1"/>
    <col min="5123" max="5129" width="9" style="13"/>
    <col min="5130" max="5130" width="21.875" style="13" customWidth="1"/>
    <col min="5131" max="5376" width="9" style="13"/>
    <col min="5377" max="5377" width="15.75" style="13" customWidth="1"/>
    <col min="5378" max="5378" width="17.75" style="13" customWidth="1"/>
    <col min="5379" max="5385" width="9" style="13"/>
    <col min="5386" max="5386" width="21.875" style="13" customWidth="1"/>
    <col min="5387" max="5632" width="9" style="13"/>
    <col min="5633" max="5633" width="15.75" style="13" customWidth="1"/>
    <col min="5634" max="5634" width="17.75" style="13" customWidth="1"/>
    <col min="5635" max="5641" width="9" style="13"/>
    <col min="5642" max="5642" width="21.875" style="13" customWidth="1"/>
    <col min="5643" max="5888" width="9" style="13"/>
    <col min="5889" max="5889" width="15.75" style="13" customWidth="1"/>
    <col min="5890" max="5890" width="17.75" style="13" customWidth="1"/>
    <col min="5891" max="5897" width="9" style="13"/>
    <col min="5898" max="5898" width="21.875" style="13" customWidth="1"/>
    <col min="5899" max="6144" width="9" style="13"/>
    <col min="6145" max="6145" width="15.75" style="13" customWidth="1"/>
    <col min="6146" max="6146" width="17.75" style="13" customWidth="1"/>
    <col min="6147" max="6153" width="9" style="13"/>
    <col min="6154" max="6154" width="21.875" style="13" customWidth="1"/>
    <col min="6155" max="6400" width="9" style="13"/>
    <col min="6401" max="6401" width="15.75" style="13" customWidth="1"/>
    <col min="6402" max="6402" width="17.75" style="13" customWidth="1"/>
    <col min="6403" max="6409" width="9" style="13"/>
    <col min="6410" max="6410" width="21.875" style="13" customWidth="1"/>
    <col min="6411" max="6656" width="9" style="13"/>
    <col min="6657" max="6657" width="15.75" style="13" customWidth="1"/>
    <col min="6658" max="6658" width="17.75" style="13" customWidth="1"/>
    <col min="6659" max="6665" width="9" style="13"/>
    <col min="6666" max="6666" width="21.875" style="13" customWidth="1"/>
    <col min="6667" max="6912" width="9" style="13"/>
    <col min="6913" max="6913" width="15.75" style="13" customWidth="1"/>
    <col min="6914" max="6914" width="17.75" style="13" customWidth="1"/>
    <col min="6915" max="6921" width="9" style="13"/>
    <col min="6922" max="6922" width="21.875" style="13" customWidth="1"/>
    <col min="6923" max="7168" width="9" style="13"/>
    <col min="7169" max="7169" width="15.75" style="13" customWidth="1"/>
    <col min="7170" max="7170" width="17.75" style="13" customWidth="1"/>
    <col min="7171" max="7177" width="9" style="13"/>
    <col min="7178" max="7178" width="21.875" style="13" customWidth="1"/>
    <col min="7179" max="7424" width="9" style="13"/>
    <col min="7425" max="7425" width="15.75" style="13" customWidth="1"/>
    <col min="7426" max="7426" width="17.75" style="13" customWidth="1"/>
    <col min="7427" max="7433" width="9" style="13"/>
    <col min="7434" max="7434" width="21.875" style="13" customWidth="1"/>
    <col min="7435" max="7680" width="9" style="13"/>
    <col min="7681" max="7681" width="15.75" style="13" customWidth="1"/>
    <col min="7682" max="7682" width="17.75" style="13" customWidth="1"/>
    <col min="7683" max="7689" width="9" style="13"/>
    <col min="7690" max="7690" width="21.875" style="13" customWidth="1"/>
    <col min="7691" max="7936" width="9" style="13"/>
    <col min="7937" max="7937" width="15.75" style="13" customWidth="1"/>
    <col min="7938" max="7938" width="17.75" style="13" customWidth="1"/>
    <col min="7939" max="7945" width="9" style="13"/>
    <col min="7946" max="7946" width="21.875" style="13" customWidth="1"/>
    <col min="7947" max="8192" width="9" style="13"/>
    <col min="8193" max="8193" width="15.75" style="13" customWidth="1"/>
    <col min="8194" max="8194" width="17.75" style="13" customWidth="1"/>
    <col min="8195" max="8201" width="9" style="13"/>
    <col min="8202" max="8202" width="21.875" style="13" customWidth="1"/>
    <col min="8203" max="8448" width="9" style="13"/>
    <col min="8449" max="8449" width="15.75" style="13" customWidth="1"/>
    <col min="8450" max="8450" width="17.75" style="13" customWidth="1"/>
    <col min="8451" max="8457" width="9" style="13"/>
    <col min="8458" max="8458" width="21.875" style="13" customWidth="1"/>
    <col min="8459" max="8704" width="9" style="13"/>
    <col min="8705" max="8705" width="15.75" style="13" customWidth="1"/>
    <col min="8706" max="8706" width="17.75" style="13" customWidth="1"/>
    <col min="8707" max="8713" width="9" style="13"/>
    <col min="8714" max="8714" width="21.875" style="13" customWidth="1"/>
    <col min="8715" max="8960" width="9" style="13"/>
    <col min="8961" max="8961" width="15.75" style="13" customWidth="1"/>
    <col min="8962" max="8962" width="17.75" style="13" customWidth="1"/>
    <col min="8963" max="8969" width="9" style="13"/>
    <col min="8970" max="8970" width="21.875" style="13" customWidth="1"/>
    <col min="8971" max="9216" width="9" style="13"/>
    <col min="9217" max="9217" width="15.75" style="13" customWidth="1"/>
    <col min="9218" max="9218" width="17.75" style="13" customWidth="1"/>
    <col min="9219" max="9225" width="9" style="13"/>
    <col min="9226" max="9226" width="21.875" style="13" customWidth="1"/>
    <col min="9227" max="9472" width="9" style="13"/>
    <col min="9473" max="9473" width="15.75" style="13" customWidth="1"/>
    <col min="9474" max="9474" width="17.75" style="13" customWidth="1"/>
    <col min="9475" max="9481" width="9" style="13"/>
    <col min="9482" max="9482" width="21.875" style="13" customWidth="1"/>
    <col min="9483" max="9728" width="9" style="13"/>
    <col min="9729" max="9729" width="15.75" style="13" customWidth="1"/>
    <col min="9730" max="9730" width="17.75" style="13" customWidth="1"/>
    <col min="9731" max="9737" width="9" style="13"/>
    <col min="9738" max="9738" width="21.875" style="13" customWidth="1"/>
    <col min="9739" max="9984" width="9" style="13"/>
    <col min="9985" max="9985" width="15.75" style="13" customWidth="1"/>
    <col min="9986" max="9986" width="17.75" style="13" customWidth="1"/>
    <col min="9987" max="9993" width="9" style="13"/>
    <col min="9994" max="9994" width="21.875" style="13" customWidth="1"/>
    <col min="9995" max="10240" width="9" style="13"/>
    <col min="10241" max="10241" width="15.75" style="13" customWidth="1"/>
    <col min="10242" max="10242" width="17.75" style="13" customWidth="1"/>
    <col min="10243" max="10249" width="9" style="13"/>
    <col min="10250" max="10250" width="21.875" style="13" customWidth="1"/>
    <col min="10251" max="10496" width="9" style="13"/>
    <col min="10497" max="10497" width="15.75" style="13" customWidth="1"/>
    <col min="10498" max="10498" width="17.75" style="13" customWidth="1"/>
    <col min="10499" max="10505" width="9" style="13"/>
    <col min="10506" max="10506" width="21.875" style="13" customWidth="1"/>
    <col min="10507" max="10752" width="9" style="13"/>
    <col min="10753" max="10753" width="15.75" style="13" customWidth="1"/>
    <col min="10754" max="10754" width="17.75" style="13" customWidth="1"/>
    <col min="10755" max="10761" width="9" style="13"/>
    <col min="10762" max="10762" width="21.875" style="13" customWidth="1"/>
    <col min="10763" max="11008" width="9" style="13"/>
    <col min="11009" max="11009" width="15.75" style="13" customWidth="1"/>
    <col min="11010" max="11010" width="17.75" style="13" customWidth="1"/>
    <col min="11011" max="11017" width="9" style="13"/>
    <col min="11018" max="11018" width="21.875" style="13" customWidth="1"/>
    <col min="11019" max="11264" width="9" style="13"/>
    <col min="11265" max="11265" width="15.75" style="13" customWidth="1"/>
    <col min="11266" max="11266" width="17.75" style="13" customWidth="1"/>
    <col min="11267" max="11273" width="9" style="13"/>
    <col min="11274" max="11274" width="21.875" style="13" customWidth="1"/>
    <col min="11275" max="11520" width="9" style="13"/>
    <col min="11521" max="11521" width="15.75" style="13" customWidth="1"/>
    <col min="11522" max="11522" width="17.75" style="13" customWidth="1"/>
    <col min="11523" max="11529" width="9" style="13"/>
    <col min="11530" max="11530" width="21.875" style="13" customWidth="1"/>
    <col min="11531" max="11776" width="9" style="13"/>
    <col min="11777" max="11777" width="15.75" style="13" customWidth="1"/>
    <col min="11778" max="11778" width="17.75" style="13" customWidth="1"/>
    <col min="11779" max="11785" width="9" style="13"/>
    <col min="11786" max="11786" width="21.875" style="13" customWidth="1"/>
    <col min="11787" max="12032" width="9" style="13"/>
    <col min="12033" max="12033" width="15.75" style="13" customWidth="1"/>
    <col min="12034" max="12034" width="17.75" style="13" customWidth="1"/>
    <col min="12035" max="12041" width="9" style="13"/>
    <col min="12042" max="12042" width="21.875" style="13" customWidth="1"/>
    <col min="12043" max="12288" width="9" style="13"/>
    <col min="12289" max="12289" width="15.75" style="13" customWidth="1"/>
    <col min="12290" max="12290" width="17.75" style="13" customWidth="1"/>
    <col min="12291" max="12297" width="9" style="13"/>
    <col min="12298" max="12298" width="21.875" style="13" customWidth="1"/>
    <col min="12299" max="12544" width="9" style="13"/>
    <col min="12545" max="12545" width="15.75" style="13" customWidth="1"/>
    <col min="12546" max="12546" width="17.75" style="13" customWidth="1"/>
    <col min="12547" max="12553" width="9" style="13"/>
    <col min="12554" max="12554" width="21.875" style="13" customWidth="1"/>
    <col min="12555" max="12800" width="9" style="13"/>
    <col min="12801" max="12801" width="15.75" style="13" customWidth="1"/>
    <col min="12802" max="12802" width="17.75" style="13" customWidth="1"/>
    <col min="12803" max="12809" width="9" style="13"/>
    <col min="12810" max="12810" width="21.875" style="13" customWidth="1"/>
    <col min="12811" max="13056" width="9" style="13"/>
    <col min="13057" max="13057" width="15.75" style="13" customWidth="1"/>
    <col min="13058" max="13058" width="17.75" style="13" customWidth="1"/>
    <col min="13059" max="13065" width="9" style="13"/>
    <col min="13066" max="13066" width="21.875" style="13" customWidth="1"/>
    <col min="13067" max="13312" width="9" style="13"/>
    <col min="13313" max="13313" width="15.75" style="13" customWidth="1"/>
    <col min="13314" max="13314" width="17.75" style="13" customWidth="1"/>
    <col min="13315" max="13321" width="9" style="13"/>
    <col min="13322" max="13322" width="21.875" style="13" customWidth="1"/>
    <col min="13323" max="13568" width="9" style="13"/>
    <col min="13569" max="13569" width="15.75" style="13" customWidth="1"/>
    <col min="13570" max="13570" width="17.75" style="13" customWidth="1"/>
    <col min="13571" max="13577" width="9" style="13"/>
    <col min="13578" max="13578" width="21.875" style="13" customWidth="1"/>
    <col min="13579" max="13824" width="9" style="13"/>
    <col min="13825" max="13825" width="15.75" style="13" customWidth="1"/>
    <col min="13826" max="13826" width="17.75" style="13" customWidth="1"/>
    <col min="13827" max="13833" width="9" style="13"/>
    <col min="13834" max="13834" width="21.875" style="13" customWidth="1"/>
    <col min="13835" max="14080" width="9" style="13"/>
    <col min="14081" max="14081" width="15.75" style="13" customWidth="1"/>
    <col min="14082" max="14082" width="17.75" style="13" customWidth="1"/>
    <col min="14083" max="14089" width="9" style="13"/>
    <col min="14090" max="14090" width="21.875" style="13" customWidth="1"/>
    <col min="14091" max="14336" width="9" style="13"/>
    <col min="14337" max="14337" width="15.75" style="13" customWidth="1"/>
    <col min="14338" max="14338" width="17.75" style="13" customWidth="1"/>
    <col min="14339" max="14345" width="9" style="13"/>
    <col min="14346" max="14346" width="21.875" style="13" customWidth="1"/>
    <col min="14347" max="14592" width="9" style="13"/>
    <col min="14593" max="14593" width="15.75" style="13" customWidth="1"/>
    <col min="14594" max="14594" width="17.75" style="13" customWidth="1"/>
    <col min="14595" max="14601" width="9" style="13"/>
    <col min="14602" max="14602" width="21.875" style="13" customWidth="1"/>
    <col min="14603" max="14848" width="9" style="13"/>
    <col min="14849" max="14849" width="15.75" style="13" customWidth="1"/>
    <col min="14850" max="14850" width="17.75" style="13" customWidth="1"/>
    <col min="14851" max="14857" width="9" style="13"/>
    <col min="14858" max="14858" width="21.875" style="13" customWidth="1"/>
    <col min="14859" max="15104" width="9" style="13"/>
    <col min="15105" max="15105" width="15.75" style="13" customWidth="1"/>
    <col min="15106" max="15106" width="17.75" style="13" customWidth="1"/>
    <col min="15107" max="15113" width="9" style="13"/>
    <col min="15114" max="15114" width="21.875" style="13" customWidth="1"/>
    <col min="15115" max="15360" width="9" style="13"/>
    <col min="15361" max="15361" width="15.75" style="13" customWidth="1"/>
    <col min="15362" max="15362" width="17.75" style="13" customWidth="1"/>
    <col min="15363" max="15369" width="9" style="13"/>
    <col min="15370" max="15370" width="21.875" style="13" customWidth="1"/>
    <col min="15371" max="15616" width="9" style="13"/>
    <col min="15617" max="15617" width="15.75" style="13" customWidth="1"/>
    <col min="15618" max="15618" width="17.75" style="13" customWidth="1"/>
    <col min="15619" max="15625" width="9" style="13"/>
    <col min="15626" max="15626" width="21.875" style="13" customWidth="1"/>
    <col min="15627" max="15872" width="9" style="13"/>
    <col min="15873" max="15873" width="15.75" style="13" customWidth="1"/>
    <col min="15874" max="15874" width="17.75" style="13" customWidth="1"/>
    <col min="15875" max="15881" width="9" style="13"/>
    <col min="15882" max="15882" width="21.875" style="13" customWidth="1"/>
    <col min="15883" max="16128" width="9" style="13"/>
    <col min="16129" max="16129" width="15.75" style="13" customWidth="1"/>
    <col min="16130" max="16130" width="17.75" style="13" customWidth="1"/>
    <col min="16131" max="16137" width="9" style="13"/>
    <col min="16138" max="16138" width="21.875" style="13" customWidth="1"/>
    <col min="16139" max="16384" width="9" style="13"/>
  </cols>
  <sheetData>
    <row r="1" spans="4:12" x14ac:dyDescent="0.3">
      <c r="D1" s="74" t="s">
        <v>18</v>
      </c>
      <c r="E1" s="75"/>
      <c r="F1" s="75"/>
      <c r="G1" s="75"/>
      <c r="H1" s="75"/>
      <c r="I1" s="75"/>
      <c r="J1" s="75"/>
      <c r="K1" s="76"/>
    </row>
    <row r="2" spans="4:12" ht="36" customHeight="1" x14ac:dyDescent="0.3">
      <c r="D2" s="77"/>
      <c r="E2" s="78"/>
      <c r="F2" s="78"/>
      <c r="G2" s="78"/>
      <c r="H2" s="78"/>
      <c r="I2" s="78"/>
      <c r="J2" s="78"/>
      <c r="K2" s="79"/>
    </row>
    <row r="3" spans="4:12" x14ac:dyDescent="0.3">
      <c r="D3" s="97" t="s">
        <v>19</v>
      </c>
      <c r="E3" s="98"/>
      <c r="F3" s="98"/>
      <c r="G3" s="98"/>
      <c r="H3" s="98"/>
      <c r="I3" s="98"/>
      <c r="J3" s="98"/>
      <c r="K3" s="99"/>
    </row>
    <row r="4" spans="4:12" x14ac:dyDescent="0.3">
      <c r="D4" s="100"/>
      <c r="E4" s="101"/>
      <c r="F4" s="101"/>
      <c r="G4" s="101"/>
      <c r="H4" s="101"/>
      <c r="I4" s="101"/>
      <c r="J4" s="101"/>
      <c r="K4" s="102"/>
    </row>
    <row r="5" spans="4:12" s="12" customFormat="1" x14ac:dyDescent="0.3">
      <c r="D5" s="15"/>
      <c r="E5" s="15"/>
      <c r="F5" s="16"/>
      <c r="G5" s="17"/>
      <c r="H5" s="15"/>
      <c r="I5" s="15"/>
      <c r="J5" s="15"/>
      <c r="K5" s="15"/>
      <c r="L5" s="13"/>
    </row>
    <row r="6" spans="4:12" ht="14.25" customHeight="1" x14ac:dyDescent="0.3">
      <c r="D6" s="97" t="s">
        <v>20</v>
      </c>
      <c r="E6" s="98"/>
      <c r="F6" s="98"/>
      <c r="G6" s="98"/>
      <c r="H6" s="98"/>
      <c r="I6" s="98"/>
      <c r="J6" s="98"/>
      <c r="K6" s="99"/>
    </row>
    <row r="7" spans="4:12" x14ac:dyDescent="0.3">
      <c r="D7" s="18" t="s">
        <v>21</v>
      </c>
      <c r="E7" s="19" t="s">
        <v>22</v>
      </c>
      <c r="F7" s="19" t="s">
        <v>23</v>
      </c>
      <c r="G7" s="19" t="s">
        <v>24</v>
      </c>
      <c r="H7" s="19" t="s">
        <v>25</v>
      </c>
      <c r="I7" s="31" t="s">
        <v>26</v>
      </c>
      <c r="J7" s="19" t="s">
        <v>27</v>
      </c>
      <c r="K7" s="32" t="s">
        <v>28</v>
      </c>
    </row>
    <row r="8" spans="4:12" x14ac:dyDescent="0.3">
      <c r="D8" s="20" t="s">
        <v>29</v>
      </c>
      <c r="E8" s="21">
        <f>COUNTA(测试用例!M4:M5)+COUNTBLANK(测试用例!M4:M5)</f>
        <v>2</v>
      </c>
      <c r="F8" s="21">
        <f>COUNTIF(测试用例!M4:M5,"通过")</f>
        <v>2</v>
      </c>
      <c r="G8" s="21">
        <f>COUNTIF(测试用例!M4:M5,"失败")</f>
        <v>0</v>
      </c>
      <c r="H8" s="21">
        <f>COUNTIF(测试用例!M4:M5,"阻塞")</f>
        <v>0</v>
      </c>
      <c r="I8" s="33">
        <f t="shared" ref="I8:I12" si="0">F8/E8</f>
        <v>1</v>
      </c>
      <c r="J8" s="33">
        <f t="shared" ref="J8:J13" si="1">(G8+H8)/E8</f>
        <v>0</v>
      </c>
      <c r="K8" s="34">
        <f t="shared" ref="K8:K13" si="2">SUM(F8:G8)/E8</f>
        <v>1</v>
      </c>
    </row>
    <row r="9" spans="4:12" x14ac:dyDescent="0.3">
      <c r="D9" s="20" t="s">
        <v>30</v>
      </c>
      <c r="E9" s="21">
        <f>COUNTA(测试用例!M7:M11)+COUNTBLANK(测试用例!M7:M11)</f>
        <v>5</v>
      </c>
      <c r="F9" s="21">
        <f>COUNTIF(测试用例!M7:M11,"通过")</f>
        <v>5</v>
      </c>
      <c r="G9" s="21">
        <f>COUNTIF(测试用例!M7:M11,"失败")</f>
        <v>0</v>
      </c>
      <c r="H9" s="21">
        <f>COUNTIF(测试用例!M7:M11,"阻塞")</f>
        <v>0</v>
      </c>
      <c r="I9" s="33">
        <f t="shared" si="0"/>
        <v>1</v>
      </c>
      <c r="J9" s="33">
        <f t="shared" si="1"/>
        <v>0</v>
      </c>
      <c r="K9" s="34">
        <f t="shared" si="2"/>
        <v>1</v>
      </c>
    </row>
    <row r="10" spans="4:12" x14ac:dyDescent="0.3">
      <c r="D10" s="20" t="s">
        <v>31</v>
      </c>
      <c r="E10" s="21">
        <f>COUNTA(测试用例!M13:M22)+COUNTBLANK(测试用例!M13:M22)</f>
        <v>10</v>
      </c>
      <c r="F10" s="21">
        <f>COUNTIF(测试用例!M13:M22,"通过")</f>
        <v>10</v>
      </c>
      <c r="G10" s="21">
        <f>COUNTIF(测试用例!M13:M22,"失败")</f>
        <v>0</v>
      </c>
      <c r="H10" s="21">
        <f>COUNTIF(测试用例!M13:M22,"阻塞")</f>
        <v>0</v>
      </c>
      <c r="I10" s="33">
        <f t="shared" si="0"/>
        <v>1</v>
      </c>
      <c r="J10" s="33">
        <f t="shared" si="1"/>
        <v>0</v>
      </c>
      <c r="K10" s="34">
        <f t="shared" si="2"/>
        <v>1</v>
      </c>
    </row>
    <row r="11" spans="4:12" x14ac:dyDescent="0.3">
      <c r="D11" s="20" t="s">
        <v>32</v>
      </c>
      <c r="E11" s="21">
        <f>COUNTA(测试用例!M24:M33)+COUNTBLANK(测试用例!M24:M33)</f>
        <v>10</v>
      </c>
      <c r="F11" s="21">
        <f>COUNTIF(测试用例!M24:M33,"通过")</f>
        <v>10</v>
      </c>
      <c r="G11" s="21">
        <f>COUNTIF(测试用例!M24:M33,"失败")</f>
        <v>0</v>
      </c>
      <c r="H11" s="21">
        <f>COUNTIF(测试用例!M24:M33,"阻塞")</f>
        <v>0</v>
      </c>
      <c r="I11" s="33">
        <f t="shared" si="0"/>
        <v>1</v>
      </c>
      <c r="J11" s="33">
        <f t="shared" si="1"/>
        <v>0</v>
      </c>
      <c r="K11" s="34">
        <f t="shared" si="2"/>
        <v>1</v>
      </c>
    </row>
    <row r="12" spans="4:12" x14ac:dyDescent="0.3">
      <c r="D12" s="20" t="s">
        <v>33</v>
      </c>
      <c r="E12" s="21">
        <f>COUNTA(测试用例!M34:M42)+COUNTBLANK(测试用例!M34:M42)</f>
        <v>9</v>
      </c>
      <c r="F12" s="21">
        <f>COUNTIF(测试用例!M34:M42,"通过")</f>
        <v>8</v>
      </c>
      <c r="G12" s="21">
        <f>COUNTIF(测试用例!M34:M42,"失败")</f>
        <v>0</v>
      </c>
      <c r="H12" s="21">
        <f>COUNTIF(测试用例!M34:M42,"阻塞")</f>
        <v>0</v>
      </c>
      <c r="I12" s="33">
        <f t="shared" si="0"/>
        <v>0.88888888888888884</v>
      </c>
      <c r="J12" s="33">
        <f t="shared" si="1"/>
        <v>0</v>
      </c>
      <c r="K12" s="34">
        <f t="shared" si="2"/>
        <v>0.88888888888888884</v>
      </c>
    </row>
    <row r="13" spans="4:12" ht="18.75" thickBot="1" x14ac:dyDescent="0.4">
      <c r="D13" s="22" t="s">
        <v>34</v>
      </c>
      <c r="E13" s="23">
        <f>SUM(E8:E12)</f>
        <v>36</v>
      </c>
      <c r="F13" s="23">
        <f>SUM(F8:F12)</f>
        <v>35</v>
      </c>
      <c r="G13" s="23">
        <f>SUM(G8:G12)</f>
        <v>0</v>
      </c>
      <c r="H13" s="23">
        <f>SUM(H8:H12)</f>
        <v>0</v>
      </c>
      <c r="I13" s="36">
        <f>F13/E13</f>
        <v>0.97222222222222221</v>
      </c>
      <c r="J13" s="35">
        <f t="shared" si="1"/>
        <v>0</v>
      </c>
      <c r="K13" s="37">
        <f t="shared" si="2"/>
        <v>0.97222222222222221</v>
      </c>
    </row>
    <row r="14" spans="4:12" ht="18" thickBot="1" x14ac:dyDescent="0.35">
      <c r="D14" s="103"/>
      <c r="E14" s="103"/>
      <c r="F14" s="103"/>
      <c r="G14" s="103"/>
      <c r="H14" s="103"/>
      <c r="I14" s="103"/>
      <c r="J14" s="103"/>
      <c r="K14" s="103"/>
    </row>
    <row r="15" spans="4:12" ht="18" x14ac:dyDescent="0.35">
      <c r="D15" s="104" t="s">
        <v>35</v>
      </c>
      <c r="E15" s="105"/>
      <c r="F15" s="105"/>
      <c r="G15" s="105"/>
      <c r="H15" s="105"/>
      <c r="I15" s="105"/>
      <c r="J15" s="105"/>
      <c r="K15" s="106"/>
    </row>
    <row r="16" spans="4:12" x14ac:dyDescent="0.3">
      <c r="D16" s="24" t="s">
        <v>36</v>
      </c>
      <c r="E16" s="89" t="s">
        <v>37</v>
      </c>
      <c r="F16" s="90"/>
      <c r="G16" s="90"/>
      <c r="H16" s="90"/>
      <c r="I16" s="90"/>
      <c r="J16" s="90"/>
      <c r="K16" s="91"/>
    </row>
    <row r="17" spans="4:11" x14ac:dyDescent="0.3">
      <c r="D17" s="25"/>
      <c r="E17" s="92"/>
      <c r="F17" s="92"/>
      <c r="G17" s="92"/>
      <c r="H17" s="92"/>
      <c r="I17" s="92"/>
      <c r="J17" s="92"/>
      <c r="K17" s="93"/>
    </row>
    <row r="18" spans="4:11" x14ac:dyDescent="0.3">
      <c r="D18" s="25"/>
      <c r="E18" s="92"/>
      <c r="F18" s="92"/>
      <c r="G18" s="92"/>
      <c r="H18" s="92"/>
      <c r="I18" s="92"/>
      <c r="J18" s="92"/>
      <c r="K18" s="93"/>
    </row>
    <row r="19" spans="4:11" ht="17.25" customHeight="1" x14ac:dyDescent="0.3">
      <c r="D19" s="26"/>
      <c r="E19" s="94"/>
      <c r="F19" s="94"/>
      <c r="G19" s="94"/>
      <c r="H19" s="94"/>
      <c r="I19" s="94"/>
      <c r="J19" s="94"/>
      <c r="K19" s="95"/>
    </row>
    <row r="20" spans="4:11" x14ac:dyDescent="0.3">
      <c r="D20" s="96"/>
      <c r="E20" s="96"/>
      <c r="F20" s="96"/>
      <c r="G20" s="96"/>
      <c r="H20" s="96"/>
      <c r="I20" s="96"/>
      <c r="J20" s="96"/>
      <c r="K20" s="96"/>
    </row>
    <row r="21" spans="4:11" x14ac:dyDescent="0.3">
      <c r="D21" s="80" t="s">
        <v>38</v>
      </c>
      <c r="E21" s="81"/>
      <c r="F21" s="81"/>
      <c r="G21" s="81"/>
      <c r="H21" s="81"/>
      <c r="I21" s="81"/>
      <c r="J21" s="81"/>
      <c r="K21" s="82"/>
    </row>
    <row r="22" spans="4:11" ht="18" x14ac:dyDescent="0.35">
      <c r="D22" s="27" t="s">
        <v>36</v>
      </c>
      <c r="E22" s="83" t="s">
        <v>37</v>
      </c>
      <c r="F22" s="83"/>
      <c r="G22" s="83"/>
      <c r="H22" s="83"/>
      <c r="I22" s="83"/>
      <c r="J22" s="83"/>
      <c r="K22" s="84"/>
    </row>
    <row r="23" spans="4:11" ht="18" x14ac:dyDescent="0.35">
      <c r="D23" s="28"/>
      <c r="E23" s="85"/>
      <c r="F23" s="85"/>
      <c r="G23" s="85"/>
      <c r="H23" s="85"/>
      <c r="I23" s="85"/>
      <c r="J23" s="85"/>
      <c r="K23" s="86"/>
    </row>
    <row r="24" spans="4:11" ht="18" x14ac:dyDescent="0.35">
      <c r="D24" s="28"/>
      <c r="E24" s="85"/>
      <c r="F24" s="85"/>
      <c r="G24" s="85"/>
      <c r="H24" s="85"/>
      <c r="I24" s="85"/>
      <c r="J24" s="85"/>
      <c r="K24" s="86"/>
    </row>
    <row r="25" spans="4:11" ht="18" x14ac:dyDescent="0.35">
      <c r="D25" s="29"/>
      <c r="E25" s="87"/>
      <c r="F25" s="87"/>
      <c r="G25" s="87"/>
      <c r="H25" s="87"/>
      <c r="I25" s="87"/>
      <c r="J25" s="87"/>
      <c r="K25" s="88"/>
    </row>
    <row r="26" spans="4:11" x14ac:dyDescent="0.3">
      <c r="D26" s="30"/>
      <c r="E26" s="30"/>
      <c r="F26" s="30"/>
      <c r="G26" s="30"/>
      <c r="H26" s="30"/>
      <c r="I26" s="30"/>
      <c r="J26" s="30"/>
      <c r="K26" s="30"/>
    </row>
    <row r="27" spans="4:11" x14ac:dyDescent="0.3">
      <c r="D27" s="80" t="s">
        <v>39</v>
      </c>
      <c r="E27" s="81"/>
      <c r="F27" s="81"/>
      <c r="G27" s="81"/>
      <c r="H27" s="81"/>
      <c r="I27" s="81"/>
      <c r="J27" s="81"/>
      <c r="K27" s="82"/>
    </row>
    <row r="28" spans="4:11" x14ac:dyDescent="0.3">
      <c r="D28" s="107"/>
      <c r="E28" s="108"/>
      <c r="F28" s="108"/>
      <c r="G28" s="108"/>
      <c r="H28" s="108"/>
      <c r="I28" s="108"/>
      <c r="J28" s="108"/>
      <c r="K28" s="109"/>
    </row>
    <row r="29" spans="4:11" x14ac:dyDescent="0.3">
      <c r="D29" s="68"/>
      <c r="E29" s="69"/>
      <c r="F29" s="69"/>
      <c r="G29" s="69"/>
      <c r="H29" s="69"/>
      <c r="I29" s="69"/>
      <c r="J29" s="69"/>
      <c r="K29" s="70"/>
    </row>
    <row r="30" spans="4:11" x14ac:dyDescent="0.3">
      <c r="D30" s="71"/>
      <c r="E30" s="72"/>
      <c r="F30" s="72"/>
      <c r="G30" s="72"/>
      <c r="H30" s="72"/>
      <c r="I30" s="72"/>
      <c r="J30" s="72"/>
      <c r="K30" s="73"/>
    </row>
    <row r="31" spans="4:11" x14ac:dyDescent="0.3">
      <c r="D31" s="30"/>
      <c r="E31" s="30"/>
      <c r="F31" s="30"/>
      <c r="G31" s="30"/>
      <c r="H31" s="30"/>
      <c r="I31" s="30"/>
      <c r="J31" s="30"/>
      <c r="K31" s="30"/>
    </row>
    <row r="32" spans="4:11" x14ac:dyDescent="0.3">
      <c r="D32" s="30"/>
      <c r="E32" s="30"/>
      <c r="F32" s="30"/>
      <c r="G32" s="30"/>
      <c r="H32" s="30"/>
      <c r="I32" s="30"/>
      <c r="J32" s="30"/>
      <c r="K32" s="30"/>
    </row>
    <row r="33" spans="4:11" x14ac:dyDescent="0.3">
      <c r="D33" s="30"/>
      <c r="E33" s="30"/>
      <c r="F33" s="30"/>
      <c r="G33" s="30"/>
      <c r="H33" s="30"/>
      <c r="I33" s="30"/>
      <c r="J33" s="30"/>
      <c r="K33" s="30"/>
    </row>
    <row r="34" spans="4:11" x14ac:dyDescent="0.3">
      <c r="D34" s="30"/>
      <c r="E34" s="30"/>
      <c r="F34" s="30"/>
      <c r="G34" s="30"/>
      <c r="H34" s="30"/>
      <c r="I34" s="30"/>
      <c r="J34" s="30"/>
      <c r="K34" s="30"/>
    </row>
    <row r="35" spans="4:11" x14ac:dyDescent="0.3">
      <c r="D35" s="30"/>
      <c r="E35" s="30"/>
      <c r="F35" s="30"/>
      <c r="G35" s="30"/>
      <c r="H35" s="30"/>
      <c r="I35" s="30"/>
      <c r="J35" s="30"/>
      <c r="K35" s="30"/>
    </row>
    <row r="36" spans="4:11" x14ac:dyDescent="0.3">
      <c r="D36" s="30"/>
      <c r="E36" s="30"/>
      <c r="F36" s="30"/>
      <c r="G36" s="30"/>
      <c r="H36" s="30"/>
      <c r="I36" s="30"/>
      <c r="J36" s="30"/>
      <c r="K36" s="30"/>
    </row>
    <row r="37" spans="4:11" x14ac:dyDescent="0.3">
      <c r="D37" s="30"/>
      <c r="E37" s="30"/>
      <c r="F37" s="30"/>
      <c r="G37" s="30"/>
      <c r="H37" s="30"/>
      <c r="I37" s="30"/>
      <c r="J37" s="30"/>
      <c r="K37" s="30"/>
    </row>
    <row r="38" spans="4:11" x14ac:dyDescent="0.3">
      <c r="D38" s="30"/>
      <c r="E38" s="30"/>
      <c r="F38" s="30"/>
      <c r="G38" s="30"/>
      <c r="H38" s="30"/>
      <c r="I38" s="30"/>
      <c r="J38" s="30"/>
      <c r="K38" s="30"/>
    </row>
    <row r="39" spans="4:11" x14ac:dyDescent="0.3">
      <c r="D39" s="30"/>
      <c r="E39" s="30"/>
      <c r="F39" s="30"/>
      <c r="G39" s="30"/>
      <c r="H39" s="30"/>
      <c r="I39" s="30"/>
      <c r="J39" s="30"/>
      <c r="K39" s="30"/>
    </row>
    <row r="40" spans="4:11" x14ac:dyDescent="0.3">
      <c r="D40" s="30"/>
      <c r="E40" s="30"/>
      <c r="F40" s="30"/>
      <c r="G40" s="30"/>
      <c r="H40" s="30"/>
      <c r="I40" s="30"/>
      <c r="J40" s="30"/>
      <c r="K40" s="30"/>
    </row>
    <row r="41" spans="4:11" x14ac:dyDescent="0.3">
      <c r="D41" s="30"/>
      <c r="E41" s="30"/>
      <c r="F41" s="30"/>
      <c r="G41" s="30"/>
      <c r="H41" s="30"/>
      <c r="I41" s="30"/>
      <c r="J41" s="30"/>
      <c r="K41" s="30"/>
    </row>
    <row r="42" spans="4:11" x14ac:dyDescent="0.3">
      <c r="D42" s="30"/>
      <c r="E42" s="30"/>
      <c r="F42" s="30"/>
      <c r="G42" s="30"/>
      <c r="H42" s="30"/>
      <c r="I42" s="30"/>
      <c r="J42" s="30"/>
      <c r="K42" s="30"/>
    </row>
    <row r="43" spans="4:11" x14ac:dyDescent="0.3">
      <c r="D43" s="30"/>
      <c r="E43" s="30"/>
      <c r="F43" s="30"/>
      <c r="G43" s="30"/>
      <c r="H43" s="30"/>
      <c r="I43" s="30"/>
      <c r="J43" s="30"/>
      <c r="K43" s="30"/>
    </row>
    <row r="44" spans="4:11" x14ac:dyDescent="0.3">
      <c r="D44" s="30"/>
      <c r="E44" s="30"/>
      <c r="F44" s="30"/>
      <c r="G44" s="30"/>
      <c r="H44" s="30"/>
      <c r="I44" s="30"/>
      <c r="J44" s="30"/>
      <c r="K44" s="30"/>
    </row>
    <row r="45" spans="4:11" x14ac:dyDescent="0.3">
      <c r="D45" s="30"/>
      <c r="E45" s="30"/>
      <c r="F45" s="30"/>
      <c r="G45" s="30"/>
      <c r="H45" s="30"/>
      <c r="I45" s="30"/>
      <c r="J45" s="30"/>
      <c r="K45" s="30"/>
    </row>
    <row r="46" spans="4:11" x14ac:dyDescent="0.3">
      <c r="D46" s="30"/>
      <c r="E46" s="30"/>
      <c r="F46" s="30"/>
      <c r="G46" s="30"/>
      <c r="H46" s="30"/>
      <c r="I46" s="30"/>
      <c r="J46" s="30"/>
      <c r="K46" s="30"/>
    </row>
    <row r="47" spans="4:11" x14ac:dyDescent="0.3">
      <c r="D47" s="30"/>
      <c r="E47" s="30"/>
      <c r="F47" s="30"/>
      <c r="G47" s="30"/>
      <c r="H47" s="30"/>
      <c r="I47" s="30"/>
      <c r="J47" s="30"/>
      <c r="K47" s="30"/>
    </row>
    <row r="48" spans="4:11" x14ac:dyDescent="0.3">
      <c r="D48" s="30"/>
      <c r="E48" s="30"/>
      <c r="F48" s="30"/>
      <c r="G48" s="30"/>
      <c r="H48" s="30"/>
      <c r="I48" s="30"/>
      <c r="J48" s="30"/>
      <c r="K48" s="30"/>
    </row>
    <row r="49" spans="4:11" x14ac:dyDescent="0.3">
      <c r="D49" s="30"/>
      <c r="E49" s="30"/>
      <c r="F49" s="30"/>
      <c r="G49" s="30"/>
      <c r="H49" s="30"/>
      <c r="I49" s="30"/>
      <c r="J49" s="30"/>
      <c r="K49" s="30"/>
    </row>
    <row r="50" spans="4:11" x14ac:dyDescent="0.3">
      <c r="D50" s="30"/>
      <c r="E50" s="30"/>
      <c r="F50" s="30"/>
      <c r="G50" s="30"/>
      <c r="H50" s="30"/>
      <c r="I50" s="30"/>
      <c r="J50" s="30"/>
      <c r="K50" s="30"/>
    </row>
    <row r="51" spans="4:11" x14ac:dyDescent="0.3">
      <c r="D51" s="30"/>
      <c r="E51" s="30"/>
      <c r="F51" s="30"/>
      <c r="G51" s="30"/>
      <c r="H51" s="30"/>
      <c r="I51" s="30"/>
      <c r="J51" s="30"/>
      <c r="K51" s="30"/>
    </row>
    <row r="52" spans="4:11" x14ac:dyDescent="0.3">
      <c r="D52" s="30"/>
      <c r="E52" s="30"/>
      <c r="F52" s="30"/>
      <c r="G52" s="30"/>
      <c r="H52" s="30"/>
      <c r="I52" s="30"/>
      <c r="J52" s="30"/>
      <c r="K52" s="30"/>
    </row>
    <row r="53" spans="4:11" x14ac:dyDescent="0.3">
      <c r="D53" s="30"/>
      <c r="E53" s="30"/>
      <c r="F53" s="30"/>
      <c r="G53" s="30"/>
      <c r="H53" s="30"/>
      <c r="I53" s="30"/>
      <c r="J53" s="30"/>
      <c r="K53" s="30"/>
    </row>
    <row r="54" spans="4:11" x14ac:dyDescent="0.3">
      <c r="D54" s="30"/>
      <c r="E54" s="30"/>
      <c r="F54" s="30"/>
      <c r="G54" s="30"/>
      <c r="H54" s="30"/>
      <c r="I54" s="30"/>
      <c r="J54" s="30"/>
      <c r="K54" s="30"/>
    </row>
    <row r="55" spans="4:11" x14ac:dyDescent="0.3">
      <c r="D55" s="30"/>
      <c r="E55" s="30"/>
      <c r="F55" s="30"/>
      <c r="G55" s="30"/>
      <c r="H55" s="30"/>
      <c r="I55" s="30"/>
      <c r="J55" s="30"/>
      <c r="K55" s="30"/>
    </row>
    <row r="56" spans="4:11" x14ac:dyDescent="0.3">
      <c r="D56" s="30"/>
      <c r="E56" s="30"/>
      <c r="F56" s="30"/>
      <c r="G56" s="30"/>
      <c r="H56" s="30"/>
      <c r="I56" s="30"/>
      <c r="J56" s="30"/>
      <c r="K56" s="30"/>
    </row>
    <row r="57" spans="4:11" x14ac:dyDescent="0.3">
      <c r="D57" s="30"/>
      <c r="E57" s="30"/>
      <c r="F57" s="30"/>
      <c r="G57" s="30"/>
      <c r="H57" s="30"/>
      <c r="I57" s="30"/>
      <c r="J57" s="30"/>
      <c r="K57" s="30"/>
    </row>
    <row r="58" spans="4:11" x14ac:dyDescent="0.3">
      <c r="D58" s="30"/>
      <c r="E58" s="30"/>
      <c r="F58" s="30"/>
      <c r="G58" s="30"/>
      <c r="H58" s="30"/>
      <c r="I58" s="30"/>
      <c r="J58" s="30"/>
      <c r="K58" s="30"/>
    </row>
    <row r="59" spans="4:11" x14ac:dyDescent="0.3">
      <c r="D59" s="30"/>
      <c r="E59" s="30"/>
      <c r="F59" s="30"/>
      <c r="G59" s="30"/>
      <c r="H59" s="30"/>
      <c r="I59" s="30"/>
      <c r="J59" s="30"/>
      <c r="K59" s="30"/>
    </row>
    <row r="60" spans="4:11" x14ac:dyDescent="0.3">
      <c r="D60" s="30"/>
      <c r="E60" s="30"/>
      <c r="F60" s="30"/>
      <c r="G60" s="30"/>
      <c r="H60" s="30"/>
      <c r="I60" s="30"/>
      <c r="J60" s="30"/>
      <c r="K60" s="30"/>
    </row>
    <row r="61" spans="4:11" x14ac:dyDescent="0.3">
      <c r="D61" s="30"/>
      <c r="E61" s="30"/>
      <c r="F61" s="30"/>
      <c r="G61" s="30"/>
      <c r="H61" s="30"/>
      <c r="I61" s="30"/>
      <c r="J61" s="30"/>
      <c r="K61" s="30"/>
    </row>
    <row r="62" spans="4:11" x14ac:dyDescent="0.3">
      <c r="D62" s="30"/>
      <c r="E62" s="30"/>
      <c r="F62" s="30"/>
      <c r="G62" s="30"/>
      <c r="H62" s="30"/>
      <c r="I62" s="30"/>
      <c r="J62" s="30"/>
      <c r="K62" s="30"/>
    </row>
    <row r="63" spans="4:11" x14ac:dyDescent="0.3">
      <c r="D63" s="30"/>
      <c r="E63" s="30"/>
      <c r="F63" s="30"/>
      <c r="G63" s="30"/>
      <c r="H63" s="30"/>
      <c r="I63" s="30"/>
      <c r="J63" s="30"/>
      <c r="K63" s="30"/>
    </row>
    <row r="64" spans="4:11" x14ac:dyDescent="0.3">
      <c r="D64" s="30"/>
      <c r="E64" s="30"/>
      <c r="F64" s="30"/>
      <c r="G64" s="30"/>
      <c r="H64" s="30"/>
      <c r="I64" s="30"/>
      <c r="J64" s="30"/>
      <c r="K64" s="30"/>
    </row>
    <row r="65" spans="4:11" x14ac:dyDescent="0.3">
      <c r="D65" s="30"/>
      <c r="E65" s="30"/>
      <c r="F65" s="30"/>
      <c r="G65" s="30"/>
      <c r="H65" s="30"/>
      <c r="I65" s="30"/>
      <c r="J65" s="30"/>
      <c r="K65" s="30"/>
    </row>
    <row r="66" spans="4:11" x14ac:dyDescent="0.3">
      <c r="D66" s="30"/>
      <c r="E66" s="30"/>
      <c r="F66" s="30"/>
      <c r="G66" s="30"/>
      <c r="H66" s="30"/>
      <c r="I66" s="30"/>
      <c r="J66" s="30"/>
      <c r="K66" s="30"/>
    </row>
    <row r="67" spans="4:11" x14ac:dyDescent="0.3">
      <c r="D67" s="30"/>
      <c r="E67" s="30"/>
      <c r="F67" s="30"/>
      <c r="G67" s="30"/>
      <c r="H67" s="30"/>
      <c r="I67" s="30"/>
      <c r="J67" s="30"/>
      <c r="K67" s="30"/>
    </row>
    <row r="68" spans="4:11" x14ac:dyDescent="0.3">
      <c r="D68" s="30"/>
      <c r="E68" s="30"/>
      <c r="F68" s="30"/>
      <c r="G68" s="30"/>
      <c r="H68" s="30"/>
      <c r="I68" s="30"/>
      <c r="J68" s="30"/>
      <c r="K68" s="30"/>
    </row>
    <row r="69" spans="4:11" x14ac:dyDescent="0.3">
      <c r="D69" s="30"/>
      <c r="E69" s="30"/>
      <c r="F69" s="30"/>
      <c r="G69" s="30"/>
      <c r="H69" s="30"/>
      <c r="I69" s="30"/>
      <c r="J69" s="30"/>
      <c r="K69" s="30"/>
    </row>
    <row r="70" spans="4:11" x14ac:dyDescent="0.3">
      <c r="D70" s="30"/>
      <c r="E70" s="30"/>
      <c r="F70" s="30"/>
      <c r="G70" s="30"/>
      <c r="H70" s="30"/>
      <c r="I70" s="30"/>
      <c r="J70" s="30"/>
      <c r="K70" s="30"/>
    </row>
    <row r="71" spans="4:11" x14ac:dyDescent="0.3">
      <c r="D71" s="30"/>
      <c r="E71" s="30"/>
      <c r="F71" s="30"/>
      <c r="G71" s="30"/>
      <c r="H71" s="30"/>
      <c r="I71" s="30"/>
      <c r="J71" s="30"/>
      <c r="K71" s="30"/>
    </row>
    <row r="72" spans="4:11" x14ac:dyDescent="0.3">
      <c r="D72" s="30"/>
      <c r="E72" s="30"/>
      <c r="F72" s="30"/>
      <c r="G72" s="30"/>
      <c r="H72" s="30"/>
      <c r="I72" s="30"/>
      <c r="J72" s="30"/>
      <c r="K72" s="30"/>
    </row>
    <row r="73" spans="4:11" x14ac:dyDescent="0.3">
      <c r="D73" s="30"/>
      <c r="E73" s="30"/>
      <c r="F73" s="30"/>
      <c r="G73" s="30"/>
      <c r="H73" s="30"/>
      <c r="I73" s="30"/>
      <c r="J73" s="30"/>
      <c r="K73" s="30"/>
    </row>
    <row r="74" spans="4:11" x14ac:dyDescent="0.3">
      <c r="D74" s="30"/>
      <c r="E74" s="30"/>
      <c r="F74" s="30"/>
      <c r="G74" s="30"/>
      <c r="H74" s="30"/>
      <c r="I74" s="30"/>
      <c r="J74" s="30"/>
      <c r="K74" s="30"/>
    </row>
    <row r="75" spans="4:11" x14ac:dyDescent="0.3">
      <c r="D75" s="30"/>
      <c r="E75" s="30"/>
      <c r="F75" s="30"/>
      <c r="G75" s="30"/>
      <c r="H75" s="30"/>
      <c r="I75" s="30"/>
      <c r="J75" s="30"/>
      <c r="K75" s="30"/>
    </row>
    <row r="76" spans="4:11" x14ac:dyDescent="0.3">
      <c r="D76" s="30"/>
      <c r="E76" s="30"/>
      <c r="F76" s="30"/>
      <c r="G76" s="30"/>
      <c r="H76" s="30"/>
      <c r="I76" s="30"/>
      <c r="J76" s="30"/>
      <c r="K76" s="30"/>
    </row>
    <row r="77" spans="4:11" x14ac:dyDescent="0.3">
      <c r="D77" s="30"/>
      <c r="E77" s="30"/>
      <c r="F77" s="30"/>
      <c r="G77" s="30"/>
      <c r="H77" s="30"/>
      <c r="I77" s="30"/>
      <c r="J77" s="30"/>
      <c r="K77" s="30"/>
    </row>
    <row r="78" spans="4:11" x14ac:dyDescent="0.3">
      <c r="D78" s="30"/>
      <c r="E78" s="30"/>
      <c r="F78" s="30"/>
      <c r="G78" s="30"/>
      <c r="H78" s="30"/>
      <c r="I78" s="30"/>
      <c r="J78" s="30"/>
      <c r="K78" s="30"/>
    </row>
    <row r="79" spans="4:11" x14ac:dyDescent="0.3">
      <c r="D79" s="30"/>
      <c r="E79" s="30"/>
      <c r="F79" s="30"/>
      <c r="G79" s="30"/>
      <c r="H79" s="30"/>
      <c r="I79" s="30"/>
      <c r="J79" s="30"/>
      <c r="K79" s="30"/>
    </row>
    <row r="80" spans="4:11" x14ac:dyDescent="0.3">
      <c r="D80" s="30"/>
      <c r="E80" s="30"/>
      <c r="F80" s="30"/>
      <c r="G80" s="30"/>
      <c r="H80" s="30"/>
      <c r="I80" s="30"/>
      <c r="J80" s="30"/>
      <c r="K80" s="30"/>
    </row>
    <row r="81" spans="4:11" x14ac:dyDescent="0.3">
      <c r="D81" s="30"/>
      <c r="E81" s="30"/>
      <c r="F81" s="30"/>
      <c r="G81" s="30"/>
      <c r="H81" s="30"/>
      <c r="I81" s="30"/>
      <c r="J81" s="30"/>
      <c r="K81" s="30"/>
    </row>
    <row r="82" spans="4:11" x14ac:dyDescent="0.3">
      <c r="D82" s="30"/>
      <c r="E82" s="30"/>
      <c r="F82" s="30"/>
      <c r="G82" s="30"/>
      <c r="H82" s="30"/>
      <c r="I82" s="30"/>
      <c r="J82" s="30"/>
      <c r="K82" s="30"/>
    </row>
    <row r="83" spans="4:11" x14ac:dyDescent="0.3">
      <c r="D83" s="30"/>
      <c r="E83" s="30"/>
      <c r="F83" s="30"/>
      <c r="G83" s="30"/>
      <c r="H83" s="30"/>
      <c r="I83" s="30"/>
      <c r="J83" s="30"/>
      <c r="K83" s="30"/>
    </row>
    <row r="84" spans="4:11" x14ac:dyDescent="0.3">
      <c r="D84" s="30"/>
      <c r="E84" s="30"/>
      <c r="F84" s="30"/>
      <c r="G84" s="30"/>
      <c r="H84" s="30"/>
      <c r="I84" s="30"/>
      <c r="J84" s="30"/>
      <c r="K84" s="30"/>
    </row>
    <row r="85" spans="4:11" x14ac:dyDescent="0.3">
      <c r="D85" s="30"/>
      <c r="E85" s="30"/>
      <c r="F85" s="30"/>
      <c r="G85" s="30"/>
      <c r="H85" s="30"/>
      <c r="I85" s="30"/>
      <c r="J85" s="30"/>
      <c r="K85" s="30"/>
    </row>
    <row r="86" spans="4:11" x14ac:dyDescent="0.3">
      <c r="D86" s="30"/>
      <c r="E86" s="30"/>
      <c r="F86" s="30"/>
      <c r="G86" s="30"/>
      <c r="H86" s="30"/>
      <c r="I86" s="30"/>
      <c r="J86" s="30"/>
      <c r="K86" s="30"/>
    </row>
    <row r="87" spans="4:11" x14ac:dyDescent="0.3">
      <c r="D87" s="30"/>
      <c r="E87" s="30"/>
      <c r="F87" s="30"/>
      <c r="G87" s="30"/>
      <c r="H87" s="30"/>
      <c r="I87" s="30"/>
      <c r="J87" s="30"/>
      <c r="K87" s="30"/>
    </row>
    <row r="88" spans="4:11" x14ac:dyDescent="0.3">
      <c r="D88" s="30"/>
      <c r="E88" s="30"/>
      <c r="F88" s="30"/>
      <c r="G88" s="30"/>
      <c r="H88" s="30"/>
      <c r="I88" s="30"/>
      <c r="J88" s="30"/>
      <c r="K88" s="30"/>
    </row>
    <row r="89" spans="4:11" x14ac:dyDescent="0.3">
      <c r="D89" s="30"/>
      <c r="E89" s="30"/>
      <c r="F89" s="30"/>
      <c r="G89" s="30"/>
      <c r="H89" s="30"/>
      <c r="I89" s="30"/>
      <c r="J89" s="30"/>
      <c r="K89" s="30"/>
    </row>
    <row r="90" spans="4:11" x14ac:dyDescent="0.3">
      <c r="D90" s="30"/>
      <c r="E90" s="30"/>
      <c r="F90" s="30"/>
      <c r="G90" s="30"/>
      <c r="H90" s="30"/>
      <c r="I90" s="30"/>
      <c r="J90" s="30"/>
      <c r="K90" s="30"/>
    </row>
    <row r="91" spans="4:11" x14ac:dyDescent="0.3">
      <c r="D91" s="30"/>
      <c r="E91" s="30"/>
      <c r="F91" s="30"/>
      <c r="G91" s="30"/>
      <c r="H91" s="30"/>
      <c r="I91" s="30"/>
      <c r="J91" s="30"/>
      <c r="K91" s="30"/>
    </row>
    <row r="92" spans="4:11" x14ac:dyDescent="0.3">
      <c r="D92" s="30"/>
      <c r="E92" s="30"/>
      <c r="F92" s="30"/>
      <c r="G92" s="30"/>
      <c r="H92" s="30"/>
      <c r="I92" s="30"/>
      <c r="J92" s="30"/>
      <c r="K92" s="30"/>
    </row>
    <row r="93" spans="4:11" x14ac:dyDescent="0.3">
      <c r="D93" s="30"/>
      <c r="E93" s="30"/>
      <c r="F93" s="30"/>
      <c r="G93" s="30"/>
      <c r="H93" s="30"/>
      <c r="I93" s="30"/>
      <c r="J93" s="30"/>
      <c r="K93" s="30"/>
    </row>
    <row r="94" spans="4:11" x14ac:dyDescent="0.3">
      <c r="D94" s="30"/>
      <c r="E94" s="30"/>
      <c r="F94" s="30"/>
      <c r="G94" s="30"/>
      <c r="H94" s="30"/>
      <c r="I94" s="30"/>
      <c r="J94" s="30"/>
      <c r="K94" s="30"/>
    </row>
    <row r="95" spans="4:11" x14ac:dyDescent="0.3">
      <c r="D95" s="30"/>
      <c r="E95" s="30"/>
      <c r="F95" s="30"/>
      <c r="G95" s="30"/>
      <c r="H95" s="30"/>
      <c r="I95" s="30"/>
      <c r="J95" s="30"/>
      <c r="K95" s="30"/>
    </row>
    <row r="96" spans="4:11" x14ac:dyDescent="0.3">
      <c r="D96" s="30"/>
      <c r="E96" s="30"/>
      <c r="F96" s="30"/>
      <c r="G96" s="30"/>
      <c r="H96" s="30"/>
      <c r="I96" s="30"/>
      <c r="J96" s="30"/>
      <c r="K96" s="30"/>
    </row>
    <row r="97" spans="4:11" x14ac:dyDescent="0.3">
      <c r="D97" s="30"/>
      <c r="E97" s="30"/>
      <c r="F97" s="30"/>
      <c r="G97" s="30"/>
      <c r="H97" s="30"/>
      <c r="I97" s="30"/>
      <c r="J97" s="30"/>
      <c r="K97" s="30"/>
    </row>
    <row r="98" spans="4:11" x14ac:dyDescent="0.3">
      <c r="D98" s="30"/>
      <c r="E98" s="30"/>
      <c r="F98" s="30"/>
      <c r="G98" s="30"/>
      <c r="H98" s="30"/>
      <c r="I98" s="30"/>
      <c r="J98" s="30"/>
      <c r="K98" s="30"/>
    </row>
    <row r="99" spans="4:11" x14ac:dyDescent="0.3">
      <c r="D99" s="30"/>
      <c r="E99" s="30"/>
      <c r="F99" s="30"/>
      <c r="G99" s="30"/>
      <c r="H99" s="30"/>
      <c r="I99" s="30"/>
      <c r="J99" s="30"/>
      <c r="K99" s="30"/>
    </row>
    <row r="100" spans="4:11" x14ac:dyDescent="0.3">
      <c r="D100" s="30"/>
      <c r="E100" s="30"/>
      <c r="F100" s="30"/>
      <c r="G100" s="30"/>
      <c r="H100" s="30"/>
      <c r="I100" s="30"/>
      <c r="J100" s="30"/>
      <c r="K100" s="30"/>
    </row>
    <row r="101" spans="4:11" x14ac:dyDescent="0.3">
      <c r="D101" s="30"/>
      <c r="E101" s="30"/>
      <c r="F101" s="30"/>
      <c r="G101" s="30"/>
      <c r="H101" s="30"/>
      <c r="I101" s="30"/>
      <c r="J101" s="30"/>
      <c r="K101" s="30"/>
    </row>
    <row r="102" spans="4:11" x14ac:dyDescent="0.3">
      <c r="D102" s="30"/>
      <c r="E102" s="30"/>
      <c r="F102" s="30"/>
      <c r="G102" s="30"/>
      <c r="H102" s="30"/>
      <c r="I102" s="30"/>
      <c r="J102" s="30"/>
      <c r="K102" s="30"/>
    </row>
    <row r="103" spans="4:11" x14ac:dyDescent="0.3">
      <c r="D103" s="30"/>
      <c r="E103" s="30"/>
      <c r="F103" s="30"/>
      <c r="G103" s="30"/>
      <c r="H103" s="30"/>
      <c r="I103" s="30"/>
      <c r="J103" s="30"/>
      <c r="K103" s="30"/>
    </row>
    <row r="104" spans="4:11" x14ac:dyDescent="0.3">
      <c r="D104" s="30"/>
      <c r="E104" s="30"/>
      <c r="F104" s="30"/>
      <c r="G104" s="30"/>
      <c r="H104" s="30"/>
      <c r="I104" s="30"/>
      <c r="J104" s="30"/>
      <c r="K104" s="30"/>
    </row>
    <row r="105" spans="4:11" x14ac:dyDescent="0.3">
      <c r="D105" s="30"/>
      <c r="E105" s="30"/>
      <c r="F105" s="30"/>
      <c r="G105" s="30"/>
      <c r="H105" s="30"/>
      <c r="I105" s="30"/>
      <c r="J105" s="30"/>
      <c r="K105" s="30"/>
    </row>
    <row r="106" spans="4:11" x14ac:dyDescent="0.3">
      <c r="D106" s="30"/>
      <c r="E106" s="30"/>
      <c r="F106" s="30"/>
      <c r="G106" s="30"/>
      <c r="H106" s="30"/>
      <c r="I106" s="30"/>
      <c r="J106" s="30"/>
      <c r="K106" s="30"/>
    </row>
    <row r="107" spans="4:11" x14ac:dyDescent="0.3">
      <c r="D107" s="30"/>
      <c r="E107" s="30"/>
      <c r="F107" s="30"/>
      <c r="G107" s="30"/>
      <c r="H107" s="30"/>
      <c r="I107" s="30"/>
      <c r="J107" s="30"/>
      <c r="K107" s="30"/>
    </row>
    <row r="108" spans="4:11" x14ac:dyDescent="0.3">
      <c r="D108" s="30"/>
      <c r="E108" s="30"/>
      <c r="F108" s="30"/>
      <c r="G108" s="30"/>
      <c r="H108" s="30"/>
      <c r="I108" s="30"/>
      <c r="J108" s="30"/>
      <c r="K108" s="30"/>
    </row>
    <row r="109" spans="4:11" x14ac:dyDescent="0.3">
      <c r="D109" s="30"/>
      <c r="E109" s="30"/>
      <c r="F109" s="30"/>
      <c r="G109" s="30"/>
      <c r="H109" s="30"/>
      <c r="I109" s="30"/>
      <c r="J109" s="30"/>
      <c r="K109" s="30"/>
    </row>
    <row r="110" spans="4:11" x14ac:dyDescent="0.3">
      <c r="D110" s="30"/>
      <c r="E110" s="30"/>
      <c r="F110" s="30"/>
      <c r="G110" s="30"/>
      <c r="H110" s="30"/>
      <c r="I110" s="30"/>
      <c r="J110" s="30"/>
      <c r="K110" s="30"/>
    </row>
    <row r="111" spans="4:11" x14ac:dyDescent="0.3">
      <c r="D111" s="30"/>
      <c r="E111" s="30"/>
      <c r="F111" s="30"/>
      <c r="G111" s="30"/>
      <c r="H111" s="30"/>
      <c r="I111" s="30"/>
      <c r="J111" s="30"/>
      <c r="K111" s="30"/>
    </row>
    <row r="112" spans="4:11" x14ac:dyDescent="0.3">
      <c r="D112" s="30"/>
      <c r="E112" s="30"/>
      <c r="F112" s="30"/>
      <c r="G112" s="30"/>
      <c r="H112" s="30"/>
      <c r="I112" s="30"/>
      <c r="J112" s="30"/>
      <c r="K112" s="30"/>
    </row>
    <row r="113" spans="4:11" x14ac:dyDescent="0.3">
      <c r="D113" s="30"/>
      <c r="E113" s="30"/>
      <c r="F113" s="30"/>
      <c r="G113" s="30"/>
      <c r="H113" s="30"/>
      <c r="I113" s="30"/>
      <c r="J113" s="30"/>
      <c r="K113" s="30"/>
    </row>
    <row r="114" spans="4:11" x14ac:dyDescent="0.3">
      <c r="D114" s="30"/>
      <c r="E114" s="30"/>
      <c r="F114" s="30"/>
      <c r="G114" s="30"/>
      <c r="H114" s="30"/>
      <c r="I114" s="30"/>
      <c r="J114" s="30"/>
      <c r="K114" s="30"/>
    </row>
    <row r="115" spans="4:11" x14ac:dyDescent="0.3">
      <c r="D115" s="30"/>
      <c r="E115" s="30"/>
      <c r="F115" s="30"/>
      <c r="G115" s="30"/>
      <c r="H115" s="30"/>
      <c r="I115" s="30"/>
      <c r="J115" s="30"/>
      <c r="K115" s="30"/>
    </row>
    <row r="116" spans="4:11" x14ac:dyDescent="0.3">
      <c r="D116" s="30"/>
      <c r="E116" s="30"/>
      <c r="F116" s="30"/>
      <c r="G116" s="30"/>
      <c r="H116" s="30"/>
      <c r="I116" s="30"/>
      <c r="J116" s="30"/>
      <c r="K116" s="30"/>
    </row>
    <row r="117" spans="4:11" x14ac:dyDescent="0.3">
      <c r="D117" s="30"/>
      <c r="E117" s="30"/>
      <c r="F117" s="30"/>
      <c r="G117" s="30"/>
      <c r="H117" s="30"/>
      <c r="I117" s="30"/>
      <c r="J117" s="30"/>
      <c r="K117" s="30"/>
    </row>
    <row r="118" spans="4:11" x14ac:dyDescent="0.3">
      <c r="D118" s="30"/>
      <c r="E118" s="30"/>
      <c r="F118" s="30"/>
      <c r="G118" s="30"/>
      <c r="H118" s="30"/>
      <c r="I118" s="30"/>
      <c r="J118" s="30"/>
      <c r="K118" s="30"/>
    </row>
    <row r="119" spans="4:11" x14ac:dyDescent="0.3">
      <c r="D119" s="30"/>
      <c r="E119" s="30"/>
      <c r="F119" s="30"/>
      <c r="G119" s="30"/>
      <c r="H119" s="30"/>
      <c r="I119" s="30"/>
      <c r="J119" s="30"/>
      <c r="K119" s="30"/>
    </row>
    <row r="120" spans="4:11" x14ac:dyDescent="0.3">
      <c r="D120" s="30"/>
      <c r="E120" s="30"/>
      <c r="F120" s="30"/>
      <c r="G120" s="30"/>
      <c r="H120" s="30"/>
      <c r="I120" s="30"/>
      <c r="J120" s="30"/>
      <c r="K120" s="30"/>
    </row>
    <row r="121" spans="4:11" x14ac:dyDescent="0.3">
      <c r="D121" s="30"/>
      <c r="E121" s="30"/>
      <c r="F121" s="30"/>
      <c r="G121" s="30"/>
      <c r="H121" s="30"/>
      <c r="I121" s="30"/>
      <c r="J121" s="30"/>
      <c r="K121" s="30"/>
    </row>
    <row r="122" spans="4:11" x14ac:dyDescent="0.3">
      <c r="D122" s="30"/>
      <c r="E122" s="30"/>
      <c r="F122" s="30"/>
      <c r="G122" s="30"/>
      <c r="H122" s="30"/>
      <c r="I122" s="30"/>
      <c r="J122" s="30"/>
      <c r="K122" s="30"/>
    </row>
    <row r="123" spans="4:11" x14ac:dyDescent="0.3">
      <c r="D123" s="30"/>
      <c r="E123" s="30"/>
      <c r="F123" s="30"/>
      <c r="G123" s="30"/>
      <c r="H123" s="30"/>
      <c r="I123" s="30"/>
      <c r="J123" s="30"/>
      <c r="K123" s="30"/>
    </row>
    <row r="124" spans="4:11" x14ac:dyDescent="0.3">
      <c r="D124" s="30"/>
      <c r="E124" s="30"/>
      <c r="F124" s="30"/>
      <c r="G124" s="30"/>
      <c r="H124" s="30"/>
      <c r="I124" s="30"/>
      <c r="J124" s="30"/>
      <c r="K124" s="30"/>
    </row>
    <row r="125" spans="4:11" x14ac:dyDescent="0.3">
      <c r="D125" s="30"/>
      <c r="E125" s="30"/>
      <c r="F125" s="30"/>
      <c r="G125" s="30"/>
      <c r="H125" s="30"/>
      <c r="I125" s="30"/>
      <c r="J125" s="30"/>
      <c r="K125" s="30"/>
    </row>
    <row r="126" spans="4:11" x14ac:dyDescent="0.3">
      <c r="D126" s="30"/>
      <c r="E126" s="30"/>
      <c r="F126" s="30"/>
      <c r="G126" s="30"/>
      <c r="H126" s="30"/>
      <c r="I126" s="30"/>
      <c r="J126" s="30"/>
      <c r="K126" s="30"/>
    </row>
    <row r="127" spans="4:11" x14ac:dyDescent="0.3">
      <c r="D127" s="30"/>
      <c r="E127" s="30"/>
      <c r="F127" s="30"/>
      <c r="G127" s="30"/>
      <c r="H127" s="30"/>
      <c r="I127" s="30"/>
      <c r="J127" s="30"/>
      <c r="K127" s="30"/>
    </row>
    <row r="128" spans="4:11" x14ac:dyDescent="0.3">
      <c r="D128" s="30"/>
      <c r="E128" s="30"/>
      <c r="F128" s="30"/>
      <c r="G128" s="30"/>
      <c r="H128" s="30"/>
      <c r="I128" s="30"/>
      <c r="J128" s="30"/>
      <c r="K128" s="30"/>
    </row>
    <row r="129" spans="4:11" x14ac:dyDescent="0.3">
      <c r="D129" s="30"/>
      <c r="E129" s="30"/>
      <c r="F129" s="30"/>
      <c r="G129" s="30"/>
      <c r="H129" s="30"/>
      <c r="I129" s="30"/>
      <c r="J129" s="30"/>
      <c r="K129" s="30"/>
    </row>
    <row r="130" spans="4:11" x14ac:dyDescent="0.3">
      <c r="D130" s="30"/>
      <c r="E130" s="30"/>
      <c r="F130" s="30"/>
      <c r="G130" s="30"/>
      <c r="H130" s="30"/>
      <c r="I130" s="30"/>
      <c r="J130" s="30"/>
      <c r="K130" s="30"/>
    </row>
    <row r="131" spans="4:11" x14ac:dyDescent="0.3">
      <c r="D131" s="30"/>
      <c r="E131" s="30"/>
      <c r="F131" s="30"/>
      <c r="G131" s="30"/>
      <c r="H131" s="30"/>
      <c r="I131" s="30"/>
      <c r="J131" s="30"/>
      <c r="K131" s="30"/>
    </row>
    <row r="132" spans="4:11" x14ac:dyDescent="0.3">
      <c r="D132" s="30"/>
      <c r="E132" s="30"/>
      <c r="F132" s="30"/>
      <c r="G132" s="30"/>
      <c r="H132" s="30"/>
      <c r="I132" s="30"/>
      <c r="J132" s="30"/>
      <c r="K132" s="30"/>
    </row>
    <row r="133" spans="4:11" x14ac:dyDescent="0.3">
      <c r="D133" s="30"/>
      <c r="E133" s="30"/>
      <c r="F133" s="30"/>
      <c r="G133" s="30"/>
      <c r="H133" s="30"/>
      <c r="I133" s="30"/>
      <c r="J133" s="30"/>
      <c r="K133" s="30"/>
    </row>
    <row r="134" spans="4:11" x14ac:dyDescent="0.3">
      <c r="D134" s="30"/>
      <c r="E134" s="30"/>
      <c r="F134" s="30"/>
      <c r="G134" s="30"/>
      <c r="H134" s="30"/>
      <c r="I134" s="30"/>
      <c r="J134" s="30"/>
      <c r="K134" s="30"/>
    </row>
    <row r="135" spans="4:11" x14ac:dyDescent="0.3">
      <c r="D135" s="30"/>
      <c r="E135" s="30"/>
      <c r="F135" s="30"/>
      <c r="G135" s="30"/>
      <c r="H135" s="30"/>
      <c r="I135" s="30"/>
      <c r="J135" s="30"/>
      <c r="K135" s="30"/>
    </row>
    <row r="136" spans="4:11" x14ac:dyDescent="0.3">
      <c r="D136" s="30"/>
      <c r="E136" s="30"/>
      <c r="F136" s="30"/>
      <c r="G136" s="30"/>
      <c r="H136" s="30"/>
      <c r="I136" s="30"/>
      <c r="J136" s="30"/>
      <c r="K136" s="30"/>
    </row>
    <row r="137" spans="4:11" x14ac:dyDescent="0.3">
      <c r="D137" s="30"/>
      <c r="E137" s="30"/>
      <c r="F137" s="30"/>
      <c r="G137" s="30"/>
      <c r="H137" s="30"/>
      <c r="I137" s="30"/>
      <c r="J137" s="30"/>
      <c r="K137" s="30"/>
    </row>
    <row r="138" spans="4:11" x14ac:dyDescent="0.3">
      <c r="D138" s="30"/>
      <c r="E138" s="30"/>
      <c r="F138" s="30"/>
      <c r="G138" s="30"/>
      <c r="H138" s="30"/>
      <c r="I138" s="30"/>
      <c r="J138" s="30"/>
      <c r="K138" s="30"/>
    </row>
    <row r="139" spans="4:11" x14ac:dyDescent="0.3">
      <c r="D139" s="30"/>
      <c r="E139" s="30"/>
      <c r="F139" s="30"/>
      <c r="G139" s="30"/>
      <c r="H139" s="30"/>
      <c r="I139" s="30"/>
      <c r="J139" s="30"/>
      <c r="K139" s="30"/>
    </row>
    <row r="140" spans="4:11" x14ac:dyDescent="0.3">
      <c r="D140" s="30"/>
      <c r="E140" s="30"/>
      <c r="F140" s="30"/>
      <c r="G140" s="30"/>
      <c r="H140" s="30"/>
      <c r="I140" s="30"/>
      <c r="J140" s="30"/>
      <c r="K140" s="30"/>
    </row>
    <row r="141" spans="4:11" x14ac:dyDescent="0.3">
      <c r="D141" s="30"/>
      <c r="E141" s="30"/>
      <c r="F141" s="30"/>
      <c r="G141" s="30"/>
      <c r="H141" s="30"/>
      <c r="I141" s="30"/>
      <c r="J141" s="30"/>
      <c r="K141" s="30"/>
    </row>
    <row r="142" spans="4:11" x14ac:dyDescent="0.3">
      <c r="D142" s="30"/>
      <c r="E142" s="30"/>
      <c r="F142" s="30"/>
      <c r="G142" s="30"/>
      <c r="H142" s="30"/>
      <c r="I142" s="30"/>
      <c r="J142" s="30"/>
      <c r="K142" s="30"/>
    </row>
    <row r="143" spans="4:11" x14ac:dyDescent="0.3">
      <c r="D143" s="30"/>
      <c r="E143" s="30"/>
      <c r="F143" s="30"/>
      <c r="G143" s="30"/>
      <c r="H143" s="30"/>
      <c r="I143" s="30"/>
      <c r="J143" s="30"/>
      <c r="K143" s="30"/>
    </row>
    <row r="144" spans="4:11" x14ac:dyDescent="0.3">
      <c r="D144" s="30"/>
      <c r="E144" s="30"/>
      <c r="F144" s="30"/>
      <c r="G144" s="30"/>
      <c r="H144" s="30"/>
      <c r="I144" s="30"/>
      <c r="J144" s="30"/>
      <c r="K144" s="30"/>
    </row>
    <row r="145" spans="4:11" x14ac:dyDescent="0.3">
      <c r="D145" s="30"/>
      <c r="E145" s="30"/>
      <c r="F145" s="30"/>
      <c r="G145" s="30"/>
      <c r="H145" s="30"/>
      <c r="I145" s="30"/>
      <c r="J145" s="30"/>
      <c r="K145" s="30"/>
    </row>
    <row r="146" spans="4:11" x14ac:dyDescent="0.3">
      <c r="D146" s="30"/>
      <c r="E146" s="30"/>
      <c r="F146" s="30"/>
      <c r="G146" s="30"/>
      <c r="H146" s="30"/>
      <c r="I146" s="30"/>
      <c r="J146" s="30"/>
      <c r="K146" s="30"/>
    </row>
    <row r="147" spans="4:11" x14ac:dyDescent="0.3">
      <c r="D147" s="30"/>
      <c r="E147" s="30"/>
      <c r="F147" s="30"/>
      <c r="G147" s="30"/>
      <c r="H147" s="30"/>
      <c r="I147" s="30"/>
      <c r="J147" s="30"/>
      <c r="K147" s="30"/>
    </row>
    <row r="148" spans="4:11" x14ac:dyDescent="0.3">
      <c r="D148" s="30"/>
      <c r="E148" s="30"/>
      <c r="F148" s="30"/>
      <c r="G148" s="30"/>
      <c r="H148" s="30"/>
      <c r="I148" s="30"/>
      <c r="J148" s="30"/>
      <c r="K148" s="30"/>
    </row>
    <row r="149" spans="4:11" x14ac:dyDescent="0.3">
      <c r="D149" s="30"/>
      <c r="E149" s="30"/>
      <c r="F149" s="30"/>
      <c r="G149" s="30"/>
      <c r="H149" s="30"/>
      <c r="I149" s="30"/>
      <c r="J149" s="30"/>
      <c r="K149" s="30"/>
    </row>
    <row r="150" spans="4:11" x14ac:dyDescent="0.3">
      <c r="D150" s="30"/>
      <c r="E150" s="30"/>
      <c r="F150" s="30"/>
      <c r="G150" s="30"/>
      <c r="H150" s="30"/>
      <c r="I150" s="30"/>
      <c r="J150" s="30"/>
      <c r="K150" s="30"/>
    </row>
    <row r="151" spans="4:11" x14ac:dyDescent="0.3">
      <c r="D151" s="30"/>
      <c r="E151" s="30"/>
      <c r="F151" s="30"/>
      <c r="G151" s="30"/>
      <c r="H151" s="30"/>
      <c r="I151" s="30"/>
      <c r="J151" s="30"/>
      <c r="K151" s="30"/>
    </row>
    <row r="152" spans="4:11" x14ac:dyDescent="0.3">
      <c r="D152" s="30"/>
      <c r="E152" s="30"/>
      <c r="F152" s="30"/>
      <c r="G152" s="30"/>
      <c r="H152" s="30"/>
      <c r="I152" s="30"/>
      <c r="J152" s="30"/>
      <c r="K152" s="30"/>
    </row>
    <row r="153" spans="4:11" x14ac:dyDescent="0.3">
      <c r="D153" s="30"/>
      <c r="E153" s="30"/>
      <c r="F153" s="30"/>
      <c r="G153" s="30"/>
      <c r="H153" s="30"/>
      <c r="I153" s="30"/>
      <c r="J153" s="30"/>
      <c r="K153" s="30"/>
    </row>
    <row r="154" spans="4:11" x14ac:dyDescent="0.3">
      <c r="D154" s="30"/>
      <c r="E154" s="30"/>
      <c r="F154" s="30"/>
      <c r="G154" s="30"/>
      <c r="H154" s="30"/>
      <c r="I154" s="30"/>
      <c r="J154" s="30"/>
      <c r="K154" s="30"/>
    </row>
    <row r="155" spans="4:11" x14ac:dyDescent="0.3">
      <c r="D155" s="30"/>
      <c r="E155" s="30"/>
      <c r="F155" s="30"/>
      <c r="G155" s="30"/>
      <c r="H155" s="30"/>
      <c r="I155" s="30"/>
      <c r="J155" s="30"/>
      <c r="K155" s="30"/>
    </row>
    <row r="156" spans="4:11" x14ac:dyDescent="0.3">
      <c r="D156" s="30"/>
      <c r="E156" s="30"/>
      <c r="F156" s="30"/>
      <c r="G156" s="30"/>
      <c r="H156" s="30"/>
      <c r="I156" s="30"/>
      <c r="J156" s="30"/>
      <c r="K156" s="30"/>
    </row>
    <row r="157" spans="4:11" x14ac:dyDescent="0.3">
      <c r="D157" s="30"/>
      <c r="E157" s="30"/>
      <c r="F157" s="30"/>
      <c r="G157" s="30"/>
      <c r="H157" s="30"/>
      <c r="I157" s="30"/>
      <c r="J157" s="30"/>
      <c r="K157" s="30"/>
    </row>
    <row r="158" spans="4:11" x14ac:dyDescent="0.3">
      <c r="D158" s="30"/>
      <c r="E158" s="30"/>
      <c r="F158" s="30"/>
      <c r="G158" s="30"/>
      <c r="H158" s="30"/>
      <c r="I158" s="30"/>
      <c r="J158" s="30"/>
      <c r="K158" s="30"/>
    </row>
    <row r="159" spans="4:11" x14ac:dyDescent="0.3">
      <c r="D159" s="30"/>
      <c r="E159" s="30"/>
      <c r="F159" s="30"/>
      <c r="G159" s="30"/>
      <c r="H159" s="30"/>
      <c r="I159" s="30"/>
      <c r="J159" s="30"/>
      <c r="K159" s="30"/>
    </row>
    <row r="160" spans="4:11" x14ac:dyDescent="0.3">
      <c r="D160" s="30"/>
      <c r="E160" s="30"/>
      <c r="F160" s="30"/>
      <c r="G160" s="30"/>
      <c r="H160" s="30"/>
      <c r="I160" s="30"/>
      <c r="J160" s="30"/>
      <c r="K160" s="30"/>
    </row>
    <row r="161" spans="4:11" x14ac:dyDescent="0.3">
      <c r="D161" s="30"/>
      <c r="E161" s="30"/>
      <c r="F161" s="30"/>
      <c r="G161" s="30"/>
      <c r="H161" s="30"/>
      <c r="I161" s="30"/>
      <c r="J161" s="30"/>
      <c r="K161" s="30"/>
    </row>
    <row r="162" spans="4:11" x14ac:dyDescent="0.3">
      <c r="D162" s="30"/>
      <c r="E162" s="30"/>
      <c r="F162" s="30"/>
      <c r="G162" s="30"/>
      <c r="H162" s="30"/>
      <c r="I162" s="30"/>
      <c r="J162" s="30"/>
      <c r="K162" s="30"/>
    </row>
    <row r="163" spans="4:11" x14ac:dyDescent="0.3">
      <c r="D163" s="30"/>
      <c r="E163" s="30"/>
      <c r="F163" s="30"/>
      <c r="G163" s="30"/>
      <c r="H163" s="30"/>
      <c r="I163" s="30"/>
      <c r="J163" s="30"/>
      <c r="K163" s="30"/>
    </row>
    <row r="164" spans="4:11" x14ac:dyDescent="0.3">
      <c r="D164" s="30"/>
      <c r="E164" s="30"/>
      <c r="F164" s="30"/>
      <c r="G164" s="30"/>
      <c r="H164" s="30"/>
      <c r="I164" s="30"/>
      <c r="J164" s="30"/>
      <c r="K164" s="30"/>
    </row>
    <row r="165" spans="4:11" x14ac:dyDescent="0.3">
      <c r="D165" s="30"/>
      <c r="E165" s="30"/>
      <c r="F165" s="30"/>
      <c r="G165" s="30"/>
      <c r="H165" s="30"/>
      <c r="I165" s="30"/>
      <c r="J165" s="30"/>
      <c r="K165" s="30"/>
    </row>
    <row r="166" spans="4:11" x14ac:dyDescent="0.3">
      <c r="D166" s="30"/>
      <c r="E166" s="30"/>
      <c r="F166" s="30"/>
      <c r="G166" s="30"/>
      <c r="H166" s="30"/>
      <c r="I166" s="30"/>
      <c r="J166" s="30"/>
      <c r="K166" s="30"/>
    </row>
    <row r="167" spans="4:11" x14ac:dyDescent="0.3">
      <c r="D167" s="30"/>
      <c r="E167" s="30"/>
      <c r="F167" s="30"/>
      <c r="G167" s="30"/>
      <c r="H167" s="30"/>
      <c r="I167" s="30"/>
      <c r="J167" s="30"/>
      <c r="K167" s="30"/>
    </row>
    <row r="168" spans="4:11" x14ac:dyDescent="0.3">
      <c r="D168" s="30"/>
      <c r="E168" s="30"/>
      <c r="F168" s="30"/>
      <c r="G168" s="30"/>
      <c r="H168" s="30"/>
      <c r="I168" s="30"/>
      <c r="J168" s="30"/>
      <c r="K168" s="30"/>
    </row>
    <row r="169" spans="4:11" x14ac:dyDescent="0.3">
      <c r="D169" s="30"/>
      <c r="E169" s="30"/>
      <c r="F169" s="30"/>
      <c r="G169" s="30"/>
      <c r="H169" s="30"/>
      <c r="I169" s="30"/>
      <c r="J169" s="30"/>
      <c r="K169" s="30"/>
    </row>
  </sheetData>
  <mergeCells count="20">
    <mergeCell ref="D14:K14"/>
    <mergeCell ref="D15:K15"/>
    <mergeCell ref="D27:K27"/>
    <mergeCell ref="D28:K28"/>
    <mergeCell ref="D29:K29"/>
    <mergeCell ref="D30:K30"/>
    <mergeCell ref="D1:K2"/>
    <mergeCell ref="D21:K21"/>
    <mergeCell ref="E22:K22"/>
    <mergeCell ref="E23:K23"/>
    <mergeCell ref="E24:K24"/>
    <mergeCell ref="E25:K25"/>
    <mergeCell ref="E16:K16"/>
    <mergeCell ref="E17:K17"/>
    <mergeCell ref="E18:K18"/>
    <mergeCell ref="E19:K19"/>
    <mergeCell ref="D20:K20"/>
    <mergeCell ref="D3:K3"/>
    <mergeCell ref="D4:K4"/>
    <mergeCell ref="D6:K6"/>
  </mergeCells>
  <phoneticPr fontId="27" type="noConversion"/>
  <conditionalFormatting sqref="F8">
    <cfRule type="cellIs" dxfId="90" priority="24" stopIfTrue="1" operator="greaterThan">
      <formula>0</formula>
    </cfRule>
  </conditionalFormatting>
  <conditionalFormatting sqref="G8">
    <cfRule type="cellIs" dxfId="89" priority="23" stopIfTrue="1" operator="greaterThan">
      <formula>0</formula>
    </cfRule>
  </conditionalFormatting>
  <conditionalFormatting sqref="H8">
    <cfRule type="cellIs" dxfId="88" priority="22" stopIfTrue="1" operator="greaterThan">
      <formula>0</formula>
    </cfRule>
  </conditionalFormatting>
  <conditionalFormatting sqref="F9">
    <cfRule type="cellIs" dxfId="87" priority="18" stopIfTrue="1" operator="greaterThan">
      <formula>0</formula>
    </cfRule>
  </conditionalFormatting>
  <conditionalFormatting sqref="G9">
    <cfRule type="cellIs" dxfId="86" priority="17" stopIfTrue="1" operator="greaterThan">
      <formula>0</formula>
    </cfRule>
  </conditionalFormatting>
  <conditionalFormatting sqref="H9">
    <cfRule type="cellIs" dxfId="85" priority="16" stopIfTrue="1" operator="greaterThan">
      <formula>0</formula>
    </cfRule>
  </conditionalFormatting>
  <conditionalFormatting sqref="F10">
    <cfRule type="cellIs" dxfId="84" priority="9" stopIfTrue="1" operator="greaterThan">
      <formula>0</formula>
    </cfRule>
  </conditionalFormatting>
  <conditionalFormatting sqref="G10">
    <cfRule type="cellIs" dxfId="83" priority="8" stopIfTrue="1" operator="greaterThan">
      <formula>0</formula>
    </cfRule>
  </conditionalFormatting>
  <conditionalFormatting sqref="H10">
    <cfRule type="cellIs" dxfId="82" priority="7" stopIfTrue="1" operator="greaterThan">
      <formula>0</formula>
    </cfRule>
  </conditionalFormatting>
  <conditionalFormatting sqref="F11">
    <cfRule type="cellIs" dxfId="81" priority="6" stopIfTrue="1" operator="greaterThan">
      <formula>0</formula>
    </cfRule>
  </conditionalFormatting>
  <conditionalFormatting sqref="G11">
    <cfRule type="cellIs" dxfId="80" priority="5" stopIfTrue="1" operator="greaterThan">
      <formula>0</formula>
    </cfRule>
  </conditionalFormatting>
  <conditionalFormatting sqref="H11">
    <cfRule type="cellIs" dxfId="79" priority="4" stopIfTrue="1" operator="greaterThan">
      <formula>0</formula>
    </cfRule>
  </conditionalFormatting>
  <conditionalFormatting sqref="F12">
    <cfRule type="cellIs" dxfId="78" priority="3" stopIfTrue="1" operator="greaterThan">
      <formula>0</formula>
    </cfRule>
  </conditionalFormatting>
  <conditionalFormatting sqref="G12">
    <cfRule type="cellIs" dxfId="77" priority="2" stopIfTrue="1" operator="greaterThan">
      <formula>0</formula>
    </cfRule>
  </conditionalFormatting>
  <conditionalFormatting sqref="H12">
    <cfRule type="cellIs" dxfId="76" priority="1" stopIfTrue="1" operator="greaterThan">
      <formula>0</formula>
    </cfRule>
  </conditionalFormatting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42"/>
  <sheetViews>
    <sheetView tabSelected="1" zoomScale="70" zoomScaleNormal="70" workbookViewId="0">
      <pane xSplit="16" ySplit="2" topLeftCell="Q3" activePane="bottomRight" state="frozen"/>
      <selection pane="topRight"/>
      <selection pane="bottomLeft"/>
      <selection pane="bottomRight" activeCell="N31" sqref="N31"/>
    </sheetView>
  </sheetViews>
  <sheetFormatPr defaultColWidth="9" defaultRowHeight="18" customHeight="1" outlineLevelRow="1" x14ac:dyDescent="0.2"/>
  <cols>
    <col min="1" max="1" width="13.875" style="1" customWidth="1"/>
    <col min="2" max="2" width="9.625" style="1" customWidth="1"/>
    <col min="3" max="3" width="13.375" style="1" customWidth="1"/>
    <col min="4" max="4" width="13.625" style="1" customWidth="1"/>
    <col min="5" max="5" width="14.625" style="1" customWidth="1"/>
    <col min="6" max="6" width="44.625" style="1" customWidth="1"/>
    <col min="7" max="7" width="43.25" style="1" customWidth="1"/>
    <col min="8" max="8" width="9.75" style="1" hidden="1" customWidth="1"/>
    <col min="9" max="12" width="9" style="1" hidden="1" customWidth="1"/>
    <col min="13" max="13" width="9" style="1"/>
    <col min="14" max="14" width="32.625" style="1" customWidth="1"/>
    <col min="15" max="15" width="10.125" style="1" customWidth="1"/>
    <col min="16" max="16" width="11.75" style="1" bestFit="1" customWidth="1"/>
    <col min="17" max="16384" width="9" style="1"/>
  </cols>
  <sheetData>
    <row r="1" spans="1:17" ht="22.5" x14ac:dyDescent="0.2">
      <c r="A1" s="112" t="s">
        <v>40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7" x14ac:dyDescent="0.2">
      <c r="A2" s="3" t="s">
        <v>36</v>
      </c>
      <c r="B2" s="3" t="s">
        <v>21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13</v>
      </c>
      <c r="O2" s="3" t="s">
        <v>52</v>
      </c>
      <c r="P2" s="3" t="s">
        <v>53</v>
      </c>
    </row>
    <row r="3" spans="1:17" x14ac:dyDescent="0.2">
      <c r="A3" s="110" t="s">
        <v>29</v>
      </c>
      <c r="B3" s="110"/>
      <c r="C3" s="110"/>
      <c r="D3" s="11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9"/>
    </row>
    <row r="4" spans="1:17" ht="51.75" outlineLevel="1" x14ac:dyDescent="0.2">
      <c r="A4" s="4" t="s">
        <v>54</v>
      </c>
      <c r="B4" s="5" t="s">
        <v>29</v>
      </c>
      <c r="C4" s="4" t="s">
        <v>55</v>
      </c>
      <c r="D4" s="4" t="s">
        <v>55</v>
      </c>
      <c r="E4" s="6" t="s">
        <v>56</v>
      </c>
      <c r="F4" s="6" t="s">
        <v>57</v>
      </c>
      <c r="G4" s="6" t="s">
        <v>58</v>
      </c>
      <c r="H4" s="7" t="s">
        <v>59</v>
      </c>
      <c r="I4" s="5" t="s">
        <v>60</v>
      </c>
      <c r="J4" s="4" t="s">
        <v>61</v>
      </c>
      <c r="K4" s="4" t="s">
        <v>62</v>
      </c>
      <c r="L4" s="4" t="s">
        <v>15</v>
      </c>
      <c r="M4" s="4" t="s">
        <v>23</v>
      </c>
      <c r="N4" s="4"/>
      <c r="O4" s="4" t="s">
        <v>195</v>
      </c>
      <c r="P4" s="7">
        <v>44033</v>
      </c>
    </row>
    <row r="5" spans="1:17" ht="34.5" outlineLevel="1" x14ac:dyDescent="0.2">
      <c r="A5" s="4" t="s">
        <v>63</v>
      </c>
      <c r="B5" s="5" t="s">
        <v>29</v>
      </c>
      <c r="C5" s="4" t="s">
        <v>64</v>
      </c>
      <c r="D5" s="4" t="s">
        <v>64</v>
      </c>
      <c r="E5" s="6"/>
      <c r="F5" s="6" t="s">
        <v>65</v>
      </c>
      <c r="G5" s="6" t="s">
        <v>66</v>
      </c>
      <c r="H5" s="7" t="s">
        <v>59</v>
      </c>
      <c r="I5" s="5" t="s">
        <v>67</v>
      </c>
      <c r="J5" s="4" t="s">
        <v>61</v>
      </c>
      <c r="K5" s="4" t="s">
        <v>62</v>
      </c>
      <c r="L5" s="4" t="s">
        <v>15</v>
      </c>
      <c r="M5" s="4" t="s">
        <v>23</v>
      </c>
      <c r="N5" s="4"/>
      <c r="O5" s="4" t="s">
        <v>195</v>
      </c>
      <c r="P5" s="7">
        <v>44033</v>
      </c>
    </row>
    <row r="6" spans="1:17" x14ac:dyDescent="0.2">
      <c r="A6" s="110" t="s">
        <v>30</v>
      </c>
      <c r="B6" s="110"/>
      <c r="C6" s="110"/>
      <c r="D6" s="111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9"/>
    </row>
    <row r="7" spans="1:17" ht="69" outlineLevel="1" x14ac:dyDescent="0.2">
      <c r="A7" s="4" t="s">
        <v>69</v>
      </c>
      <c r="B7" s="4" t="s">
        <v>30</v>
      </c>
      <c r="C7" s="5" t="s">
        <v>70</v>
      </c>
      <c r="D7" s="5" t="s">
        <v>70</v>
      </c>
      <c r="E7" s="6" t="s">
        <v>56</v>
      </c>
      <c r="F7" s="6" t="s">
        <v>71</v>
      </c>
      <c r="G7" s="6" t="s">
        <v>72</v>
      </c>
      <c r="H7" s="7" t="s">
        <v>59</v>
      </c>
      <c r="I7" s="5" t="s">
        <v>67</v>
      </c>
      <c r="J7" s="4" t="s">
        <v>61</v>
      </c>
      <c r="K7" s="4" t="s">
        <v>62</v>
      </c>
      <c r="L7" s="4" t="s">
        <v>15</v>
      </c>
      <c r="M7" s="4" t="s">
        <v>23</v>
      </c>
      <c r="N7" s="4"/>
      <c r="O7" s="4" t="s">
        <v>195</v>
      </c>
      <c r="P7" s="7">
        <v>44033</v>
      </c>
    </row>
    <row r="8" spans="1:17" ht="34.5" outlineLevel="1" x14ac:dyDescent="0.2">
      <c r="A8" s="4" t="s">
        <v>73</v>
      </c>
      <c r="B8" s="4" t="s">
        <v>30</v>
      </c>
      <c r="C8" s="5" t="s">
        <v>74</v>
      </c>
      <c r="D8" s="5" t="s">
        <v>74</v>
      </c>
      <c r="E8" s="6" t="s">
        <v>75</v>
      </c>
      <c r="F8" s="6" t="s">
        <v>198</v>
      </c>
      <c r="G8" s="6" t="s">
        <v>76</v>
      </c>
      <c r="H8" s="7" t="s">
        <v>59</v>
      </c>
      <c r="I8" s="5" t="s">
        <v>60</v>
      </c>
      <c r="J8" s="4" t="s">
        <v>61</v>
      </c>
      <c r="K8" s="4" t="s">
        <v>62</v>
      </c>
      <c r="L8" s="4" t="s">
        <v>15</v>
      </c>
      <c r="M8" s="4" t="s">
        <v>23</v>
      </c>
      <c r="N8" s="4"/>
      <c r="O8" s="4" t="s">
        <v>195</v>
      </c>
      <c r="P8" s="7">
        <v>44033</v>
      </c>
    </row>
    <row r="9" spans="1:17" ht="86.25" outlineLevel="1" x14ac:dyDescent="0.2">
      <c r="A9" s="4" t="s">
        <v>77</v>
      </c>
      <c r="B9" s="4" t="s">
        <v>30</v>
      </c>
      <c r="C9" s="5" t="s">
        <v>78</v>
      </c>
      <c r="D9" s="4" t="s">
        <v>79</v>
      </c>
      <c r="E9" s="6"/>
      <c r="F9" s="6" t="s">
        <v>80</v>
      </c>
      <c r="G9" s="6" t="s">
        <v>81</v>
      </c>
      <c r="H9" s="7" t="s">
        <v>59</v>
      </c>
      <c r="I9" s="5" t="s">
        <v>60</v>
      </c>
      <c r="J9" s="4" t="s">
        <v>61</v>
      </c>
      <c r="K9" s="4" t="s">
        <v>62</v>
      </c>
      <c r="L9" s="4" t="s">
        <v>15</v>
      </c>
      <c r="M9" s="4" t="s">
        <v>23</v>
      </c>
      <c r="N9" s="4"/>
      <c r="O9" s="4" t="s">
        <v>195</v>
      </c>
      <c r="P9" s="7">
        <v>44033</v>
      </c>
    </row>
    <row r="10" spans="1:17" ht="69" outlineLevel="1" x14ac:dyDescent="0.2">
      <c r="A10" s="4" t="s">
        <v>82</v>
      </c>
      <c r="B10" s="4" t="s">
        <v>30</v>
      </c>
      <c r="C10" s="5" t="s">
        <v>83</v>
      </c>
      <c r="D10" s="5" t="s">
        <v>83</v>
      </c>
      <c r="E10" s="6"/>
      <c r="F10" s="6" t="s">
        <v>84</v>
      </c>
      <c r="G10" s="6" t="s">
        <v>72</v>
      </c>
      <c r="H10" s="7" t="s">
        <v>59</v>
      </c>
      <c r="I10" s="5" t="s">
        <v>67</v>
      </c>
      <c r="J10" s="4" t="s">
        <v>61</v>
      </c>
      <c r="K10" s="4" t="s">
        <v>62</v>
      </c>
      <c r="L10" s="4" t="s">
        <v>15</v>
      </c>
      <c r="M10" s="4" t="s">
        <v>23</v>
      </c>
      <c r="N10" s="4"/>
      <c r="O10" s="4" t="s">
        <v>195</v>
      </c>
      <c r="P10" s="7">
        <v>44033</v>
      </c>
    </row>
    <row r="11" spans="1:17" ht="69" outlineLevel="1" x14ac:dyDescent="0.2">
      <c r="A11" s="4" t="s">
        <v>85</v>
      </c>
      <c r="B11" s="4" t="s">
        <v>30</v>
      </c>
      <c r="C11" s="5" t="s">
        <v>86</v>
      </c>
      <c r="D11" s="5" t="s">
        <v>86</v>
      </c>
      <c r="E11" s="6"/>
      <c r="F11" s="6" t="s">
        <v>87</v>
      </c>
      <c r="G11" s="6" t="s">
        <v>72</v>
      </c>
      <c r="H11" s="7" t="s">
        <v>59</v>
      </c>
      <c r="I11" s="5" t="s">
        <v>60</v>
      </c>
      <c r="J11" s="4" t="s">
        <v>61</v>
      </c>
      <c r="K11" s="4" t="s">
        <v>62</v>
      </c>
      <c r="L11" s="4" t="s">
        <v>15</v>
      </c>
      <c r="M11" s="4" t="s">
        <v>23</v>
      </c>
      <c r="N11" s="4"/>
      <c r="O11" s="4" t="s">
        <v>195</v>
      </c>
      <c r="P11" s="7">
        <v>44033</v>
      </c>
    </row>
    <row r="12" spans="1:17" x14ac:dyDescent="0.2">
      <c r="A12" s="110" t="s">
        <v>31</v>
      </c>
      <c r="B12" s="110"/>
      <c r="C12" s="110"/>
      <c r="D12" s="111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spans="1:17" ht="51.75" outlineLevel="1" x14ac:dyDescent="0.2">
      <c r="A13" s="4" t="s">
        <v>88</v>
      </c>
      <c r="B13" s="4" t="s">
        <v>31</v>
      </c>
      <c r="C13" s="5" t="s">
        <v>89</v>
      </c>
      <c r="D13" s="5" t="s">
        <v>89</v>
      </c>
      <c r="E13" s="6"/>
      <c r="F13" s="6" t="s">
        <v>90</v>
      </c>
      <c r="G13" s="6" t="s">
        <v>91</v>
      </c>
      <c r="H13" s="7" t="s">
        <v>59</v>
      </c>
      <c r="I13" s="5" t="s">
        <v>60</v>
      </c>
      <c r="J13" s="4" t="s">
        <v>61</v>
      </c>
      <c r="K13" s="4" t="s">
        <v>62</v>
      </c>
      <c r="L13" s="4" t="s">
        <v>15</v>
      </c>
      <c r="M13" s="4" t="s">
        <v>23</v>
      </c>
      <c r="N13" s="4"/>
      <c r="O13" s="4" t="s">
        <v>195</v>
      </c>
      <c r="P13" s="7">
        <v>44033</v>
      </c>
    </row>
    <row r="14" spans="1:17" ht="34.5" outlineLevel="1" x14ac:dyDescent="0.2">
      <c r="A14" s="4" t="s">
        <v>92</v>
      </c>
      <c r="B14" s="4" t="s">
        <v>31</v>
      </c>
      <c r="C14" s="5" t="s">
        <v>93</v>
      </c>
      <c r="D14" s="5" t="s">
        <v>94</v>
      </c>
      <c r="E14" s="6"/>
      <c r="F14" s="6" t="s">
        <v>95</v>
      </c>
      <c r="G14" s="6" t="s">
        <v>96</v>
      </c>
      <c r="H14" s="7" t="s">
        <v>97</v>
      </c>
      <c r="I14" s="5" t="s">
        <v>67</v>
      </c>
      <c r="J14" s="4" t="s">
        <v>61</v>
      </c>
      <c r="K14" s="4" t="s">
        <v>62</v>
      </c>
      <c r="L14" s="4" t="s">
        <v>15</v>
      </c>
      <c r="M14" s="4" t="s">
        <v>23</v>
      </c>
      <c r="N14" s="4"/>
      <c r="O14" s="4" t="s">
        <v>195</v>
      </c>
      <c r="P14" s="7">
        <v>44033</v>
      </c>
    </row>
    <row r="15" spans="1:17" ht="34.5" outlineLevel="1" x14ac:dyDescent="0.2">
      <c r="A15" s="4" t="s">
        <v>98</v>
      </c>
      <c r="B15" s="4" t="s">
        <v>31</v>
      </c>
      <c r="C15" s="5" t="s">
        <v>99</v>
      </c>
      <c r="D15" s="5" t="s">
        <v>100</v>
      </c>
      <c r="E15" s="6"/>
      <c r="F15" s="6" t="s">
        <v>101</v>
      </c>
      <c r="G15" s="6" t="s">
        <v>197</v>
      </c>
      <c r="H15" s="7" t="s">
        <v>97</v>
      </c>
      <c r="I15" s="5" t="s">
        <v>68</v>
      </c>
      <c r="J15" s="4" t="s">
        <v>61</v>
      </c>
      <c r="K15" s="4" t="s">
        <v>62</v>
      </c>
      <c r="L15" s="4" t="s">
        <v>15</v>
      </c>
      <c r="M15" s="4" t="s">
        <v>23</v>
      </c>
      <c r="N15" s="4"/>
      <c r="O15" s="4" t="s">
        <v>195</v>
      </c>
      <c r="P15" s="7">
        <v>44033</v>
      </c>
    </row>
    <row r="16" spans="1:17" ht="34.5" outlineLevel="1" x14ac:dyDescent="0.2">
      <c r="A16" s="4" t="s">
        <v>102</v>
      </c>
      <c r="B16" s="4" t="s">
        <v>31</v>
      </c>
      <c r="C16" s="5" t="s">
        <v>99</v>
      </c>
      <c r="D16" s="5" t="s">
        <v>93</v>
      </c>
      <c r="E16" s="6"/>
      <c r="F16" s="6" t="s">
        <v>103</v>
      </c>
      <c r="G16" s="6" t="s">
        <v>104</v>
      </c>
      <c r="H16" s="7" t="s">
        <v>97</v>
      </c>
      <c r="I16" s="5" t="s">
        <v>67</v>
      </c>
      <c r="J16" s="4" t="s">
        <v>61</v>
      </c>
      <c r="K16" s="4" t="s">
        <v>62</v>
      </c>
      <c r="L16" s="4" t="s">
        <v>15</v>
      </c>
      <c r="M16" s="4" t="s">
        <v>23</v>
      </c>
      <c r="N16" s="4"/>
      <c r="O16" s="4" t="s">
        <v>195</v>
      </c>
      <c r="P16" s="7">
        <v>44033</v>
      </c>
    </row>
    <row r="17" spans="1:16" ht="34.5" outlineLevel="1" x14ac:dyDescent="0.2">
      <c r="A17" s="4" t="s">
        <v>105</v>
      </c>
      <c r="B17" s="4" t="s">
        <v>31</v>
      </c>
      <c r="C17" s="5" t="s">
        <v>99</v>
      </c>
      <c r="D17" s="5" t="s">
        <v>106</v>
      </c>
      <c r="E17" s="6"/>
      <c r="F17" s="6" t="s">
        <v>107</v>
      </c>
      <c r="G17" s="6" t="s">
        <v>108</v>
      </c>
      <c r="H17" s="7" t="s">
        <v>97</v>
      </c>
      <c r="I17" s="5" t="s">
        <v>68</v>
      </c>
      <c r="J17" s="4" t="s">
        <v>61</v>
      </c>
      <c r="K17" s="4" t="s">
        <v>62</v>
      </c>
      <c r="L17" s="4" t="s">
        <v>15</v>
      </c>
      <c r="M17" s="4" t="s">
        <v>23</v>
      </c>
      <c r="N17" s="4"/>
      <c r="O17" s="4" t="s">
        <v>195</v>
      </c>
      <c r="P17" s="7">
        <v>44033</v>
      </c>
    </row>
    <row r="18" spans="1:16" ht="17.25" outlineLevel="1" x14ac:dyDescent="0.2">
      <c r="A18" s="4" t="s">
        <v>109</v>
      </c>
      <c r="B18" s="4" t="s">
        <v>31</v>
      </c>
      <c r="C18" s="5" t="s">
        <v>99</v>
      </c>
      <c r="D18" s="5" t="s">
        <v>110</v>
      </c>
      <c r="E18" s="6"/>
      <c r="F18" s="6" t="s">
        <v>111</v>
      </c>
      <c r="G18" s="6" t="s">
        <v>112</v>
      </c>
      <c r="H18" s="7" t="s">
        <v>97</v>
      </c>
      <c r="I18" s="5" t="s">
        <v>67</v>
      </c>
      <c r="J18" s="4" t="s">
        <v>61</v>
      </c>
      <c r="K18" s="4" t="s">
        <v>62</v>
      </c>
      <c r="L18" s="4" t="s">
        <v>15</v>
      </c>
      <c r="M18" s="4" t="s">
        <v>23</v>
      </c>
      <c r="N18" s="4"/>
      <c r="O18" s="4" t="s">
        <v>195</v>
      </c>
      <c r="P18" s="7">
        <v>44033</v>
      </c>
    </row>
    <row r="19" spans="1:16" ht="51.75" outlineLevel="1" x14ac:dyDescent="0.2">
      <c r="A19" s="4" t="s">
        <v>113</v>
      </c>
      <c r="B19" s="4" t="s">
        <v>31</v>
      </c>
      <c r="C19" s="5" t="s">
        <v>114</v>
      </c>
      <c r="D19" s="5" t="s">
        <v>115</v>
      </c>
      <c r="E19" s="6"/>
      <c r="F19" s="6" t="s">
        <v>116</v>
      </c>
      <c r="G19" s="57" t="s">
        <v>196</v>
      </c>
      <c r="H19" s="7" t="s">
        <v>97</v>
      </c>
      <c r="I19" s="5" t="s">
        <v>68</v>
      </c>
      <c r="J19" s="4" t="s">
        <v>117</v>
      </c>
      <c r="K19" s="4" t="s">
        <v>62</v>
      </c>
      <c r="L19" s="4" t="s">
        <v>15</v>
      </c>
      <c r="M19" s="4" t="s">
        <v>23</v>
      </c>
      <c r="N19" s="4"/>
      <c r="O19" s="4" t="s">
        <v>195</v>
      </c>
      <c r="P19" s="7">
        <v>44033</v>
      </c>
    </row>
    <row r="20" spans="1:16" ht="51.75" outlineLevel="1" x14ac:dyDescent="0.2">
      <c r="A20" s="4" t="s">
        <v>118</v>
      </c>
      <c r="B20" s="4" t="s">
        <v>31</v>
      </c>
      <c r="C20" s="5" t="s">
        <v>114</v>
      </c>
      <c r="D20" s="5" t="s">
        <v>119</v>
      </c>
      <c r="E20" s="6"/>
      <c r="F20" s="6" t="s">
        <v>120</v>
      </c>
      <c r="G20" s="57" t="s">
        <v>196</v>
      </c>
      <c r="H20" s="7" t="s">
        <v>97</v>
      </c>
      <c r="I20" s="5" t="s">
        <v>68</v>
      </c>
      <c r="J20" s="4" t="s">
        <v>117</v>
      </c>
      <c r="K20" s="4" t="s">
        <v>62</v>
      </c>
      <c r="L20" s="4" t="s">
        <v>15</v>
      </c>
      <c r="M20" s="4" t="s">
        <v>23</v>
      </c>
      <c r="N20" s="4"/>
      <c r="O20" s="4" t="s">
        <v>195</v>
      </c>
      <c r="P20" s="7">
        <v>44033</v>
      </c>
    </row>
    <row r="21" spans="1:16" ht="34.5" outlineLevel="1" x14ac:dyDescent="0.2">
      <c r="A21" s="4" t="s">
        <v>121</v>
      </c>
      <c r="B21" s="4" t="s">
        <v>31</v>
      </c>
      <c r="C21" s="5" t="s">
        <v>114</v>
      </c>
      <c r="D21" s="4" t="s">
        <v>122</v>
      </c>
      <c r="E21" s="6"/>
      <c r="F21" s="6" t="s">
        <v>123</v>
      </c>
      <c r="G21" s="6" t="s">
        <v>199</v>
      </c>
      <c r="H21" s="7" t="s">
        <v>97</v>
      </c>
      <c r="I21" s="5" t="s">
        <v>67</v>
      </c>
      <c r="J21" s="4" t="s">
        <v>117</v>
      </c>
      <c r="K21" s="4" t="s">
        <v>62</v>
      </c>
      <c r="L21" s="4" t="s">
        <v>15</v>
      </c>
      <c r="M21" s="4" t="s">
        <v>23</v>
      </c>
      <c r="N21" s="4"/>
      <c r="O21" s="4" t="s">
        <v>195</v>
      </c>
      <c r="P21" s="7">
        <v>44035</v>
      </c>
    </row>
    <row r="22" spans="1:16" ht="86.25" outlineLevel="1" x14ac:dyDescent="0.2">
      <c r="A22" s="4" t="s">
        <v>124</v>
      </c>
      <c r="B22" s="4" t="s">
        <v>31</v>
      </c>
      <c r="C22" s="5" t="s">
        <v>114</v>
      </c>
      <c r="D22" s="5" t="s">
        <v>125</v>
      </c>
      <c r="E22" s="6"/>
      <c r="F22" s="6" t="s">
        <v>126</v>
      </c>
      <c r="G22" s="6" t="s">
        <v>127</v>
      </c>
      <c r="H22" s="7" t="s">
        <v>97</v>
      </c>
      <c r="I22" s="5" t="s">
        <v>67</v>
      </c>
      <c r="J22" s="4" t="s">
        <v>61</v>
      </c>
      <c r="K22" s="4" t="s">
        <v>62</v>
      </c>
      <c r="L22" s="4" t="s">
        <v>15</v>
      </c>
      <c r="M22" s="4" t="s">
        <v>23</v>
      </c>
      <c r="N22" s="4"/>
      <c r="O22" s="4" t="s">
        <v>195</v>
      </c>
      <c r="P22" s="7">
        <v>44033</v>
      </c>
    </row>
    <row r="23" spans="1:16" x14ac:dyDescent="0.2">
      <c r="A23" s="110" t="s">
        <v>32</v>
      </c>
      <c r="B23" s="110"/>
      <c r="C23" s="110"/>
      <c r="D23" s="111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</row>
    <row r="24" spans="1:16" ht="34.5" outlineLevel="1" x14ac:dyDescent="0.2">
      <c r="A24" s="4" t="s">
        <v>128</v>
      </c>
      <c r="B24" s="4" t="s">
        <v>32</v>
      </c>
      <c r="C24" s="5" t="s">
        <v>129</v>
      </c>
      <c r="D24" s="5" t="s">
        <v>129</v>
      </c>
      <c r="E24" s="6"/>
      <c r="F24" s="6" t="s">
        <v>130</v>
      </c>
      <c r="G24" s="6" t="s">
        <v>131</v>
      </c>
      <c r="H24" s="7" t="s">
        <v>97</v>
      </c>
      <c r="I24" s="5" t="s">
        <v>60</v>
      </c>
      <c r="J24" s="4" t="s">
        <v>61</v>
      </c>
      <c r="K24" s="4" t="s">
        <v>62</v>
      </c>
      <c r="L24" s="4" t="s">
        <v>15</v>
      </c>
      <c r="M24" s="4" t="s">
        <v>23</v>
      </c>
      <c r="N24" s="4"/>
      <c r="O24" s="4" t="s">
        <v>195</v>
      </c>
      <c r="P24" s="7">
        <v>44033</v>
      </c>
    </row>
    <row r="25" spans="1:16" ht="34.5" outlineLevel="1" x14ac:dyDescent="0.2">
      <c r="A25" s="4" t="s">
        <v>134</v>
      </c>
      <c r="B25" s="4" t="s">
        <v>32</v>
      </c>
      <c r="C25" s="5" t="s">
        <v>135</v>
      </c>
      <c r="D25" s="5" t="s">
        <v>94</v>
      </c>
      <c r="E25" s="6"/>
      <c r="F25" s="6" t="s">
        <v>136</v>
      </c>
      <c r="G25" s="6" t="s">
        <v>96</v>
      </c>
      <c r="H25" s="7" t="s">
        <v>97</v>
      </c>
      <c r="I25" s="5" t="s">
        <v>68</v>
      </c>
      <c r="J25" s="4" t="s">
        <v>61</v>
      </c>
      <c r="K25" s="4" t="s">
        <v>62</v>
      </c>
      <c r="L25" s="4" t="s">
        <v>15</v>
      </c>
      <c r="M25" s="4" t="s">
        <v>23</v>
      </c>
      <c r="N25" s="4"/>
      <c r="O25" s="4" t="s">
        <v>195</v>
      </c>
      <c r="P25" s="7">
        <v>44033</v>
      </c>
    </row>
    <row r="26" spans="1:16" ht="17.25" outlineLevel="1" x14ac:dyDescent="0.2">
      <c r="A26" s="4" t="s">
        <v>137</v>
      </c>
      <c r="B26" s="4" t="s">
        <v>32</v>
      </c>
      <c r="C26" s="5" t="s">
        <v>138</v>
      </c>
      <c r="D26" s="5" t="s">
        <v>139</v>
      </c>
      <c r="E26" s="6"/>
      <c r="F26" s="6" t="s">
        <v>140</v>
      </c>
      <c r="G26" s="6" t="s">
        <v>141</v>
      </c>
      <c r="H26" s="7" t="s">
        <v>97</v>
      </c>
      <c r="I26" s="5" t="s">
        <v>67</v>
      </c>
      <c r="J26" s="4" t="s">
        <v>61</v>
      </c>
      <c r="K26" s="4" t="s">
        <v>62</v>
      </c>
      <c r="L26" s="4" t="s">
        <v>15</v>
      </c>
      <c r="M26" s="4" t="s">
        <v>23</v>
      </c>
      <c r="N26" s="4"/>
      <c r="O26" s="4" t="s">
        <v>195</v>
      </c>
      <c r="P26" s="7">
        <v>44033</v>
      </c>
    </row>
    <row r="27" spans="1:16" ht="17.25" outlineLevel="1" x14ac:dyDescent="0.2">
      <c r="A27" s="4" t="s">
        <v>142</v>
      </c>
      <c r="B27" s="4" t="s">
        <v>32</v>
      </c>
      <c r="C27" s="5" t="s">
        <v>138</v>
      </c>
      <c r="D27" s="5" t="s">
        <v>135</v>
      </c>
      <c r="E27" s="6"/>
      <c r="F27" s="8" t="s">
        <v>143</v>
      </c>
      <c r="G27" s="6" t="s">
        <v>141</v>
      </c>
      <c r="H27" s="7" t="s">
        <v>97</v>
      </c>
      <c r="I27" s="5" t="s">
        <v>67</v>
      </c>
      <c r="J27" s="4" t="s">
        <v>61</v>
      </c>
      <c r="K27" s="4" t="s">
        <v>62</v>
      </c>
      <c r="L27" s="4" t="s">
        <v>15</v>
      </c>
      <c r="M27" s="4" t="s">
        <v>23</v>
      </c>
      <c r="N27" s="4"/>
      <c r="O27" s="4" t="s">
        <v>195</v>
      </c>
      <c r="P27" s="7">
        <v>44033</v>
      </c>
    </row>
    <row r="28" spans="1:16" ht="17.25" outlineLevel="1" x14ac:dyDescent="0.2">
      <c r="A28" s="4" t="s">
        <v>144</v>
      </c>
      <c r="B28" s="4" t="s">
        <v>32</v>
      </c>
      <c r="C28" s="5" t="s">
        <v>138</v>
      </c>
      <c r="D28" s="5" t="s">
        <v>145</v>
      </c>
      <c r="E28" s="6"/>
      <c r="F28" s="6" t="s">
        <v>146</v>
      </c>
      <c r="G28" s="6" t="s">
        <v>141</v>
      </c>
      <c r="H28" s="7" t="s">
        <v>97</v>
      </c>
      <c r="I28" s="5" t="s">
        <v>67</v>
      </c>
      <c r="J28" s="4" t="s">
        <v>61</v>
      </c>
      <c r="K28" s="4" t="s">
        <v>62</v>
      </c>
      <c r="L28" s="4" t="s">
        <v>15</v>
      </c>
      <c r="M28" s="4" t="s">
        <v>23</v>
      </c>
      <c r="N28" s="4"/>
      <c r="O28" s="4" t="s">
        <v>195</v>
      </c>
      <c r="P28" s="7">
        <v>44034</v>
      </c>
    </row>
    <row r="29" spans="1:16" ht="17.25" outlineLevel="1" x14ac:dyDescent="0.2">
      <c r="A29" s="4" t="s">
        <v>147</v>
      </c>
      <c r="B29" s="4" t="s">
        <v>32</v>
      </c>
      <c r="C29" s="5" t="s">
        <v>138</v>
      </c>
      <c r="D29" s="5" t="s">
        <v>148</v>
      </c>
      <c r="E29" s="6"/>
      <c r="F29" s="6" t="s">
        <v>149</v>
      </c>
      <c r="G29" s="6" t="s">
        <v>150</v>
      </c>
      <c r="H29" s="7" t="s">
        <v>97</v>
      </c>
      <c r="I29" s="5" t="s">
        <v>67</v>
      </c>
      <c r="J29" s="4" t="s">
        <v>61</v>
      </c>
      <c r="K29" s="4" t="s">
        <v>62</v>
      </c>
      <c r="L29" s="4" t="s">
        <v>15</v>
      </c>
      <c r="M29" s="4" t="s">
        <v>23</v>
      </c>
      <c r="N29" s="4"/>
      <c r="O29" s="4" t="s">
        <v>195</v>
      </c>
      <c r="P29" s="7">
        <v>44034</v>
      </c>
    </row>
    <row r="30" spans="1:16" ht="17.25" outlineLevel="1" x14ac:dyDescent="0.2">
      <c r="A30" s="4" t="s">
        <v>151</v>
      </c>
      <c r="B30" s="4" t="s">
        <v>32</v>
      </c>
      <c r="C30" s="5" t="s">
        <v>138</v>
      </c>
      <c r="D30" s="5" t="s">
        <v>110</v>
      </c>
      <c r="E30" s="6"/>
      <c r="F30" s="6" t="s">
        <v>152</v>
      </c>
      <c r="G30" s="6" t="s">
        <v>141</v>
      </c>
      <c r="H30" s="7" t="s">
        <v>97</v>
      </c>
      <c r="I30" s="5" t="s">
        <v>67</v>
      </c>
      <c r="J30" s="4" t="s">
        <v>61</v>
      </c>
      <c r="K30" s="4" t="s">
        <v>62</v>
      </c>
      <c r="L30" s="4" t="s">
        <v>15</v>
      </c>
      <c r="M30" s="4" t="s">
        <v>23</v>
      </c>
      <c r="N30" s="4"/>
      <c r="O30" s="4" t="s">
        <v>195</v>
      </c>
      <c r="P30" s="7">
        <v>44033</v>
      </c>
    </row>
    <row r="31" spans="1:16" ht="86.25" outlineLevel="1" x14ac:dyDescent="0.2">
      <c r="A31" s="4" t="s">
        <v>153</v>
      </c>
      <c r="B31" s="4" t="s">
        <v>32</v>
      </c>
      <c r="C31" s="5" t="s">
        <v>154</v>
      </c>
      <c r="D31" s="5" t="s">
        <v>154</v>
      </c>
      <c r="E31" s="6"/>
      <c r="F31" s="6" t="s">
        <v>155</v>
      </c>
      <c r="G31" s="6" t="s">
        <v>156</v>
      </c>
      <c r="H31" s="7" t="s">
        <v>97</v>
      </c>
      <c r="I31" s="5" t="s">
        <v>60</v>
      </c>
      <c r="J31" s="4" t="s">
        <v>61</v>
      </c>
      <c r="K31" s="4" t="s">
        <v>62</v>
      </c>
      <c r="L31" s="4" t="s">
        <v>15</v>
      </c>
      <c r="M31" s="4" t="s">
        <v>23</v>
      </c>
      <c r="N31" s="4"/>
      <c r="O31" s="4" t="s">
        <v>195</v>
      </c>
      <c r="P31" s="7">
        <v>44033</v>
      </c>
    </row>
    <row r="32" spans="1:16" ht="69" outlineLevel="1" x14ac:dyDescent="0.2">
      <c r="A32" s="4" t="s">
        <v>157</v>
      </c>
      <c r="B32" s="4" t="s">
        <v>32</v>
      </c>
      <c r="C32" s="5" t="s">
        <v>154</v>
      </c>
      <c r="D32" s="5" t="s">
        <v>158</v>
      </c>
      <c r="E32" s="6"/>
      <c r="F32" s="6" t="s">
        <v>159</v>
      </c>
      <c r="G32" s="6" t="s">
        <v>160</v>
      </c>
      <c r="H32" s="7" t="s">
        <v>97</v>
      </c>
      <c r="I32" s="5" t="s">
        <v>60</v>
      </c>
      <c r="J32" s="4" t="s">
        <v>61</v>
      </c>
      <c r="K32" s="4" t="s">
        <v>62</v>
      </c>
      <c r="L32" s="4" t="s">
        <v>15</v>
      </c>
      <c r="M32" s="4" t="s">
        <v>23</v>
      </c>
      <c r="N32" s="4"/>
      <c r="O32" s="4" t="s">
        <v>195</v>
      </c>
      <c r="P32" s="7">
        <v>44033</v>
      </c>
    </row>
    <row r="33" spans="1:16" ht="69" outlineLevel="1" x14ac:dyDescent="0.2">
      <c r="A33" s="4" t="s">
        <v>161</v>
      </c>
      <c r="B33" s="4" t="s">
        <v>32</v>
      </c>
      <c r="C33" s="5" t="s">
        <v>154</v>
      </c>
      <c r="D33" s="5" t="s">
        <v>162</v>
      </c>
      <c r="E33" s="6" t="s">
        <v>163</v>
      </c>
      <c r="F33" s="6" t="s">
        <v>164</v>
      </c>
      <c r="G33" s="6" t="s">
        <v>165</v>
      </c>
      <c r="H33" s="7" t="s">
        <v>97</v>
      </c>
      <c r="I33" s="5" t="s">
        <v>67</v>
      </c>
      <c r="J33" s="4" t="s">
        <v>61</v>
      </c>
      <c r="K33" s="4" t="s">
        <v>62</v>
      </c>
      <c r="L33" s="4" t="s">
        <v>15</v>
      </c>
      <c r="M33" s="4" t="s">
        <v>23</v>
      </c>
      <c r="N33" s="4"/>
      <c r="O33" s="4" t="s">
        <v>195</v>
      </c>
      <c r="P33" s="7">
        <v>44033</v>
      </c>
    </row>
    <row r="34" spans="1:16" x14ac:dyDescent="0.2">
      <c r="A34" s="110" t="s">
        <v>33</v>
      </c>
      <c r="B34" s="110"/>
      <c r="C34" s="110"/>
      <c r="D34" s="111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</row>
    <row r="35" spans="1:16" s="2" customFormat="1" ht="34.5" outlineLevel="1" x14ac:dyDescent="0.3">
      <c r="A35" s="5" t="s">
        <v>166</v>
      </c>
      <c r="B35" s="5" t="s">
        <v>33</v>
      </c>
      <c r="C35" s="5" t="s">
        <v>167</v>
      </c>
      <c r="D35" s="5" t="s">
        <v>74</v>
      </c>
      <c r="E35" s="5"/>
      <c r="F35" s="6" t="s">
        <v>168</v>
      </c>
      <c r="G35" s="10" t="s">
        <v>169</v>
      </c>
      <c r="H35" s="11" t="s">
        <v>97</v>
      </c>
      <c r="I35" s="5" t="s">
        <v>60</v>
      </c>
      <c r="J35" s="5" t="s">
        <v>61</v>
      </c>
      <c r="K35" s="5" t="s">
        <v>62</v>
      </c>
      <c r="L35" s="5" t="s">
        <v>15</v>
      </c>
      <c r="M35" s="4" t="s">
        <v>23</v>
      </c>
      <c r="N35" s="4"/>
      <c r="O35" s="4" t="s">
        <v>195</v>
      </c>
      <c r="P35" s="7">
        <v>44033</v>
      </c>
    </row>
    <row r="36" spans="1:16" s="2" customFormat="1" ht="51.75" outlineLevel="1" x14ac:dyDescent="0.3">
      <c r="A36" s="5" t="s">
        <v>170</v>
      </c>
      <c r="B36" s="5" t="s">
        <v>33</v>
      </c>
      <c r="C36" s="5" t="s">
        <v>167</v>
      </c>
      <c r="D36" s="5" t="s">
        <v>171</v>
      </c>
      <c r="E36" s="5"/>
      <c r="F36" s="6" t="s">
        <v>172</v>
      </c>
      <c r="G36" s="10" t="s">
        <v>173</v>
      </c>
      <c r="H36" s="11" t="s">
        <v>97</v>
      </c>
      <c r="I36" s="5" t="s">
        <v>67</v>
      </c>
      <c r="J36" s="5" t="s">
        <v>61</v>
      </c>
      <c r="K36" s="5" t="s">
        <v>62</v>
      </c>
      <c r="L36" s="5" t="s">
        <v>15</v>
      </c>
      <c r="M36" s="4" t="s">
        <v>23</v>
      </c>
      <c r="N36" s="4"/>
      <c r="O36" s="4" t="s">
        <v>195</v>
      </c>
      <c r="P36" s="7">
        <v>44033</v>
      </c>
    </row>
    <row r="37" spans="1:16" s="2" customFormat="1" ht="34.5" outlineLevel="1" x14ac:dyDescent="0.3">
      <c r="A37" s="5" t="s">
        <v>174</v>
      </c>
      <c r="B37" s="5" t="s">
        <v>33</v>
      </c>
      <c r="C37" s="5" t="s">
        <v>31</v>
      </c>
      <c r="D37" s="5" t="s">
        <v>175</v>
      </c>
      <c r="E37" s="5"/>
      <c r="F37" s="6" t="s">
        <v>176</v>
      </c>
      <c r="G37" s="10" t="s">
        <v>177</v>
      </c>
      <c r="H37" s="11" t="s">
        <v>97</v>
      </c>
      <c r="I37" s="5" t="s">
        <v>60</v>
      </c>
      <c r="J37" s="5" t="s">
        <v>61</v>
      </c>
      <c r="K37" s="5" t="s">
        <v>62</v>
      </c>
      <c r="L37" s="5" t="s">
        <v>15</v>
      </c>
      <c r="M37" s="4" t="s">
        <v>23</v>
      </c>
      <c r="N37" s="4"/>
      <c r="O37" s="4" t="s">
        <v>195</v>
      </c>
      <c r="P37" s="7">
        <v>44033</v>
      </c>
    </row>
    <row r="38" spans="1:16" s="2" customFormat="1" ht="34.5" outlineLevel="1" x14ac:dyDescent="0.3">
      <c r="A38" s="5" t="s">
        <v>178</v>
      </c>
      <c r="B38" s="5" t="s">
        <v>33</v>
      </c>
      <c r="C38" s="5" t="s">
        <v>31</v>
      </c>
      <c r="D38" s="5" t="s">
        <v>179</v>
      </c>
      <c r="E38" s="5"/>
      <c r="F38" s="6" t="s">
        <v>180</v>
      </c>
      <c r="G38" s="10" t="s">
        <v>181</v>
      </c>
      <c r="H38" s="11" t="s">
        <v>97</v>
      </c>
      <c r="I38" s="5" t="s">
        <v>60</v>
      </c>
      <c r="J38" s="5" t="s">
        <v>61</v>
      </c>
      <c r="K38" s="5" t="s">
        <v>62</v>
      </c>
      <c r="L38" s="5" t="s">
        <v>15</v>
      </c>
      <c r="M38" s="4" t="s">
        <v>23</v>
      </c>
      <c r="N38" s="4"/>
      <c r="O38" s="4" t="s">
        <v>195</v>
      </c>
      <c r="P38" s="7">
        <v>44033</v>
      </c>
    </row>
    <row r="39" spans="1:16" s="2" customFormat="1" ht="34.5" outlineLevel="1" x14ac:dyDescent="0.3">
      <c r="A39" s="5" t="s">
        <v>182</v>
      </c>
      <c r="B39" s="5" t="s">
        <v>33</v>
      </c>
      <c r="C39" s="5" t="s">
        <v>31</v>
      </c>
      <c r="D39" s="5" t="s">
        <v>183</v>
      </c>
      <c r="E39" s="5"/>
      <c r="F39" s="6" t="s">
        <v>184</v>
      </c>
      <c r="G39" s="10" t="s">
        <v>185</v>
      </c>
      <c r="H39" s="11" t="s">
        <v>97</v>
      </c>
      <c r="I39" s="5" t="s">
        <v>67</v>
      </c>
      <c r="J39" s="5" t="s">
        <v>61</v>
      </c>
      <c r="K39" s="5" t="s">
        <v>62</v>
      </c>
      <c r="L39" s="5" t="s">
        <v>15</v>
      </c>
      <c r="M39" s="4" t="s">
        <v>23</v>
      </c>
      <c r="N39" s="4"/>
      <c r="O39" s="4" t="s">
        <v>195</v>
      </c>
      <c r="P39" s="7">
        <v>44033</v>
      </c>
    </row>
    <row r="40" spans="1:16" s="2" customFormat="1" ht="34.5" outlineLevel="1" x14ac:dyDescent="0.3">
      <c r="A40" s="5" t="s">
        <v>186</v>
      </c>
      <c r="B40" s="5" t="s">
        <v>33</v>
      </c>
      <c r="C40" s="5" t="s">
        <v>32</v>
      </c>
      <c r="D40" s="5" t="s">
        <v>133</v>
      </c>
      <c r="E40" s="5"/>
      <c r="F40" s="6" t="s">
        <v>187</v>
      </c>
      <c r="G40" s="10" t="s">
        <v>177</v>
      </c>
      <c r="H40" s="11" t="s">
        <v>97</v>
      </c>
      <c r="I40" s="5" t="s">
        <v>60</v>
      </c>
      <c r="J40" s="5" t="s">
        <v>61</v>
      </c>
      <c r="K40" s="5" t="s">
        <v>62</v>
      </c>
      <c r="L40" s="5" t="s">
        <v>15</v>
      </c>
      <c r="M40" s="4" t="s">
        <v>23</v>
      </c>
      <c r="N40" s="4"/>
      <c r="O40" s="4" t="s">
        <v>195</v>
      </c>
      <c r="P40" s="7">
        <v>44033</v>
      </c>
    </row>
    <row r="41" spans="1:16" s="2" customFormat="1" ht="34.5" outlineLevel="1" x14ac:dyDescent="0.3">
      <c r="A41" s="5" t="s">
        <v>188</v>
      </c>
      <c r="B41" s="5" t="s">
        <v>33</v>
      </c>
      <c r="C41" s="5" t="s">
        <v>32</v>
      </c>
      <c r="D41" s="5" t="s">
        <v>132</v>
      </c>
      <c r="E41" s="5"/>
      <c r="F41" s="6" t="s">
        <v>189</v>
      </c>
      <c r="G41" s="10" t="s">
        <v>190</v>
      </c>
      <c r="H41" s="11" t="s">
        <v>97</v>
      </c>
      <c r="I41" s="5" t="s">
        <v>60</v>
      </c>
      <c r="J41" s="5" t="s">
        <v>61</v>
      </c>
      <c r="K41" s="5" t="s">
        <v>62</v>
      </c>
      <c r="L41" s="5" t="s">
        <v>15</v>
      </c>
      <c r="M41" s="4" t="s">
        <v>23</v>
      </c>
      <c r="N41" s="4"/>
      <c r="O41" s="4" t="s">
        <v>195</v>
      </c>
      <c r="P41" s="7">
        <v>44033</v>
      </c>
    </row>
    <row r="42" spans="1:16" s="2" customFormat="1" ht="34.5" outlineLevel="1" x14ac:dyDescent="0.3">
      <c r="A42" s="5" t="s">
        <v>191</v>
      </c>
      <c r="B42" s="5" t="s">
        <v>33</v>
      </c>
      <c r="C42" s="5" t="s">
        <v>32</v>
      </c>
      <c r="D42" s="5" t="s">
        <v>192</v>
      </c>
      <c r="E42" s="5"/>
      <c r="F42" s="6" t="s">
        <v>193</v>
      </c>
      <c r="G42" s="10" t="s">
        <v>194</v>
      </c>
      <c r="H42" s="11" t="s">
        <v>97</v>
      </c>
      <c r="I42" s="5" t="s">
        <v>67</v>
      </c>
      <c r="J42" s="5" t="s">
        <v>61</v>
      </c>
      <c r="K42" s="5" t="s">
        <v>62</v>
      </c>
      <c r="L42" s="5" t="s">
        <v>15</v>
      </c>
      <c r="M42" s="4" t="s">
        <v>23</v>
      </c>
      <c r="N42" s="4"/>
      <c r="O42" s="4" t="s">
        <v>195</v>
      </c>
      <c r="P42" s="7">
        <v>44033</v>
      </c>
    </row>
  </sheetData>
  <mergeCells count="6">
    <mergeCell ref="A34:P34"/>
    <mergeCell ref="A1:P1"/>
    <mergeCell ref="A3:P3"/>
    <mergeCell ref="A6:P6"/>
    <mergeCell ref="A12:P12"/>
    <mergeCell ref="A23:P23"/>
  </mergeCells>
  <phoneticPr fontId="27" type="noConversion"/>
  <conditionalFormatting sqref="M1:M4 M6 M12 M34 M23 M43:M1048576">
    <cfRule type="cellIs" dxfId="75" priority="275" operator="equal">
      <formula>"阻塞"</formula>
    </cfRule>
    <cfRule type="cellIs" dxfId="74" priority="276" operator="equal">
      <formula>"失败"</formula>
    </cfRule>
  </conditionalFormatting>
  <conditionalFormatting sqref="M5">
    <cfRule type="cellIs" dxfId="69" priority="69" operator="equal">
      <formula>"阻塞"</formula>
    </cfRule>
    <cfRule type="cellIs" dxfId="68" priority="70" operator="equal">
      <formula>"失败"</formula>
    </cfRule>
  </conditionalFormatting>
  <conditionalFormatting sqref="M7">
    <cfRule type="cellIs" dxfId="67" priority="67" operator="equal">
      <formula>"阻塞"</formula>
    </cfRule>
    <cfRule type="cellIs" dxfId="66" priority="68" operator="equal">
      <formula>"失败"</formula>
    </cfRule>
  </conditionalFormatting>
  <conditionalFormatting sqref="M8">
    <cfRule type="cellIs" dxfId="65" priority="65" operator="equal">
      <formula>"阻塞"</formula>
    </cfRule>
    <cfRule type="cellIs" dxfId="64" priority="66" operator="equal">
      <formula>"失败"</formula>
    </cfRule>
  </conditionalFormatting>
  <conditionalFormatting sqref="M9">
    <cfRule type="cellIs" dxfId="63" priority="63" operator="equal">
      <formula>"阻塞"</formula>
    </cfRule>
    <cfRule type="cellIs" dxfId="62" priority="64" operator="equal">
      <formula>"失败"</formula>
    </cfRule>
  </conditionalFormatting>
  <conditionalFormatting sqref="M10">
    <cfRule type="cellIs" dxfId="61" priority="61" operator="equal">
      <formula>"阻塞"</formula>
    </cfRule>
    <cfRule type="cellIs" dxfId="60" priority="62" operator="equal">
      <formula>"失败"</formula>
    </cfRule>
  </conditionalFormatting>
  <conditionalFormatting sqref="M11">
    <cfRule type="cellIs" dxfId="59" priority="59" operator="equal">
      <formula>"阻塞"</formula>
    </cfRule>
    <cfRule type="cellIs" dxfId="58" priority="60" operator="equal">
      <formula>"失败"</formula>
    </cfRule>
  </conditionalFormatting>
  <conditionalFormatting sqref="M13">
    <cfRule type="cellIs" dxfId="57" priority="57" operator="equal">
      <formula>"阻塞"</formula>
    </cfRule>
    <cfRule type="cellIs" dxfId="56" priority="58" operator="equal">
      <formula>"失败"</formula>
    </cfRule>
  </conditionalFormatting>
  <conditionalFormatting sqref="M14">
    <cfRule type="cellIs" dxfId="55" priority="55" operator="equal">
      <formula>"阻塞"</formula>
    </cfRule>
    <cfRule type="cellIs" dxfId="54" priority="56" operator="equal">
      <formula>"失败"</formula>
    </cfRule>
  </conditionalFormatting>
  <conditionalFormatting sqref="M24">
    <cfRule type="cellIs" dxfId="53" priority="53" operator="equal">
      <formula>"阻塞"</formula>
    </cfRule>
    <cfRule type="cellIs" dxfId="52" priority="54" operator="equal">
      <formula>"失败"</formula>
    </cfRule>
  </conditionalFormatting>
  <conditionalFormatting sqref="M25">
    <cfRule type="cellIs" dxfId="51" priority="51" operator="equal">
      <formula>"阻塞"</formula>
    </cfRule>
    <cfRule type="cellIs" dxfId="50" priority="52" operator="equal">
      <formula>"失败"</formula>
    </cfRule>
  </conditionalFormatting>
  <conditionalFormatting sqref="M33">
    <cfRule type="cellIs" dxfId="49" priority="49" operator="equal">
      <formula>"阻塞"</formula>
    </cfRule>
    <cfRule type="cellIs" dxfId="48" priority="50" operator="equal">
      <formula>"失败"</formula>
    </cfRule>
  </conditionalFormatting>
  <conditionalFormatting sqref="M31">
    <cfRule type="cellIs" dxfId="47" priority="47" operator="equal">
      <formula>"阻塞"</formula>
    </cfRule>
    <cfRule type="cellIs" dxfId="46" priority="48" operator="equal">
      <formula>"失败"</formula>
    </cfRule>
  </conditionalFormatting>
  <conditionalFormatting sqref="M35">
    <cfRule type="cellIs" dxfId="45" priority="45" operator="equal">
      <formula>"阻塞"</formula>
    </cfRule>
    <cfRule type="cellIs" dxfId="44" priority="46" operator="equal">
      <formula>"失败"</formula>
    </cfRule>
  </conditionalFormatting>
  <conditionalFormatting sqref="M36">
    <cfRule type="cellIs" dxfId="43" priority="43" operator="equal">
      <formula>"阻塞"</formula>
    </cfRule>
    <cfRule type="cellIs" dxfId="42" priority="44" operator="equal">
      <formula>"失败"</formula>
    </cfRule>
  </conditionalFormatting>
  <conditionalFormatting sqref="M37">
    <cfRule type="cellIs" dxfId="41" priority="41" operator="equal">
      <formula>"阻塞"</formula>
    </cfRule>
    <cfRule type="cellIs" dxfId="40" priority="42" operator="equal">
      <formula>"失败"</formula>
    </cfRule>
  </conditionalFormatting>
  <conditionalFormatting sqref="M38">
    <cfRule type="cellIs" dxfId="39" priority="39" operator="equal">
      <formula>"阻塞"</formula>
    </cfRule>
    <cfRule type="cellIs" dxfId="38" priority="40" operator="equal">
      <formula>"失败"</formula>
    </cfRule>
  </conditionalFormatting>
  <conditionalFormatting sqref="M39">
    <cfRule type="cellIs" dxfId="37" priority="37" operator="equal">
      <formula>"阻塞"</formula>
    </cfRule>
    <cfRule type="cellIs" dxfId="36" priority="38" operator="equal">
      <formula>"失败"</formula>
    </cfRule>
  </conditionalFormatting>
  <conditionalFormatting sqref="M40">
    <cfRule type="cellIs" dxfId="35" priority="35" operator="equal">
      <formula>"阻塞"</formula>
    </cfRule>
    <cfRule type="cellIs" dxfId="34" priority="36" operator="equal">
      <formula>"失败"</formula>
    </cfRule>
  </conditionalFormatting>
  <conditionalFormatting sqref="M41">
    <cfRule type="cellIs" dxfId="33" priority="33" operator="equal">
      <formula>"阻塞"</formula>
    </cfRule>
    <cfRule type="cellIs" dxfId="32" priority="34" operator="equal">
      <formula>"失败"</formula>
    </cfRule>
  </conditionalFormatting>
  <conditionalFormatting sqref="M42">
    <cfRule type="cellIs" dxfId="31" priority="31" operator="equal">
      <formula>"阻塞"</formula>
    </cfRule>
    <cfRule type="cellIs" dxfId="30" priority="32" operator="equal">
      <formula>"失败"</formula>
    </cfRule>
  </conditionalFormatting>
  <conditionalFormatting sqref="M19">
    <cfRule type="cellIs" dxfId="27" priority="27" operator="equal">
      <formula>"阻塞"</formula>
    </cfRule>
    <cfRule type="cellIs" dxfId="26" priority="28" operator="equal">
      <formula>"失败"</formula>
    </cfRule>
  </conditionalFormatting>
  <conditionalFormatting sqref="M20">
    <cfRule type="cellIs" dxfId="25" priority="25" operator="equal">
      <formula>"阻塞"</formula>
    </cfRule>
    <cfRule type="cellIs" dxfId="24" priority="26" operator="equal">
      <formula>"失败"</formula>
    </cfRule>
  </conditionalFormatting>
  <conditionalFormatting sqref="M21">
    <cfRule type="cellIs" dxfId="23" priority="23" operator="equal">
      <formula>"阻塞"</formula>
    </cfRule>
    <cfRule type="cellIs" dxfId="22" priority="24" operator="equal">
      <formula>"失败"</formula>
    </cfRule>
  </conditionalFormatting>
  <conditionalFormatting sqref="M22">
    <cfRule type="cellIs" dxfId="21" priority="21" operator="equal">
      <formula>"阻塞"</formula>
    </cfRule>
    <cfRule type="cellIs" dxfId="20" priority="22" operator="equal">
      <formula>"失败"</formula>
    </cfRule>
  </conditionalFormatting>
  <conditionalFormatting sqref="M32">
    <cfRule type="cellIs" dxfId="19" priority="19" operator="equal">
      <formula>"阻塞"</formula>
    </cfRule>
    <cfRule type="cellIs" dxfId="18" priority="20" operator="equal">
      <formula>"失败"</formula>
    </cfRule>
  </conditionalFormatting>
  <conditionalFormatting sqref="M26">
    <cfRule type="cellIs" dxfId="17" priority="17" operator="equal">
      <formula>"阻塞"</formula>
    </cfRule>
    <cfRule type="cellIs" dxfId="16" priority="18" operator="equal">
      <formula>"失败"</formula>
    </cfRule>
  </conditionalFormatting>
  <conditionalFormatting sqref="M27">
    <cfRule type="cellIs" dxfId="15" priority="15" operator="equal">
      <formula>"阻塞"</formula>
    </cfRule>
    <cfRule type="cellIs" dxfId="14" priority="16" operator="equal">
      <formula>"失败"</formula>
    </cfRule>
  </conditionalFormatting>
  <conditionalFormatting sqref="M30">
    <cfRule type="cellIs" dxfId="13" priority="13" operator="equal">
      <formula>"阻塞"</formula>
    </cfRule>
    <cfRule type="cellIs" dxfId="12" priority="14" operator="equal">
      <formula>"失败"</formula>
    </cfRule>
  </conditionalFormatting>
  <conditionalFormatting sqref="M15">
    <cfRule type="cellIs" dxfId="11" priority="11" operator="equal">
      <formula>"阻塞"</formula>
    </cfRule>
    <cfRule type="cellIs" dxfId="10" priority="12" operator="equal">
      <formula>"失败"</formula>
    </cfRule>
  </conditionalFormatting>
  <conditionalFormatting sqref="M16">
    <cfRule type="cellIs" dxfId="9" priority="9" operator="equal">
      <formula>"阻塞"</formula>
    </cfRule>
    <cfRule type="cellIs" dxfId="8" priority="10" operator="equal">
      <formula>"失败"</formula>
    </cfRule>
  </conditionalFormatting>
  <conditionalFormatting sqref="M17">
    <cfRule type="cellIs" dxfId="7" priority="7" operator="equal">
      <formula>"阻塞"</formula>
    </cfRule>
    <cfRule type="cellIs" dxfId="6" priority="8" operator="equal">
      <formula>"失败"</formula>
    </cfRule>
  </conditionalFormatting>
  <conditionalFormatting sqref="M18">
    <cfRule type="cellIs" dxfId="5" priority="5" operator="equal">
      <formula>"阻塞"</formula>
    </cfRule>
    <cfRule type="cellIs" dxfId="4" priority="6" operator="equal">
      <formula>"失败"</formula>
    </cfRule>
  </conditionalFormatting>
  <conditionalFormatting sqref="M28">
    <cfRule type="cellIs" dxfId="3" priority="3" operator="equal">
      <formula>"阻塞"</formula>
    </cfRule>
    <cfRule type="cellIs" dxfId="2" priority="4" operator="equal">
      <formula>"失败"</formula>
    </cfRule>
  </conditionalFormatting>
  <conditionalFormatting sqref="M29">
    <cfRule type="cellIs" dxfId="1" priority="1" operator="equal">
      <formula>"阻塞"</formula>
    </cfRule>
    <cfRule type="cellIs" dxfId="0" priority="2" operator="equal">
      <formula>"失败"</formula>
    </cfRule>
  </conditionalFormatting>
  <dataValidations count="4">
    <dataValidation type="list" showInputMessage="1" showErrorMessage="1" sqref="I4:I5 I7:I11 I35:I42 I24:I33 I13:I22" xr:uid="{00000000-0002-0000-0200-000000000000}">
      <formula1>"高,中,低"</formula1>
    </dataValidation>
    <dataValidation type="list" allowBlank="1" showInputMessage="1" showErrorMessage="1" sqref="J4:J5 J7:J11 J35:J42 J24:J33 J13:J22" xr:uid="{00000000-0002-0000-0200-000001000000}">
      <formula1>"正,反"</formula1>
    </dataValidation>
    <dataValidation type="list" allowBlank="1" showInputMessage="1" showErrorMessage="1" sqref="K4:K5 K7:K11 K35:K42 K24:K33 K13:K22" xr:uid="{00000000-0002-0000-0200-000002000000}">
      <formula1>"新增,修改,补充"</formula1>
    </dataValidation>
    <dataValidation type="list" allowBlank="1" showInputMessage="1" showErrorMessage="1" sqref="M4:M5 M7:M11 M35:M42 M13:M22 M24:M33" xr:uid="{00000000-0002-0000-0200-000003000000}">
      <formula1>"通过,失败,阻塞"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 </vt:lpstr>
      <vt:lpstr>测试报告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Daisy</cp:lastModifiedBy>
  <dcterms:created xsi:type="dcterms:W3CDTF">2015-06-05T18:19:00Z</dcterms:created>
  <dcterms:modified xsi:type="dcterms:W3CDTF">2020-07-23T10:44:18Z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ubyTemplateID" linkTarget="0">
    <vt:lpwstr>20</vt:lpwstr>
  </property>
</Properties>
</file>