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1D3606B14BE7A9/Documents/Jake Sorrentino/"/>
    </mc:Choice>
  </mc:AlternateContent>
  <xr:revisionPtr revIDLastSave="398" documentId="8_{D6CE363F-2242-4386-9428-F1B7008CF332}" xr6:coauthVersionLast="47" xr6:coauthVersionMax="47" xr10:uidLastSave="{5F45DBA5-90B3-478B-BF63-E2B82763F2CA}"/>
  <bookViews>
    <workbookView xWindow="-120" yWindow="-120" windowWidth="20730" windowHeight="11040" activeTab="2" xr2:uid="{9FB2A0BE-1361-414C-A7FE-C3285482432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9" i="3" l="1"/>
  <c r="A20" i="3"/>
  <c r="A21" i="3"/>
  <c r="A16" i="3"/>
  <c r="A17" i="3"/>
  <c r="A18" i="3"/>
  <c r="A13" i="3"/>
  <c r="A14" i="3"/>
  <c r="A15" i="3"/>
  <c r="A8" i="3"/>
  <c r="A9" i="3"/>
  <c r="A10" i="3"/>
  <c r="A11" i="3"/>
  <c r="A12" i="3"/>
  <c r="A7" i="3"/>
  <c r="A4" i="3"/>
  <c r="A5" i="3"/>
  <c r="A6" i="3"/>
  <c r="A3" i="3"/>
  <c r="A2" i="3"/>
  <c r="R4" i="1"/>
  <c r="Q17" i="1"/>
  <c r="Q16" i="1"/>
  <c r="Q5" i="1"/>
  <c r="Q6" i="1"/>
  <c r="Q7" i="1"/>
  <c r="Q8" i="1"/>
  <c r="Q4" i="1"/>
  <c r="Q9" i="1"/>
  <c r="Q10" i="1"/>
  <c r="Q11" i="1"/>
  <c r="Q12" i="1"/>
  <c r="Q13" i="1"/>
  <c r="Q14" i="1"/>
  <c r="Q15" i="1"/>
  <c r="Q3" i="1"/>
  <c r="R5" i="1" l="1"/>
  <c r="R6" i="1"/>
  <c r="R7" i="1" l="1"/>
  <c r="R8" i="1" l="1"/>
  <c r="R9" i="1" l="1"/>
  <c r="R10" i="1" l="1"/>
  <c r="R11" i="1" l="1"/>
  <c r="R12" i="1" l="1"/>
  <c r="R13" i="1" l="1"/>
  <c r="R14" i="1" l="1"/>
  <c r="R15" i="1" l="1"/>
  <c r="R16" i="1" l="1"/>
  <c r="R17" i="1" l="1"/>
  <c r="R18" i="1" l="1"/>
  <c r="R19" i="1" l="1"/>
  <c r="R20" i="1" l="1"/>
  <c r="R21" i="1" l="1"/>
  <c r="R22" i="1" l="1"/>
  <c r="R23" i="1" l="1"/>
  <c r="R24" i="1" l="1"/>
  <c r="R26" i="1" l="1"/>
  <c r="R25" i="1"/>
  <c r="R3" i="1"/>
</calcChain>
</file>

<file path=xl/sharedStrings.xml><?xml version="1.0" encoding="utf-8"?>
<sst xmlns="http://schemas.openxmlformats.org/spreadsheetml/2006/main" count="91" uniqueCount="45">
  <si>
    <t>wOBA</t>
  </si>
  <si>
    <t>BB</t>
  </si>
  <si>
    <t>HR</t>
  </si>
  <si>
    <t>1B</t>
  </si>
  <si>
    <t>2B</t>
  </si>
  <si>
    <t>3B</t>
  </si>
  <si>
    <t>HBP</t>
  </si>
  <si>
    <t>AB</t>
  </si>
  <si>
    <t>wBB</t>
  </si>
  <si>
    <t>wHBP</t>
  </si>
  <si>
    <t>w1B</t>
  </si>
  <si>
    <t>w2B</t>
  </si>
  <si>
    <t>w3B</t>
  </si>
  <si>
    <t>wHR</t>
  </si>
  <si>
    <t>Season</t>
  </si>
  <si>
    <t>wOBAScale</t>
  </si>
  <si>
    <t>runSB</t>
  </si>
  <si>
    <t>runCS</t>
  </si>
  <si>
    <t>R/PA</t>
  </si>
  <si>
    <t>R/W</t>
  </si>
  <si>
    <t>cFIP</t>
  </si>
  <si>
    <t> New York Mets</t>
  </si>
  <si>
    <t> Chicago Cubs</t>
  </si>
  <si>
    <t> Tampa Bay Rays</t>
  </si>
  <si>
    <t> St. Louis Cardinals</t>
  </si>
  <si>
    <t> Atlanta Braves</t>
  </si>
  <si>
    <t> Philadelphia Phillies</t>
  </si>
  <si>
    <t xml:space="preserve">Francisco Lindor </t>
  </si>
  <si>
    <t>Date</t>
  </si>
  <si>
    <t>Home Team</t>
  </si>
  <si>
    <t>Away Team</t>
  </si>
  <si>
    <t>PA</t>
  </si>
  <si>
    <t>R</t>
  </si>
  <si>
    <t>H</t>
  </si>
  <si>
    <t>RBI</t>
  </si>
  <si>
    <t>SO</t>
  </si>
  <si>
    <t>SB</t>
  </si>
  <si>
    <t>CS</t>
  </si>
  <si>
    <t>Miami</t>
  </si>
  <si>
    <t>New York</t>
  </si>
  <si>
    <t>SF</t>
  </si>
  <si>
    <t>Cleveland</t>
  </si>
  <si>
    <t>San Fran</t>
  </si>
  <si>
    <t>LA Dodgers</t>
  </si>
  <si>
    <t xml:space="preserve">Calculating Linear weights/ WOBA clusters every five games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</si>
</sst>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Roboto Condensed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4" fontId="1" fillId="2" borderId="0" xfId="1" applyNumberForma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right" vertical="center"/>
    </xf>
    <xf numFmtId="14" fontId="0" fillId="0" borderId="0" xfId="0" applyNumberFormat="1"/>
    <xf numFmtId="14" fontId="1" fillId="0" borderId="0" xfId="1" applyNumberForma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3</xdr:row>
      <xdr:rowOff>114300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C3921464-8705-205F-E302-F70356F2CA42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050" name="AutoShape 2">
          <a:extLst>
            <a:ext uri="{FF2B5EF4-FFF2-40B4-BE49-F238E27FC236}">
              <a16:creationId xmlns:a16="http://schemas.microsoft.com/office/drawing/2014/main" id="{FA067437-C835-6F8B-9E5D-B17E9589B831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4</xdr:row>
      <xdr:rowOff>114300</xdr:rowOff>
    </xdr:to>
    <xdr:sp macro="" textlink="">
      <xdr:nvSpPr>
        <xdr:cNvPr id="2051" name="AutoShape 3">
          <a:extLst>
            <a:ext uri="{FF2B5EF4-FFF2-40B4-BE49-F238E27FC236}">
              <a16:creationId xmlns:a16="http://schemas.microsoft.com/office/drawing/2014/main" id="{C47D598B-ABEE-D648-980F-082A51BEDC92}"/>
            </a:ext>
          </a:extLst>
        </xdr:cNvPr>
        <xdr:cNvSpPr>
          <a:spLocks noChangeAspect="1" noChangeArrowheads="1"/>
        </xdr:cNvSpPr>
      </xdr:nvSpPr>
      <xdr:spPr bwMode="auto">
        <a:xfrm>
          <a:off x="6096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114300</xdr:rowOff>
    </xdr:to>
    <xdr:sp macro="" textlink="">
      <xdr:nvSpPr>
        <xdr:cNvPr id="2052" name="AutoShape 4">
          <a:extLst>
            <a:ext uri="{FF2B5EF4-FFF2-40B4-BE49-F238E27FC236}">
              <a16:creationId xmlns:a16="http://schemas.microsoft.com/office/drawing/2014/main" id="{B5C1781B-4890-3933-B079-F9F4920B4AB5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114300</xdr:rowOff>
    </xdr:to>
    <xdr:sp macro="" textlink="">
      <xdr:nvSpPr>
        <xdr:cNvPr id="2053" name="AutoShape 5">
          <a:extLst>
            <a:ext uri="{FF2B5EF4-FFF2-40B4-BE49-F238E27FC236}">
              <a16:creationId xmlns:a16="http://schemas.microsoft.com/office/drawing/2014/main" id="{29958938-5BC5-388E-8DA6-E179D1110A41}"/>
            </a:ext>
          </a:extLst>
        </xdr:cNvPr>
        <xdr:cNvSpPr>
          <a:spLocks noChangeAspect="1" noChangeArrowheads="1"/>
        </xdr:cNvSpPr>
      </xdr:nvSpPr>
      <xdr:spPr bwMode="auto">
        <a:xfrm>
          <a:off x="6096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114300</xdr:rowOff>
    </xdr:to>
    <xdr:sp macro="" textlink="">
      <xdr:nvSpPr>
        <xdr:cNvPr id="2054" name="AutoShape 6">
          <a:extLst>
            <a:ext uri="{FF2B5EF4-FFF2-40B4-BE49-F238E27FC236}">
              <a16:creationId xmlns:a16="http://schemas.microsoft.com/office/drawing/2014/main" id="{AD659E21-2D53-1675-3C6F-64E52A682024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6</xdr:row>
      <xdr:rowOff>114300</xdr:rowOff>
    </xdr:to>
    <xdr:sp macro="" textlink="">
      <xdr:nvSpPr>
        <xdr:cNvPr id="2055" name="AutoShape 7">
          <a:extLst>
            <a:ext uri="{FF2B5EF4-FFF2-40B4-BE49-F238E27FC236}">
              <a16:creationId xmlns:a16="http://schemas.microsoft.com/office/drawing/2014/main" id="{CC10E5EA-00EC-18BA-665F-B89ED71FCE40}"/>
            </a:ext>
          </a:extLst>
        </xdr:cNvPr>
        <xdr:cNvSpPr>
          <a:spLocks noChangeAspect="1" noChangeArrowheads="1"/>
        </xdr:cNvSpPr>
      </xdr:nvSpPr>
      <xdr:spPr bwMode="auto">
        <a:xfrm>
          <a:off x="6096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114300</xdr:rowOff>
    </xdr:to>
    <xdr:sp macro="" textlink="">
      <xdr:nvSpPr>
        <xdr:cNvPr id="2056" name="AutoShape 8">
          <a:extLst>
            <a:ext uri="{FF2B5EF4-FFF2-40B4-BE49-F238E27FC236}">
              <a16:creationId xmlns:a16="http://schemas.microsoft.com/office/drawing/2014/main" id="{3FEF201A-33B1-3683-106E-3767210AAA9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114300</xdr:rowOff>
    </xdr:to>
    <xdr:sp macro="" textlink="">
      <xdr:nvSpPr>
        <xdr:cNvPr id="2057" name="AutoShape 9">
          <a:extLst>
            <a:ext uri="{FF2B5EF4-FFF2-40B4-BE49-F238E27FC236}">
              <a16:creationId xmlns:a16="http://schemas.microsoft.com/office/drawing/2014/main" id="{ADCE84DA-A7F3-16D2-177F-E5C8E23E6DB1}"/>
            </a:ext>
          </a:extLst>
        </xdr:cNvPr>
        <xdr:cNvSpPr>
          <a:spLocks noChangeAspect="1" noChangeArrowheads="1"/>
        </xdr:cNvSpPr>
      </xdr:nvSpPr>
      <xdr:spPr bwMode="auto">
        <a:xfrm>
          <a:off x="6096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114300</xdr:rowOff>
    </xdr:to>
    <xdr:sp macro="" textlink="">
      <xdr:nvSpPr>
        <xdr:cNvPr id="2058" name="AutoShape 10">
          <a:extLst>
            <a:ext uri="{FF2B5EF4-FFF2-40B4-BE49-F238E27FC236}">
              <a16:creationId xmlns:a16="http://schemas.microsoft.com/office/drawing/2014/main" id="{B55CBAE3-0503-2DAB-E5A8-34F860EC50FE}"/>
            </a:ext>
          </a:extLst>
        </xdr:cNvPr>
        <xdr:cNvSpPr>
          <a:spLocks noChangeAspect="1" noChangeArrowheads="1"/>
        </xdr:cNvSpPr>
      </xdr:nvSpPr>
      <xdr:spPr bwMode="auto">
        <a:xfrm>
          <a:off x="12192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114300</xdr:rowOff>
    </xdr:to>
    <xdr:sp macro="" textlink="">
      <xdr:nvSpPr>
        <xdr:cNvPr id="2059" name="AutoShape 11">
          <a:extLst>
            <a:ext uri="{FF2B5EF4-FFF2-40B4-BE49-F238E27FC236}">
              <a16:creationId xmlns:a16="http://schemas.microsoft.com/office/drawing/2014/main" id="{5B17D313-9175-AA72-9B3E-B082E0902F4D}"/>
            </a:ext>
          </a:extLst>
        </xdr:cNvPr>
        <xdr:cNvSpPr>
          <a:spLocks noChangeAspect="1" noChangeArrowheads="1"/>
        </xdr:cNvSpPr>
      </xdr:nvSpPr>
      <xdr:spPr bwMode="auto">
        <a:xfrm>
          <a:off x="6096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114300</xdr:rowOff>
    </xdr:to>
    <xdr:sp macro="" textlink="">
      <xdr:nvSpPr>
        <xdr:cNvPr id="2060" name="AutoShape 12">
          <a:extLst>
            <a:ext uri="{FF2B5EF4-FFF2-40B4-BE49-F238E27FC236}">
              <a16:creationId xmlns:a16="http://schemas.microsoft.com/office/drawing/2014/main" id="{D7A7D942-9494-87D2-3392-330050D515E6}"/>
            </a:ext>
          </a:extLst>
        </xdr:cNvPr>
        <xdr:cNvSpPr>
          <a:spLocks noChangeAspect="1" noChangeArrowheads="1"/>
        </xdr:cNvSpPr>
      </xdr:nvSpPr>
      <xdr:spPr bwMode="auto">
        <a:xfrm>
          <a:off x="12192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114300</xdr:rowOff>
    </xdr:to>
    <xdr:sp macro="" textlink="">
      <xdr:nvSpPr>
        <xdr:cNvPr id="2061" name="AutoShape 13">
          <a:extLst>
            <a:ext uri="{FF2B5EF4-FFF2-40B4-BE49-F238E27FC236}">
              <a16:creationId xmlns:a16="http://schemas.microsoft.com/office/drawing/2014/main" id="{CAEEBF2F-13FF-DD22-FDF3-0028A165A157}"/>
            </a:ext>
          </a:extLst>
        </xdr:cNvPr>
        <xdr:cNvSpPr>
          <a:spLocks noChangeAspect="1" noChangeArrowheads="1"/>
        </xdr:cNvSpPr>
      </xdr:nvSpPr>
      <xdr:spPr bwMode="auto">
        <a:xfrm>
          <a:off x="6096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114300</xdr:rowOff>
    </xdr:to>
    <xdr:sp macro="" textlink="">
      <xdr:nvSpPr>
        <xdr:cNvPr id="2062" name="AutoShape 14">
          <a:extLst>
            <a:ext uri="{FF2B5EF4-FFF2-40B4-BE49-F238E27FC236}">
              <a16:creationId xmlns:a16="http://schemas.microsoft.com/office/drawing/2014/main" id="{ACD812CE-5150-779F-CE3F-D8C8800DE73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114300</xdr:rowOff>
    </xdr:to>
    <xdr:sp macro="" textlink="">
      <xdr:nvSpPr>
        <xdr:cNvPr id="2063" name="AutoShape 15">
          <a:extLst>
            <a:ext uri="{FF2B5EF4-FFF2-40B4-BE49-F238E27FC236}">
              <a16:creationId xmlns:a16="http://schemas.microsoft.com/office/drawing/2014/main" id="{D00741A9-7E15-E451-3D22-281A12F2883D}"/>
            </a:ext>
          </a:extLst>
        </xdr:cNvPr>
        <xdr:cNvSpPr>
          <a:spLocks noChangeAspect="1" noChangeArrowheads="1"/>
        </xdr:cNvSpPr>
      </xdr:nvSpPr>
      <xdr:spPr bwMode="auto">
        <a:xfrm>
          <a:off x="6096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114300</xdr:rowOff>
    </xdr:to>
    <xdr:sp macro="" textlink="">
      <xdr:nvSpPr>
        <xdr:cNvPr id="2064" name="AutoShape 16">
          <a:extLst>
            <a:ext uri="{FF2B5EF4-FFF2-40B4-BE49-F238E27FC236}">
              <a16:creationId xmlns:a16="http://schemas.microsoft.com/office/drawing/2014/main" id="{20CA065A-3EF4-0A0B-AEC8-9AA1C915309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11</xdr:row>
      <xdr:rowOff>114300</xdr:rowOff>
    </xdr:to>
    <xdr:sp macro="" textlink="">
      <xdr:nvSpPr>
        <xdr:cNvPr id="2065" name="AutoShape 17">
          <a:extLst>
            <a:ext uri="{FF2B5EF4-FFF2-40B4-BE49-F238E27FC236}">
              <a16:creationId xmlns:a16="http://schemas.microsoft.com/office/drawing/2014/main" id="{A9B1ECB2-DBA7-B32F-D0D5-D17440BAB754}"/>
            </a:ext>
          </a:extLst>
        </xdr:cNvPr>
        <xdr:cNvSpPr>
          <a:spLocks noChangeAspect="1" noChangeArrowheads="1"/>
        </xdr:cNvSpPr>
      </xdr:nvSpPr>
      <xdr:spPr bwMode="auto">
        <a:xfrm>
          <a:off x="6096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114300</xdr:rowOff>
    </xdr:to>
    <xdr:sp macro="" textlink="">
      <xdr:nvSpPr>
        <xdr:cNvPr id="2066" name="AutoShape 18">
          <a:extLst>
            <a:ext uri="{FF2B5EF4-FFF2-40B4-BE49-F238E27FC236}">
              <a16:creationId xmlns:a16="http://schemas.microsoft.com/office/drawing/2014/main" id="{61F0DFD0-AE88-FDCF-B82C-6C0C82F7FA9A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12</xdr:row>
      <xdr:rowOff>114300</xdr:rowOff>
    </xdr:to>
    <xdr:sp macro="" textlink="">
      <xdr:nvSpPr>
        <xdr:cNvPr id="2067" name="AutoShape 19">
          <a:extLst>
            <a:ext uri="{FF2B5EF4-FFF2-40B4-BE49-F238E27FC236}">
              <a16:creationId xmlns:a16="http://schemas.microsoft.com/office/drawing/2014/main" id="{62E2968D-BC67-2136-DF51-98AD4A532413}"/>
            </a:ext>
          </a:extLst>
        </xdr:cNvPr>
        <xdr:cNvSpPr>
          <a:spLocks noChangeAspect="1" noChangeArrowheads="1"/>
        </xdr:cNvSpPr>
      </xdr:nvSpPr>
      <xdr:spPr bwMode="auto">
        <a:xfrm>
          <a:off x="6096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114300</xdr:rowOff>
    </xdr:to>
    <xdr:sp macro="" textlink="">
      <xdr:nvSpPr>
        <xdr:cNvPr id="2068" name="AutoShape 20">
          <a:extLst>
            <a:ext uri="{FF2B5EF4-FFF2-40B4-BE49-F238E27FC236}">
              <a16:creationId xmlns:a16="http://schemas.microsoft.com/office/drawing/2014/main" id="{D55B60AF-A556-1E33-06EA-F4121AA40B6C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304800</xdr:colOff>
      <xdr:row>13</xdr:row>
      <xdr:rowOff>114300</xdr:rowOff>
    </xdr:to>
    <xdr:sp macro="" textlink="">
      <xdr:nvSpPr>
        <xdr:cNvPr id="2069" name="AutoShape 21">
          <a:extLst>
            <a:ext uri="{FF2B5EF4-FFF2-40B4-BE49-F238E27FC236}">
              <a16:creationId xmlns:a16="http://schemas.microsoft.com/office/drawing/2014/main" id="{48D1EF75-54E0-FA7A-119C-9E943689C7B3}"/>
            </a:ext>
          </a:extLst>
        </xdr:cNvPr>
        <xdr:cNvSpPr>
          <a:spLocks noChangeAspect="1" noChangeArrowheads="1"/>
        </xdr:cNvSpPr>
      </xdr:nvSpPr>
      <xdr:spPr bwMode="auto">
        <a:xfrm>
          <a:off x="6096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13</xdr:row>
      <xdr:rowOff>114300</xdr:rowOff>
    </xdr:to>
    <xdr:sp macro="" textlink="">
      <xdr:nvSpPr>
        <xdr:cNvPr id="2070" name="AutoShape 22">
          <a:extLst>
            <a:ext uri="{FF2B5EF4-FFF2-40B4-BE49-F238E27FC236}">
              <a16:creationId xmlns:a16="http://schemas.microsoft.com/office/drawing/2014/main" id="{AEA6FB20-7416-ECE4-309E-EA78C55CC962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114300</xdr:rowOff>
    </xdr:to>
    <xdr:sp macro="" textlink="">
      <xdr:nvSpPr>
        <xdr:cNvPr id="2071" name="AutoShape 23">
          <a:extLst>
            <a:ext uri="{FF2B5EF4-FFF2-40B4-BE49-F238E27FC236}">
              <a16:creationId xmlns:a16="http://schemas.microsoft.com/office/drawing/2014/main" id="{1F94A9CB-D6A6-A4D5-8407-4B283D49440D}"/>
            </a:ext>
          </a:extLst>
        </xdr:cNvPr>
        <xdr:cNvSpPr>
          <a:spLocks noChangeAspect="1" noChangeArrowheads="1"/>
        </xdr:cNvSpPr>
      </xdr:nvSpPr>
      <xdr:spPr bwMode="auto">
        <a:xfrm>
          <a:off x="6096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114300</xdr:rowOff>
    </xdr:to>
    <xdr:sp macro="" textlink="">
      <xdr:nvSpPr>
        <xdr:cNvPr id="2072" name="AutoShape 24">
          <a:extLst>
            <a:ext uri="{FF2B5EF4-FFF2-40B4-BE49-F238E27FC236}">
              <a16:creationId xmlns:a16="http://schemas.microsoft.com/office/drawing/2014/main" id="{A9D26CE5-6AF3-1166-99B8-36E8743410F6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14</xdr:row>
      <xdr:rowOff>19050</xdr:rowOff>
    </xdr:from>
    <xdr:to>
      <xdr:col>2</xdr:col>
      <xdr:colOff>9525</xdr:colOff>
      <xdr:row>15</xdr:row>
      <xdr:rowOff>133350</xdr:rowOff>
    </xdr:to>
    <xdr:sp macro="" textlink="">
      <xdr:nvSpPr>
        <xdr:cNvPr id="2073" name="AutoShape 25">
          <a:extLst>
            <a:ext uri="{FF2B5EF4-FFF2-40B4-BE49-F238E27FC236}">
              <a16:creationId xmlns:a16="http://schemas.microsoft.com/office/drawing/2014/main" id="{F0FFC3B6-BF79-4B4E-E3EA-01885412374B}"/>
            </a:ext>
          </a:extLst>
        </xdr:cNvPr>
        <xdr:cNvSpPr>
          <a:spLocks noChangeAspect="1" noChangeArrowheads="1"/>
        </xdr:cNvSpPr>
      </xdr:nvSpPr>
      <xdr:spPr bwMode="auto">
        <a:xfrm>
          <a:off x="13620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15</xdr:row>
      <xdr:rowOff>114300</xdr:rowOff>
    </xdr:to>
    <xdr:sp macro="" textlink="">
      <xdr:nvSpPr>
        <xdr:cNvPr id="2074" name="AutoShape 26">
          <a:extLst>
            <a:ext uri="{FF2B5EF4-FFF2-40B4-BE49-F238E27FC236}">
              <a16:creationId xmlns:a16="http://schemas.microsoft.com/office/drawing/2014/main" id="{23387E38-7E35-B7A2-B812-315145930EF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314325</xdr:colOff>
      <xdr:row>15</xdr:row>
      <xdr:rowOff>19050</xdr:rowOff>
    </xdr:from>
    <xdr:ext cx="304800" cy="304800"/>
    <xdr:sp macro="" textlink="">
      <xdr:nvSpPr>
        <xdr:cNvPr id="2" name="AutoShape 25">
          <a:extLst>
            <a:ext uri="{FF2B5EF4-FFF2-40B4-BE49-F238E27FC236}">
              <a16:creationId xmlns:a16="http://schemas.microsoft.com/office/drawing/2014/main" id="{EA2B9ED9-62BF-4651-B407-90CEAC8CBF29}"/>
            </a:ext>
          </a:extLst>
        </xdr:cNvPr>
        <xdr:cNvSpPr>
          <a:spLocks noChangeAspect="1" noChangeArrowheads="1"/>
        </xdr:cNvSpPr>
      </xdr:nvSpPr>
      <xdr:spPr bwMode="auto">
        <a:xfrm>
          <a:off x="13620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</xdr:row>
      <xdr:rowOff>0</xdr:rowOff>
    </xdr:from>
    <xdr:ext cx="304800" cy="304800"/>
    <xdr:sp macro="" textlink="">
      <xdr:nvSpPr>
        <xdr:cNvPr id="3" name="AutoShape 26">
          <a:extLst>
            <a:ext uri="{FF2B5EF4-FFF2-40B4-BE49-F238E27FC236}">
              <a16:creationId xmlns:a16="http://schemas.microsoft.com/office/drawing/2014/main" id="{B0059E6F-E788-4CDD-A041-D28BBD43B046}"/>
            </a:ext>
          </a:extLst>
        </xdr:cNvPr>
        <xdr:cNvSpPr>
          <a:spLocks noChangeAspect="1" noChangeArrowheads="1"/>
        </xdr:cNvSpPr>
      </xdr:nvSpPr>
      <xdr:spPr bwMode="auto">
        <a:xfrm>
          <a:off x="165735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16</xdr:row>
      <xdr:rowOff>19050</xdr:rowOff>
    </xdr:from>
    <xdr:ext cx="304800" cy="304800"/>
    <xdr:sp macro="" textlink="">
      <xdr:nvSpPr>
        <xdr:cNvPr id="4" name="AutoShape 25">
          <a:extLst>
            <a:ext uri="{FF2B5EF4-FFF2-40B4-BE49-F238E27FC236}">
              <a16:creationId xmlns:a16="http://schemas.microsoft.com/office/drawing/2014/main" id="{A6817784-8ED7-418D-B3C2-06D35CB92F2F}"/>
            </a:ext>
          </a:extLst>
        </xdr:cNvPr>
        <xdr:cNvSpPr>
          <a:spLocks noChangeAspect="1" noChangeArrowheads="1"/>
        </xdr:cNvSpPr>
      </xdr:nvSpPr>
      <xdr:spPr bwMode="auto">
        <a:xfrm>
          <a:off x="13620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304800" cy="304800"/>
    <xdr:sp macro="" textlink="">
      <xdr:nvSpPr>
        <xdr:cNvPr id="5" name="AutoShape 26">
          <a:extLst>
            <a:ext uri="{FF2B5EF4-FFF2-40B4-BE49-F238E27FC236}">
              <a16:creationId xmlns:a16="http://schemas.microsoft.com/office/drawing/2014/main" id="{1307EFE1-62FE-4302-AC45-02085206C176}"/>
            </a:ext>
          </a:extLst>
        </xdr:cNvPr>
        <xdr:cNvSpPr>
          <a:spLocks noChangeAspect="1" noChangeArrowheads="1"/>
        </xdr:cNvSpPr>
      </xdr:nvSpPr>
      <xdr:spPr bwMode="auto">
        <a:xfrm>
          <a:off x="165735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aseballsavant.mlb.com/gamefeed?game_pk=745828&amp;game_date=2024-05-11" TargetMode="External"/><Relationship Id="rId13" Type="http://schemas.openxmlformats.org/officeDocument/2006/relationships/hyperlink" Target="https://baseballsavant.mlb.com/gamefeed?game_pk=745580&amp;game_date=2024-05-16" TargetMode="External"/><Relationship Id="rId3" Type="http://schemas.openxmlformats.org/officeDocument/2006/relationships/hyperlink" Target="https://baseballsavant.mlb.com/gamefeed?game_pk=745100&amp;game_date=2024-05-04" TargetMode="External"/><Relationship Id="rId7" Type="http://schemas.openxmlformats.org/officeDocument/2006/relationships/hyperlink" Target="https://baseballsavant.mlb.com/gamefeed?game_pk=745827&amp;game_date=2024-05-10" TargetMode="External"/><Relationship Id="rId12" Type="http://schemas.openxmlformats.org/officeDocument/2006/relationships/hyperlink" Target="https://baseballsavant.mlb.com/gamefeed?game_pk=745582&amp;game_date=2024-05-15" TargetMode="External"/><Relationship Id="rId2" Type="http://schemas.openxmlformats.org/officeDocument/2006/relationships/hyperlink" Target="https://baseballsavant.mlb.com/gamefeed?game_pk=745101&amp;game_date=2024-05-03" TargetMode="External"/><Relationship Id="rId1" Type="http://schemas.openxmlformats.org/officeDocument/2006/relationships/hyperlink" Target="https://baseballsavant.mlb.com/gamefeed?game_pk=745830&amp;game_date=2024-05-02" TargetMode="External"/><Relationship Id="rId6" Type="http://schemas.openxmlformats.org/officeDocument/2006/relationships/hyperlink" Target="https://baseballsavant.mlb.com/gamefeed?game_pk=745186&amp;game_date=2024-05-07" TargetMode="External"/><Relationship Id="rId11" Type="http://schemas.openxmlformats.org/officeDocument/2006/relationships/hyperlink" Target="https://baseballsavant.mlb.com/gamefeed?game_pk=745821&amp;game_date=2024-05-14" TargetMode="External"/><Relationship Id="rId5" Type="http://schemas.openxmlformats.org/officeDocument/2006/relationships/hyperlink" Target="https://baseballsavant.mlb.com/gamefeed?game_pk=745182&amp;game_date=2024-05-06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s://baseballsavant.mlb.com/gamefeed?game_pk=745826&amp;game_date=2024-05-13" TargetMode="External"/><Relationship Id="rId4" Type="http://schemas.openxmlformats.org/officeDocument/2006/relationships/hyperlink" Target="https://baseballsavant.mlb.com/gamefeed?game_pk=745103&amp;game_date=2024-05-05" TargetMode="External"/><Relationship Id="rId9" Type="http://schemas.openxmlformats.org/officeDocument/2006/relationships/hyperlink" Target="https://baseballsavant.mlb.com/gamefeed?game_pk=745825&amp;game_date=2024-05-12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D307E-8070-4BC4-BB08-627F2C667517}">
  <dimension ref="A1:Y27"/>
  <sheetViews>
    <sheetView workbookViewId="0">
      <selection activeCell="I15" sqref="I15"/>
    </sheetView>
  </sheetViews>
  <sheetFormatPr defaultRowHeight="15" x14ac:dyDescent="0.25"/>
  <cols>
    <col min="1" max="1" width="15.7109375" bestFit="1" customWidth="1"/>
    <col min="9" max="9" width="11.7109375" bestFit="1" customWidth="1"/>
  </cols>
  <sheetData>
    <row r="1" spans="1:25" x14ac:dyDescent="0.25">
      <c r="A1" t="s">
        <v>27</v>
      </c>
    </row>
    <row r="2" spans="1:25" x14ac:dyDescent="0.25">
      <c r="A2" t="s">
        <v>28</v>
      </c>
      <c r="B2" t="s">
        <v>29</v>
      </c>
      <c r="C2" t="s">
        <v>30</v>
      </c>
      <c r="D2" t="s">
        <v>31</v>
      </c>
      <c r="E2" t="s">
        <v>7</v>
      </c>
      <c r="F2" t="s">
        <v>32</v>
      </c>
      <c r="G2" t="s">
        <v>33</v>
      </c>
      <c r="H2" t="s">
        <v>4</v>
      </c>
      <c r="I2" t="s">
        <v>5</v>
      </c>
      <c r="J2" t="s">
        <v>2</v>
      </c>
      <c r="K2" t="s">
        <v>34</v>
      </c>
      <c r="L2" t="s">
        <v>1</v>
      </c>
      <c r="M2" t="s">
        <v>35</v>
      </c>
      <c r="N2" t="s">
        <v>36</v>
      </c>
      <c r="O2" t="s">
        <v>37</v>
      </c>
      <c r="P2" t="s">
        <v>6</v>
      </c>
      <c r="Q2" t="s">
        <v>3</v>
      </c>
      <c r="R2" t="s">
        <v>0</v>
      </c>
      <c r="S2" t="s">
        <v>8</v>
      </c>
      <c r="T2" t="s">
        <v>9</v>
      </c>
      <c r="U2" t="s">
        <v>10</v>
      </c>
      <c r="V2" t="s">
        <v>11</v>
      </c>
      <c r="W2" t="s">
        <v>12</v>
      </c>
      <c r="X2" t="s">
        <v>13</v>
      </c>
      <c r="Y2" t="s">
        <v>40</v>
      </c>
    </row>
    <row r="3" spans="1:25" x14ac:dyDescent="0.25">
      <c r="A3" s="1">
        <v>45414</v>
      </c>
      <c r="B3" s="2" t="s">
        <v>21</v>
      </c>
      <c r="C3" s="2" t="s">
        <v>22</v>
      </c>
      <c r="D3" s="3">
        <v>3</v>
      </c>
      <c r="E3" s="3">
        <v>3</v>
      </c>
      <c r="F3" s="3">
        <v>1</v>
      </c>
      <c r="G3" s="3">
        <v>2</v>
      </c>
      <c r="H3" s="3">
        <v>2</v>
      </c>
      <c r="I3" s="3">
        <v>0</v>
      </c>
      <c r="J3" s="3">
        <v>0</v>
      </c>
      <c r="K3" s="3">
        <v>4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>
        <f>G3-H3-I3-J3</f>
        <v>0</v>
      </c>
      <c r="R3">
        <f>((S3*L3)+(T3*P3)+(U3*Q3)+(V3*H3)+(W3*I3)+(X3*J3))/(E3+L3+Y3+P3)</f>
        <v>0.83199999999999996</v>
      </c>
      <c r="S3">
        <v>0.69699999999999995</v>
      </c>
      <c r="T3">
        <v>0.72699999999999998</v>
      </c>
      <c r="U3">
        <v>0.88500000000000001</v>
      </c>
      <c r="V3">
        <v>1.248</v>
      </c>
      <c r="W3">
        <v>1.575</v>
      </c>
      <c r="X3">
        <v>2.0139999999999998</v>
      </c>
      <c r="Y3">
        <v>0</v>
      </c>
    </row>
    <row r="4" spans="1:25" x14ac:dyDescent="0.25">
      <c r="A4" s="1">
        <v>45415</v>
      </c>
      <c r="B4" s="2" t="s">
        <v>23</v>
      </c>
      <c r="C4" s="2" t="s">
        <v>21</v>
      </c>
      <c r="D4" s="3">
        <v>4</v>
      </c>
      <c r="E4" s="3">
        <v>4</v>
      </c>
      <c r="F4" s="3">
        <v>1</v>
      </c>
      <c r="G4" s="3">
        <v>1</v>
      </c>
      <c r="H4" s="3">
        <v>1</v>
      </c>
      <c r="I4" s="3">
        <v>0</v>
      </c>
      <c r="J4" s="3">
        <v>0</v>
      </c>
      <c r="K4" s="3">
        <v>2</v>
      </c>
      <c r="L4" s="3">
        <v>0</v>
      </c>
      <c r="M4" s="3">
        <v>1</v>
      </c>
      <c r="N4" s="3">
        <v>0</v>
      </c>
      <c r="O4" s="3">
        <v>0</v>
      </c>
      <c r="P4" s="3">
        <v>0</v>
      </c>
      <c r="Q4">
        <f t="shared" ref="Q4:Q16" si="0">G4-H4-I4-J4</f>
        <v>0</v>
      </c>
      <c r="R4">
        <f t="shared" ref="R4:R17" si="1">((S4*L4)+(T4*P4)+(U4*Q4)+(V4*H4)+(W4*I4)+(X4*J4))/(E4+L4+Y4+P4)</f>
        <v>0.312</v>
      </c>
      <c r="S4">
        <v>0.69699999999999995</v>
      </c>
      <c r="T4">
        <v>0.72699999999999998</v>
      </c>
      <c r="U4">
        <v>0.88500000000000001</v>
      </c>
      <c r="V4">
        <v>1.248</v>
      </c>
      <c r="W4">
        <v>1.575</v>
      </c>
      <c r="X4">
        <v>2.0139999999999998</v>
      </c>
      <c r="Y4">
        <v>0</v>
      </c>
    </row>
    <row r="5" spans="1:25" x14ac:dyDescent="0.25">
      <c r="A5" s="1">
        <v>45416</v>
      </c>
      <c r="B5" s="2" t="s">
        <v>23</v>
      </c>
      <c r="C5" s="2" t="s">
        <v>21</v>
      </c>
      <c r="D5" s="3">
        <v>4</v>
      </c>
      <c r="E5" s="3">
        <v>4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1</v>
      </c>
      <c r="N5" s="3">
        <v>0</v>
      </c>
      <c r="O5" s="3">
        <v>0</v>
      </c>
      <c r="P5" s="3">
        <v>0</v>
      </c>
      <c r="Q5">
        <f t="shared" si="0"/>
        <v>0</v>
      </c>
      <c r="R5">
        <f t="shared" si="1"/>
        <v>0</v>
      </c>
      <c r="S5">
        <v>0.69699999999999995</v>
      </c>
      <c r="T5">
        <v>0.72699999999999998</v>
      </c>
      <c r="U5">
        <v>0.88500000000000001</v>
      </c>
      <c r="V5">
        <v>1.248</v>
      </c>
      <c r="W5">
        <v>1.575</v>
      </c>
      <c r="X5">
        <v>2.0139999999999998</v>
      </c>
      <c r="Y5">
        <v>0</v>
      </c>
    </row>
    <row r="6" spans="1:25" x14ac:dyDescent="0.25">
      <c r="A6" s="1">
        <v>45417</v>
      </c>
      <c r="B6" s="2" t="s">
        <v>23</v>
      </c>
      <c r="C6" s="2" t="s">
        <v>21</v>
      </c>
      <c r="D6" s="3">
        <v>6</v>
      </c>
      <c r="E6" s="3">
        <v>6</v>
      </c>
      <c r="F6" s="3">
        <v>1</v>
      </c>
      <c r="G6" s="3">
        <v>2</v>
      </c>
      <c r="H6" s="3">
        <v>0</v>
      </c>
      <c r="I6" s="3">
        <v>0</v>
      </c>
      <c r="J6" s="3">
        <v>1</v>
      </c>
      <c r="K6" s="3">
        <v>2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>
        <f t="shared" si="0"/>
        <v>1</v>
      </c>
      <c r="R6">
        <f t="shared" si="1"/>
        <v>0.48316666666666669</v>
      </c>
      <c r="S6">
        <v>0.69699999999999995</v>
      </c>
      <c r="T6">
        <v>0.72699999999999998</v>
      </c>
      <c r="U6">
        <v>0.88500000000000001</v>
      </c>
      <c r="V6">
        <v>1.248</v>
      </c>
      <c r="W6">
        <v>1.575</v>
      </c>
      <c r="X6">
        <v>2.0139999999999998</v>
      </c>
      <c r="Y6">
        <v>0</v>
      </c>
    </row>
    <row r="7" spans="1:25" x14ac:dyDescent="0.25">
      <c r="A7" s="1">
        <v>45418</v>
      </c>
      <c r="B7" s="2" t="s">
        <v>24</v>
      </c>
      <c r="C7" s="2" t="s">
        <v>21</v>
      </c>
      <c r="D7" s="3">
        <v>4</v>
      </c>
      <c r="E7" s="3">
        <v>2</v>
      </c>
      <c r="F7" s="3">
        <v>1</v>
      </c>
      <c r="G7" s="3">
        <v>0</v>
      </c>
      <c r="H7" s="3">
        <v>0</v>
      </c>
      <c r="I7" s="3">
        <v>0</v>
      </c>
      <c r="J7" s="3">
        <v>0</v>
      </c>
      <c r="K7" s="3">
        <v>1</v>
      </c>
      <c r="L7" s="3">
        <v>1</v>
      </c>
      <c r="M7" s="3">
        <v>0</v>
      </c>
      <c r="N7" s="3">
        <v>0</v>
      </c>
      <c r="O7" s="3">
        <v>0</v>
      </c>
      <c r="P7" s="3">
        <v>0</v>
      </c>
      <c r="Q7">
        <f t="shared" si="0"/>
        <v>0</v>
      </c>
      <c r="R7">
        <f t="shared" si="1"/>
        <v>0.17424999999999999</v>
      </c>
      <c r="S7">
        <v>0.69699999999999995</v>
      </c>
      <c r="T7">
        <v>0.72699999999999998</v>
      </c>
      <c r="U7">
        <v>0.88500000000000001</v>
      </c>
      <c r="V7">
        <v>1.248</v>
      </c>
      <c r="W7">
        <v>1.575</v>
      </c>
      <c r="X7">
        <v>2.0139999999999998</v>
      </c>
      <c r="Y7">
        <v>1</v>
      </c>
    </row>
    <row r="8" spans="1:25" x14ac:dyDescent="0.25">
      <c r="A8" s="1">
        <v>45419</v>
      </c>
      <c r="B8" s="2" t="s">
        <v>24</v>
      </c>
      <c r="C8" s="2" t="s">
        <v>21</v>
      </c>
      <c r="D8" s="3">
        <v>5</v>
      </c>
      <c r="E8" s="3">
        <v>5</v>
      </c>
      <c r="F8" s="3">
        <v>1</v>
      </c>
      <c r="G8" s="3">
        <v>2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1</v>
      </c>
      <c r="N8" s="3">
        <v>0</v>
      </c>
      <c r="O8" s="3">
        <v>0</v>
      </c>
      <c r="P8" s="3">
        <v>0</v>
      </c>
      <c r="Q8">
        <f t="shared" si="0"/>
        <v>2</v>
      </c>
      <c r="R8">
        <f t="shared" si="1"/>
        <v>0.35399999999999998</v>
      </c>
      <c r="S8">
        <v>0.69699999999999995</v>
      </c>
      <c r="T8">
        <v>0.72699999999999998</v>
      </c>
      <c r="U8">
        <v>0.88500000000000001</v>
      </c>
      <c r="V8">
        <v>1.248</v>
      </c>
      <c r="W8">
        <v>1.575</v>
      </c>
      <c r="X8">
        <v>2.0139999999999998</v>
      </c>
      <c r="Y8">
        <v>0</v>
      </c>
    </row>
    <row r="9" spans="1:25" x14ac:dyDescent="0.25">
      <c r="A9" s="1">
        <v>45422</v>
      </c>
      <c r="B9" s="2" t="s">
        <v>21</v>
      </c>
      <c r="C9" s="2" t="s">
        <v>25</v>
      </c>
      <c r="D9" s="3">
        <v>4</v>
      </c>
      <c r="E9" s="3">
        <v>4</v>
      </c>
      <c r="F9" s="3">
        <v>1</v>
      </c>
      <c r="G9" s="3">
        <v>1</v>
      </c>
      <c r="H9" s="3">
        <v>0</v>
      </c>
      <c r="I9" s="3">
        <v>0</v>
      </c>
      <c r="J9" s="3">
        <v>1</v>
      </c>
      <c r="K9" s="3">
        <v>1</v>
      </c>
      <c r="L9" s="3">
        <v>0</v>
      </c>
      <c r="M9" s="3">
        <v>1</v>
      </c>
      <c r="N9" s="3">
        <v>0</v>
      </c>
      <c r="O9" s="3">
        <v>0</v>
      </c>
      <c r="P9" s="3">
        <v>0</v>
      </c>
      <c r="Q9">
        <f t="shared" si="0"/>
        <v>0</v>
      </c>
      <c r="R9">
        <f t="shared" si="1"/>
        <v>0.50349999999999995</v>
      </c>
      <c r="S9">
        <v>0.69699999999999995</v>
      </c>
      <c r="T9">
        <v>0.72699999999999998</v>
      </c>
      <c r="U9">
        <v>0.88500000000000001</v>
      </c>
      <c r="V9">
        <v>1.248</v>
      </c>
      <c r="W9">
        <v>1.575</v>
      </c>
      <c r="X9">
        <v>2.0139999999999998</v>
      </c>
      <c r="Y9">
        <v>0</v>
      </c>
    </row>
    <row r="10" spans="1:25" x14ac:dyDescent="0.25">
      <c r="A10" s="1">
        <v>45423</v>
      </c>
      <c r="B10" s="2" t="s">
        <v>21</v>
      </c>
      <c r="C10" s="2" t="s">
        <v>25</v>
      </c>
      <c r="D10" s="3">
        <v>4</v>
      </c>
      <c r="E10" s="3">
        <v>4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1</v>
      </c>
      <c r="N10" s="3">
        <v>0</v>
      </c>
      <c r="O10" s="3">
        <v>0</v>
      </c>
      <c r="P10" s="3">
        <v>0</v>
      </c>
      <c r="Q10">
        <f t="shared" si="0"/>
        <v>0</v>
      </c>
      <c r="R10">
        <f t="shared" si="1"/>
        <v>0</v>
      </c>
      <c r="S10">
        <v>0.69699999999999995</v>
      </c>
      <c r="T10">
        <v>0.72699999999999998</v>
      </c>
      <c r="U10">
        <v>0.88500000000000001</v>
      </c>
      <c r="V10">
        <v>1.248</v>
      </c>
      <c r="W10">
        <v>1.575</v>
      </c>
      <c r="X10">
        <v>2.0139999999999998</v>
      </c>
      <c r="Y10">
        <v>0</v>
      </c>
    </row>
    <row r="11" spans="1:25" x14ac:dyDescent="0.25">
      <c r="A11" s="1">
        <v>45424</v>
      </c>
      <c r="B11" s="2" t="s">
        <v>21</v>
      </c>
      <c r="C11" s="2" t="s">
        <v>25</v>
      </c>
      <c r="D11" s="3">
        <v>4</v>
      </c>
      <c r="E11" s="3">
        <v>4</v>
      </c>
      <c r="F11" s="3">
        <v>1</v>
      </c>
      <c r="G11" s="3">
        <v>2</v>
      </c>
      <c r="H11" s="3">
        <v>1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>
        <f t="shared" si="0"/>
        <v>1</v>
      </c>
      <c r="R11">
        <f t="shared" si="1"/>
        <v>0.53325</v>
      </c>
      <c r="S11">
        <v>0.69699999999999995</v>
      </c>
      <c r="T11">
        <v>0.72699999999999998</v>
      </c>
      <c r="U11">
        <v>0.88500000000000001</v>
      </c>
      <c r="V11">
        <v>1.248</v>
      </c>
      <c r="W11">
        <v>1.575</v>
      </c>
      <c r="X11">
        <v>2.0139999999999998</v>
      </c>
      <c r="Y11">
        <v>0</v>
      </c>
    </row>
    <row r="12" spans="1:25" x14ac:dyDescent="0.25">
      <c r="A12" s="1">
        <v>45425</v>
      </c>
      <c r="B12" s="2" t="s">
        <v>21</v>
      </c>
      <c r="C12" s="2" t="s">
        <v>26</v>
      </c>
      <c r="D12" s="3">
        <v>5</v>
      </c>
      <c r="E12" s="3">
        <v>4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1</v>
      </c>
      <c r="M12" s="3">
        <v>0</v>
      </c>
      <c r="N12" s="3">
        <v>0</v>
      </c>
      <c r="O12" s="3">
        <v>0</v>
      </c>
      <c r="P12" s="3">
        <v>0</v>
      </c>
      <c r="Q12">
        <f t="shared" si="0"/>
        <v>0</v>
      </c>
      <c r="R12">
        <f t="shared" si="1"/>
        <v>0.1394</v>
      </c>
      <c r="S12">
        <v>0.69699999999999995</v>
      </c>
      <c r="T12">
        <v>0.72699999999999998</v>
      </c>
      <c r="U12">
        <v>0.88500000000000001</v>
      </c>
      <c r="V12">
        <v>1.248</v>
      </c>
      <c r="W12">
        <v>1.575</v>
      </c>
      <c r="X12">
        <v>2.0139999999999998</v>
      </c>
      <c r="Y12">
        <v>0</v>
      </c>
    </row>
    <row r="13" spans="1:25" x14ac:dyDescent="0.25">
      <c r="A13" s="5">
        <v>45426</v>
      </c>
      <c r="B13" s="6" t="s">
        <v>21</v>
      </c>
      <c r="C13" s="6" t="s">
        <v>26</v>
      </c>
      <c r="D13" s="7">
        <v>4</v>
      </c>
      <c r="E13" s="7">
        <v>4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>
        <f t="shared" si="0"/>
        <v>0</v>
      </c>
      <c r="R13">
        <f t="shared" si="1"/>
        <v>0</v>
      </c>
      <c r="S13">
        <v>0.69699999999999995</v>
      </c>
      <c r="T13">
        <v>0.72699999999999998</v>
      </c>
      <c r="U13">
        <v>0.88500000000000001</v>
      </c>
      <c r="V13">
        <v>1.248</v>
      </c>
      <c r="W13">
        <v>1.575</v>
      </c>
      <c r="X13">
        <v>2.0139999999999998</v>
      </c>
      <c r="Y13">
        <v>0</v>
      </c>
    </row>
    <row r="14" spans="1:25" x14ac:dyDescent="0.25">
      <c r="A14" s="1">
        <v>45427</v>
      </c>
      <c r="B14" s="2" t="s">
        <v>26</v>
      </c>
      <c r="C14" s="2" t="s">
        <v>21</v>
      </c>
      <c r="D14" s="3">
        <v>5</v>
      </c>
      <c r="E14" s="3">
        <v>3</v>
      </c>
      <c r="F14" s="3">
        <v>1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1</v>
      </c>
      <c r="M14" s="3">
        <v>0</v>
      </c>
      <c r="N14" s="3">
        <v>2</v>
      </c>
      <c r="O14" s="3">
        <v>0</v>
      </c>
      <c r="P14" s="3">
        <v>1</v>
      </c>
      <c r="Q14">
        <f t="shared" si="0"/>
        <v>0</v>
      </c>
      <c r="R14">
        <f t="shared" si="1"/>
        <v>0.2848</v>
      </c>
      <c r="S14">
        <v>0.69699999999999995</v>
      </c>
      <c r="T14">
        <v>0.72699999999999998</v>
      </c>
      <c r="U14">
        <v>0.88500000000000001</v>
      </c>
      <c r="V14">
        <v>1.248</v>
      </c>
      <c r="W14">
        <v>1.575</v>
      </c>
      <c r="X14">
        <v>2.0139999999999998</v>
      </c>
      <c r="Y14">
        <v>0</v>
      </c>
    </row>
    <row r="15" spans="1:25" x14ac:dyDescent="0.25">
      <c r="A15" s="1">
        <v>45428</v>
      </c>
      <c r="B15" s="2" t="s">
        <v>26</v>
      </c>
      <c r="C15" s="2" t="s">
        <v>21</v>
      </c>
      <c r="D15" s="3">
        <v>5</v>
      </c>
      <c r="E15" s="3">
        <v>5</v>
      </c>
      <c r="F15" s="3">
        <v>1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3</v>
      </c>
      <c r="N15" s="3">
        <v>0</v>
      </c>
      <c r="O15" s="3">
        <v>0</v>
      </c>
      <c r="P15" s="3">
        <v>0</v>
      </c>
      <c r="Q15">
        <f t="shared" si="0"/>
        <v>0</v>
      </c>
      <c r="R15">
        <f t="shared" si="1"/>
        <v>0</v>
      </c>
      <c r="S15">
        <v>0.69699999999999995</v>
      </c>
      <c r="T15">
        <v>0.72699999999999998</v>
      </c>
      <c r="U15">
        <v>0.88500000000000001</v>
      </c>
      <c r="V15">
        <v>1.248</v>
      </c>
      <c r="W15">
        <v>1.575</v>
      </c>
      <c r="X15">
        <v>2.0139999999999998</v>
      </c>
      <c r="Y15">
        <v>0</v>
      </c>
    </row>
    <row r="16" spans="1:25" x14ac:dyDescent="0.25">
      <c r="A16" s="4">
        <v>45429</v>
      </c>
      <c r="B16" s="2" t="s">
        <v>38</v>
      </c>
      <c r="C16" s="2" t="s">
        <v>39</v>
      </c>
      <c r="D16" s="3">
        <v>4</v>
      </c>
      <c r="E16" s="3">
        <v>4</v>
      </c>
      <c r="F16" s="3">
        <v>0</v>
      </c>
      <c r="G16" s="3">
        <v>1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>
        <f t="shared" si="0"/>
        <v>1</v>
      </c>
      <c r="R16">
        <f t="shared" si="1"/>
        <v>0.22125</v>
      </c>
      <c r="S16">
        <v>0.69699999999999995</v>
      </c>
      <c r="T16">
        <v>0.72699999999999998</v>
      </c>
      <c r="U16">
        <v>0.88500000000000001</v>
      </c>
      <c r="V16">
        <v>1.248</v>
      </c>
      <c r="W16">
        <v>1.575</v>
      </c>
      <c r="X16">
        <v>2.0139999999999998</v>
      </c>
      <c r="Y16">
        <v>0</v>
      </c>
    </row>
    <row r="17" spans="1:25" x14ac:dyDescent="0.25">
      <c r="A17" s="4">
        <v>45430</v>
      </c>
      <c r="B17" s="2" t="s">
        <v>38</v>
      </c>
      <c r="C17" s="2" t="s">
        <v>39</v>
      </c>
      <c r="D17" s="3">
        <v>6</v>
      </c>
      <c r="E17" s="3">
        <v>5</v>
      </c>
      <c r="F17" s="3">
        <v>1</v>
      </c>
      <c r="G17" s="3">
        <v>0</v>
      </c>
      <c r="H17" s="3">
        <v>0</v>
      </c>
      <c r="I17" s="3">
        <v>0</v>
      </c>
      <c r="J17" s="3">
        <v>0</v>
      </c>
      <c r="K17" s="3">
        <v>1</v>
      </c>
      <c r="L17" s="3">
        <v>0</v>
      </c>
      <c r="M17" s="3">
        <v>1</v>
      </c>
      <c r="N17" s="3">
        <v>0</v>
      </c>
      <c r="O17" s="3">
        <v>0</v>
      </c>
      <c r="P17" s="3">
        <v>1</v>
      </c>
      <c r="Q17">
        <f>G17-H17-I17-J17</f>
        <v>0</v>
      </c>
      <c r="R17">
        <f t="shared" si="1"/>
        <v>0.12116666666666666</v>
      </c>
      <c r="S17">
        <v>0.69699999999999995</v>
      </c>
      <c r="T17">
        <v>0.72699999999999998</v>
      </c>
      <c r="U17">
        <v>0.88500000000000001</v>
      </c>
      <c r="V17">
        <v>1.248</v>
      </c>
      <c r="W17">
        <v>1.575</v>
      </c>
      <c r="X17">
        <v>2.0139999999999998</v>
      </c>
      <c r="Y17">
        <v>0</v>
      </c>
    </row>
    <row r="18" spans="1:25" x14ac:dyDescent="0.25">
      <c r="A18" s="4">
        <v>45431</v>
      </c>
      <c r="B18" s="2" t="s">
        <v>38</v>
      </c>
      <c r="C18" s="2" t="s">
        <v>39</v>
      </c>
      <c r="D18" s="3">
        <v>5</v>
      </c>
      <c r="E18" s="3">
        <v>4</v>
      </c>
      <c r="F18" s="3">
        <v>2</v>
      </c>
      <c r="G18" s="3">
        <v>2</v>
      </c>
      <c r="H18" s="3">
        <v>0</v>
      </c>
      <c r="I18" s="3">
        <v>0</v>
      </c>
      <c r="J18" s="3">
        <v>0</v>
      </c>
      <c r="K18" s="3">
        <v>1</v>
      </c>
      <c r="L18" s="3">
        <v>0</v>
      </c>
      <c r="M18" s="3">
        <v>1</v>
      </c>
      <c r="N18" s="3">
        <v>0</v>
      </c>
      <c r="O18" s="3">
        <v>0</v>
      </c>
      <c r="P18" s="3">
        <v>1</v>
      </c>
      <c r="Q18">
        <v>2</v>
      </c>
      <c r="R18">
        <f t="shared" ref="R18" si="2">((S18*L18)+(T18*P18)+(U18*Q18)+(V18*H18)+(W18*I18)+(X18*J18))/(E18+L18+Y18+P18)</f>
        <v>0.49939999999999996</v>
      </c>
      <c r="S18">
        <v>0.69699999999999995</v>
      </c>
      <c r="T18">
        <v>0.72699999999999998</v>
      </c>
      <c r="U18">
        <v>0.88500000000000001</v>
      </c>
      <c r="V18">
        <v>1.248</v>
      </c>
      <c r="W18">
        <v>1.575</v>
      </c>
      <c r="X18">
        <v>2.0139999999999998</v>
      </c>
      <c r="Y18">
        <v>0</v>
      </c>
    </row>
    <row r="19" spans="1:25" x14ac:dyDescent="0.25">
      <c r="A19" s="4">
        <v>45432</v>
      </c>
      <c r="B19" s="2" t="s">
        <v>39</v>
      </c>
      <c r="C19" s="2" t="s">
        <v>41</v>
      </c>
      <c r="D19" s="3">
        <v>4</v>
      </c>
      <c r="E19" s="3">
        <v>4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1</v>
      </c>
      <c r="N19" s="3">
        <v>0</v>
      </c>
      <c r="O19" s="3">
        <v>0</v>
      </c>
      <c r="P19" s="3">
        <v>0</v>
      </c>
      <c r="Q19" s="3">
        <v>0</v>
      </c>
      <c r="R19">
        <f t="shared" ref="R19:R26" si="3">((S19*L19)+(T19*P19)+(U19*Q19)+(V19*H19)+(W19*I19)+(X19*J19))/(E19+L19+Y19+P19)</f>
        <v>0</v>
      </c>
      <c r="S19">
        <v>0.69699999999999995</v>
      </c>
      <c r="T19">
        <v>0.72699999999999998</v>
      </c>
      <c r="U19">
        <v>0.88500000000000001</v>
      </c>
      <c r="V19">
        <v>1.248</v>
      </c>
      <c r="W19">
        <v>1.575</v>
      </c>
      <c r="X19">
        <v>2.0139999999999998</v>
      </c>
      <c r="Y19">
        <v>0</v>
      </c>
    </row>
    <row r="20" spans="1:25" x14ac:dyDescent="0.25">
      <c r="A20" s="4">
        <v>45433</v>
      </c>
      <c r="B20" s="2" t="s">
        <v>39</v>
      </c>
      <c r="C20" s="2" t="s">
        <v>41</v>
      </c>
      <c r="D20" s="3">
        <v>5</v>
      </c>
      <c r="E20" s="3">
        <v>5</v>
      </c>
      <c r="F20" s="3">
        <v>0</v>
      </c>
      <c r="G20" s="3">
        <v>2</v>
      </c>
      <c r="H20" s="3">
        <v>0</v>
      </c>
      <c r="I20" s="3">
        <v>0</v>
      </c>
      <c r="J20" s="3">
        <v>0</v>
      </c>
      <c r="K20" s="3">
        <v>1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2</v>
      </c>
      <c r="R20">
        <f t="shared" si="3"/>
        <v>0.35399999999999998</v>
      </c>
      <c r="S20">
        <v>0.69699999999999995</v>
      </c>
      <c r="T20">
        <v>0.72699999999999998</v>
      </c>
      <c r="U20">
        <v>0.88500000000000001</v>
      </c>
      <c r="V20">
        <v>1.248</v>
      </c>
      <c r="W20">
        <v>1.575</v>
      </c>
      <c r="X20">
        <v>2.0139999999999998</v>
      </c>
      <c r="Y20">
        <v>0</v>
      </c>
    </row>
    <row r="21" spans="1:25" x14ac:dyDescent="0.25">
      <c r="A21" s="4">
        <v>45434</v>
      </c>
      <c r="B21" s="2" t="s">
        <v>39</v>
      </c>
      <c r="C21" s="2" t="s">
        <v>41</v>
      </c>
      <c r="D21" s="3">
        <v>5</v>
      </c>
      <c r="E21" s="3">
        <v>5</v>
      </c>
      <c r="F21" s="3">
        <v>0</v>
      </c>
      <c r="G21" s="3">
        <v>2</v>
      </c>
      <c r="H21" s="3">
        <v>2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>
        <f t="shared" si="3"/>
        <v>0.49919999999999998</v>
      </c>
      <c r="S21">
        <v>0.69699999999999995</v>
      </c>
      <c r="T21">
        <v>0.72699999999999998</v>
      </c>
      <c r="U21">
        <v>0.88500000000000001</v>
      </c>
      <c r="V21">
        <v>1.248</v>
      </c>
      <c r="W21">
        <v>1.575</v>
      </c>
      <c r="X21">
        <v>2.0139999999999998</v>
      </c>
      <c r="Y21">
        <v>0</v>
      </c>
    </row>
    <row r="22" spans="1:25" x14ac:dyDescent="0.25">
      <c r="A22" s="4">
        <v>45436</v>
      </c>
      <c r="B22" s="2" t="s">
        <v>39</v>
      </c>
      <c r="C22" s="2" t="s">
        <v>42</v>
      </c>
      <c r="D22" s="3">
        <v>5</v>
      </c>
      <c r="E22" s="3">
        <v>5</v>
      </c>
      <c r="F22" s="3">
        <v>1</v>
      </c>
      <c r="G22" s="3">
        <v>2</v>
      </c>
      <c r="H22" s="3">
        <v>1</v>
      </c>
      <c r="I22" s="3">
        <v>0</v>
      </c>
      <c r="J22" s="3">
        <v>0</v>
      </c>
      <c r="K22" s="3">
        <v>1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1</v>
      </c>
      <c r="R22">
        <f t="shared" si="3"/>
        <v>0.42659999999999998</v>
      </c>
      <c r="S22">
        <v>0.69699999999999995</v>
      </c>
      <c r="T22">
        <v>0.72699999999999998</v>
      </c>
      <c r="U22">
        <v>0.88500000000000001</v>
      </c>
      <c r="V22">
        <v>1.248</v>
      </c>
      <c r="W22">
        <v>1.575</v>
      </c>
      <c r="X22">
        <v>2.0139999999999998</v>
      </c>
      <c r="Y22">
        <v>0</v>
      </c>
    </row>
    <row r="23" spans="1:25" x14ac:dyDescent="0.25">
      <c r="A23" s="4">
        <v>45437</v>
      </c>
      <c r="B23" s="2" t="s">
        <v>39</v>
      </c>
      <c r="C23" s="2" t="s">
        <v>42</v>
      </c>
      <c r="D23" s="3">
        <v>5</v>
      </c>
      <c r="E23" s="3">
        <v>4</v>
      </c>
      <c r="F23" s="3">
        <v>0</v>
      </c>
      <c r="G23" s="3">
        <v>1</v>
      </c>
      <c r="H23" s="3">
        <v>1</v>
      </c>
      <c r="I23" s="3">
        <v>0</v>
      </c>
      <c r="J23" s="3">
        <v>0</v>
      </c>
      <c r="K23" s="3">
        <v>0</v>
      </c>
      <c r="L23" s="3">
        <v>1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>
        <f t="shared" si="3"/>
        <v>0.38899999999999996</v>
      </c>
      <c r="S23">
        <v>0.69699999999999995</v>
      </c>
      <c r="T23">
        <v>0.72699999999999998</v>
      </c>
      <c r="U23">
        <v>0.88500000000000001</v>
      </c>
      <c r="V23">
        <v>1.248</v>
      </c>
      <c r="W23">
        <v>1.575</v>
      </c>
      <c r="X23">
        <v>2.0139999999999998</v>
      </c>
      <c r="Y23">
        <v>0</v>
      </c>
    </row>
    <row r="24" spans="1:25" x14ac:dyDescent="0.25">
      <c r="A24" s="4">
        <v>45438</v>
      </c>
      <c r="B24" s="2" t="s">
        <v>39</v>
      </c>
      <c r="C24" s="2" t="s">
        <v>42</v>
      </c>
      <c r="D24" s="3">
        <v>4</v>
      </c>
      <c r="E24" s="3">
        <v>4</v>
      </c>
      <c r="F24" s="3">
        <v>0</v>
      </c>
      <c r="G24" s="3">
        <v>1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1</v>
      </c>
      <c r="P24" s="3">
        <v>0</v>
      </c>
      <c r="Q24" s="3">
        <v>1</v>
      </c>
      <c r="R24">
        <f t="shared" si="3"/>
        <v>0.22125</v>
      </c>
      <c r="S24">
        <v>0.69699999999999995</v>
      </c>
      <c r="T24">
        <v>0.72699999999999998</v>
      </c>
      <c r="U24">
        <v>0.88500000000000001</v>
      </c>
      <c r="V24">
        <v>1.248</v>
      </c>
      <c r="W24">
        <v>1.575</v>
      </c>
      <c r="X24">
        <v>2.0139999999999998</v>
      </c>
      <c r="Y24">
        <v>0</v>
      </c>
    </row>
    <row r="25" spans="1:25" x14ac:dyDescent="0.25">
      <c r="A25" s="4">
        <v>45440</v>
      </c>
      <c r="B25" s="2" t="s">
        <v>39</v>
      </c>
      <c r="C25" s="2" t="s">
        <v>43</v>
      </c>
      <c r="D25" s="3">
        <v>5</v>
      </c>
      <c r="E25" s="3">
        <v>5</v>
      </c>
      <c r="F25" s="3">
        <v>1</v>
      </c>
      <c r="G25" s="3">
        <v>1</v>
      </c>
      <c r="H25" s="3">
        <v>0</v>
      </c>
      <c r="I25" s="3">
        <v>0</v>
      </c>
      <c r="J25" s="3">
        <v>1</v>
      </c>
      <c r="K25" s="3">
        <v>2</v>
      </c>
      <c r="L25" s="3">
        <v>0</v>
      </c>
      <c r="M25" s="3">
        <v>4</v>
      </c>
      <c r="N25" s="3">
        <v>0</v>
      </c>
      <c r="O25" s="3">
        <v>0</v>
      </c>
      <c r="P25" s="3">
        <v>0</v>
      </c>
      <c r="Q25" s="3">
        <v>0</v>
      </c>
      <c r="R25">
        <f t="shared" si="3"/>
        <v>0.40279999999999994</v>
      </c>
      <c r="S25">
        <v>0.69699999999999995</v>
      </c>
      <c r="T25">
        <v>0.72699999999999998</v>
      </c>
      <c r="U25">
        <v>0.88500000000000001</v>
      </c>
      <c r="V25">
        <v>1.248</v>
      </c>
      <c r="W25">
        <v>1.575</v>
      </c>
      <c r="X25">
        <v>2.0139999999999998</v>
      </c>
      <c r="Y25">
        <v>0</v>
      </c>
    </row>
    <row r="26" spans="1:25" x14ac:dyDescent="0.25">
      <c r="A26" s="4">
        <v>45440</v>
      </c>
      <c r="B26" s="2" t="s">
        <v>39</v>
      </c>
      <c r="C26" s="2" t="s">
        <v>43</v>
      </c>
      <c r="D26" s="3">
        <v>4</v>
      </c>
      <c r="E26" s="3">
        <v>4</v>
      </c>
      <c r="F26" s="3">
        <v>0</v>
      </c>
      <c r="G26" s="3">
        <v>1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1</v>
      </c>
      <c r="N26" s="3">
        <v>0</v>
      </c>
      <c r="O26" s="3">
        <v>0</v>
      </c>
      <c r="P26" s="3">
        <v>0</v>
      </c>
      <c r="Q26" s="3">
        <v>1</v>
      </c>
      <c r="R26">
        <f t="shared" si="3"/>
        <v>0.22125</v>
      </c>
      <c r="S26">
        <v>0.69699999999999995</v>
      </c>
      <c r="T26">
        <v>0.72699999999999998</v>
      </c>
      <c r="U26">
        <v>0.88500000000000001</v>
      </c>
      <c r="V26">
        <v>1.248</v>
      </c>
      <c r="W26">
        <v>1.575</v>
      </c>
      <c r="X26">
        <v>2.0139999999999998</v>
      </c>
      <c r="Y26">
        <v>0</v>
      </c>
    </row>
    <row r="27" spans="1:25" x14ac:dyDescent="0.25">
      <c r="A27" s="4">
        <v>45441</v>
      </c>
      <c r="B27" s="2" t="s">
        <v>39</v>
      </c>
      <c r="C27" s="2" t="s">
        <v>43</v>
      </c>
    </row>
  </sheetData>
  <hyperlinks>
    <hyperlink ref="A3" r:id="rId1" display="https://baseballsavant.mlb.com/gamefeed?game_pk=745830&amp;game_date=2024-05-02" xr:uid="{AEDCC7A5-175D-4B39-86E1-97D08F4DB8CD}"/>
    <hyperlink ref="A4" r:id="rId2" display="https://baseballsavant.mlb.com/gamefeed?game_pk=745101&amp;game_date=2024-05-03" xr:uid="{792FA961-9759-43C1-9089-560D8E174144}"/>
    <hyperlink ref="A5" r:id="rId3" display="https://baseballsavant.mlb.com/gamefeed?game_pk=745100&amp;game_date=2024-05-04" xr:uid="{92C4E6D4-FEC8-4BAA-8E06-EBCAB6018381}"/>
    <hyperlink ref="A6" r:id="rId4" display="https://baseballsavant.mlb.com/gamefeed?game_pk=745103&amp;game_date=2024-05-05" xr:uid="{FCD3E039-3A41-43CC-8256-DBFE49FA7471}"/>
    <hyperlink ref="A7" r:id="rId5" display="https://baseballsavant.mlb.com/gamefeed?game_pk=745182&amp;game_date=2024-05-06" xr:uid="{4BD7647D-5F39-4364-87F2-516F77F2536D}"/>
    <hyperlink ref="A8" r:id="rId6" display="https://baseballsavant.mlb.com/gamefeed?game_pk=745186&amp;game_date=2024-05-07" xr:uid="{2875E09E-3CAC-4690-A835-95C0B1955812}"/>
    <hyperlink ref="A9" r:id="rId7" display="https://baseballsavant.mlb.com/gamefeed?game_pk=745827&amp;game_date=2024-05-10" xr:uid="{39ED5599-7256-4C43-AE85-4F6328D29275}"/>
    <hyperlink ref="A10" r:id="rId8" display="https://baseballsavant.mlb.com/gamefeed?game_pk=745828&amp;game_date=2024-05-11" xr:uid="{673B368C-3310-4F40-B67A-5D0A71C7C61F}"/>
    <hyperlink ref="A11" r:id="rId9" display="https://baseballsavant.mlb.com/gamefeed?game_pk=745825&amp;game_date=2024-05-12" xr:uid="{E917403D-CFA9-4874-AE1C-FB827B4CF887}"/>
    <hyperlink ref="A12" r:id="rId10" display="https://baseballsavant.mlb.com/gamefeed?game_pk=745826&amp;game_date=2024-05-13" xr:uid="{F74098E0-BD87-4F31-A4F1-E90588022A38}"/>
    <hyperlink ref="A13" r:id="rId11" display="https://baseballsavant.mlb.com/gamefeed?game_pk=745821&amp;game_date=2024-05-14" xr:uid="{AFC7FCC7-61EB-4B90-97AA-8817D24D7821}"/>
    <hyperlink ref="A14" r:id="rId12" display="https://baseballsavant.mlb.com/gamefeed?game_pk=745582&amp;game_date=2024-05-15" xr:uid="{C098F7BE-7546-4976-A81B-2841758B8B42}"/>
    <hyperlink ref="A15" r:id="rId13" display="https://baseballsavant.mlb.com/gamefeed?game_pk=745580&amp;game_date=2024-05-16" xr:uid="{A257EAFE-66FD-4039-9470-78516950B90E}"/>
  </hyperlinks>
  <pageMargins left="0.7" right="0.7" top="0.75" bottom="0.75" header="0.3" footer="0.3"/>
  <pageSetup orientation="portrait" r:id="rId14"/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06248-0E14-49A2-8423-00E6F3A363DF}">
  <dimension ref="A1:N11"/>
  <sheetViews>
    <sheetView workbookViewId="0">
      <selection activeCell="D3" sqref="D1:I3"/>
    </sheetView>
  </sheetViews>
  <sheetFormatPr defaultRowHeight="15" x14ac:dyDescent="0.25"/>
  <sheetData>
    <row r="1" spans="1:14" x14ac:dyDescent="0.25">
      <c r="A1" t="s">
        <v>14</v>
      </c>
      <c r="B1" t="s">
        <v>0</v>
      </c>
      <c r="C1" t="s">
        <v>15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</row>
    <row r="2" spans="1:14" x14ac:dyDescent="0.25">
      <c r="A2">
        <v>2024</v>
      </c>
    </row>
    <row r="3" spans="1:14" x14ac:dyDescent="0.25">
      <c r="A3">
        <v>2023</v>
      </c>
      <c r="D3">
        <v>0.69699999999999995</v>
      </c>
      <c r="E3">
        <v>0.72699999999999998</v>
      </c>
      <c r="F3">
        <v>0.88500000000000001</v>
      </c>
      <c r="G3">
        <v>1.248</v>
      </c>
      <c r="H3">
        <v>1.575</v>
      </c>
      <c r="I3">
        <v>2.0139999999999998</v>
      </c>
    </row>
    <row r="4" spans="1:14" x14ac:dyDescent="0.25">
      <c r="A4">
        <v>2022</v>
      </c>
      <c r="B4">
        <v>0.30599999999999999</v>
      </c>
      <c r="C4">
        <v>1.3029999999999999</v>
      </c>
      <c r="D4">
        <v>0.69399999999999995</v>
      </c>
      <c r="E4">
        <v>0.72599999999999998</v>
      </c>
      <c r="F4">
        <v>0.89600000000000002</v>
      </c>
      <c r="G4">
        <v>1.2869999999999999</v>
      </c>
      <c r="H4">
        <v>1.639</v>
      </c>
      <c r="I4">
        <v>2.1309999999999998</v>
      </c>
      <c r="J4">
        <v>0.2</v>
      </c>
      <c r="K4">
        <v>-0.39</v>
      </c>
      <c r="L4">
        <v>0.112</v>
      </c>
      <c r="M4">
        <v>9.3729999999999993</v>
      </c>
      <c r="N4">
        <v>3.1230000000000002</v>
      </c>
    </row>
    <row r="5" spans="1:14" x14ac:dyDescent="0.25">
      <c r="A5">
        <v>2021</v>
      </c>
      <c r="B5">
        <v>0.314</v>
      </c>
      <c r="C5">
        <v>1.2090000000000001</v>
      </c>
      <c r="D5">
        <v>0.69199999999999995</v>
      </c>
      <c r="E5">
        <v>0.72199999999999998</v>
      </c>
      <c r="F5">
        <v>0.879</v>
      </c>
      <c r="G5">
        <v>1.242</v>
      </c>
      <c r="H5">
        <v>1.5680000000000001</v>
      </c>
      <c r="I5">
        <v>2.0070000000000001</v>
      </c>
      <c r="J5">
        <v>0.2</v>
      </c>
      <c r="K5">
        <v>-0.41899999999999998</v>
      </c>
      <c r="L5">
        <v>0.121</v>
      </c>
      <c r="M5">
        <v>9.9730000000000008</v>
      </c>
      <c r="N5">
        <v>3.17</v>
      </c>
    </row>
    <row r="6" spans="1:14" x14ac:dyDescent="0.25">
      <c r="A6">
        <v>2020</v>
      </c>
      <c r="B6">
        <v>0.32</v>
      </c>
      <c r="C6">
        <v>1.1850000000000001</v>
      </c>
      <c r="D6">
        <v>0.69899999999999995</v>
      </c>
      <c r="E6">
        <v>0.72799999999999998</v>
      </c>
      <c r="F6">
        <v>0.88300000000000001</v>
      </c>
      <c r="G6">
        <v>1.238</v>
      </c>
      <c r="H6">
        <v>1.5580000000000001</v>
      </c>
      <c r="I6">
        <v>1.9790000000000001</v>
      </c>
      <c r="J6">
        <v>0.2</v>
      </c>
      <c r="K6">
        <v>-0.435</v>
      </c>
      <c r="L6">
        <v>0.126</v>
      </c>
      <c r="M6">
        <v>10.282</v>
      </c>
      <c r="N6">
        <v>3.1909999999999998</v>
      </c>
    </row>
    <row r="7" spans="1:14" x14ac:dyDescent="0.25">
      <c r="A7">
        <v>2019</v>
      </c>
      <c r="B7">
        <v>0.32</v>
      </c>
      <c r="C7">
        <v>1.157</v>
      </c>
      <c r="D7">
        <v>0.69</v>
      </c>
      <c r="E7">
        <v>0.71899999999999997</v>
      </c>
      <c r="F7">
        <v>0.87</v>
      </c>
      <c r="G7">
        <v>1.2170000000000001</v>
      </c>
      <c r="H7">
        <v>1.5289999999999999</v>
      </c>
      <c r="I7">
        <v>1.94</v>
      </c>
      <c r="J7">
        <v>0.2</v>
      </c>
      <c r="K7">
        <v>-0.435</v>
      </c>
      <c r="L7">
        <v>0.126</v>
      </c>
      <c r="M7">
        <v>10.295999999999999</v>
      </c>
      <c r="N7">
        <v>3.214</v>
      </c>
    </row>
    <row r="8" spans="1:14" x14ac:dyDescent="0.25">
      <c r="A8">
        <v>2018</v>
      </c>
      <c r="B8">
        <v>0.315</v>
      </c>
      <c r="C8">
        <v>1.226</v>
      </c>
      <c r="D8">
        <v>0.69</v>
      </c>
      <c r="E8">
        <v>0.72</v>
      </c>
      <c r="F8">
        <v>0.88</v>
      </c>
      <c r="G8">
        <v>1.2470000000000001</v>
      </c>
      <c r="H8">
        <v>1.5780000000000001</v>
      </c>
      <c r="I8">
        <v>2.0310000000000001</v>
      </c>
      <c r="J8">
        <v>0.2</v>
      </c>
      <c r="K8">
        <v>-0.40699999999999997</v>
      </c>
      <c r="L8">
        <v>0.11700000000000001</v>
      </c>
      <c r="M8">
        <v>9.7140000000000004</v>
      </c>
      <c r="N8">
        <v>3.161</v>
      </c>
    </row>
    <row r="9" spans="1:14" x14ac:dyDescent="0.25">
      <c r="A9">
        <v>2017</v>
      </c>
      <c r="B9">
        <v>0.32100000000000001</v>
      </c>
      <c r="C9">
        <v>1.1850000000000001</v>
      </c>
      <c r="D9">
        <v>0.69299999999999995</v>
      </c>
      <c r="E9">
        <v>0.72299999999999998</v>
      </c>
      <c r="F9">
        <v>0.877</v>
      </c>
      <c r="G9">
        <v>1.232</v>
      </c>
      <c r="H9">
        <v>1.552</v>
      </c>
      <c r="I9">
        <v>1.98</v>
      </c>
      <c r="J9">
        <v>0.2</v>
      </c>
      <c r="K9">
        <v>-0.42299999999999999</v>
      </c>
      <c r="L9">
        <v>0.122</v>
      </c>
      <c r="M9">
        <v>10.048</v>
      </c>
      <c r="N9">
        <v>3.1579999999999999</v>
      </c>
    </row>
    <row r="10" spans="1:14" x14ac:dyDescent="0.25">
      <c r="A10">
        <v>2016</v>
      </c>
      <c r="B10">
        <v>0.318</v>
      </c>
      <c r="C10">
        <v>1.212</v>
      </c>
      <c r="D10">
        <v>0.69099999999999995</v>
      </c>
      <c r="E10">
        <v>0.72099999999999997</v>
      </c>
      <c r="F10">
        <v>0.878</v>
      </c>
      <c r="G10">
        <v>1.242</v>
      </c>
      <c r="H10">
        <v>1.569</v>
      </c>
      <c r="I10">
        <v>2.0150000000000001</v>
      </c>
      <c r="J10">
        <v>0.2</v>
      </c>
      <c r="K10">
        <v>-0.41</v>
      </c>
      <c r="L10">
        <v>0.11799999999999999</v>
      </c>
      <c r="M10">
        <v>9.7780000000000005</v>
      </c>
      <c r="N10">
        <v>3.1469999999999998</v>
      </c>
    </row>
    <row r="11" spans="1:14" x14ac:dyDescent="0.25">
      <c r="A11">
        <v>2015</v>
      </c>
      <c r="B11">
        <v>0.313</v>
      </c>
      <c r="C11">
        <v>1.2509999999999999</v>
      </c>
      <c r="D11">
        <v>0.68700000000000006</v>
      </c>
      <c r="E11">
        <v>0.71799999999999997</v>
      </c>
      <c r="F11">
        <v>0.88100000000000001</v>
      </c>
      <c r="G11">
        <v>1.256</v>
      </c>
      <c r="H11">
        <v>1.5940000000000001</v>
      </c>
      <c r="I11">
        <v>2.0649999999999999</v>
      </c>
      <c r="J11">
        <v>0.2</v>
      </c>
      <c r="K11">
        <v>-0.39200000000000002</v>
      </c>
      <c r="L11">
        <v>0.112</v>
      </c>
      <c r="M11">
        <v>9.4209999999999994</v>
      </c>
      <c r="N11">
        <v>3.1339999999999999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AE02F-400E-44FD-AC81-E71BAB57D295}">
  <dimension ref="A1:A21"/>
  <sheetViews>
    <sheetView tabSelected="1" workbookViewId="0">
      <selection activeCell="A21" sqref="A21"/>
    </sheetView>
  </sheetViews>
  <sheetFormatPr defaultRowHeight="15" x14ac:dyDescent="0.25"/>
  <cols>
    <col min="1" max="1" width="55.7109375" bestFit="1" customWidth="1"/>
  </cols>
  <sheetData>
    <row r="1" spans="1:1" x14ac:dyDescent="0.25">
      <c r="A1" t="s">
        <v>44</v>
      </c>
    </row>
    <row r="2" spans="1:1" x14ac:dyDescent="0.25">
      <c r="A2">
        <f>SUM(Sheet1!R3:R7)/5</f>
        <v>0.36028333333333334</v>
      </c>
    </row>
    <row r="3" spans="1:1" x14ac:dyDescent="0.25">
      <c r="A3">
        <f>SUM(Sheet1!R4:R8)/5</f>
        <v>0.26468333333333333</v>
      </c>
    </row>
    <row r="4" spans="1:1" x14ac:dyDescent="0.25">
      <c r="A4">
        <f>SUM(Sheet1!R5:R9)/5</f>
        <v>0.30298333333333333</v>
      </c>
    </row>
    <row r="5" spans="1:1" x14ac:dyDescent="0.25">
      <c r="A5">
        <f>SUM(Sheet1!R6:R10)/5</f>
        <v>0.30298333333333333</v>
      </c>
    </row>
    <row r="6" spans="1:1" x14ac:dyDescent="0.25">
      <c r="A6">
        <f>SUM(Sheet1!R7:R11)/5</f>
        <v>0.313</v>
      </c>
    </row>
    <row r="7" spans="1:1" x14ac:dyDescent="0.25">
      <c r="A7">
        <f>SUM(Sheet1!R8:R12)/5</f>
        <v>0.30602999999999997</v>
      </c>
    </row>
    <row r="8" spans="1:1" x14ac:dyDescent="0.25">
      <c r="A8">
        <f>SUM(Sheet1!R9:R13)/5</f>
        <v>0.23522999999999999</v>
      </c>
    </row>
    <row r="9" spans="1:1" x14ac:dyDescent="0.25">
      <c r="A9">
        <f>SUM(Sheet1!R10:R14)/5</f>
        <v>0.19148999999999999</v>
      </c>
    </row>
    <row r="10" spans="1:1" x14ac:dyDescent="0.25">
      <c r="A10">
        <f>SUM(Sheet1!R11:R15)/5</f>
        <v>0.19148999999999999</v>
      </c>
    </row>
    <row r="11" spans="1:1" x14ac:dyDescent="0.25">
      <c r="A11">
        <f>SUM(Sheet1!R12:R16)/5</f>
        <v>0.12909000000000001</v>
      </c>
    </row>
    <row r="12" spans="1:1" x14ac:dyDescent="0.25">
      <c r="A12">
        <f>SUM(Sheet1!R13:R17)/5</f>
        <v>0.12544333333333332</v>
      </c>
    </row>
    <row r="13" spans="1:1" x14ac:dyDescent="0.25">
      <c r="A13">
        <f>SUM(Sheet1!R14:R18)/5</f>
        <v>0.22532333333333332</v>
      </c>
    </row>
    <row r="14" spans="1:1" x14ac:dyDescent="0.25">
      <c r="A14">
        <f>SUM(Sheet1!R15:R19)/5</f>
        <v>0.16836333333333334</v>
      </c>
    </row>
    <row r="15" spans="1:1" x14ac:dyDescent="0.25">
      <c r="A15">
        <f>SUM(Sheet1!R16:R20)/5</f>
        <v>0.23916333333333331</v>
      </c>
    </row>
    <row r="16" spans="1:1" x14ac:dyDescent="0.25">
      <c r="A16">
        <f>SUM(Sheet1!R17:R21)/5</f>
        <v>0.29475333333333331</v>
      </c>
    </row>
    <row r="17" spans="1:1" x14ac:dyDescent="0.25">
      <c r="A17">
        <f>SUM(Sheet1!R18:R22)/5</f>
        <v>0.35583999999999999</v>
      </c>
    </row>
    <row r="18" spans="1:1" x14ac:dyDescent="0.25">
      <c r="A18">
        <f>SUM(Sheet1!R19:R23)/5</f>
        <v>0.33375999999999995</v>
      </c>
    </row>
    <row r="19" spans="1:1" x14ac:dyDescent="0.25">
      <c r="A19">
        <f>SUM(Sheet1!R20:R24)/5</f>
        <v>0.37800999999999996</v>
      </c>
    </row>
    <row r="20" spans="1:1" x14ac:dyDescent="0.25">
      <c r="A20">
        <f>SUM(Sheet1!R21:R25)/5</f>
        <v>0.38777</v>
      </c>
    </row>
    <row r="21" spans="1:1" x14ac:dyDescent="0.25">
      <c r="A21">
        <f>SUM(Sheet1!R22:R26)/5</f>
        <v>0.33217999999999998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Sorrentino</dc:creator>
  <cp:lastModifiedBy>Jake Sorrentino</cp:lastModifiedBy>
  <dcterms:created xsi:type="dcterms:W3CDTF">2022-05-16T05:37:38Z</dcterms:created>
  <dcterms:modified xsi:type="dcterms:W3CDTF">2024-12-12T05:36:50Z</dcterms:modified>
</cp:coreProperties>
</file>