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84" yWindow="60" windowWidth="9540" windowHeight="5856"/>
  </bookViews>
  <sheets>
    <sheet name="01" sheetId="1" r:id="rId1"/>
  </sheets>
  <calcPr calcId="145621"/>
</workbook>
</file>

<file path=xl/calcChain.xml><?xml version="1.0" encoding="utf-8"?>
<calcChain xmlns="http://schemas.openxmlformats.org/spreadsheetml/2006/main">
  <c r="D22" i="1" l="1"/>
  <c r="G17" i="1"/>
  <c r="F17" i="1"/>
  <c r="C19" i="1"/>
  <c r="B17" i="1" l="1"/>
  <c r="D15" i="1" s="1"/>
  <c r="G15" i="1" s="1"/>
  <c r="A17" i="1"/>
  <c r="C7" i="1" s="1"/>
  <c r="C15" i="1" l="1"/>
  <c r="F15" i="1" s="1"/>
  <c r="C14" i="1"/>
  <c r="E14" i="1" s="1"/>
  <c r="C10" i="1"/>
  <c r="F10" i="1" s="1"/>
  <c r="C9" i="1"/>
  <c r="F9" i="1" s="1"/>
  <c r="C16" i="1"/>
  <c r="F16" i="1" s="1"/>
  <c r="D11" i="1"/>
  <c r="G11" i="1" s="1"/>
  <c r="D10" i="1"/>
  <c r="G10" i="1" s="1"/>
  <c r="D9" i="1"/>
  <c r="D8" i="1"/>
  <c r="G8" i="1" s="1"/>
  <c r="C13" i="1"/>
  <c r="C12" i="1"/>
  <c r="C11" i="1"/>
  <c r="D14" i="1"/>
  <c r="G14" i="1" s="1"/>
  <c r="D13" i="1"/>
  <c r="G13" i="1" s="1"/>
  <c r="F7" i="1"/>
  <c r="D12" i="1"/>
  <c r="G12" i="1" s="1"/>
  <c r="D7" i="1"/>
  <c r="G7" i="1" s="1"/>
  <c r="C8" i="1"/>
  <c r="D16" i="1"/>
  <c r="F14" i="1" l="1"/>
  <c r="E15" i="1"/>
  <c r="E10" i="1"/>
  <c r="F11" i="1"/>
  <c r="E11" i="1"/>
  <c r="E12" i="1"/>
  <c r="F12" i="1"/>
  <c r="E16" i="1"/>
  <c r="G16" i="1"/>
  <c r="E9" i="1"/>
  <c r="G9" i="1"/>
  <c r="E7" i="1"/>
  <c r="E13" i="1"/>
  <c r="F13" i="1"/>
  <c r="E8" i="1"/>
  <c r="F8" i="1"/>
  <c r="E17" i="1" l="1"/>
  <c r="C20" i="1"/>
  <c r="C21" i="1"/>
  <c r="C22" i="1" l="1"/>
</calcChain>
</file>

<file path=xl/comments1.xml><?xml version="1.0" encoding="utf-8"?>
<comments xmlns="http://schemas.openxmlformats.org/spreadsheetml/2006/main">
  <authors>
    <author>Guestuser</author>
  </authors>
  <commentList>
    <comment ref="C22" authorId="0">
      <text>
        <r>
          <rPr>
            <b/>
            <sz val="9"/>
            <color indexed="81"/>
            <rFont val="Tahoma"/>
            <family val="2"/>
          </rPr>
          <t>r = cov(x,y)/(
Sx*Sy)</t>
        </r>
        <r>
          <rPr>
            <sz val="9"/>
            <color indexed="81"/>
            <rFont val="Tahoma"/>
            <family val="2"/>
          </rPr>
          <t xml:space="preserve">
</t>
        </r>
      </text>
    </comment>
  </commentList>
</comments>
</file>

<file path=xl/sharedStrings.xml><?xml version="1.0" encoding="utf-8"?>
<sst xmlns="http://schemas.openxmlformats.org/spreadsheetml/2006/main" count="13" uniqueCount="13">
  <si>
    <t>Source : https://youtu.be/xGbpuFNR1ME?list=PLIeGtxpvyG-JMH5fGDWhtniyET88Mexcw</t>
  </si>
  <si>
    <t>Problem : a manufacturing company wishes to study the relationship between the number of workers, x, and the number of tables produced, y, in its plant.
To do so it obtained 10 samples, each one hour in length, from the production floor.</t>
  </si>
  <si>
    <t>x</t>
  </si>
  <si>
    <t>y</t>
  </si>
  <si>
    <r>
      <t>(x</t>
    </r>
    <r>
      <rPr>
        <vertAlign val="subscript"/>
        <sz val="11"/>
        <color theme="1"/>
        <rFont val="Calibri"/>
        <family val="2"/>
        <scheme val="minor"/>
      </rPr>
      <t>i</t>
    </r>
    <r>
      <rPr>
        <sz val="11"/>
        <color theme="1"/>
        <rFont val="Calibri"/>
        <family val="2"/>
        <scheme val="minor"/>
      </rPr>
      <t>-xbar)</t>
    </r>
  </si>
  <si>
    <r>
      <t>(y</t>
    </r>
    <r>
      <rPr>
        <vertAlign val="subscript"/>
        <sz val="11"/>
        <color theme="1"/>
        <rFont val="Calibri"/>
        <family val="2"/>
        <scheme val="minor"/>
      </rPr>
      <t>i</t>
    </r>
    <r>
      <rPr>
        <sz val="11"/>
        <color theme="1"/>
        <rFont val="Calibri"/>
        <family val="2"/>
        <scheme val="minor"/>
      </rPr>
      <t>-ybar)</t>
    </r>
  </si>
  <si>
    <t xml:space="preserve">covarinace = </t>
  </si>
  <si>
    <t>Sx=</t>
  </si>
  <si>
    <t>(xi-xbar)*(yi-ybar)</t>
  </si>
  <si>
    <t>(x-xbar)^2</t>
  </si>
  <si>
    <t>Sy=</t>
  </si>
  <si>
    <t>(y-ybar)^2</t>
  </si>
  <si>
    <t>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</si>
</sst>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6" x14ac:knownFonts="1">
    <font>
      <sz val="11"/>
      <color theme="1"/>
      <name val="Calibri"/>
      <family val="2"/>
      <scheme val="minor"/>
    </font>
    <font>
      <b/>
      <sz val="11"/>
      <color theme="1"/>
      <name val="Calibri"/>
      <family val="2"/>
      <scheme val="minor"/>
    </font>
    <font>
      <vertAlign val="subscript"/>
      <sz val="11"/>
      <color theme="1"/>
      <name val="Calibri"/>
      <family val="2"/>
      <scheme val="minor"/>
    </font>
    <font>
      <sz val="11"/>
      <color theme="1"/>
      <name val="Calibri"/>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top" wrapText="1"/>
    </xf>
    <xf numFmtId="0" fontId="3" fillId="0" borderId="0" xfId="0" applyFont="1"/>
    <xf numFmtId="0" fontId="1" fillId="0" borderId="0" xfId="0" applyFont="1"/>
    <xf numFmtId="0" fontId="1" fillId="2" borderId="0" xfId="0" applyFont="1" applyFill="1"/>
    <xf numFmtId="0" fontId="0" fillId="0" borderId="0" xfId="0" applyAlignment="1"/>
    <xf numFmtId="0" fontId="0" fillId="0" borderId="0" xfId="0" applyAlignment="1">
      <alignment vertical="top" wrapText="1"/>
    </xf>
    <xf numFmtId="2" fontId="0" fillId="0" borderId="0" xfId="0" applyNumberFormat="1"/>
    <xf numFmtId="164" fontId="1" fillId="2" borderId="0" xfId="0" applyNumberFormat="1" applyFont="1" applyFill="1"/>
    <xf numFmtId="164" fontId="0" fillId="0" borderId="0" xfId="0" applyNumberFormat="1"/>
    <xf numFmtId="164" fontId="1" fillId="3"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workers</a:t>
            </a:r>
            <a:r>
              <a:rPr lang="en-US" baseline="0"/>
              <a:t> vs. table production</a:t>
            </a:r>
            <a:endParaRPr lang="en-US"/>
          </a:p>
        </c:rich>
      </c:tx>
      <c:layout/>
      <c:overlay val="0"/>
    </c:title>
    <c:autoTitleDeleted val="0"/>
    <c:plotArea>
      <c:layout/>
      <c:scatterChart>
        <c:scatterStyle val="lineMarker"/>
        <c:varyColors val="0"/>
        <c:ser>
          <c:idx val="0"/>
          <c:order val="0"/>
          <c:tx>
            <c:strRef>
              <c:f>'01'!$B$6</c:f>
              <c:strCache>
                <c:ptCount val="1"/>
                <c:pt idx="0">
                  <c:v>y</c:v>
                </c:pt>
              </c:strCache>
            </c:strRef>
          </c:tx>
          <c:spPr>
            <a:ln w="28575">
              <a:noFill/>
            </a:ln>
          </c:spPr>
          <c:trendline>
            <c:trendlineType val="linear"/>
            <c:dispRSqr val="0"/>
            <c:dispEq val="0"/>
          </c:trendline>
          <c:xVal>
            <c:numRef>
              <c:f>'01'!$A$7:$A$16</c:f>
              <c:numCache>
                <c:formatCode>General</c:formatCode>
                <c:ptCount val="10"/>
                <c:pt idx="0">
                  <c:v>12</c:v>
                </c:pt>
                <c:pt idx="1">
                  <c:v>30</c:v>
                </c:pt>
                <c:pt idx="2">
                  <c:v>15</c:v>
                </c:pt>
                <c:pt idx="3">
                  <c:v>24</c:v>
                </c:pt>
                <c:pt idx="4">
                  <c:v>14</c:v>
                </c:pt>
                <c:pt idx="5">
                  <c:v>18</c:v>
                </c:pt>
                <c:pt idx="6">
                  <c:v>28</c:v>
                </c:pt>
                <c:pt idx="7">
                  <c:v>26</c:v>
                </c:pt>
                <c:pt idx="8">
                  <c:v>19</c:v>
                </c:pt>
                <c:pt idx="9">
                  <c:v>27</c:v>
                </c:pt>
              </c:numCache>
            </c:numRef>
          </c:xVal>
          <c:yVal>
            <c:numRef>
              <c:f>'01'!$B$7:$B$16</c:f>
              <c:numCache>
                <c:formatCode>General</c:formatCode>
                <c:ptCount val="10"/>
                <c:pt idx="0">
                  <c:v>20</c:v>
                </c:pt>
                <c:pt idx="1">
                  <c:v>60</c:v>
                </c:pt>
                <c:pt idx="2">
                  <c:v>27</c:v>
                </c:pt>
                <c:pt idx="3">
                  <c:v>50</c:v>
                </c:pt>
                <c:pt idx="4">
                  <c:v>21</c:v>
                </c:pt>
                <c:pt idx="5">
                  <c:v>30</c:v>
                </c:pt>
                <c:pt idx="6">
                  <c:v>61</c:v>
                </c:pt>
                <c:pt idx="7">
                  <c:v>54</c:v>
                </c:pt>
                <c:pt idx="8">
                  <c:v>32</c:v>
                </c:pt>
                <c:pt idx="9">
                  <c:v>57</c:v>
                </c:pt>
              </c:numCache>
            </c:numRef>
          </c:yVal>
          <c:smooth val="0"/>
        </c:ser>
        <c:dLbls>
          <c:showLegendKey val="0"/>
          <c:showVal val="0"/>
          <c:showCatName val="0"/>
          <c:showSerName val="0"/>
          <c:showPercent val="0"/>
          <c:showBubbleSize val="0"/>
        </c:dLbls>
        <c:axId val="240239360"/>
        <c:axId val="240240896"/>
      </c:scatterChart>
      <c:valAx>
        <c:axId val="240239360"/>
        <c:scaling>
          <c:orientation val="minMax"/>
        </c:scaling>
        <c:delete val="0"/>
        <c:axPos val="b"/>
        <c:numFmt formatCode="General" sourceLinked="1"/>
        <c:majorTickMark val="out"/>
        <c:minorTickMark val="none"/>
        <c:tickLblPos val="nextTo"/>
        <c:crossAx val="240240896"/>
        <c:crosses val="autoZero"/>
        <c:crossBetween val="midCat"/>
      </c:valAx>
      <c:valAx>
        <c:axId val="240240896"/>
        <c:scaling>
          <c:orientation val="minMax"/>
        </c:scaling>
        <c:delete val="0"/>
        <c:axPos val="l"/>
        <c:majorGridlines/>
        <c:numFmt formatCode="General" sourceLinked="1"/>
        <c:majorTickMark val="out"/>
        <c:minorTickMark val="none"/>
        <c:tickLblPos val="nextTo"/>
        <c:crossAx val="24023936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184150</xdr:colOff>
      <xdr:row>25</xdr:row>
      <xdr:rowOff>9525</xdr:rowOff>
    </xdr:from>
    <xdr:to>
      <xdr:col>6</xdr:col>
      <xdr:colOff>209550</xdr:colOff>
      <xdr:row>39</xdr:row>
      <xdr:rowOff>174625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4"/>
  <sheetViews>
    <sheetView tabSelected="1" topLeftCell="A4" zoomScale="120" zoomScaleNormal="120" workbookViewId="0">
      <selection activeCell="E20" sqref="E20"/>
    </sheetView>
  </sheetViews>
  <sheetFormatPr defaultRowHeight="14.4" x14ac:dyDescent="0.3"/>
  <cols>
    <col min="1" max="1" width="13.33203125" customWidth="1"/>
    <col min="2" max="2" width="11.88671875" bestFit="1" customWidth="1"/>
    <col min="3" max="3" width="12.6640625" bestFit="1" customWidth="1"/>
    <col min="5" max="5" width="16.21875" bestFit="1" customWidth="1"/>
    <col min="6" max="6" width="9.5546875" bestFit="1" customWidth="1"/>
  </cols>
  <sheetData>
    <row r="1" spans="1:8" ht="13.2" customHeight="1" x14ac:dyDescent="0.3">
      <c r="A1" s="5" t="s">
        <v>0</v>
      </c>
      <c r="B1" s="5"/>
      <c r="C1" s="5"/>
      <c r="D1" s="5"/>
      <c r="E1" s="5"/>
      <c r="F1" s="5"/>
      <c r="G1" s="5"/>
      <c r="H1" s="5"/>
    </row>
    <row r="2" spans="1:8" x14ac:dyDescent="0.3">
      <c r="A2" s="6" t="s">
        <v>1</v>
      </c>
      <c r="B2" s="6"/>
      <c r="C2" s="6"/>
      <c r="D2" s="6"/>
      <c r="E2" s="6"/>
      <c r="F2" s="6"/>
      <c r="G2" s="6"/>
      <c r="H2" s="6"/>
    </row>
    <row r="3" spans="1:8" x14ac:dyDescent="0.3">
      <c r="A3" s="6"/>
      <c r="B3" s="6"/>
      <c r="C3" s="6"/>
      <c r="D3" s="6"/>
      <c r="E3" s="6"/>
      <c r="F3" s="6"/>
      <c r="G3" s="6"/>
      <c r="H3" s="6"/>
    </row>
    <row r="4" spans="1:8" x14ac:dyDescent="0.3">
      <c r="A4" s="6"/>
      <c r="B4" s="6"/>
      <c r="C4" s="6"/>
      <c r="D4" s="6"/>
      <c r="E4" s="6"/>
      <c r="F4" s="6"/>
      <c r="G4" s="6"/>
      <c r="H4" s="6"/>
    </row>
    <row r="5" spans="1:8" x14ac:dyDescent="0.3">
      <c r="A5" s="1"/>
      <c r="B5" s="1"/>
      <c r="C5" s="1"/>
      <c r="D5" s="1"/>
      <c r="E5" s="1"/>
      <c r="F5" s="1"/>
      <c r="G5" s="1"/>
      <c r="H5" s="1"/>
    </row>
    <row r="6" spans="1:8" ht="15.6" x14ac:dyDescent="0.35">
      <c r="A6" t="s">
        <v>2</v>
      </c>
      <c r="B6" t="s">
        <v>3</v>
      </c>
      <c r="C6" t="s">
        <v>4</v>
      </c>
      <c r="D6" t="s">
        <v>5</v>
      </c>
      <c r="E6" t="s">
        <v>8</v>
      </c>
      <c r="F6" s="2" t="s">
        <v>9</v>
      </c>
      <c r="G6" s="2" t="s">
        <v>11</v>
      </c>
    </row>
    <row r="7" spans="1:8" x14ac:dyDescent="0.3">
      <c r="A7">
        <v>12</v>
      </c>
      <c r="B7">
        <v>20</v>
      </c>
      <c r="C7" s="7">
        <f>A7-$A$17</f>
        <v>-9.3000000000000007</v>
      </c>
      <c r="D7" s="7">
        <f>B7-$B$17</f>
        <v>-21.200000000000003</v>
      </c>
      <c r="E7">
        <f>C7*D7</f>
        <v>197.16000000000005</v>
      </c>
      <c r="F7">
        <f>C7*C7</f>
        <v>86.490000000000009</v>
      </c>
      <c r="G7">
        <f>D7*D7</f>
        <v>449.44000000000011</v>
      </c>
    </row>
    <row r="8" spans="1:8" x14ac:dyDescent="0.3">
      <c r="A8">
        <v>30</v>
      </c>
      <c r="B8">
        <v>60</v>
      </c>
      <c r="C8" s="7">
        <f t="shared" ref="C8:C16" si="0">A8-$A$17</f>
        <v>8.6999999999999993</v>
      </c>
      <c r="D8" s="7">
        <f t="shared" ref="D8:D16" si="1">B8-$B$17</f>
        <v>18.799999999999997</v>
      </c>
      <c r="E8">
        <f t="shared" ref="E8:E16" si="2">C8*D8</f>
        <v>163.55999999999997</v>
      </c>
      <c r="F8">
        <f t="shared" ref="F8:F17" si="3">C8*C8</f>
        <v>75.689999999999984</v>
      </c>
      <c r="G8">
        <f t="shared" ref="G8:G16" si="4">D8*D8</f>
        <v>353.43999999999988</v>
      </c>
    </row>
    <row r="9" spans="1:8" x14ac:dyDescent="0.3">
      <c r="A9">
        <v>15</v>
      </c>
      <c r="B9">
        <v>27</v>
      </c>
      <c r="C9" s="7">
        <f t="shared" si="0"/>
        <v>-6.3000000000000007</v>
      </c>
      <c r="D9" s="7">
        <f t="shared" si="1"/>
        <v>-14.200000000000003</v>
      </c>
      <c r="E9">
        <f t="shared" si="2"/>
        <v>89.460000000000022</v>
      </c>
      <c r="F9">
        <f t="shared" si="3"/>
        <v>39.690000000000012</v>
      </c>
      <c r="G9">
        <f t="shared" si="4"/>
        <v>201.64000000000007</v>
      </c>
    </row>
    <row r="10" spans="1:8" x14ac:dyDescent="0.3">
      <c r="A10">
        <v>24</v>
      </c>
      <c r="B10">
        <v>50</v>
      </c>
      <c r="C10" s="7">
        <f t="shared" si="0"/>
        <v>2.6999999999999993</v>
      </c>
      <c r="D10" s="7">
        <f t="shared" si="1"/>
        <v>8.7999999999999972</v>
      </c>
      <c r="E10">
        <f t="shared" si="2"/>
        <v>23.759999999999987</v>
      </c>
      <c r="F10">
        <f t="shared" si="3"/>
        <v>7.2899999999999965</v>
      </c>
      <c r="G10">
        <f t="shared" si="4"/>
        <v>77.439999999999955</v>
      </c>
    </row>
    <row r="11" spans="1:8" x14ac:dyDescent="0.3">
      <c r="A11">
        <v>14</v>
      </c>
      <c r="B11">
        <v>21</v>
      </c>
      <c r="C11" s="7">
        <f t="shared" si="0"/>
        <v>-7.3000000000000007</v>
      </c>
      <c r="D11" s="7">
        <f t="shared" si="1"/>
        <v>-20.200000000000003</v>
      </c>
      <c r="E11">
        <f t="shared" si="2"/>
        <v>147.46000000000004</v>
      </c>
      <c r="F11">
        <f t="shared" si="3"/>
        <v>53.290000000000013</v>
      </c>
      <c r="G11">
        <f t="shared" si="4"/>
        <v>408.04000000000013</v>
      </c>
    </row>
    <row r="12" spans="1:8" x14ac:dyDescent="0.3">
      <c r="A12">
        <v>18</v>
      </c>
      <c r="B12">
        <v>30</v>
      </c>
      <c r="C12" s="7">
        <f t="shared" si="0"/>
        <v>-3.3000000000000007</v>
      </c>
      <c r="D12" s="7">
        <f t="shared" si="1"/>
        <v>-11.200000000000003</v>
      </c>
      <c r="E12">
        <f t="shared" si="2"/>
        <v>36.960000000000015</v>
      </c>
      <c r="F12">
        <f t="shared" si="3"/>
        <v>10.890000000000004</v>
      </c>
      <c r="G12">
        <f t="shared" si="4"/>
        <v>125.44000000000007</v>
      </c>
    </row>
    <row r="13" spans="1:8" x14ac:dyDescent="0.3">
      <c r="A13">
        <v>28</v>
      </c>
      <c r="B13">
        <v>61</v>
      </c>
      <c r="C13" s="7">
        <f t="shared" si="0"/>
        <v>6.6999999999999993</v>
      </c>
      <c r="D13" s="7">
        <f t="shared" si="1"/>
        <v>19.799999999999997</v>
      </c>
      <c r="E13">
        <f t="shared" si="2"/>
        <v>132.65999999999997</v>
      </c>
      <c r="F13">
        <f t="shared" si="3"/>
        <v>44.889999999999993</v>
      </c>
      <c r="G13">
        <f t="shared" si="4"/>
        <v>392.03999999999991</v>
      </c>
    </row>
    <row r="14" spans="1:8" x14ac:dyDescent="0.3">
      <c r="A14">
        <v>26</v>
      </c>
      <c r="B14">
        <v>54</v>
      </c>
      <c r="C14" s="7">
        <f t="shared" si="0"/>
        <v>4.6999999999999993</v>
      </c>
      <c r="D14" s="7">
        <f t="shared" si="1"/>
        <v>12.799999999999997</v>
      </c>
      <c r="E14">
        <f t="shared" si="2"/>
        <v>60.159999999999975</v>
      </c>
      <c r="F14">
        <f t="shared" si="3"/>
        <v>22.089999999999993</v>
      </c>
      <c r="G14">
        <f t="shared" si="4"/>
        <v>163.83999999999992</v>
      </c>
    </row>
    <row r="15" spans="1:8" x14ac:dyDescent="0.3">
      <c r="A15">
        <v>19</v>
      </c>
      <c r="B15">
        <v>32</v>
      </c>
      <c r="C15" s="7">
        <f t="shared" si="0"/>
        <v>-2.3000000000000007</v>
      </c>
      <c r="D15" s="7">
        <f t="shared" si="1"/>
        <v>-9.2000000000000028</v>
      </c>
      <c r="E15">
        <f t="shared" si="2"/>
        <v>21.160000000000014</v>
      </c>
      <c r="F15">
        <f t="shared" si="3"/>
        <v>5.2900000000000036</v>
      </c>
      <c r="G15">
        <f t="shared" si="4"/>
        <v>84.640000000000057</v>
      </c>
    </row>
    <row r="16" spans="1:8" x14ac:dyDescent="0.3">
      <c r="A16">
        <v>27</v>
      </c>
      <c r="B16">
        <v>57</v>
      </c>
      <c r="C16" s="7">
        <f t="shared" si="0"/>
        <v>5.6999999999999993</v>
      </c>
      <c r="D16" s="7">
        <f t="shared" si="1"/>
        <v>15.799999999999997</v>
      </c>
      <c r="E16">
        <f t="shared" si="2"/>
        <v>90.059999999999974</v>
      </c>
      <c r="F16">
        <f t="shared" si="3"/>
        <v>32.489999999999995</v>
      </c>
      <c r="G16">
        <f t="shared" si="4"/>
        <v>249.6399999999999</v>
      </c>
    </row>
    <row r="17" spans="1:7" x14ac:dyDescent="0.3">
      <c r="A17" s="3">
        <f>SUM(A7:A16)/10</f>
        <v>21.3</v>
      </c>
      <c r="B17" s="3">
        <f>SUM(B7:B16)/10</f>
        <v>41.2</v>
      </c>
      <c r="C17" s="7"/>
      <c r="D17" s="7"/>
      <c r="E17" s="3">
        <f>SUM(E7:E16)</f>
        <v>962.4</v>
      </c>
      <c r="F17">
        <f>SUM(F7:F16)</f>
        <v>378.09999999999997</v>
      </c>
      <c r="G17">
        <f>SUM(G7:G16)</f>
        <v>2505.6</v>
      </c>
    </row>
    <row r="19" spans="1:7" x14ac:dyDescent="0.3">
      <c r="B19" s="4" t="s">
        <v>6</v>
      </c>
      <c r="C19" s="8">
        <f>E17/(10-1)</f>
        <v>106.93333333333334</v>
      </c>
      <c r="D19" s="9"/>
    </row>
    <row r="20" spans="1:7" x14ac:dyDescent="0.3">
      <c r="B20" s="4" t="s">
        <v>7</v>
      </c>
      <c r="C20" s="8">
        <f>SQRT(SUM(F7:F16)/(10-1))</f>
        <v>6.4815978825526583</v>
      </c>
      <c r="D20" s="9"/>
    </row>
    <row r="21" spans="1:7" x14ac:dyDescent="0.3">
      <c r="B21" s="4" t="s">
        <v>10</v>
      </c>
      <c r="C21" s="8">
        <f>SQRT(SUM(G7:G16)/(10-1))</f>
        <v>16.685322891691367</v>
      </c>
      <c r="D21" s="9"/>
    </row>
    <row r="22" spans="1:7" x14ac:dyDescent="0.3">
      <c r="B22" s="4" t="s">
        <v>12</v>
      </c>
      <c r="C22" s="8">
        <f>C19/(C20*C21)</f>
        <v>0.98877255978901257</v>
      </c>
      <c r="D22" s="10">
        <f>E17/SQRT(F17*G17)</f>
        <v>0.98877255978901246</v>
      </c>
    </row>
    <row r="23" spans="1:7" x14ac:dyDescent="0.3">
      <c r="B23" s="4"/>
      <c r="C23" s="4"/>
    </row>
    <row r="24" spans="1:7" x14ac:dyDescent="0.3">
      <c r="B24" s="4"/>
      <c r="C24" s="4"/>
    </row>
  </sheetData>
  <mergeCells count="2">
    <mergeCell ref="A1:H1"/>
    <mergeCell ref="A2:H4"/>
  </mergeCells>
  <pageMargins left="0.7" right="0.7" top="0.75" bottom="0.75" header="0.3" footer="0.3"/>
  <pageSetup paperSize="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01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Guestuser</dc:creator>
  <cp:lastModifiedBy>Guestuser</cp:lastModifiedBy>
  <dcterms:created xsi:type="dcterms:W3CDTF">2018-11-04T04:13:48Z</dcterms:created>
  <dcterms:modified xsi:type="dcterms:W3CDTF">2018-11-04T09:50:17Z</dcterms:modified>
</cp:coreProperties>
</file>