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812" windowHeight="10813" tabRatio="500"/>
  </bookViews>
  <sheets>
    <sheet name="Matrix" sheetId="6" r:id="rId1"/>
    <sheet name="Component" sheetId="5" r:id="rId2"/>
    <sheet name="Parameter" sheetId="2" r:id="rId3"/>
  </sheets>
  <calcPr calcId="144525"/>
</workbook>
</file>

<file path=xl/sharedStrings.xml><?xml version="1.0" encoding="utf-8"?>
<sst xmlns="http://schemas.openxmlformats.org/spreadsheetml/2006/main" count="63" uniqueCount="41">
  <si>
    <t>Name</t>
  </si>
  <si>
    <t>S_O2</t>
  </si>
  <si>
    <t>S_S</t>
  </si>
  <si>
    <t>S_I</t>
  </si>
  <si>
    <t>X_P</t>
  </si>
  <si>
    <t>X_S</t>
  </si>
  <si>
    <t>X_OHO</t>
  </si>
  <si>
    <t>Rate</t>
  </si>
  <si>
    <t>Hydrolysis of X_S by X_OHO</t>
  </si>
  <si>
    <t>k_h*X_S/X_OHO/(K_X+X_S/X_OHO)*(S_O2/(K_O2+S_O2)+n_h*K_O2/(K_O2+S_O2))*X_OHO</t>
  </si>
  <si>
    <t>Aerobic growth of X_OHO</t>
  </si>
  <si>
    <t>-(1-Y_H)/Y_H</t>
  </si>
  <si>
    <t>-1/Y_H</t>
  </si>
  <si>
    <t>u_OHO*S_O2/(K_O2+S_O2)*S_S/(K_S+S_S)*X_OHO</t>
  </si>
  <si>
    <t>decay of X_OHO</t>
  </si>
  <si>
    <t>f_p</t>
  </si>
  <si>
    <t>1-f_p</t>
  </si>
  <si>
    <t>b_OHO*X_OHO</t>
  </si>
  <si>
    <t>Symbol</t>
  </si>
  <si>
    <t>Unit</t>
  </si>
  <si>
    <t>Description</t>
  </si>
  <si>
    <t>mg/l</t>
  </si>
  <si>
    <t>DO</t>
  </si>
  <si>
    <t>DefaultValue</t>
  </si>
  <si>
    <t>LowerBound</t>
  </si>
  <si>
    <t>UpperBound</t>
  </si>
  <si>
    <t>-</t>
  </si>
  <si>
    <t>0</t>
  </si>
  <si>
    <t>Y_H</t>
  </si>
  <si>
    <t>gCOD/gCOD</t>
  </si>
  <si>
    <t>b_OHO</t>
  </si>
  <si>
    <t>/d</t>
  </si>
  <si>
    <t>K_X</t>
  </si>
  <si>
    <t>K_S</t>
  </si>
  <si>
    <t>gCOD/m3</t>
  </si>
  <si>
    <t>K_O2</t>
  </si>
  <si>
    <t>u_OHO</t>
  </si>
  <si>
    <t>3.0</t>
  </si>
  <si>
    <t>k_h</t>
  </si>
  <si>
    <t>gCOD/gCOD/d</t>
  </si>
  <si>
    <t>n_h</t>
  </si>
</sst>
</file>

<file path=xl/styles.xml><?xml version="1.0" encoding="utf-8"?>
<styleSheet xmlns="http://schemas.openxmlformats.org/spreadsheetml/2006/main">
  <numFmts count="6">
    <numFmt numFmtId="176" formatCode="0.00_ "/>
    <numFmt numFmtId="43" formatCode="_ * #,##0.00_ ;_ * \-#,##0.00_ ;_ * &quot;-&quot;??_ ;_ @_ "/>
    <numFmt numFmtId="177" formatCode="000000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0">
    <font>
      <sz val="11"/>
      <color rgb="FF000000"/>
      <name val="宋体"/>
      <charset val="1"/>
    </font>
    <font>
      <b/>
      <sz val="16"/>
      <color theme="3"/>
      <name val="微软雅黑"/>
      <charset val="134"/>
    </font>
    <font>
      <b/>
      <sz val="16"/>
      <color rgb="FF953735"/>
      <name val="微软雅黑"/>
      <charset val="134"/>
    </font>
    <font>
      <sz val="16"/>
      <name val="微软雅黑"/>
      <charset val="134"/>
    </font>
    <font>
      <b/>
      <sz val="11"/>
      <color rgb="FF000000"/>
      <name val="微软雅黑"/>
      <charset val="1"/>
    </font>
    <font>
      <sz val="11"/>
      <color rgb="FF000000"/>
      <name val="微软雅黑"/>
      <charset val="1"/>
    </font>
    <font>
      <b/>
      <sz val="16"/>
      <color theme="0"/>
      <name val="微软雅黑"/>
      <charset val="134"/>
    </font>
    <font>
      <sz val="16"/>
      <color theme="1"/>
      <name val="微软雅黑"/>
      <charset val="134"/>
    </font>
    <font>
      <sz val="16"/>
      <color rgb="FF006100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0"/>
      <name val="Arial"/>
      <charset val="134"/>
    </font>
    <font>
      <sz val="11"/>
      <color rgb="FF006100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5" tint="0.8"/>
        <bgColor rgb="FFD7E4BD"/>
      </patternFill>
    </fill>
    <fill>
      <patternFill patternType="solid">
        <fgColor theme="5" tint="0.8"/>
        <bgColor rgb="FFD9D9D9"/>
      </patternFill>
    </fill>
    <fill>
      <patternFill patternType="solid">
        <fgColor rgb="FFE6B9B8"/>
        <bgColor rgb="FFFCD5B5"/>
      </patternFill>
    </fill>
    <fill>
      <patternFill patternType="solid">
        <fgColor rgb="FFA6A6A6"/>
        <bgColor rgb="FF9BBB59"/>
      </patternFill>
    </fill>
    <fill>
      <patternFill patternType="solid">
        <fgColor theme="1" tint="0.5"/>
        <bgColor rgb="FFD9D9D9"/>
      </patternFill>
    </fill>
    <fill>
      <patternFill patternType="solid">
        <fgColor theme="2" tint="-0.25"/>
        <bgColor rgb="FFFCD5B5"/>
      </patternFill>
    </fill>
    <fill>
      <patternFill patternType="solid">
        <fgColor theme="9" tint="0.4"/>
        <bgColor rgb="FFD7E4BD"/>
      </patternFill>
    </fill>
    <fill>
      <patternFill patternType="solid">
        <fgColor rgb="FFD7E4BD"/>
        <bgColor rgb="FFD9D9D9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rgb="FFD7E4BD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1" fillId="41" borderId="0" applyNumberFormat="false" applyBorder="false" applyAlignment="false" applyProtection="false">
      <alignment vertical="center"/>
    </xf>
    <xf numFmtId="0" fontId="10" fillId="40" borderId="0" applyNumberFormat="false" applyBorder="false" applyAlignment="false" applyProtection="false">
      <alignment vertical="center"/>
    </xf>
    <xf numFmtId="0" fontId="11" fillId="39" borderId="0" applyNumberFormat="false" applyBorder="false" applyAlignment="false" applyProtection="false">
      <alignment vertical="center"/>
    </xf>
    <xf numFmtId="0" fontId="29" fillId="36" borderId="6" applyNumberFormat="false" applyAlignment="false" applyProtection="false">
      <alignment vertical="center"/>
    </xf>
    <xf numFmtId="0" fontId="10" fillId="35" borderId="0" applyNumberFormat="false" applyBorder="false" applyAlignment="false" applyProtection="false">
      <alignment vertical="center"/>
    </xf>
    <xf numFmtId="0" fontId="10" fillId="13" borderId="0" applyNumberFormat="false" applyBorder="false" applyAlignment="false" applyProtection="false">
      <alignment vertical="center"/>
    </xf>
    <xf numFmtId="44" fontId="20" fillId="0" borderId="0" applyBorder="false" applyAlignment="false" applyProtection="false"/>
    <xf numFmtId="0" fontId="11" fillId="33" borderId="0" applyNumberFormat="false" applyBorder="false" applyAlignment="false" applyProtection="false">
      <alignment vertical="center"/>
    </xf>
    <xf numFmtId="9" fontId="20" fillId="0" borderId="0" applyBorder="false" applyAlignment="false" applyProtection="false"/>
    <xf numFmtId="0" fontId="11" fillId="37" borderId="0" applyNumberFormat="false" applyBorder="false" applyAlignment="false" applyProtection="false">
      <alignment vertical="center"/>
    </xf>
    <xf numFmtId="0" fontId="11" fillId="23" borderId="0" applyNumberFormat="false" applyBorder="false" applyAlignment="false" applyProtection="false">
      <alignment vertical="center"/>
    </xf>
    <xf numFmtId="0" fontId="11" fillId="31" borderId="0" applyNumberFormat="false" applyBorder="false" applyAlignment="false" applyProtection="false">
      <alignment vertical="center"/>
    </xf>
    <xf numFmtId="0" fontId="11" fillId="30" borderId="0" applyNumberFormat="false" applyBorder="false" applyAlignment="false" applyProtection="false">
      <alignment vertical="center"/>
    </xf>
    <xf numFmtId="0" fontId="11" fillId="26" borderId="0" applyNumberFormat="false" applyBorder="false" applyAlignment="false" applyProtection="false">
      <alignment vertical="center"/>
    </xf>
    <xf numFmtId="0" fontId="23" fillId="19" borderId="6" applyNumberFormat="false" applyAlignment="false" applyProtection="false">
      <alignment vertical="center"/>
    </xf>
    <xf numFmtId="0" fontId="11" fillId="28" borderId="0" applyNumberFormat="false" applyBorder="false" applyAlignment="false" applyProtection="false">
      <alignment vertical="center"/>
    </xf>
    <xf numFmtId="0" fontId="25" fillId="22" borderId="0" applyNumberFormat="false" applyBorder="false" applyAlignment="false" applyProtection="false">
      <alignment vertical="center"/>
    </xf>
    <xf numFmtId="0" fontId="10" fillId="38" borderId="0" applyNumberFormat="false" applyBorder="false" applyAlignment="false" applyProtection="false">
      <alignment vertical="center"/>
    </xf>
    <xf numFmtId="0" fontId="12" fillId="12" borderId="0" applyNumberFormat="false" applyBorder="false" applyAlignment="false" applyProtection="false">
      <alignment vertical="center"/>
    </xf>
    <xf numFmtId="0" fontId="10" fillId="32" borderId="0" applyNumberFormat="false" applyBorder="false" applyAlignment="false" applyProtection="false">
      <alignment vertical="center"/>
    </xf>
    <xf numFmtId="0" fontId="28" fillId="0" borderId="8" applyNumberFormat="false" applyFill="false" applyAlignment="false" applyProtection="false">
      <alignment vertical="center"/>
    </xf>
    <xf numFmtId="0" fontId="26" fillId="24" borderId="0" applyNumberFormat="false" applyBorder="false" applyAlignment="false" applyProtection="false">
      <alignment vertical="center"/>
    </xf>
    <xf numFmtId="0" fontId="24" fillId="20" borderId="7" applyNumberFormat="false" applyAlignment="false" applyProtection="false">
      <alignment vertical="center"/>
    </xf>
    <xf numFmtId="0" fontId="22" fillId="19" borderId="5" applyNumberFormat="false" applyAlignment="false" applyProtection="false">
      <alignment vertical="center"/>
    </xf>
    <xf numFmtId="0" fontId="27" fillId="0" borderId="3" applyNumberFormat="false" applyFill="false" applyAlignment="false" applyProtection="false">
      <alignment vertical="center"/>
    </xf>
    <xf numFmtId="0" fontId="21" fillId="18" borderId="0" applyBorder="false" applyProtection="false"/>
    <xf numFmtId="0" fontId="10" fillId="27" borderId="0" applyNumberFormat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42" fontId="20" fillId="0" borderId="0" applyBorder="false" applyAlignment="false" applyProtection="false"/>
    <xf numFmtId="0" fontId="10" fillId="16" borderId="0" applyNumberFormat="false" applyBorder="false" applyAlignment="false" applyProtection="false">
      <alignment vertical="center"/>
    </xf>
    <xf numFmtId="43" fontId="20" fillId="0" borderId="0" applyBorder="false" applyAlignment="false" applyProtection="false"/>
    <xf numFmtId="0" fontId="18" fillId="0" borderId="0" applyNumberForma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10" fillId="25" borderId="0" applyNumberFormat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11" fillId="15" borderId="0" applyNumberFormat="false" applyBorder="false" applyAlignment="false" applyProtection="false">
      <alignment vertical="center"/>
    </xf>
    <xf numFmtId="0" fontId="15" fillId="14" borderId="4" applyNumberFormat="false" applyFont="false" applyAlignment="false" applyProtection="false">
      <alignment vertical="center"/>
    </xf>
    <xf numFmtId="0" fontId="10" fillId="34" borderId="0" applyNumberFormat="false" applyBorder="false" applyAlignment="false" applyProtection="false">
      <alignment vertical="center"/>
    </xf>
    <xf numFmtId="0" fontId="11" fillId="29" borderId="0" applyNumberFormat="false" applyBorder="false" applyAlignment="false" applyProtection="false">
      <alignment vertical="center"/>
    </xf>
    <xf numFmtId="0" fontId="10" fillId="17" borderId="0" applyNumberFormat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41" fontId="20" fillId="0" borderId="0" applyBorder="false" applyAlignment="false" applyProtection="false"/>
    <xf numFmtId="0" fontId="13" fillId="0" borderId="3" applyNumberFormat="false" applyFill="false" applyAlignment="false" applyProtection="false">
      <alignment vertical="center"/>
    </xf>
    <xf numFmtId="0" fontId="10" fillId="21" borderId="0" applyNumberFormat="false" applyBorder="false" applyAlignment="false" applyProtection="false">
      <alignment vertical="center"/>
    </xf>
    <xf numFmtId="0" fontId="19" fillId="0" borderId="9" applyNumberFormat="false" applyFill="false" applyAlignment="false" applyProtection="false">
      <alignment vertical="center"/>
    </xf>
    <xf numFmtId="0" fontId="11" fillId="11" borderId="0" applyNumberFormat="false" applyBorder="false" applyAlignment="false" applyProtection="false">
      <alignment vertical="center"/>
    </xf>
    <xf numFmtId="0" fontId="10" fillId="10" borderId="0" applyNumberFormat="false" applyBorder="false" applyAlignment="false" applyProtection="false">
      <alignment vertical="center"/>
    </xf>
    <xf numFmtId="0" fontId="9" fillId="0" borderId="2" applyNumberFormat="false" applyFill="false" applyAlignment="false" applyProtection="false">
      <alignment vertical="center"/>
    </xf>
  </cellStyleXfs>
  <cellXfs count="18">
    <xf numFmtId="0" fontId="0" fillId="0" borderId="0" xfId="0"/>
    <xf numFmtId="0" fontId="1" fillId="2" borderId="1" xfId="26" applyFont="true" applyFill="true" applyBorder="true" applyAlignment="true" applyProtection="true">
      <alignment horizontal="center" vertical="center"/>
    </xf>
    <xf numFmtId="0" fontId="1" fillId="3" borderId="1" xfId="26" applyFont="true" applyFill="true" applyBorder="true" applyAlignment="true" applyProtection="true">
      <alignment horizontal="center" vertical="center"/>
    </xf>
    <xf numFmtId="0" fontId="2" fillId="4" borderId="1" xfId="0" applyFont="true" applyFill="true" applyBorder="true" applyAlignment="true">
      <alignment horizontal="center" vertical="center"/>
    </xf>
    <xf numFmtId="176" fontId="3" fillId="5" borderId="1" xfId="26" applyNumberFormat="true" applyFont="true" applyFill="true" applyBorder="true" applyAlignment="true" applyProtection="true">
      <alignment horizontal="center" vertical="center"/>
    </xf>
    <xf numFmtId="49" fontId="3" fillId="5" borderId="1" xfId="26" applyNumberFormat="true" applyFont="true" applyFill="true" applyBorder="true" applyAlignment="true" applyProtection="true">
      <alignment horizontal="center" vertical="center"/>
    </xf>
    <xf numFmtId="0" fontId="3" fillId="5" borderId="1" xfId="26" applyNumberFormat="true" applyFont="true" applyFill="true" applyBorder="true" applyAlignment="true" applyProtection="true">
      <alignment horizontal="center" vertical="center"/>
    </xf>
    <xf numFmtId="0" fontId="4" fillId="0" borderId="0" xfId="0" applyFont="true" applyAlignment="true"/>
    <xf numFmtId="0" fontId="4" fillId="0" borderId="0" xfId="0" applyFont="true"/>
    <xf numFmtId="0" fontId="5" fillId="0" borderId="0" xfId="0" applyFont="true"/>
    <xf numFmtId="0" fontId="1" fillId="2" borderId="1" xfId="26" applyFont="true" applyFill="true" applyBorder="true" applyAlignment="true" applyProtection="true">
      <alignment horizontal="center" vertical="center" wrapText="true"/>
    </xf>
    <xf numFmtId="49" fontId="6" fillId="6" borderId="1" xfId="26" applyNumberFormat="true" applyFont="true" applyFill="true" applyBorder="true" applyAlignment="true" applyProtection="true">
      <alignment horizontal="center" vertical="center"/>
    </xf>
    <xf numFmtId="0" fontId="2" fillId="4" borderId="1" xfId="26" applyFont="true" applyFill="true" applyBorder="true" applyAlignment="true" applyProtection="true">
      <alignment horizontal="center" vertical="center"/>
    </xf>
    <xf numFmtId="0" fontId="7" fillId="7" borderId="1" xfId="26" applyFont="true" applyFill="true" applyBorder="true" applyAlignment="true" applyProtection="true">
      <alignment horizontal="center" vertical="center"/>
    </xf>
    <xf numFmtId="49" fontId="7" fillId="7" borderId="1" xfId="26" applyNumberFormat="true" applyFont="true" applyFill="true" applyBorder="true" applyAlignment="true" applyProtection="true">
      <alignment horizontal="center" vertical="center"/>
    </xf>
    <xf numFmtId="49" fontId="1" fillId="8" borderId="1" xfId="26" applyNumberFormat="true" applyFont="true" applyFill="true" applyBorder="true" applyAlignment="true" applyProtection="true">
      <alignment horizontal="center" vertical="center"/>
    </xf>
    <xf numFmtId="0" fontId="8" fillId="9" borderId="1" xfId="26" applyFont="true" applyFill="true" applyBorder="true" applyAlignment="true" applyProtection="true">
      <alignment horizontal="left" vertical="center"/>
    </xf>
    <xf numFmtId="177" fontId="7" fillId="7" borderId="1" xfId="26" applyNumberFormat="true" applyFont="true" applyFill="true" applyBorder="true" applyAlignment="true" applyProtection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100"/>
      <rgbColor rgb="00000080"/>
      <rgbColor rgb="00808000"/>
      <rgbColor rgb="00800080"/>
      <rgbColor rgb="00008080"/>
      <rgbColor rgb="00E6B9B8"/>
      <rgbColor rgb="00808080"/>
      <rgbColor rgb="009999FF"/>
      <rgbColor rgb="00953735"/>
      <rgbColor rgb="00D7E4BD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FF99"/>
      <rgbColor rgb="0099CCFF"/>
      <rgbColor rgb="00FF99CC"/>
      <rgbColor rgb="00CC99FF"/>
      <rgbColor rgb="00FCD5B5"/>
      <rgbColor rgb="003366FF"/>
      <rgbColor rgb="0033CCCC"/>
      <rgbColor rgb="009BBB59"/>
      <rgbColor rgb="00FFCC00"/>
      <rgbColor rgb="00FF9900"/>
      <rgbColor rgb="00FF6600"/>
      <rgbColor rgb="00595959"/>
      <rgbColor rgb="00A6A6A6"/>
      <rgbColor rgb="001F497D"/>
      <rgbColor rgb="00339966"/>
      <rgbColor rgb="000D0D0D"/>
      <rgbColor rgb="00333300"/>
      <rgbColor rgb="00993300"/>
      <rgbColor rgb="00993366"/>
      <rgbColor rgb="003F3F76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tabSelected="1" zoomScale="70" zoomScaleNormal="70" topLeftCell="G1" workbookViewId="0">
      <selection activeCell="C8" sqref="C8"/>
    </sheetView>
  </sheetViews>
  <sheetFormatPr defaultColWidth="9" defaultRowHeight="30" customHeight="true" outlineLevelRow="3" outlineLevelCol="7"/>
  <cols>
    <col min="1" max="1" width="67.0762711864407" style="7" customWidth="true"/>
    <col min="2" max="2" width="28.9661016949153" style="7" customWidth="true"/>
    <col min="3" max="4" width="26.1016949152542" style="7" customWidth="true"/>
    <col min="5" max="5" width="25.8220338983051" style="8" customWidth="true"/>
    <col min="6" max="6" width="27.1016949152542" style="8" customWidth="true"/>
    <col min="7" max="7" width="20.5932203389831" style="8" customWidth="true"/>
    <col min="8" max="8" width="254.881355932203" style="8" customWidth="true"/>
    <col min="9" max="993" width="9" style="8" customWidth="true"/>
    <col min="994" max="16384" width="9" style="9"/>
  </cols>
  <sheetData>
    <row r="1" customHeight="true" spans="1:8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5" t="s">
        <v>7</v>
      </c>
    </row>
    <row r="2" customHeight="true" spans="1:8">
      <c r="A2" s="12" t="s">
        <v>8</v>
      </c>
      <c r="B2" s="13"/>
      <c r="C2" s="13">
        <v>1</v>
      </c>
      <c r="D2" s="13"/>
      <c r="E2" s="13"/>
      <c r="F2" s="13">
        <v>-1</v>
      </c>
      <c r="G2" s="13"/>
      <c r="H2" s="16" t="s">
        <v>9</v>
      </c>
    </row>
    <row r="3" customHeight="true" spans="1:8">
      <c r="A3" s="12" t="s">
        <v>10</v>
      </c>
      <c r="B3" s="14" t="s">
        <v>11</v>
      </c>
      <c r="C3" s="14" t="s">
        <v>12</v>
      </c>
      <c r="D3" s="14"/>
      <c r="E3" s="17"/>
      <c r="F3" s="17"/>
      <c r="G3" s="13">
        <v>1</v>
      </c>
      <c r="H3" s="16" t="s">
        <v>13</v>
      </c>
    </row>
    <row r="4" customHeight="true" spans="1:8">
      <c r="A4" s="12" t="s">
        <v>14</v>
      </c>
      <c r="B4" s="14"/>
      <c r="C4" s="14"/>
      <c r="D4" s="14"/>
      <c r="E4" s="13" t="s">
        <v>15</v>
      </c>
      <c r="F4" s="13" t="s">
        <v>16</v>
      </c>
      <c r="G4" s="13">
        <v>-1</v>
      </c>
      <c r="H4" s="16" t="s">
        <v>17</v>
      </c>
    </row>
  </sheetData>
  <pageMargins left="0.7" right="0.7" top="0.75" bottom="0.75" header="0.511805555555555" footer="0.511805555555555"/>
  <pageSetup paperSize="9" firstPageNumber="0" orientation="portrait" useFirstPageNumber="true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zoomScale="130" zoomScaleNormal="130" workbookViewId="0">
      <selection activeCell="A2" sqref="A2:A7"/>
    </sheetView>
  </sheetViews>
  <sheetFormatPr defaultColWidth="8.79661016949153" defaultRowHeight="13.05" outlineLevelRow="6" outlineLevelCol="3"/>
  <cols>
    <col min="1" max="1" width="17.0169491525424" customWidth="true"/>
    <col min="2" max="2" width="13.6949152542373" customWidth="true"/>
    <col min="3" max="3" width="25.8135593220339" customWidth="true"/>
    <col min="4" max="4" width="20.4152542372881" customWidth="true"/>
  </cols>
  <sheetData>
    <row r="1" ht="22.25" spans="1:4">
      <c r="A1" s="1" t="s">
        <v>18</v>
      </c>
      <c r="B1" s="1" t="s">
        <v>19</v>
      </c>
      <c r="C1" s="1" t="s">
        <v>0</v>
      </c>
      <c r="D1" s="1" t="s">
        <v>20</v>
      </c>
    </row>
    <row r="2" ht="22.25" spans="1:4">
      <c r="A2" s="3" t="s">
        <v>1</v>
      </c>
      <c r="B2" s="3" t="s">
        <v>21</v>
      </c>
      <c r="C2" s="3" t="s">
        <v>22</v>
      </c>
      <c r="D2" s="3"/>
    </row>
    <row r="3" ht="22.25" spans="1:4">
      <c r="A3" s="3" t="s">
        <v>2</v>
      </c>
      <c r="B3" s="3" t="s">
        <v>21</v>
      </c>
      <c r="C3" s="3"/>
      <c r="D3" s="3"/>
    </row>
    <row r="4" ht="22.25" spans="1:4">
      <c r="A4" s="3" t="s">
        <v>3</v>
      </c>
      <c r="B4" s="3" t="s">
        <v>21</v>
      </c>
      <c r="C4" s="3"/>
      <c r="D4" s="3"/>
    </row>
    <row r="5" ht="22.25" spans="1:4">
      <c r="A5" s="3" t="s">
        <v>4</v>
      </c>
      <c r="B5" s="3" t="s">
        <v>21</v>
      </c>
      <c r="C5" s="3"/>
      <c r="D5" s="3"/>
    </row>
    <row r="6" ht="22.25" spans="1:4">
      <c r="A6" s="3" t="s">
        <v>5</v>
      </c>
      <c r="B6" s="3" t="s">
        <v>21</v>
      </c>
      <c r="C6" s="3"/>
      <c r="D6" s="3"/>
    </row>
    <row r="7" ht="22.25" spans="1:4">
      <c r="A7" s="3" t="s">
        <v>6</v>
      </c>
      <c r="B7" s="3" t="s">
        <v>21</v>
      </c>
      <c r="C7" s="3"/>
      <c r="D7" s="3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zoomScale="115" zoomScaleNormal="115" workbookViewId="0">
      <selection activeCell="B22" sqref="B22"/>
    </sheetView>
  </sheetViews>
  <sheetFormatPr defaultColWidth="9" defaultRowHeight="13.05" outlineLevelCol="6"/>
  <cols>
    <col min="1" max="1" width="28.771186440678" customWidth="true"/>
    <col min="2" max="2" width="27.8474576271186" customWidth="true"/>
    <col min="3" max="3" width="24.5423728813559" customWidth="true"/>
    <col min="4" max="4" width="20.8135593220339" customWidth="true"/>
    <col min="5" max="5" width="21.0084745762712" customWidth="true"/>
    <col min="6" max="6" width="18.271186440678" customWidth="true"/>
    <col min="7" max="7" width="23.4830508474576" customWidth="true"/>
    <col min="8" max="12" width="8.72881355932203" customWidth="true"/>
    <col min="13" max="13" width="10.4491525423729" customWidth="true"/>
    <col min="14" max="14" width="8.72881355932203" customWidth="true"/>
    <col min="15" max="15" width="9.44915254237288" customWidth="true"/>
    <col min="16" max="21" width="8.72881355932203" customWidth="true"/>
    <col min="22" max="22" width="9.44915254237288" customWidth="true"/>
    <col min="23" max="24" width="8.72881355932203" customWidth="true"/>
    <col min="25" max="25" width="9.44915254237288" customWidth="true"/>
    <col min="26" max="1023" width="8.72881355932203" customWidth="true"/>
    <col min="1024" max="1024" width="8.72881355932203"/>
  </cols>
  <sheetData>
    <row r="1" ht="22.25" spans="1:7">
      <c r="A1" s="1" t="s">
        <v>18</v>
      </c>
      <c r="B1" s="1" t="s">
        <v>19</v>
      </c>
      <c r="C1" s="2" t="s">
        <v>23</v>
      </c>
      <c r="D1" s="1" t="s">
        <v>24</v>
      </c>
      <c r="E1" s="2" t="s">
        <v>25</v>
      </c>
      <c r="F1" s="1" t="s">
        <v>0</v>
      </c>
      <c r="G1" s="1" t="s">
        <v>20</v>
      </c>
    </row>
    <row r="2" ht="22.25" spans="1:7">
      <c r="A2" s="3" t="s">
        <v>15</v>
      </c>
      <c r="B2" s="3" t="s">
        <v>26</v>
      </c>
      <c r="C2" s="4">
        <f>0.08*1.03^5</f>
        <v>0.092741925944</v>
      </c>
      <c r="D2" s="5" t="s">
        <v>27</v>
      </c>
      <c r="E2" s="6">
        <v>1</v>
      </c>
      <c r="F2" s="3"/>
      <c r="G2" s="3"/>
    </row>
    <row r="3" ht="22.25" spans="1:7">
      <c r="A3" s="3" t="s">
        <v>28</v>
      </c>
      <c r="B3" s="3" t="s">
        <v>29</v>
      </c>
      <c r="C3" s="4">
        <f>0.67*1.03^5</f>
        <v>0.776713629781</v>
      </c>
      <c r="D3" s="6">
        <v>0.46</v>
      </c>
      <c r="E3" s="6">
        <v>1</v>
      </c>
      <c r="F3" s="3"/>
      <c r="G3" s="3"/>
    </row>
    <row r="4" ht="22.25" spans="1:7">
      <c r="A4" s="3" t="s">
        <v>30</v>
      </c>
      <c r="B4" s="3" t="s">
        <v>31</v>
      </c>
      <c r="C4" s="4">
        <f>0.62*1.03^5</f>
        <v>0.718749926066</v>
      </c>
      <c r="D4" s="5">
        <v>0</v>
      </c>
      <c r="E4" s="6">
        <v>1</v>
      </c>
      <c r="F4" s="3"/>
      <c r="G4" s="3"/>
    </row>
    <row r="5" ht="22.25" spans="1:7">
      <c r="A5" s="3" t="s">
        <v>32</v>
      </c>
      <c r="B5" s="3" t="s">
        <v>29</v>
      </c>
      <c r="C5" s="4">
        <f>0.03*1.03^5</f>
        <v>0.034778222229</v>
      </c>
      <c r="D5" s="5" t="s">
        <v>27</v>
      </c>
      <c r="E5" s="6">
        <v>10</v>
      </c>
      <c r="F5" s="3"/>
      <c r="G5" s="3"/>
    </row>
    <row r="6" ht="22.25" spans="1:7">
      <c r="A6" s="3" t="s">
        <v>33</v>
      </c>
      <c r="B6" s="3" t="s">
        <v>34</v>
      </c>
      <c r="C6" s="4">
        <f>20*1.03^5</f>
        <v>23.185481486</v>
      </c>
      <c r="D6" s="6">
        <v>10</v>
      </c>
      <c r="E6" s="6">
        <v>50</v>
      </c>
      <c r="F6" s="3"/>
      <c r="G6" s="3"/>
    </row>
    <row r="7" ht="22.25" spans="1:7">
      <c r="A7" s="3" t="s">
        <v>35</v>
      </c>
      <c r="B7" s="3" t="s">
        <v>34</v>
      </c>
      <c r="C7" s="4">
        <f>0.2*1.03^5</f>
        <v>0.23185481486</v>
      </c>
      <c r="D7" s="6">
        <v>0</v>
      </c>
      <c r="E7" s="6">
        <v>8</v>
      </c>
      <c r="F7" s="3"/>
      <c r="G7" s="3"/>
    </row>
    <row r="8" ht="22.25" spans="1:7">
      <c r="A8" s="3" t="s">
        <v>36</v>
      </c>
      <c r="B8" s="3" t="s">
        <v>31</v>
      </c>
      <c r="C8" s="4">
        <f>6*1.03^5</f>
        <v>6.9556444458</v>
      </c>
      <c r="D8" s="5" t="s">
        <v>37</v>
      </c>
      <c r="E8" s="6">
        <v>13.2</v>
      </c>
      <c r="F8" s="3"/>
      <c r="G8" s="3"/>
    </row>
    <row r="9" ht="22.25" spans="1:7">
      <c r="A9" s="3" t="s">
        <v>38</v>
      </c>
      <c r="B9" s="3" t="s">
        <v>39</v>
      </c>
      <c r="C9" s="4">
        <f>2*1.03^5</f>
        <v>2.3185481486</v>
      </c>
      <c r="D9" s="5">
        <v>0</v>
      </c>
      <c r="E9" s="6">
        <v>10</v>
      </c>
      <c r="F9" s="3"/>
      <c r="G9" s="3"/>
    </row>
    <row r="10" ht="22.25" spans="1:7">
      <c r="A10" s="3" t="s">
        <v>40</v>
      </c>
      <c r="B10" s="3" t="s">
        <v>26</v>
      </c>
      <c r="C10" s="4">
        <f>0.4*1.03^5</f>
        <v>0.46370962972</v>
      </c>
      <c r="D10" s="5">
        <v>0</v>
      </c>
      <c r="E10" s="6">
        <v>10</v>
      </c>
      <c r="F10" s="3"/>
      <c r="G10" s="3"/>
    </row>
  </sheetData>
  <pageMargins left="0.7" right="0.7" top="0.75" bottom="0.75" header="0.511805555555555" footer="0.511805555555555"/>
  <pageSetup paperSize="9" firstPageNumber="0" orientation="portrait" useFirstPageNumber="true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LibreOffice/5.4.3.2$Linux_X86_64 LibreOffice_project/40m0$Build-2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Matrix</vt:lpstr>
      <vt:lpstr>Component</vt:lpstr>
      <vt:lpstr>Parameter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gift</dc:creator>
  <cp:lastModifiedBy>Jakk</cp:lastModifiedBy>
  <cp:revision>103</cp:revision>
  <dcterms:created xsi:type="dcterms:W3CDTF">2006-09-28T08:00:00Z</dcterms:created>
  <dcterms:modified xsi:type="dcterms:W3CDTF">2023-04-23T08:49:46Z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2052-11.1.0.10161</vt:lpwstr>
  </property>
</Properties>
</file>