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资源采集清单系数（每kg）数据库提取参数" sheetId="1" state="visible" r:id="rId2"/>
    <sheet name="特征化模型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<sst xmlns="http://schemas.openxmlformats.org/spreadsheetml/2006/main" count="125" uniqueCount="61">
  <si>
    <t xml:space="preserve">原材料采集阶段_资源</t>
  </si>
  <si>
    <t xml:space="preserve">原材料采集阶段_能源</t>
  </si>
  <si>
    <t xml:space="preserve">生产制造阶段</t>
  </si>
  <si>
    <t xml:space="preserve">销售阶段</t>
  </si>
  <si>
    <t xml:space="preserve">物质</t>
  </si>
  <si>
    <t xml:space="preserve">石英类</t>
  </si>
  <si>
    <t xml:space="preserve">高岭土</t>
  </si>
  <si>
    <t xml:space="preserve">长石</t>
  </si>
  <si>
    <t xml:space="preserve">滑石</t>
  </si>
  <si>
    <t xml:space="preserve">石灰石</t>
  </si>
  <si>
    <t xml:space="preserve">硅石灰</t>
  </si>
  <si>
    <t xml:space="preserve">水玻璃</t>
  </si>
  <si>
    <t xml:space="preserve">无烟煤</t>
  </si>
  <si>
    <t xml:space="preserve">煤块</t>
  </si>
  <si>
    <t xml:space="preserve">烟煤粉</t>
  </si>
  <si>
    <t xml:space="preserve">煤粉</t>
  </si>
  <si>
    <t xml:space="preserve">天然气</t>
  </si>
  <si>
    <t xml:space="preserve">柴油</t>
  </si>
  <si>
    <t xml:space="preserve">电力</t>
  </si>
  <si>
    <t xml:space="preserve">二氧化硫</t>
  </si>
  <si>
    <t xml:space="preserve">二氧化碳</t>
  </si>
  <si>
    <t xml:space="preserve">氮氧化合物</t>
  </si>
  <si>
    <t xml:space="preserve">固废</t>
  </si>
  <si>
    <t xml:space="preserve">运输</t>
  </si>
  <si>
    <t xml:space="preserve">单位</t>
  </si>
  <si>
    <t xml:space="preserve">t/t</t>
  </si>
  <si>
    <t xml:space="preserve">t/HWH</t>
  </si>
  <si>
    <t xml:space="preserve">t/(t*km)</t>
  </si>
  <si>
    <t xml:space="preserve">锑</t>
  </si>
  <si>
    <t xml:space="preserve">原煤</t>
  </si>
  <si>
    <t xml:space="preserve">原油</t>
  </si>
  <si>
    <t xml:space="preserve">甲烷</t>
  </si>
  <si>
    <t xml:space="preserve">氨气</t>
  </si>
  <si>
    <t xml:space="preserve">全球变暖(GWP)</t>
  </si>
  <si>
    <t xml:space="preserve">光化学烟雾(POCP)</t>
  </si>
  <si>
    <t xml:space="preserve">酸化效应(AP)</t>
  </si>
  <si>
    <t xml:space="preserve">富营养化(EP)</t>
  </si>
  <si>
    <t xml:space="preserve">不可再生资源消耗(ADP)</t>
  </si>
  <si>
    <t xml:space="preserve">中国化石能源消耗(CADP)</t>
  </si>
  <si>
    <t xml:space="preserve">Product1(m2)</t>
  </si>
  <si>
    <t xml:space="preserve">Product2(m2)</t>
  </si>
  <si>
    <t xml:space="preserve">Product3(m2)</t>
  </si>
  <si>
    <t xml:space="preserve">Product4(m2)</t>
  </si>
  <si>
    <t xml:space="preserve">Product5(m2)</t>
  </si>
  <si>
    <t xml:space="preserve">全球变暖</t>
  </si>
  <si>
    <t xml:space="preserve">光化学烟雾</t>
  </si>
  <si>
    <t xml:space="preserve">酸化效应</t>
  </si>
  <si>
    <t xml:space="preserve">富营养化</t>
  </si>
  <si>
    <t xml:space="preserve">不可再生资源消耗</t>
  </si>
  <si>
    <t xml:space="preserve">中国化石能源消耗</t>
  </si>
  <si>
    <r>
      <rPr>
        <sz val="10"/>
        <color rgb="FF000000"/>
        <rFont val="微软雅黑"/>
        <family val="2"/>
        <charset val="134"/>
      </rPr>
      <t xml:space="preserve">kg CO</t>
    </r>
    <r>
      <rPr>
        <vertAlign val="subscript"/>
        <sz val="11"/>
        <color rgb="FF000000"/>
        <rFont val="Tahoma"/>
        <family val="2"/>
        <charset val="1"/>
      </rPr>
      <t xml:space="preserve">2</t>
    </r>
    <r>
      <rPr>
        <sz val="11"/>
        <color rgb="FF000000"/>
        <rFont val="Tahoma"/>
        <family val="2"/>
        <charset val="1"/>
      </rPr>
      <t xml:space="preserve"> eq</t>
    </r>
  </si>
  <si>
    <r>
      <rPr>
        <sz val="10"/>
        <color rgb="FF000000"/>
        <rFont val="微软雅黑"/>
        <family val="2"/>
        <charset val="134"/>
      </rPr>
      <t xml:space="preserve">kg CO</t>
    </r>
    <r>
      <rPr>
        <vertAlign val="subscript"/>
        <sz val="11"/>
        <color rgb="FF000000"/>
        <rFont val="Tahoma"/>
        <family val="2"/>
        <charset val="1"/>
      </rPr>
      <t xml:space="preserve">3 eq</t>
    </r>
  </si>
  <si>
    <r>
      <rPr>
        <sz val="10"/>
        <color rgb="FF000000"/>
        <rFont val="微软雅黑"/>
        <family val="2"/>
        <charset val="134"/>
      </rPr>
      <t xml:space="preserve">kg C</t>
    </r>
    <r>
      <rPr>
        <vertAlign val="subscript"/>
        <sz val="11"/>
        <rFont val="Tahoma"/>
        <family val="2"/>
        <charset val="134"/>
      </rPr>
      <t xml:space="preserve">2</t>
    </r>
    <r>
      <rPr>
        <sz val="11"/>
        <rFont val="Tahoma"/>
        <family val="2"/>
        <charset val="134"/>
      </rPr>
      <t xml:space="preserve">H</t>
    </r>
    <r>
      <rPr>
        <vertAlign val="subscript"/>
        <sz val="11"/>
        <rFont val="Tahoma"/>
        <family val="2"/>
        <charset val="134"/>
      </rPr>
      <t xml:space="preserve">4</t>
    </r>
    <r>
      <rPr>
        <sz val="11"/>
        <rFont val="Tahoma"/>
        <family val="2"/>
        <charset val="134"/>
      </rPr>
      <t xml:space="preserve"> eq</t>
    </r>
  </si>
  <si>
    <r>
      <rPr>
        <sz val="10"/>
        <color rgb="FF000000"/>
        <rFont val="微软雅黑"/>
        <family val="2"/>
        <charset val="134"/>
      </rPr>
      <t xml:space="preserve">kg C</t>
    </r>
    <r>
      <rPr>
        <vertAlign val="subscript"/>
        <sz val="11"/>
        <rFont val="Tahoma"/>
        <family val="2"/>
        <charset val="134"/>
      </rPr>
      <t xml:space="preserve">2</t>
    </r>
    <r>
      <rPr>
        <sz val="11"/>
        <rFont val="Tahoma"/>
        <family val="2"/>
        <charset val="134"/>
      </rPr>
      <t xml:space="preserve">H</t>
    </r>
    <r>
      <rPr>
        <vertAlign val="subscript"/>
        <sz val="11"/>
        <rFont val="Tahoma"/>
        <family val="2"/>
        <charset val="134"/>
      </rPr>
      <t xml:space="preserve">5 eq</t>
    </r>
  </si>
  <si>
    <r>
      <rPr>
        <sz val="10"/>
        <color rgb="FF000000"/>
        <rFont val="微软雅黑"/>
        <family val="2"/>
        <charset val="134"/>
      </rPr>
      <t xml:space="preserve">kg SO</t>
    </r>
    <r>
      <rPr>
        <vertAlign val="subscript"/>
        <sz val="11"/>
        <rFont val="Tahoma"/>
        <family val="2"/>
        <charset val="134"/>
      </rPr>
      <t xml:space="preserve">2</t>
    </r>
    <r>
      <rPr>
        <sz val="11"/>
        <rFont val="Tahoma"/>
        <family val="2"/>
        <charset val="134"/>
      </rPr>
      <t xml:space="preserve"> eq</t>
    </r>
  </si>
  <si>
    <r>
      <rPr>
        <sz val="10"/>
        <color rgb="FF000000"/>
        <rFont val="微软雅黑"/>
        <family val="2"/>
        <charset val="134"/>
      </rPr>
      <t xml:space="preserve">kg SO</t>
    </r>
    <r>
      <rPr>
        <vertAlign val="subscript"/>
        <sz val="11"/>
        <rFont val="Tahoma"/>
        <family val="2"/>
        <charset val="134"/>
      </rPr>
      <t xml:space="preserve">3 eq</t>
    </r>
  </si>
  <si>
    <r>
      <rPr>
        <sz val="10"/>
        <rFont val="微软雅黑"/>
        <family val="2"/>
        <charset val="134"/>
      </rPr>
      <t xml:space="preserve">kg PO</t>
    </r>
    <r>
      <rPr>
        <vertAlign val="subscript"/>
        <sz val="11"/>
        <rFont val="Tahoma"/>
        <family val="2"/>
        <charset val="134"/>
      </rPr>
      <t xml:space="preserve">4</t>
    </r>
    <r>
      <rPr>
        <vertAlign val="superscript"/>
        <sz val="11"/>
        <rFont val="Tahoma"/>
        <family val="2"/>
        <charset val="134"/>
      </rPr>
      <t xml:space="preserve">3-</t>
    </r>
    <r>
      <rPr>
        <sz val="11"/>
        <rFont val="Tahoma"/>
        <family val="2"/>
        <charset val="134"/>
      </rPr>
      <t xml:space="preserve"> eq</t>
    </r>
  </si>
  <si>
    <r>
      <rPr>
        <sz val="10"/>
        <rFont val="微软雅黑"/>
        <family val="2"/>
        <charset val="134"/>
      </rPr>
      <t xml:space="preserve">kg PO</t>
    </r>
    <r>
      <rPr>
        <vertAlign val="subscript"/>
        <sz val="11"/>
        <rFont val="Tahoma"/>
        <family val="2"/>
        <charset val="134"/>
      </rPr>
      <t xml:space="preserve">44- eq</t>
    </r>
  </si>
  <si>
    <r>
      <rPr>
        <sz val="10"/>
        <rFont val="微软雅黑"/>
        <family val="2"/>
        <charset val="134"/>
      </rPr>
      <t xml:space="preserve">kg antimony </t>
    </r>
    <r>
      <rPr>
        <sz val="11"/>
        <rFont val="Microsoft YaHei"/>
        <family val="2"/>
        <charset val="1"/>
      </rPr>
      <t xml:space="preserve">锑</t>
    </r>
    <r>
      <rPr>
        <sz val="11"/>
        <rFont val="微软雅黑"/>
        <family val="2"/>
        <charset val="134"/>
      </rPr>
      <t xml:space="preserve"> </t>
    </r>
    <r>
      <rPr>
        <sz val="11"/>
        <rFont val="Tahoma"/>
        <family val="2"/>
        <charset val="1"/>
      </rPr>
      <t xml:space="preserve">eq</t>
    </r>
  </si>
  <si>
    <t xml:space="preserve">kg coal</t>
  </si>
  <si>
    <t xml:space="preserve">数值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</si>
</sst>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9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微软雅黑"/>
      <family val="2"/>
      <charset val="134"/>
    </font>
    <font>
      <b val="true"/>
      <sz val="10.5"/>
      <name val="微软雅黑"/>
      <family val="2"/>
      <charset val="134"/>
    </font>
    <font>
      <b val="true"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FFFF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  <font>
      <vertAlign val="subscript"/>
      <sz val="11"/>
      <color rgb="FF000000"/>
      <name val="Tahoma"/>
      <family val="2"/>
      <charset val="1"/>
    </font>
    <font>
      <sz val="11"/>
      <color rgb="FF000000"/>
      <name val="Tahoma"/>
      <family val="2"/>
      <charset val="1"/>
    </font>
    <font>
      <vertAlign val="subscript"/>
      <sz val="11"/>
      <name val="Tahoma"/>
      <family val="2"/>
      <charset val="134"/>
    </font>
    <font>
      <sz val="11"/>
      <name val="Tahoma"/>
      <family val="2"/>
      <charset val="134"/>
    </font>
    <font>
      <vertAlign val="superscript"/>
      <sz val="11"/>
      <name val="Tahoma"/>
      <family val="2"/>
      <charset val="134"/>
    </font>
    <font>
      <sz val="11"/>
      <name val="Microsoft YaHei"/>
      <family val="2"/>
      <charset val="1"/>
    </font>
    <font>
      <sz val="11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8FAADC"/>
        <bgColor rgb="FFADB9CA"/>
      </patternFill>
    </fill>
    <fill>
      <patternFill patternType="solid">
        <fgColor rgb="FFC9C9C9"/>
        <bgColor rgb="FFB4C7E7"/>
      </patternFill>
    </fill>
    <fill>
      <patternFill patternType="solid">
        <fgColor rgb="FFC5E0B4"/>
        <bgColor rgb="FFDBDBDB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8CBAD"/>
      </patternFill>
    </fill>
    <fill>
      <patternFill patternType="solid">
        <fgColor rgb="FF000000"/>
        <bgColor rgb="FF003300"/>
      </patternFill>
    </fill>
    <fill>
      <patternFill patternType="solid">
        <fgColor rgb="FFADB9CA"/>
        <bgColor rgb="FFB4C7E7"/>
      </patternFill>
    </fill>
    <fill>
      <patternFill patternType="solid">
        <fgColor rgb="FFDBDBDB"/>
        <bgColor rgb="FFC9C9C9"/>
      </patternFill>
    </fill>
    <fill>
      <patternFill patternType="solid">
        <fgColor rgb="FFB4C7E7"/>
        <bgColor rgb="FFADB9C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6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9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8FAADC"/>
      <rgbColor rgb="FF993366"/>
      <rgbColor rgb="FFFFFFCC"/>
      <rgbColor rgb="FFDBDBDB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DB9CA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0" topLeftCell="B1" activePane="topRight" state="frozen"/>
      <selection pane="topLeft" activeCell="A1" activeCellId="0" sqref="A1"/>
      <selection pane="topRight" activeCell="C36" activeCellId="0" sqref="C36"/>
    </sheetView>
  </sheetViews>
  <sheetFormatPr defaultRowHeight="16.5" zeroHeight="false" outlineLevelRow="0" outlineLevelCol="0"/>
  <cols>
    <col collapsed="false" customWidth="true" hidden="false" outlineLevel="0" max="1" min="1" style="1" width="23.58"/>
    <col collapsed="false" customWidth="true" hidden="false" outlineLevel="0" max="5" min="2" style="1" width="11.75"/>
    <col collapsed="false" customWidth="true" hidden="false" outlineLevel="0" max="8" min="6" style="1" width="9.16"/>
    <col collapsed="false" customWidth="true" hidden="false" outlineLevel="0" max="12" min="9" style="1" width="11.75"/>
    <col collapsed="false" customWidth="true" hidden="false" outlineLevel="0" max="13" min="13" style="1" width="15"/>
    <col collapsed="false" customWidth="true" hidden="false" outlineLevel="0" max="17" min="14" style="1" width="11.75"/>
    <col collapsed="false" customWidth="true" hidden="false" outlineLevel="0" max="18" min="18" style="1" width="15.75"/>
    <col collapsed="false" customWidth="true" hidden="false" outlineLevel="0" max="19" min="19" style="1" width="20.33"/>
    <col collapsed="false" customWidth="true" hidden="false" outlineLevel="0" max="20" min="20" style="1" width="24.83"/>
    <col collapsed="false" customWidth="true" hidden="false" outlineLevel="0" max="22" min="21" style="1" width="8.74"/>
    <col collapsed="false" customWidth="true" hidden="false" outlineLevel="0" max="24" min="23" style="1" width="11.75"/>
    <col collapsed="false" customWidth="true" hidden="false" outlineLevel="0" max="25" min="25" style="1" width="14.92"/>
    <col collapsed="false" customWidth="true" hidden="false" outlineLevel="0" max="26" min="26" style="1" width="11.75"/>
    <col collapsed="false" customWidth="true" hidden="false" outlineLevel="0" max="27" min="27" style="1" width="14.51"/>
    <col collapsed="false" customWidth="true" hidden="false" outlineLevel="0" max="1025" min="28" style="1" width="9.08"/>
  </cols>
  <sheetData>
    <row r="1" customFormat="false" ht="16.5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4"/>
      <c r="N1" s="4"/>
      <c r="O1" s="4"/>
      <c r="P1" s="5" t="s">
        <v>2</v>
      </c>
      <c r="Q1" s="5"/>
      <c r="R1" s="5"/>
      <c r="S1" s="5"/>
      <c r="T1" s="5"/>
      <c r="U1" s="5"/>
      <c r="V1" s="5"/>
      <c r="W1" s="5"/>
      <c r="X1" s="5"/>
      <c r="Y1" s="5"/>
      <c r="Z1" s="5"/>
      <c r="AA1" s="6" t="s">
        <v>3</v>
      </c>
    </row>
    <row r="2" customFormat="false" ht="16.5" hidden="false" customHeight="true" outlineLevel="0" collapsed="false">
      <c r="A2" s="7" t="s">
        <v>4</v>
      </c>
      <c r="B2" s="8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9" t="s">
        <v>12</v>
      </c>
      <c r="J2" s="9" t="s">
        <v>13</v>
      </c>
      <c r="K2" s="9" t="s">
        <v>14</v>
      </c>
      <c r="L2" s="10" t="s">
        <v>15</v>
      </c>
      <c r="M2" s="9" t="s">
        <v>16</v>
      </c>
      <c r="N2" s="10" t="s">
        <v>17</v>
      </c>
      <c r="O2" s="10" t="s">
        <v>18</v>
      </c>
      <c r="P2" s="11" t="s">
        <v>12</v>
      </c>
      <c r="Q2" s="11" t="s">
        <v>13</v>
      </c>
      <c r="R2" s="11" t="s">
        <v>14</v>
      </c>
      <c r="S2" s="11" t="s">
        <v>15</v>
      </c>
      <c r="T2" s="12" t="s">
        <v>16</v>
      </c>
      <c r="U2" s="11" t="s">
        <v>17</v>
      </c>
      <c r="V2" s="11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3" t="s">
        <v>23</v>
      </c>
    </row>
    <row r="3" customFormat="false" ht="16.5" hidden="false" customHeight="true" outlineLevel="0" collapsed="false">
      <c r="A3" s="7" t="s">
        <v>24</v>
      </c>
      <c r="B3" s="8" t="s">
        <v>25</v>
      </c>
      <c r="C3" s="8" t="s">
        <v>25</v>
      </c>
      <c r="D3" s="8" t="s">
        <v>25</v>
      </c>
      <c r="E3" s="8" t="s">
        <v>25</v>
      </c>
      <c r="F3" s="8" t="s">
        <v>25</v>
      </c>
      <c r="G3" s="8" t="s">
        <v>25</v>
      </c>
      <c r="H3" s="8" t="s">
        <v>25</v>
      </c>
      <c r="I3" s="10" t="s">
        <v>25</v>
      </c>
      <c r="J3" s="10" t="s">
        <v>25</v>
      </c>
      <c r="K3" s="10" t="s">
        <v>25</v>
      </c>
      <c r="L3" s="10" t="s">
        <v>25</v>
      </c>
      <c r="M3" s="10" t="s">
        <v>25</v>
      </c>
      <c r="N3" s="10" t="s">
        <v>25</v>
      </c>
      <c r="O3" s="10" t="s">
        <v>26</v>
      </c>
      <c r="P3" s="11" t="s">
        <v>25</v>
      </c>
      <c r="Q3" s="11" t="s">
        <v>25</v>
      </c>
      <c r="R3" s="11" t="s">
        <v>25</v>
      </c>
      <c r="S3" s="11" t="s">
        <v>25</v>
      </c>
      <c r="T3" s="11" t="s">
        <v>25</v>
      </c>
      <c r="U3" s="11" t="s">
        <v>25</v>
      </c>
      <c r="V3" s="11" t="s">
        <v>26</v>
      </c>
      <c r="W3" s="11" t="s">
        <v>25</v>
      </c>
      <c r="X3" s="11" t="s">
        <v>25</v>
      </c>
      <c r="Y3" s="11" t="s">
        <v>25</v>
      </c>
      <c r="Z3" s="11" t="s">
        <v>25</v>
      </c>
      <c r="AA3" s="13" t="s">
        <v>27</v>
      </c>
    </row>
    <row r="4" customFormat="false" ht="16.5" hidden="false" customHeight="true" outlineLevel="0" collapsed="false">
      <c r="A4" s="14" t="s">
        <v>28</v>
      </c>
      <c r="B4" s="8" t="n">
        <v>6.7E-009</v>
      </c>
      <c r="C4" s="8" t="n">
        <v>1.12E-005</v>
      </c>
      <c r="D4" s="8" t="n">
        <v>1.43E-008</v>
      </c>
      <c r="E4" s="8" t="n">
        <v>1.43E-008</v>
      </c>
      <c r="F4" s="8" t="n">
        <v>1.43E-008</v>
      </c>
      <c r="G4" s="8" t="n">
        <v>2.17E-007</v>
      </c>
      <c r="H4" s="8" t="n">
        <v>7.36E-007</v>
      </c>
      <c r="I4" s="15" t="n">
        <v>1.099E-006</v>
      </c>
      <c r="J4" s="15" t="n">
        <v>1.099E-006</v>
      </c>
      <c r="K4" s="15" t="n">
        <v>1.099E-006</v>
      </c>
      <c r="L4" s="10" t="n">
        <v>9.54E-007</v>
      </c>
      <c r="M4" s="15" t="n">
        <v>2.004E-005</v>
      </c>
      <c r="N4" s="10" t="n">
        <v>1.68E-005</v>
      </c>
      <c r="O4" s="10" t="n">
        <v>5.48E-007</v>
      </c>
      <c r="P4" s="16" t="n">
        <v>1.099E-006</v>
      </c>
      <c r="Q4" s="16" t="n">
        <v>1.099E-006</v>
      </c>
      <c r="R4" s="16" t="n">
        <v>1.099E-006</v>
      </c>
      <c r="S4" s="11" t="n">
        <v>1.04E-006</v>
      </c>
      <c r="T4" s="16" t="n">
        <v>2.004E-005</v>
      </c>
      <c r="U4" s="11" t="n">
        <v>1.68E-005</v>
      </c>
      <c r="V4" s="11" t="n">
        <v>5.48E-007</v>
      </c>
      <c r="W4" s="11" t="n">
        <v>0</v>
      </c>
      <c r="X4" s="11" t="n">
        <v>0</v>
      </c>
      <c r="Y4" s="11" t="n">
        <v>0</v>
      </c>
      <c r="Z4" s="11" t="n">
        <v>0</v>
      </c>
      <c r="AA4" s="13" t="n">
        <v>0</v>
      </c>
    </row>
    <row r="5" customFormat="false" ht="16.5" hidden="false" customHeight="true" outlineLevel="0" collapsed="false">
      <c r="A5" s="14" t="s">
        <v>29</v>
      </c>
      <c r="B5" s="8" t="n">
        <v>4.11E-005</v>
      </c>
      <c r="C5" s="8" t="n">
        <v>0.00683</v>
      </c>
      <c r="D5" s="8" t="n">
        <v>0.00211</v>
      </c>
      <c r="E5" s="8" t="n">
        <v>0.00211</v>
      </c>
      <c r="F5" s="8" t="n">
        <v>0.00211</v>
      </c>
      <c r="G5" s="8" t="n">
        <v>2.08</v>
      </c>
      <c r="H5" s="8" t="n">
        <v>7.43</v>
      </c>
      <c r="I5" s="15" t="n">
        <v>0.004913</v>
      </c>
      <c r="J5" s="15" t="n">
        <v>0.004913</v>
      </c>
      <c r="K5" s="15" t="n">
        <v>0.004913</v>
      </c>
      <c r="L5" s="10" t="n">
        <v>1.18</v>
      </c>
      <c r="M5" s="15" t="n">
        <v>0.03064</v>
      </c>
      <c r="N5" s="10" t="n">
        <v>0.0778</v>
      </c>
      <c r="O5" s="10" t="n">
        <v>0.427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1" t="n">
        <v>0</v>
      </c>
      <c r="X5" s="11" t="n">
        <v>0</v>
      </c>
      <c r="Y5" s="11" t="n">
        <v>0</v>
      </c>
      <c r="Z5" s="11" t="n">
        <v>0</v>
      </c>
      <c r="AA5" s="13" t="n">
        <v>0</v>
      </c>
    </row>
    <row r="6" customFormat="false" ht="16.5" hidden="false" customHeight="true" outlineLevel="0" collapsed="false">
      <c r="A6" s="14" t="s">
        <v>30</v>
      </c>
      <c r="B6" s="8" t="n">
        <v>0.000421</v>
      </c>
      <c r="C6" s="8" t="n">
        <v>0.00884</v>
      </c>
      <c r="D6" s="8" t="n">
        <v>0.000417</v>
      </c>
      <c r="E6" s="8" t="n">
        <v>0.000417</v>
      </c>
      <c r="F6" s="8" t="n">
        <v>0.000417</v>
      </c>
      <c r="G6" s="8" t="n">
        <v>0.00133</v>
      </c>
      <c r="H6" s="8" t="n">
        <v>0.0041</v>
      </c>
      <c r="I6" s="15" t="n">
        <v>0.2073</v>
      </c>
      <c r="J6" s="15" t="n">
        <v>0.2073</v>
      </c>
      <c r="K6" s="15" t="n">
        <v>0.2073</v>
      </c>
      <c r="L6" s="10" t="n">
        <v>0</v>
      </c>
      <c r="M6" s="15" t="n">
        <v>0.2095</v>
      </c>
      <c r="N6" s="10" t="n">
        <v>1.05</v>
      </c>
      <c r="O6" s="10" t="n">
        <v>0.0049</v>
      </c>
      <c r="P6" s="11" t="n">
        <v>0</v>
      </c>
      <c r="Q6" s="11" t="n">
        <v>0</v>
      </c>
      <c r="R6" s="11" t="n">
        <v>0</v>
      </c>
      <c r="S6" s="11" t="n">
        <v>0</v>
      </c>
      <c r="T6" s="11" t="n">
        <v>0</v>
      </c>
      <c r="U6" s="11" t="n">
        <v>0</v>
      </c>
      <c r="V6" s="11" t="n">
        <v>0</v>
      </c>
      <c r="W6" s="11" t="n">
        <v>0</v>
      </c>
      <c r="X6" s="11" t="n">
        <v>0</v>
      </c>
      <c r="Y6" s="11" t="n">
        <v>0</v>
      </c>
      <c r="Z6" s="11" t="n">
        <v>0</v>
      </c>
      <c r="AA6" s="13" t="n">
        <v>0</v>
      </c>
    </row>
    <row r="7" customFormat="false" ht="16.5" hidden="false" customHeight="true" outlineLevel="0" collapsed="false">
      <c r="A7" s="14" t="s">
        <v>16</v>
      </c>
      <c r="B7" s="8" t="n">
        <v>1.13E-005</v>
      </c>
      <c r="C7" s="8" t="n">
        <v>0.000741</v>
      </c>
      <c r="D7" s="8" t="n">
        <v>6.25E-005</v>
      </c>
      <c r="E7" s="8" t="n">
        <v>6.25E-005</v>
      </c>
      <c r="F7" s="8" t="n">
        <v>6.25E-005</v>
      </c>
      <c r="G7" s="8" t="n">
        <v>0.000223</v>
      </c>
      <c r="H7" s="8" t="n">
        <v>0.00242</v>
      </c>
      <c r="I7" s="15" t="n">
        <v>0.01412</v>
      </c>
      <c r="J7" s="15" t="n">
        <v>0.01412</v>
      </c>
      <c r="K7" s="15" t="n">
        <v>0.01412</v>
      </c>
      <c r="L7" s="10" t="n">
        <v>0</v>
      </c>
      <c r="M7" s="10" t="n">
        <v>1</v>
      </c>
      <c r="N7" s="10" t="n">
        <v>0.0282</v>
      </c>
      <c r="O7" s="10" t="n">
        <v>0.00257</v>
      </c>
      <c r="P7" s="11" t="n">
        <v>0</v>
      </c>
      <c r="Q7" s="11" t="n">
        <v>0</v>
      </c>
      <c r="R7" s="11" t="n">
        <v>0</v>
      </c>
      <c r="S7" s="11" t="n">
        <v>0</v>
      </c>
      <c r="T7" s="11" t="n">
        <v>0</v>
      </c>
      <c r="U7" s="11" t="n">
        <v>0</v>
      </c>
      <c r="V7" s="11" t="n">
        <v>0</v>
      </c>
      <c r="W7" s="11" t="n">
        <v>0</v>
      </c>
      <c r="X7" s="11" t="n">
        <v>0</v>
      </c>
      <c r="Y7" s="11" t="n">
        <v>0</v>
      </c>
      <c r="Z7" s="11" t="n">
        <v>0</v>
      </c>
      <c r="AA7" s="13" t="n">
        <v>0</v>
      </c>
    </row>
    <row r="8" customFormat="false" ht="16.5" hidden="false" customHeight="true" outlineLevel="0" collapsed="false">
      <c r="A8" s="14" t="s">
        <v>31</v>
      </c>
      <c r="B8" s="8" t="n">
        <v>5.82E-006</v>
      </c>
      <c r="C8" s="8" t="n">
        <v>7.51E-005</v>
      </c>
      <c r="D8" s="8" t="n">
        <v>1.42E-005</v>
      </c>
      <c r="E8" s="8" t="n">
        <v>1.42E-005</v>
      </c>
      <c r="F8" s="8" t="n">
        <v>1.41E-005</v>
      </c>
      <c r="G8" s="8" t="n">
        <v>0.000918</v>
      </c>
      <c r="H8" s="8" t="n">
        <v>0.00329</v>
      </c>
      <c r="I8" s="15" t="n">
        <v>0.005329</v>
      </c>
      <c r="J8" s="15" t="n">
        <v>0.005329</v>
      </c>
      <c r="K8" s="15" t="n">
        <v>0.005329</v>
      </c>
      <c r="L8" s="10" t="n">
        <v>0.00527</v>
      </c>
      <c r="M8" s="15" t="n">
        <v>0.006906</v>
      </c>
      <c r="N8" s="10" t="n">
        <v>0.0144</v>
      </c>
      <c r="O8" s="10" t="n">
        <v>0.00201</v>
      </c>
      <c r="P8" s="11" t="n">
        <v>0</v>
      </c>
      <c r="Q8" s="11" t="n">
        <v>0</v>
      </c>
      <c r="R8" s="11" t="n">
        <v>0</v>
      </c>
      <c r="S8" s="11" t="n">
        <v>0</v>
      </c>
      <c r="T8" s="11" t="n">
        <v>0</v>
      </c>
      <c r="U8" s="11" t="n">
        <v>0</v>
      </c>
      <c r="V8" s="11" t="n">
        <v>0</v>
      </c>
      <c r="W8" s="11" t="n">
        <v>0</v>
      </c>
      <c r="X8" s="11" t="n">
        <v>0</v>
      </c>
      <c r="Y8" s="11" t="n">
        <v>0</v>
      </c>
      <c r="Z8" s="11" t="n">
        <v>0</v>
      </c>
      <c r="AA8" s="13" t="n">
        <v>0</v>
      </c>
    </row>
    <row r="9" customFormat="false" ht="16.5" hidden="false" customHeight="true" outlineLevel="0" collapsed="false">
      <c r="A9" s="14" t="s">
        <v>19</v>
      </c>
      <c r="B9" s="8" t="n">
        <v>0.000185</v>
      </c>
      <c r="C9" s="8" t="n">
        <v>0.000736</v>
      </c>
      <c r="D9" s="8" t="n">
        <v>0.000112</v>
      </c>
      <c r="E9" s="8" t="n">
        <v>0.000112</v>
      </c>
      <c r="F9" s="8" t="n">
        <v>0.000113</v>
      </c>
      <c r="G9" s="8" t="n">
        <v>0.00138</v>
      </c>
      <c r="H9" s="8" t="n">
        <v>0.0162</v>
      </c>
      <c r="I9" s="15" t="n">
        <v>0.0002864</v>
      </c>
      <c r="J9" s="15" t="n">
        <v>0.0002864</v>
      </c>
      <c r="K9" s="15" t="n">
        <v>0.0002864</v>
      </c>
      <c r="L9" s="10" t="n">
        <v>0.000492</v>
      </c>
      <c r="M9" s="15" t="n">
        <v>0.0009104</v>
      </c>
      <c r="N9" s="10" t="n">
        <v>0.00393</v>
      </c>
      <c r="O9" s="10" t="n">
        <v>0.00414</v>
      </c>
      <c r="P9" s="11" t="n">
        <v>0</v>
      </c>
      <c r="Q9" s="11" t="n">
        <v>0</v>
      </c>
      <c r="R9" s="11" t="n">
        <v>0</v>
      </c>
      <c r="S9" s="11" t="n">
        <v>0</v>
      </c>
      <c r="T9" s="11" t="n">
        <v>0</v>
      </c>
      <c r="U9" s="11" t="n">
        <v>0</v>
      </c>
      <c r="V9" s="11" t="n">
        <v>0</v>
      </c>
      <c r="W9" s="11" t="n">
        <v>1</v>
      </c>
      <c r="X9" s="11" t="n">
        <v>0</v>
      </c>
      <c r="Y9" s="11" t="n">
        <v>0</v>
      </c>
      <c r="Z9" s="11" t="n">
        <v>0</v>
      </c>
      <c r="AA9" s="13" t="n">
        <v>0</v>
      </c>
    </row>
    <row r="10" customFormat="false" ht="16.5" hidden="false" customHeight="true" outlineLevel="0" collapsed="false">
      <c r="A10" s="14" t="s">
        <v>20</v>
      </c>
      <c r="B10" s="8" t="n">
        <v>0.00285</v>
      </c>
      <c r="C10" s="8" t="n">
        <v>0.0411</v>
      </c>
      <c r="D10" s="8" t="n">
        <v>0.00478</v>
      </c>
      <c r="E10" s="8" t="n">
        <v>0.00539</v>
      </c>
      <c r="F10" s="8" t="n">
        <v>0.00478</v>
      </c>
      <c r="G10" s="8" t="n">
        <v>0.716</v>
      </c>
      <c r="H10" s="8" t="n">
        <v>1.15</v>
      </c>
      <c r="I10" s="15" t="n">
        <v>0.02859</v>
      </c>
      <c r="J10" s="15" t="n">
        <v>0.02859</v>
      </c>
      <c r="K10" s="15" t="n">
        <v>0.02859</v>
      </c>
      <c r="L10" s="10" t="n">
        <v>0.0317</v>
      </c>
      <c r="M10" s="15" t="n">
        <v>0.2858</v>
      </c>
      <c r="N10" s="10" t="n">
        <v>0.368</v>
      </c>
      <c r="O10" s="10" t="n">
        <v>0.724</v>
      </c>
      <c r="P10" s="11" t="n">
        <v>0</v>
      </c>
      <c r="Q10" s="11" t="n">
        <v>0</v>
      </c>
      <c r="R10" s="11" t="n">
        <v>0</v>
      </c>
      <c r="S10" s="11" t="n">
        <v>0</v>
      </c>
      <c r="T10" s="11" t="n">
        <v>0</v>
      </c>
      <c r="U10" s="11" t="n">
        <v>0</v>
      </c>
      <c r="V10" s="11" t="n">
        <v>0</v>
      </c>
      <c r="W10" s="11" t="n">
        <v>0</v>
      </c>
      <c r="X10" s="11" t="n">
        <v>1</v>
      </c>
      <c r="Y10" s="11" t="n">
        <v>0</v>
      </c>
      <c r="Z10" s="11" t="n">
        <v>0</v>
      </c>
      <c r="AA10" s="13" t="n">
        <v>0</v>
      </c>
    </row>
    <row r="11" customFormat="false" ht="16.5" hidden="false" customHeight="true" outlineLevel="0" collapsed="false">
      <c r="A11" s="14" t="s">
        <v>21</v>
      </c>
      <c r="B11" s="8" t="n">
        <v>0.000177</v>
      </c>
      <c r="C11" s="8" t="n">
        <v>0.000513</v>
      </c>
      <c r="D11" s="8" t="n">
        <v>0.000105</v>
      </c>
      <c r="E11" s="8" t="n">
        <v>0.000106</v>
      </c>
      <c r="F11" s="8" t="n">
        <v>0.000105</v>
      </c>
      <c r="G11" s="8" t="n">
        <v>0.0012</v>
      </c>
      <c r="H11" s="8" t="n">
        <v>0.0016</v>
      </c>
      <c r="I11" s="15" t="n">
        <v>0.0004099</v>
      </c>
      <c r="J11" s="15" t="n">
        <v>0.0004099</v>
      </c>
      <c r="K11" s="15" t="n">
        <v>0.0004099</v>
      </c>
      <c r="L11" s="10" t="n">
        <v>0.000362</v>
      </c>
      <c r="M11" s="10" t="n">
        <f aca="false">0.0007406+0.00000547+0.00000000001201</f>
        <v>0.00074607001201</v>
      </c>
      <c r="N11" s="10" t="n">
        <v>0.00171</v>
      </c>
      <c r="O11" s="10" t="n">
        <v>0.00202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11" t="n">
        <v>0</v>
      </c>
      <c r="X11" s="11" t="n">
        <v>0</v>
      </c>
      <c r="Y11" s="11" t="n">
        <v>1</v>
      </c>
      <c r="Z11" s="11" t="n">
        <v>0</v>
      </c>
      <c r="AA11" s="13" t="n">
        <v>0</v>
      </c>
    </row>
    <row r="12" customFormat="false" ht="16.5" hidden="false" customHeight="true" outlineLevel="0" collapsed="false">
      <c r="A12" s="14" t="s">
        <v>32</v>
      </c>
      <c r="B12" s="8" t="n">
        <v>8.35E-008</v>
      </c>
      <c r="C12" s="8" t="n">
        <v>8.01E-007</v>
      </c>
      <c r="D12" s="8" t="n">
        <v>1.15E-007</v>
      </c>
      <c r="E12" s="8" t="n">
        <v>1.16E-007</v>
      </c>
      <c r="F12" s="8" t="n">
        <v>1.15E-007</v>
      </c>
      <c r="G12" s="8" t="n">
        <v>4.05E-007</v>
      </c>
      <c r="H12" s="8" t="n">
        <v>0.000312</v>
      </c>
      <c r="I12" s="15" t="n">
        <v>1.6E-007</v>
      </c>
      <c r="J12" s="15" t="n">
        <v>1.6E-007</v>
      </c>
      <c r="K12" s="15" t="n">
        <v>1.6E-007</v>
      </c>
      <c r="L12" s="10" t="n">
        <v>6.39E-007</v>
      </c>
      <c r="M12" s="15" t="n">
        <v>8.314E-008</v>
      </c>
      <c r="N12" s="10" t="n">
        <v>0.000209</v>
      </c>
      <c r="O12" s="10" t="n">
        <v>1.09E-006</v>
      </c>
      <c r="P12" s="11" t="n">
        <v>0</v>
      </c>
      <c r="Q12" s="11" t="n">
        <v>0</v>
      </c>
      <c r="R12" s="11" t="n">
        <v>0</v>
      </c>
      <c r="S12" s="11" t="n">
        <v>0</v>
      </c>
      <c r="T12" s="11" t="n">
        <v>0</v>
      </c>
      <c r="U12" s="11" t="n">
        <v>0</v>
      </c>
      <c r="V12" s="11" t="n">
        <v>0</v>
      </c>
      <c r="W12" s="11" t="n">
        <v>0</v>
      </c>
      <c r="X12" s="11" t="n">
        <v>0</v>
      </c>
      <c r="Y12" s="11" t="n">
        <v>0</v>
      </c>
      <c r="Z12" s="11" t="n">
        <v>0</v>
      </c>
      <c r="AA12" s="13" t="n">
        <v>0</v>
      </c>
    </row>
    <row r="13" customFormat="false" ht="16.5" hidden="false" customHeight="true" outlineLevel="0" collapsed="false">
      <c r="A13" s="14" t="s">
        <v>33</v>
      </c>
      <c r="B13" s="8" t="n">
        <v>0</v>
      </c>
      <c r="C13" s="8" t="n">
        <v>0</v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11" t="n">
        <v>0</v>
      </c>
      <c r="X13" s="11" t="n">
        <v>0</v>
      </c>
      <c r="Y13" s="11" t="n">
        <v>0</v>
      </c>
      <c r="Z13" s="11" t="n">
        <v>0.505</v>
      </c>
      <c r="AA13" s="13" t="n">
        <f aca="false">0.0578/1000</f>
        <v>5.78E-005</v>
      </c>
    </row>
    <row r="14" customFormat="false" ht="16.5" hidden="false" customHeight="true" outlineLevel="0" collapsed="false">
      <c r="A14" s="14" t="s">
        <v>34</v>
      </c>
      <c r="B14" s="8" t="n">
        <v>0</v>
      </c>
      <c r="C14" s="8" t="n">
        <v>0</v>
      </c>
      <c r="D14" s="8" t="n">
        <v>0</v>
      </c>
      <c r="E14" s="8" t="n">
        <v>0</v>
      </c>
      <c r="F14" s="8" t="n">
        <v>0</v>
      </c>
      <c r="G14" s="8" t="n">
        <v>0</v>
      </c>
      <c r="H14" s="8" t="n">
        <v>0</v>
      </c>
      <c r="I14" s="10" t="n">
        <v>0</v>
      </c>
      <c r="J14" s="10" t="n">
        <v>0</v>
      </c>
      <c r="K14" s="10" t="n">
        <v>0</v>
      </c>
      <c r="L14" s="10" t="n">
        <v>0</v>
      </c>
      <c r="M14" s="10" t="n">
        <v>0</v>
      </c>
      <c r="N14" s="10" t="n">
        <v>0</v>
      </c>
      <c r="O14" s="10" t="n">
        <v>0</v>
      </c>
      <c r="P14" s="11" t="n">
        <v>0</v>
      </c>
      <c r="Q14" s="11" t="n">
        <v>0</v>
      </c>
      <c r="R14" s="11" t="n">
        <v>0</v>
      </c>
      <c r="S14" s="11" t="n">
        <v>0</v>
      </c>
      <c r="T14" s="11" t="n">
        <v>0</v>
      </c>
      <c r="U14" s="11" t="n">
        <v>0</v>
      </c>
      <c r="V14" s="11" t="n">
        <v>0</v>
      </c>
      <c r="W14" s="11" t="n">
        <v>0</v>
      </c>
      <c r="X14" s="11" t="n">
        <v>0</v>
      </c>
      <c r="Y14" s="11" t="n">
        <v>0</v>
      </c>
      <c r="Z14" s="11" t="n">
        <v>1.3664E-005</v>
      </c>
      <c r="AA14" s="13" t="n">
        <f aca="false">0.00004452/1000</f>
        <v>4.452E-008</v>
      </c>
    </row>
    <row r="15" customFormat="false" ht="16.5" hidden="false" customHeight="true" outlineLevel="0" collapsed="false">
      <c r="A15" s="14" t="s">
        <v>35</v>
      </c>
      <c r="B15" s="8" t="n">
        <v>0</v>
      </c>
      <c r="C15" s="8" t="n">
        <v>0</v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6" t="n">
        <v>0.0006524</v>
      </c>
      <c r="Q15" s="16" t="n">
        <v>0.0006524</v>
      </c>
      <c r="R15" s="16" t="n">
        <v>0.0006524</v>
      </c>
      <c r="S15" s="11" t="n">
        <v>0</v>
      </c>
      <c r="T15" s="16" t="n">
        <v>0.001447</v>
      </c>
      <c r="U15" s="11" t="n">
        <v>0</v>
      </c>
      <c r="V15" s="11" t="n">
        <v>0</v>
      </c>
      <c r="W15" s="11" t="n">
        <v>0</v>
      </c>
      <c r="X15" s="11" t="n">
        <v>0</v>
      </c>
      <c r="Y15" s="11" t="n">
        <v>0</v>
      </c>
      <c r="Z15" s="11" t="n">
        <v>0.00041</v>
      </c>
      <c r="AA15" s="13" t="n">
        <f aca="false">0.00118/1000</f>
        <v>1.18E-006</v>
      </c>
    </row>
    <row r="16" customFormat="false" ht="16.5" hidden="false" customHeight="true" outlineLevel="0" collapsed="false">
      <c r="A16" s="14" t="s">
        <v>36</v>
      </c>
      <c r="B16" s="8" t="n">
        <v>0</v>
      </c>
      <c r="C16" s="8" t="n">
        <v>0</v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10" t="n">
        <v>0</v>
      </c>
      <c r="J16" s="10" t="n">
        <v>0</v>
      </c>
      <c r="K16" s="10" t="n">
        <v>0</v>
      </c>
      <c r="L16" s="10" t="n">
        <v>0</v>
      </c>
      <c r="M16" s="10" t="n">
        <v>0</v>
      </c>
      <c r="N16" s="10" t="n">
        <v>0</v>
      </c>
      <c r="O16" s="10" t="n">
        <v>0</v>
      </c>
      <c r="P16" s="11" t="n">
        <v>0</v>
      </c>
      <c r="Q16" s="11" t="n">
        <v>0</v>
      </c>
      <c r="R16" s="11" t="n">
        <v>0</v>
      </c>
      <c r="S16" s="11" t="n">
        <v>0</v>
      </c>
      <c r="T16" s="11" t="n">
        <v>0</v>
      </c>
      <c r="U16" s="11" t="n">
        <v>0</v>
      </c>
      <c r="V16" s="11" t="n">
        <v>0</v>
      </c>
      <c r="W16" s="11" t="n">
        <v>0</v>
      </c>
      <c r="X16" s="11" t="n">
        <v>0</v>
      </c>
      <c r="Y16" s="11" t="n">
        <v>0</v>
      </c>
      <c r="Z16" s="11" t="n">
        <v>0.000623</v>
      </c>
      <c r="AA16" s="13" t="n">
        <f aca="false">0.000212/1000</f>
        <v>2.12E-007</v>
      </c>
    </row>
    <row r="17" customFormat="false" ht="16.5" hidden="false" customHeight="true" outlineLevel="0" collapsed="false">
      <c r="A17" s="14" t="s">
        <v>37</v>
      </c>
      <c r="B17" s="8" t="n">
        <v>0</v>
      </c>
      <c r="C17" s="8" t="n">
        <v>0</v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11" t="n">
        <v>0</v>
      </c>
      <c r="X17" s="11" t="n">
        <v>0</v>
      </c>
      <c r="Y17" s="11" t="n">
        <v>0</v>
      </c>
      <c r="Z17" s="11" t="n">
        <v>3.22E-007</v>
      </c>
      <c r="AA17" s="13" t="n">
        <f aca="false">0.000000198/1000</f>
        <v>1.98E-010</v>
      </c>
    </row>
    <row r="18" customFormat="false" ht="16.5" hidden="false" customHeight="true" outlineLevel="0" collapsed="false">
      <c r="A18" s="14" t="s">
        <v>38</v>
      </c>
      <c r="B18" s="8" t="n">
        <v>0</v>
      </c>
      <c r="C18" s="8" t="n">
        <v>0</v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10" t="n">
        <v>0</v>
      </c>
      <c r="J18" s="10" t="n">
        <v>0</v>
      </c>
      <c r="K18" s="10" t="n">
        <v>0</v>
      </c>
      <c r="L18" s="10" t="n">
        <v>0</v>
      </c>
      <c r="M18" s="10" t="n">
        <v>0</v>
      </c>
      <c r="N18" s="10" t="n">
        <v>0</v>
      </c>
      <c r="O18" s="10" t="n">
        <v>0</v>
      </c>
      <c r="P18" s="16" t="n">
        <v>1.416</v>
      </c>
      <c r="Q18" s="16" t="n">
        <v>1.416</v>
      </c>
      <c r="R18" s="16" t="n">
        <v>1.416</v>
      </c>
      <c r="S18" s="11" t="n">
        <v>1.31</v>
      </c>
      <c r="T18" s="16" t="n">
        <v>17.09</v>
      </c>
      <c r="U18" s="11" t="n">
        <v>28.3</v>
      </c>
      <c r="V18" s="11" t="n">
        <v>0.59</v>
      </c>
      <c r="W18" s="11" t="n">
        <v>0</v>
      </c>
      <c r="X18" s="11" t="n">
        <v>0</v>
      </c>
      <c r="Y18" s="11" t="n">
        <v>0</v>
      </c>
      <c r="Z18" s="11" t="n">
        <v>0.117</v>
      </c>
      <c r="AA18" s="13" t="n">
        <f aca="false">0.334/1000</f>
        <v>0.000334</v>
      </c>
    </row>
    <row r="19" customFormat="false" ht="16.5" hidden="false" customHeight="true" outlineLevel="0" collapsed="false">
      <c r="A19" s="17" t="s">
        <v>39</v>
      </c>
      <c r="B19" s="17" t="n">
        <v>3</v>
      </c>
      <c r="C19" s="17" t="n">
        <v>3</v>
      </c>
      <c r="D19" s="17" t="n">
        <v>5</v>
      </c>
      <c r="E19" s="17" t="n">
        <v>7</v>
      </c>
      <c r="F19" s="17" t="n">
        <v>0</v>
      </c>
      <c r="G19" s="17" t="n">
        <v>0</v>
      </c>
      <c r="H19" s="17" t="n">
        <v>1</v>
      </c>
      <c r="I19" s="17" t="n">
        <v>0</v>
      </c>
      <c r="J19" s="17" t="n">
        <v>5</v>
      </c>
      <c r="K19" s="17" t="n">
        <v>5</v>
      </c>
      <c r="L19" s="17" t="n">
        <v>1</v>
      </c>
      <c r="M19" s="17" t="n">
        <v>0</v>
      </c>
      <c r="N19" s="17" t="n">
        <v>0</v>
      </c>
      <c r="O19" s="17" t="n">
        <v>6</v>
      </c>
      <c r="P19" s="17" t="n">
        <v>0</v>
      </c>
      <c r="Q19" s="17" t="n">
        <v>0</v>
      </c>
      <c r="R19" s="17" t="n">
        <v>0</v>
      </c>
      <c r="S19" s="17" t="n">
        <v>1</v>
      </c>
      <c r="T19" s="17" t="n">
        <v>1</v>
      </c>
      <c r="U19" s="17" t="n">
        <v>1</v>
      </c>
      <c r="V19" s="17" t="n">
        <v>6</v>
      </c>
      <c r="W19" s="17" t="n">
        <v>0</v>
      </c>
      <c r="X19" s="17" t="n">
        <v>21</v>
      </c>
      <c r="Y19" s="17" t="n">
        <v>0</v>
      </c>
      <c r="Z19" s="17" t="n">
        <v>0</v>
      </c>
      <c r="AA19" s="17" t="n">
        <v>40000</v>
      </c>
    </row>
    <row r="20" customFormat="false" ht="16.5" hidden="false" customHeight="true" outlineLevel="0" collapsed="false">
      <c r="A20" s="17" t="s">
        <v>40</v>
      </c>
      <c r="B20" s="17" t="n">
        <v>3</v>
      </c>
      <c r="C20" s="17" t="n">
        <v>3</v>
      </c>
      <c r="D20" s="17" t="n">
        <v>5</v>
      </c>
      <c r="E20" s="17" t="n">
        <v>7</v>
      </c>
      <c r="F20" s="17" t="n">
        <v>0</v>
      </c>
      <c r="G20" s="17" t="n">
        <v>0</v>
      </c>
      <c r="H20" s="17" t="n">
        <v>1</v>
      </c>
      <c r="I20" s="17" t="n">
        <v>0</v>
      </c>
      <c r="J20" s="17" t="n">
        <v>5</v>
      </c>
      <c r="K20" s="17" t="n">
        <v>5</v>
      </c>
      <c r="L20" s="17" t="n">
        <v>1</v>
      </c>
      <c r="M20" s="17" t="n">
        <v>0</v>
      </c>
      <c r="N20" s="17" t="n">
        <v>0</v>
      </c>
      <c r="O20" s="17" t="n">
        <v>6</v>
      </c>
      <c r="P20" s="17" t="n">
        <v>0</v>
      </c>
      <c r="Q20" s="17" t="n">
        <v>0</v>
      </c>
      <c r="R20" s="17" t="n">
        <v>0</v>
      </c>
      <c r="S20" s="17" t="n">
        <v>1</v>
      </c>
      <c r="T20" s="17" t="n">
        <v>1</v>
      </c>
      <c r="U20" s="17" t="n">
        <v>1</v>
      </c>
      <c r="V20" s="17" t="n">
        <v>6</v>
      </c>
      <c r="W20" s="17" t="n">
        <v>0</v>
      </c>
      <c r="X20" s="17" t="n">
        <v>21</v>
      </c>
      <c r="Y20" s="17" t="n">
        <v>0</v>
      </c>
      <c r="Z20" s="17" t="n">
        <v>0</v>
      </c>
      <c r="AA20" s="17" t="n">
        <v>40000</v>
      </c>
    </row>
    <row r="21" customFormat="false" ht="16.5" hidden="false" customHeight="true" outlineLevel="0" collapsed="false">
      <c r="A21" s="17" t="s">
        <v>41</v>
      </c>
      <c r="B21" s="17" t="n">
        <v>3</v>
      </c>
      <c r="C21" s="17" t="n">
        <v>3</v>
      </c>
      <c r="D21" s="17" t="n">
        <v>5</v>
      </c>
      <c r="E21" s="17" t="n">
        <v>7</v>
      </c>
      <c r="F21" s="17" t="n">
        <v>0</v>
      </c>
      <c r="G21" s="17" t="n">
        <v>0</v>
      </c>
      <c r="H21" s="17" t="n">
        <v>1</v>
      </c>
      <c r="I21" s="17" t="n">
        <v>0</v>
      </c>
      <c r="J21" s="17" t="n">
        <v>5</v>
      </c>
      <c r="K21" s="17" t="n">
        <v>5</v>
      </c>
      <c r="L21" s="17" t="n">
        <v>1</v>
      </c>
      <c r="M21" s="17" t="n">
        <v>0</v>
      </c>
      <c r="N21" s="17" t="n">
        <v>0</v>
      </c>
      <c r="O21" s="17" t="n">
        <v>6</v>
      </c>
      <c r="P21" s="17" t="n">
        <v>0</v>
      </c>
      <c r="Q21" s="17" t="n">
        <v>0</v>
      </c>
      <c r="R21" s="17" t="n">
        <v>0</v>
      </c>
      <c r="S21" s="17" t="n">
        <v>1</v>
      </c>
      <c r="T21" s="17" t="n">
        <v>1</v>
      </c>
      <c r="U21" s="17" t="n">
        <v>1</v>
      </c>
      <c r="V21" s="17" t="n">
        <v>6</v>
      </c>
      <c r="W21" s="17" t="n">
        <v>0</v>
      </c>
      <c r="X21" s="17" t="n">
        <v>21</v>
      </c>
      <c r="Y21" s="17" t="n">
        <v>0</v>
      </c>
      <c r="Z21" s="17" t="n">
        <v>0</v>
      </c>
      <c r="AA21" s="17" t="n">
        <v>40000</v>
      </c>
    </row>
    <row r="22" customFormat="false" ht="16.5" hidden="false" customHeight="true" outlineLevel="0" collapsed="false">
      <c r="A22" s="17" t="s">
        <v>42</v>
      </c>
      <c r="B22" s="17" t="n">
        <v>3</v>
      </c>
      <c r="C22" s="17" t="n">
        <v>3</v>
      </c>
      <c r="D22" s="17" t="n">
        <v>5</v>
      </c>
      <c r="E22" s="17" t="n">
        <v>7</v>
      </c>
      <c r="F22" s="17" t="n">
        <v>0</v>
      </c>
      <c r="G22" s="17" t="n">
        <v>0</v>
      </c>
      <c r="H22" s="17" t="n">
        <v>1</v>
      </c>
      <c r="I22" s="17" t="n">
        <v>0</v>
      </c>
      <c r="J22" s="17" t="n">
        <v>5</v>
      </c>
      <c r="K22" s="17" t="n">
        <v>5</v>
      </c>
      <c r="L22" s="17" t="n">
        <v>1</v>
      </c>
      <c r="M22" s="17" t="n">
        <v>0</v>
      </c>
      <c r="N22" s="17" t="n">
        <v>0</v>
      </c>
      <c r="O22" s="17" t="n">
        <v>6</v>
      </c>
      <c r="P22" s="17" t="n">
        <v>0</v>
      </c>
      <c r="Q22" s="17" t="n">
        <v>0</v>
      </c>
      <c r="R22" s="17" t="n">
        <v>0</v>
      </c>
      <c r="S22" s="17" t="n">
        <v>1</v>
      </c>
      <c r="T22" s="17" t="n">
        <v>1</v>
      </c>
      <c r="U22" s="17" t="n">
        <v>1</v>
      </c>
      <c r="V22" s="17" t="n">
        <v>6</v>
      </c>
      <c r="W22" s="17" t="n">
        <v>0</v>
      </c>
      <c r="X22" s="17" t="n">
        <v>21</v>
      </c>
      <c r="Y22" s="17" t="n">
        <v>0</v>
      </c>
      <c r="Z22" s="17" t="n">
        <v>0</v>
      </c>
      <c r="AA22" s="17" t="n">
        <v>40000</v>
      </c>
    </row>
    <row r="23" customFormat="false" ht="16.5" hidden="false" customHeight="true" outlineLevel="0" collapsed="false">
      <c r="A23" s="17" t="s">
        <v>43</v>
      </c>
      <c r="B23" s="17" t="n">
        <v>3</v>
      </c>
      <c r="C23" s="17" t="n">
        <v>3</v>
      </c>
      <c r="D23" s="17" t="n">
        <v>5</v>
      </c>
      <c r="E23" s="17" t="n">
        <v>7</v>
      </c>
      <c r="F23" s="17" t="n">
        <v>0</v>
      </c>
      <c r="G23" s="17" t="n">
        <v>0</v>
      </c>
      <c r="H23" s="17" t="n">
        <v>1</v>
      </c>
      <c r="I23" s="17" t="n">
        <v>0</v>
      </c>
      <c r="J23" s="17" t="n">
        <v>5</v>
      </c>
      <c r="K23" s="17" t="n">
        <v>5</v>
      </c>
      <c r="L23" s="17" t="n">
        <v>1</v>
      </c>
      <c r="M23" s="17" t="n">
        <v>0</v>
      </c>
      <c r="N23" s="17" t="n">
        <v>0</v>
      </c>
      <c r="O23" s="17" t="n">
        <v>6</v>
      </c>
      <c r="P23" s="17" t="n">
        <v>0</v>
      </c>
      <c r="Q23" s="17" t="n">
        <v>0</v>
      </c>
      <c r="R23" s="17" t="n">
        <v>0</v>
      </c>
      <c r="S23" s="17" t="n">
        <v>1</v>
      </c>
      <c r="T23" s="17" t="n">
        <v>1</v>
      </c>
      <c r="U23" s="17" t="n">
        <v>1</v>
      </c>
      <c r="V23" s="17" t="n">
        <v>6</v>
      </c>
      <c r="W23" s="17" t="n">
        <v>0</v>
      </c>
      <c r="X23" s="17" t="n">
        <v>21</v>
      </c>
      <c r="Y23" s="17" t="n">
        <v>0</v>
      </c>
      <c r="Z23" s="17" t="n">
        <v>0</v>
      </c>
      <c r="AA23" s="17" t="n">
        <v>40000</v>
      </c>
    </row>
  </sheetData>
  <mergeCells count="3">
    <mergeCell ref="B1:H1"/>
    <mergeCell ref="I1:O1"/>
    <mergeCell ref="P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RowHeight="16.5" zeroHeight="false" outlineLevelRow="0" outlineLevelCol="0"/>
  <cols>
    <col collapsed="false" customWidth="true" hidden="false" outlineLevel="0" max="3" min="1" style="18" width="10.67"/>
    <col collapsed="false" customWidth="true" hidden="false" outlineLevel="0" max="4" min="4" style="18" width="22.58"/>
    <col collapsed="false" customWidth="true" hidden="false" outlineLevel="0" max="5" min="5" style="18" width="21.41"/>
    <col collapsed="false" customWidth="true" hidden="false" outlineLevel="0" max="6" min="6" style="18" width="10.67"/>
    <col collapsed="false" customWidth="true" hidden="false" outlineLevel="0" max="7" min="7" style="18" width="17.58"/>
    <col collapsed="false" customWidth="true" hidden="false" outlineLevel="0" max="9" min="8" style="18" width="10.67"/>
    <col collapsed="false" customWidth="true" hidden="false" outlineLevel="0" max="10" min="10" style="18" width="20.25"/>
    <col collapsed="false" customWidth="true" hidden="false" outlineLevel="0" max="11" min="11" style="18" width="18.08"/>
    <col collapsed="false" customWidth="true" hidden="false" outlineLevel="0" max="12" min="12" style="18" width="18.41"/>
    <col collapsed="false" customWidth="true" hidden="false" outlineLevel="0" max="13" min="13" style="18" width="10.67"/>
    <col collapsed="false" customWidth="true" hidden="false" outlineLevel="0" max="14" min="14" style="18" width="16.08"/>
    <col collapsed="false" customWidth="true" hidden="false" outlineLevel="0" max="15" min="15" style="18" width="18.33"/>
    <col collapsed="false" customWidth="true" hidden="false" outlineLevel="0" max="16" min="16" style="18" width="21.5"/>
    <col collapsed="false" customWidth="true" hidden="false" outlineLevel="0" max="19" min="17" style="18" width="10.67"/>
    <col collapsed="false" customWidth="true" hidden="false" outlineLevel="0" max="20" min="20" style="18" width="27.67"/>
    <col collapsed="false" customWidth="true" hidden="false" outlineLevel="0" max="979" min="21" style="18" width="10.67"/>
    <col collapsed="false" customWidth="true" hidden="false" outlineLevel="0" max="1025" min="980" style="0" width="10.67"/>
  </cols>
  <sheetData>
    <row r="1" customFormat="false" ht="16.5" hidden="false" customHeight="true" outlineLevel="0" collapsed="false">
      <c r="A1" s="19"/>
      <c r="B1" s="20" t="s">
        <v>44</v>
      </c>
      <c r="C1" s="20"/>
      <c r="D1" s="20"/>
      <c r="E1" s="21" t="s">
        <v>45</v>
      </c>
      <c r="F1" s="21"/>
      <c r="G1" s="21"/>
      <c r="H1" s="22" t="s">
        <v>46</v>
      </c>
      <c r="I1" s="22"/>
      <c r="J1" s="22"/>
      <c r="K1" s="22"/>
      <c r="L1" s="23" t="s">
        <v>47</v>
      </c>
      <c r="M1" s="23"/>
      <c r="N1" s="23"/>
      <c r="O1" s="24" t="s">
        <v>48</v>
      </c>
      <c r="P1" s="24"/>
      <c r="Q1" s="25" t="s">
        <v>49</v>
      </c>
      <c r="R1" s="25"/>
      <c r="S1" s="25"/>
      <c r="T1" s="25"/>
    </row>
    <row r="2" customFormat="false" ht="16.5" hidden="false" customHeight="true" outlineLevel="0" collapsed="false">
      <c r="A2" s="19" t="s">
        <v>4</v>
      </c>
      <c r="B2" s="10" t="s">
        <v>20</v>
      </c>
      <c r="C2" s="10" t="s">
        <v>31</v>
      </c>
      <c r="D2" s="10" t="s">
        <v>33</v>
      </c>
      <c r="E2" s="26" t="s">
        <v>21</v>
      </c>
      <c r="F2" s="26" t="s">
        <v>31</v>
      </c>
      <c r="G2" s="26" t="s">
        <v>34</v>
      </c>
      <c r="H2" s="11" t="s">
        <v>19</v>
      </c>
      <c r="I2" s="11" t="s">
        <v>32</v>
      </c>
      <c r="J2" s="11" t="s">
        <v>21</v>
      </c>
      <c r="K2" s="11" t="s">
        <v>35</v>
      </c>
      <c r="L2" s="27" t="s">
        <v>21</v>
      </c>
      <c r="M2" s="27" t="s">
        <v>32</v>
      </c>
      <c r="N2" s="27" t="s">
        <v>36</v>
      </c>
      <c r="O2" s="28" t="s">
        <v>28</v>
      </c>
      <c r="P2" s="28" t="s">
        <v>37</v>
      </c>
      <c r="Q2" s="29" t="s">
        <v>29</v>
      </c>
      <c r="R2" s="29" t="s">
        <v>30</v>
      </c>
      <c r="S2" s="29" t="s">
        <v>16</v>
      </c>
      <c r="T2" s="29" t="s">
        <v>38</v>
      </c>
    </row>
    <row r="3" customFormat="false" ht="16.5" hidden="false" customHeight="true" outlineLevel="0" collapsed="false">
      <c r="A3" s="19" t="s">
        <v>24</v>
      </c>
      <c r="B3" s="10" t="s">
        <v>50</v>
      </c>
      <c r="C3" s="10" t="s">
        <v>50</v>
      </c>
      <c r="D3" s="10" t="s">
        <v>51</v>
      </c>
      <c r="E3" s="26" t="s">
        <v>52</v>
      </c>
      <c r="F3" s="26" t="s">
        <v>52</v>
      </c>
      <c r="G3" s="26" t="s">
        <v>53</v>
      </c>
      <c r="H3" s="11" t="s">
        <v>54</v>
      </c>
      <c r="I3" s="11" t="s">
        <v>54</v>
      </c>
      <c r="J3" s="11" t="s">
        <v>54</v>
      </c>
      <c r="K3" s="11" t="s">
        <v>55</v>
      </c>
      <c r="L3" s="27" t="s">
        <v>56</v>
      </c>
      <c r="M3" s="27" t="s">
        <v>56</v>
      </c>
      <c r="N3" s="27" t="s">
        <v>57</v>
      </c>
      <c r="O3" s="28" t="s">
        <v>58</v>
      </c>
      <c r="P3" s="28" t="s">
        <v>58</v>
      </c>
      <c r="Q3" s="29" t="s">
        <v>59</v>
      </c>
      <c r="R3" s="29" t="s">
        <v>59</v>
      </c>
      <c r="S3" s="29" t="s">
        <v>59</v>
      </c>
      <c r="T3" s="29" t="s">
        <v>59</v>
      </c>
    </row>
    <row r="4" customFormat="false" ht="16.5" hidden="false" customHeight="true" outlineLevel="0" collapsed="false">
      <c r="A4" s="19" t="s">
        <v>60</v>
      </c>
      <c r="B4" s="10" t="n">
        <v>1</v>
      </c>
      <c r="C4" s="10" t="n">
        <v>25</v>
      </c>
      <c r="D4" s="10" t="n">
        <v>1</v>
      </c>
      <c r="E4" s="26" t="n">
        <v>0.028</v>
      </c>
      <c r="F4" s="26" t="n">
        <v>0.007</v>
      </c>
      <c r="G4" s="26" t="n">
        <v>1</v>
      </c>
      <c r="H4" s="11" t="n">
        <v>1</v>
      </c>
      <c r="I4" s="11" t="n">
        <v>1.88</v>
      </c>
      <c r="J4" s="11" t="n">
        <v>0.7</v>
      </c>
      <c r="K4" s="11" t="n">
        <v>1</v>
      </c>
      <c r="L4" s="27" t="n">
        <v>0.13</v>
      </c>
      <c r="M4" s="27" t="n">
        <v>0.35</v>
      </c>
      <c r="N4" s="27" t="n">
        <v>1</v>
      </c>
      <c r="O4" s="28" t="n">
        <v>1</v>
      </c>
      <c r="P4" s="28" t="n">
        <v>1</v>
      </c>
      <c r="Q4" s="29" t="n">
        <v>1</v>
      </c>
      <c r="R4" s="29" t="n">
        <v>26.4</v>
      </c>
      <c r="S4" s="29" t="n">
        <v>9.14</v>
      </c>
      <c r="T4" s="29" t="n">
        <v>1</v>
      </c>
    </row>
  </sheetData>
  <mergeCells count="6">
    <mergeCell ref="B1:D1"/>
    <mergeCell ref="E1:G1"/>
    <mergeCell ref="H1:K1"/>
    <mergeCell ref="L1:N1"/>
    <mergeCell ref="O1:P1"/>
    <mergeCell ref="Q1: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LibreOffice/5.4.3.2$Linux_X86_64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gift</dc:creator>
  <dc:description/>
  <dc:language>zh-CN</dc:language>
  <cp:lastModifiedBy/>
  <dcterms:modified xsi:type="dcterms:W3CDTF">2018-06-07T22:02:17Z</dcterms:modified>
  <cp:revision>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