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s\Documents\GitHub\BachelorProject\02 Deep Learning\02 Evaluation\03 RetinaNet Rotated BBox Combined\01 Simple Dataset\"/>
    </mc:Choice>
  </mc:AlternateContent>
  <xr:revisionPtr revIDLastSave="0" documentId="13_ncr:1_{71F8C6D7-F312-4893-8517-05E3AE62627B}" xr6:coauthVersionLast="45" xr6:coauthVersionMax="45" xr10:uidLastSave="{00000000-0000-0000-0000-000000000000}"/>
  <bookViews>
    <workbookView xWindow="2573" yWindow="2573" windowWidth="13679" windowHeight="9532" tabRatio="500" xr2:uid="{00000000-000D-0000-FFFF-FFFF00000000}"/>
  </bookViews>
  <sheets>
    <sheet name="Shee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" l="1"/>
  <c r="H9" i="1"/>
  <c r="H3" i="1"/>
  <c r="H4" i="1"/>
  <c r="H5" i="1"/>
  <c r="H6" i="1"/>
  <c r="H7" i="1"/>
  <c r="H2" i="1"/>
  <c r="K3" i="1"/>
  <c r="K4" i="1"/>
  <c r="K5" i="1"/>
  <c r="K6" i="1"/>
  <c r="K7" i="1"/>
  <c r="K2" i="1"/>
  <c r="K8" i="1" s="1"/>
  <c r="C9" i="1"/>
  <c r="D9" i="1"/>
  <c r="E9" i="1"/>
  <c r="F9" i="1"/>
  <c r="G9" i="1"/>
  <c r="I9" i="1"/>
  <c r="J9" i="1"/>
  <c r="B9" i="1"/>
  <c r="J8" i="1"/>
  <c r="I8" i="1"/>
  <c r="G8" i="1"/>
  <c r="F8" i="1"/>
  <c r="E8" i="1"/>
  <c r="D8" i="1"/>
  <c r="C8" i="1"/>
  <c r="B8" i="1"/>
  <c r="K9" i="1" l="1"/>
</calcChain>
</file>

<file path=xl/sharedStrings.xml><?xml version="1.0" encoding="utf-8"?>
<sst xmlns="http://schemas.openxmlformats.org/spreadsheetml/2006/main" count="13" uniqueCount="13">
  <si>
    <t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</si>
  <si>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</si>
  <si>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</si>
  <si>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</si>
  <si>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</si>
  <si>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</si>
  <si>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</si>
  <si>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</si>
  <si>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>Time</t>
  </si>
  <si>
    <t>Avg.</t>
  </si>
  <si>
    <t>std</t>
  </si>
  <si>
    <t>time per image</t>
  </si>
  <si>
    <t>center err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</si>
</sst>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0" xfId="0" applyFont="1"/>
    <xf numFmtId="0" fontId="0" fillId="0" borderId="2" xfId="0" applyBorder="1"/>
    <xf numFmtId="0" fontId="0" fillId="0" borderId="0" xfId="0" applyFont="1" applyAlignment="1">
      <alignment wrapText="1"/>
    </xf>
    <xf numFmtId="0" fontId="0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Normal="100" workbookViewId="0">
      <selection activeCell="E9" sqref="E9"/>
    </sheetView>
  </sheetViews>
  <sheetFormatPr defaultRowHeight="14.25" x14ac:dyDescent="0.45"/>
  <cols>
    <col min="1" max="1" width="9.1328125" style="1" customWidth="1"/>
    <col min="2" max="2" width="19.46484375" customWidth="1"/>
    <col min="3" max="3" width="11.73046875" customWidth="1"/>
    <col min="4" max="6" width="19.46484375" customWidth="1"/>
    <col min="7" max="7" width="18.33203125" customWidth="1"/>
    <col min="8" max="8" width="19.46484375" customWidth="1"/>
    <col min="9" max="9" width="13.265625" customWidth="1"/>
    <col min="10" max="1025" width="9.1328125" customWidth="1"/>
  </cols>
  <sheetData>
    <row r="1" spans="1:11" s="4" customFormat="1" x14ac:dyDescent="0.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12</v>
      </c>
      <c r="I1" s="3" t="s">
        <v>7</v>
      </c>
      <c r="J1" s="3" t="s">
        <v>8</v>
      </c>
      <c r="K1" s="4" t="s">
        <v>11</v>
      </c>
    </row>
    <row r="2" spans="1:11" x14ac:dyDescent="0.45">
      <c r="A2" s="1">
        <v>0</v>
      </c>
      <c r="B2">
        <v>0.862754303599374</v>
      </c>
      <c r="C2">
        <v>0.86140625000000004</v>
      </c>
      <c r="D2">
        <v>0.86207974980453494</v>
      </c>
      <c r="E2">
        <v>1.04779416740558</v>
      </c>
      <c r="F2">
        <v>0.87143298479215303</v>
      </c>
      <c r="G2">
        <v>1.14919557075509</v>
      </c>
      <c r="H2">
        <f>G2*1520/((609.924+611.483)/2)</f>
        <v>2.8602706019332409</v>
      </c>
      <c r="I2">
        <v>0.64838107465999095</v>
      </c>
      <c r="J2" s="5">
        <v>3.8485355639996901</v>
      </c>
      <c r="K2">
        <f>J2/40*1000</f>
        <v>96.213389099992241</v>
      </c>
    </row>
    <row r="3" spans="1:11" x14ac:dyDescent="0.45">
      <c r="A3" s="1">
        <v>1</v>
      </c>
      <c r="B3">
        <v>0.85539906103286401</v>
      </c>
      <c r="C3">
        <v>0.85406249999999995</v>
      </c>
      <c r="D3">
        <v>0.85473025801407299</v>
      </c>
      <c r="E3">
        <v>1.0138995702336999</v>
      </c>
      <c r="F3">
        <v>0.79282899787985595</v>
      </c>
      <c r="G3">
        <v>1.2791462403830001</v>
      </c>
      <c r="H3">
        <f t="shared" ref="H3:H7" si="0">G3*1520/((609.924+611.483)/2)</f>
        <v>3.1837090918623527</v>
      </c>
      <c r="I3">
        <v>0.89835152413147801</v>
      </c>
      <c r="J3" s="5">
        <v>7.2587830219996503</v>
      </c>
      <c r="K3">
        <f t="shared" ref="K3:K7" si="1">J3/40*1000</f>
        <v>181.46957554999128</v>
      </c>
    </row>
    <row r="4" spans="1:11" x14ac:dyDescent="0.45">
      <c r="A4" s="1">
        <v>2</v>
      </c>
      <c r="B4">
        <v>0.877830188679245</v>
      </c>
      <c r="C4">
        <v>0.87234374999999997</v>
      </c>
      <c r="D4">
        <v>0.875078369905956</v>
      </c>
      <c r="E4">
        <v>0.95733521456734805</v>
      </c>
      <c r="F4">
        <v>0.78457090257899598</v>
      </c>
      <c r="G4">
        <v>1.0312505920388599</v>
      </c>
      <c r="H4">
        <f t="shared" si="0"/>
        <v>2.5667134704468979</v>
      </c>
      <c r="I4">
        <v>0.606360783107045</v>
      </c>
      <c r="J4" s="5">
        <v>7.2357188230001803</v>
      </c>
      <c r="K4">
        <f t="shared" si="1"/>
        <v>180.89297057500451</v>
      </c>
    </row>
    <row r="5" spans="1:11" x14ac:dyDescent="0.45">
      <c r="A5" s="1">
        <v>3</v>
      </c>
      <c r="B5">
        <v>0.867767295597484</v>
      </c>
      <c r="C5">
        <v>0.86234374999999996</v>
      </c>
      <c r="D5">
        <v>0.86504702194357397</v>
      </c>
      <c r="E5">
        <v>0.96933726565280298</v>
      </c>
      <c r="F5">
        <v>0.81043639405451895</v>
      </c>
      <c r="G5">
        <v>1.12230597377679</v>
      </c>
      <c r="H5">
        <f t="shared" si="0"/>
        <v>2.793344200812212</v>
      </c>
      <c r="I5">
        <v>0.71726092427799204</v>
      </c>
      <c r="J5" s="5">
        <v>7.1230965910002597</v>
      </c>
      <c r="K5">
        <f t="shared" si="1"/>
        <v>178.0774147750065</v>
      </c>
    </row>
    <row r="6" spans="1:11" x14ac:dyDescent="0.45">
      <c r="A6" s="1">
        <v>4</v>
      </c>
      <c r="B6">
        <v>0.87648902821316599</v>
      </c>
      <c r="C6">
        <v>0.87375000000000003</v>
      </c>
      <c r="D6">
        <v>0.87511737089201902</v>
      </c>
      <c r="E6">
        <v>0.954037545177289</v>
      </c>
      <c r="F6">
        <v>0.82846265773542604</v>
      </c>
      <c r="G6">
        <v>1.03127552512923</v>
      </c>
      <c r="H6">
        <f t="shared" si="0"/>
        <v>2.5667755272344599</v>
      </c>
      <c r="I6">
        <v>0.58235510821911396</v>
      </c>
      <c r="J6" s="5">
        <v>7.2841098459996401</v>
      </c>
      <c r="K6">
        <f t="shared" si="1"/>
        <v>182.10274614999099</v>
      </c>
    </row>
    <row r="7" spans="1:11" s="4" customFormat="1" x14ac:dyDescent="0.45">
      <c r="A7" s="6">
        <v>5</v>
      </c>
      <c r="B7" s="7">
        <v>0.85721003134796203</v>
      </c>
      <c r="C7" s="7">
        <v>0.85453124999999996</v>
      </c>
      <c r="D7" s="7">
        <v>0.85586854460093897</v>
      </c>
      <c r="E7" s="7">
        <v>1.1580449621632101</v>
      </c>
      <c r="F7" s="7">
        <v>0.89965171624011897</v>
      </c>
      <c r="G7" s="7">
        <v>1.10340709891725</v>
      </c>
      <c r="H7">
        <f t="shared" si="0"/>
        <v>2.7463061704316742</v>
      </c>
      <c r="I7" s="7">
        <v>0.70663529873268405</v>
      </c>
      <c r="J7" s="7">
        <v>7.3528234679993201</v>
      </c>
      <c r="K7">
        <f t="shared" si="1"/>
        <v>183.82058669998298</v>
      </c>
    </row>
    <row r="8" spans="1:11" s="9" customFormat="1" x14ac:dyDescent="0.45">
      <c r="A8" s="8" t="s">
        <v>9</v>
      </c>
      <c r="B8" s="9">
        <f t="shared" ref="B8:H8" si="2">AVERAGE(B2:B7)</f>
        <v>0.86624165141168252</v>
      </c>
      <c r="C8" s="9">
        <f t="shared" si="2"/>
        <v>0.86307291666666675</v>
      </c>
      <c r="D8" s="9">
        <f t="shared" si="2"/>
        <v>0.86465355252684928</v>
      </c>
      <c r="E8" s="9">
        <f t="shared" si="2"/>
        <v>1.0167414541999882</v>
      </c>
      <c r="F8" s="9">
        <f t="shared" si="2"/>
        <v>0.83123060888017808</v>
      </c>
      <c r="G8" s="9">
        <f t="shared" si="2"/>
        <v>1.1194301668333699</v>
      </c>
      <c r="H8" s="9">
        <f t="shared" si="2"/>
        <v>2.7861865104534727</v>
      </c>
      <c r="I8" s="9">
        <f>AVERAGE(I2:I7)</f>
        <v>0.69322411885471735</v>
      </c>
      <c r="J8" s="9">
        <f>AVERAGE(J2:J7)</f>
        <v>6.6838445523331238</v>
      </c>
      <c r="K8" s="9">
        <f>AVERAGE(K2:K7)</f>
        <v>167.09611380832808</v>
      </c>
    </row>
    <row r="9" spans="1:11" x14ac:dyDescent="0.45">
      <c r="A9" s="1" t="s">
        <v>10</v>
      </c>
      <c r="B9">
        <f>_xlfn.STDEV.P(B2:B7)</f>
        <v>8.6883450606468141E-3</v>
      </c>
      <c r="C9">
        <f t="shared" ref="C9:G9" si="3">_xlfn.STDEV.P(C2:C7)</f>
        <v>7.7180049123066223E-3</v>
      </c>
      <c r="D9">
        <f t="shared" si="3"/>
        <v>8.1710436812755891E-3</v>
      </c>
      <c r="E9">
        <f t="shared" si="3"/>
        <v>7.1469185983020656E-2</v>
      </c>
      <c r="F9">
        <f t="shared" si="3"/>
        <v>4.1612401606204552E-2</v>
      </c>
      <c r="G9">
        <f t="shared" si="3"/>
        <v>8.3872016247653863E-2</v>
      </c>
      <c r="H9">
        <f t="shared" ref="H9" si="4">_xlfn.STDEV.P(H2:H7)</f>
        <v>0.2087518160554736</v>
      </c>
      <c r="I9">
        <f>_xlfn.STDEV.P(I2:I7)</f>
        <v>0.10382915084040147</v>
      </c>
      <c r="J9">
        <f>_xlfn.STDEV.P(J2:J7)</f>
        <v>1.2698352963876096</v>
      </c>
      <c r="K9">
        <f t="shared" ref="K9" si="5">_xlfn.STDEV.P(K2:K7)</f>
        <v>31.745882409690292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Alber</dc:creator>
  <dc:description/>
  <cp:lastModifiedBy>Mads Alber</cp:lastModifiedBy>
  <cp:revision>2</cp:revision>
  <dcterms:created xsi:type="dcterms:W3CDTF">2020-03-15T17:20:12Z</dcterms:created>
  <dcterms:modified xsi:type="dcterms:W3CDTF">2020-05-20T15:35:25Z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