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ocuments\GitHub\BachelorProject\02 Deep Learning\02 Evaluation\03 RetinaNet Rotated BBox Combined\01 Simple Dataset\"/>
    </mc:Choice>
  </mc:AlternateContent>
  <xr:revisionPtr revIDLastSave="0" documentId="13_ncr:1_{B0B14D31-7264-4701-A922-7931BA540DA0}" xr6:coauthVersionLast="45" xr6:coauthVersionMax="45" xr10:uidLastSave="{00000000-0000-0000-0000-000000000000}"/>
  <bookViews>
    <workbookView xWindow="338" yWindow="3375" windowWidth="13680" windowHeight="9533" tabRatio="500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  <c r="H8" i="1"/>
  <c r="H9" i="1"/>
  <c r="H3" i="1"/>
  <c r="H4" i="1"/>
  <c r="H5" i="1"/>
  <c r="H6" i="1"/>
  <c r="H7" i="1"/>
  <c r="K3" i="1"/>
  <c r="K4" i="1"/>
  <c r="K5" i="1"/>
  <c r="K6" i="1"/>
  <c r="K7" i="1"/>
  <c r="K2" i="1"/>
  <c r="C9" i="1"/>
  <c r="D9" i="1"/>
  <c r="E9" i="1"/>
  <c r="F9" i="1"/>
  <c r="G9" i="1"/>
  <c r="I9" i="1"/>
  <c r="J9" i="1"/>
  <c r="B9" i="1"/>
  <c r="J8" i="1"/>
  <c r="I8" i="1"/>
  <c r="G8" i="1"/>
  <c r="F8" i="1"/>
  <c r="E8" i="1"/>
  <c r="D8" i="1"/>
  <c r="C8" i="1"/>
  <c r="B8" i="1"/>
  <c r="K8" i="1" l="1"/>
  <c r="K9" i="1"/>
</calcChain>
</file>

<file path=xl/sharedStrings.xml><?xml version="1.0" encoding="utf-8"?>
<sst xmlns="http://schemas.openxmlformats.org/spreadsheetml/2006/main" count="13" uniqueCount="13">
  <si>
    <t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</si>
  <si>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</si>
  <si>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</si>
  <si>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</si>
  <si>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</si>
  <si>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</si>
  <si>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</si>
  <si>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</si>
  <si>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>Time</t>
  </si>
  <si>
    <t>Avg.</t>
  </si>
  <si>
    <t>STD</t>
  </si>
  <si>
    <t>time per img</t>
  </si>
  <si>
    <t>Center err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</si>
</sst>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D1" zoomScaleNormal="100" workbookViewId="0">
      <selection activeCell="G15" sqref="G15"/>
    </sheetView>
  </sheetViews>
  <sheetFormatPr defaultRowHeight="14.25" x14ac:dyDescent="0.45"/>
  <cols>
    <col min="1" max="1" width="9.1328125" style="1" customWidth="1"/>
    <col min="2" max="2" width="19.46484375" customWidth="1"/>
    <col min="3" max="3" width="11.73046875" customWidth="1"/>
    <col min="4" max="6" width="19.46484375" customWidth="1"/>
    <col min="7" max="7" width="18.33203125" customWidth="1"/>
    <col min="8" max="8" width="19.46484375" customWidth="1"/>
    <col min="9" max="9" width="13.265625" customWidth="1"/>
    <col min="10" max="1025" width="9.1328125" customWidth="1"/>
  </cols>
  <sheetData>
    <row r="1" spans="1:11" s="4" customForma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3" t="s">
        <v>7</v>
      </c>
      <c r="J1" s="3" t="s">
        <v>8</v>
      </c>
      <c r="K1" s="4" t="s">
        <v>11</v>
      </c>
    </row>
    <row r="2" spans="1:11" x14ac:dyDescent="0.45">
      <c r="A2" s="1">
        <v>0</v>
      </c>
      <c r="B2">
        <v>0.88904538341158101</v>
      </c>
      <c r="C2">
        <v>0.88765625000000004</v>
      </c>
      <c r="D2">
        <v>0.88835027365129005</v>
      </c>
      <c r="E2">
        <v>1.04779416740558</v>
      </c>
      <c r="F2">
        <v>0.87143298479215303</v>
      </c>
      <c r="G2">
        <v>1.1491963099839799</v>
      </c>
      <c r="H2">
        <f>G2*1520/((609.924+611.483)/2)</f>
        <v>2.8602724418243053</v>
      </c>
      <c r="I2">
        <v>0.64838068977232399</v>
      </c>
      <c r="J2" s="5">
        <v>7.3133671160007898</v>
      </c>
      <c r="K2">
        <f>J2/40*1000</f>
        <v>182.83417790001974</v>
      </c>
    </row>
    <row r="3" spans="1:11" x14ac:dyDescent="0.45">
      <c r="A3" s="1">
        <v>1</v>
      </c>
      <c r="B3">
        <v>0.88247261345852901</v>
      </c>
      <c r="C3">
        <v>0.88109375000000001</v>
      </c>
      <c r="D3">
        <v>0.88178264268960105</v>
      </c>
      <c r="E3">
        <v>1.0114333890379901</v>
      </c>
      <c r="F3">
        <v>0.79289313657933702</v>
      </c>
      <c r="G3">
        <v>1.3024317839641499</v>
      </c>
      <c r="H3">
        <f t="shared" ref="H3:H7" si="0">G3*1520/((609.924+611.483)/2)</f>
        <v>3.241665246106348</v>
      </c>
      <c r="I3">
        <v>0.988731553203264</v>
      </c>
      <c r="J3" s="5">
        <v>7.2714704729996802</v>
      </c>
      <c r="K3">
        <f t="shared" ref="K3:K7" si="1">J3/40*1000</f>
        <v>181.786761824992</v>
      </c>
    </row>
    <row r="4" spans="1:11" x14ac:dyDescent="0.45">
      <c r="A4" s="1">
        <v>2</v>
      </c>
      <c r="B4">
        <v>0.90581761006289296</v>
      </c>
      <c r="C4">
        <v>0.90015624999999999</v>
      </c>
      <c r="D4">
        <v>0.902978056426332</v>
      </c>
      <c r="E4">
        <v>0.95733521456734805</v>
      </c>
      <c r="F4">
        <v>0.78457090257899598</v>
      </c>
      <c r="G4">
        <v>1.03125115390558</v>
      </c>
      <c r="H4">
        <f t="shared" si="0"/>
        <v>2.5667148688954322</v>
      </c>
      <c r="I4">
        <v>0.60636059379783402</v>
      </c>
      <c r="J4" s="5">
        <v>7.3141267400001198</v>
      </c>
      <c r="K4">
        <f t="shared" si="1"/>
        <v>182.85316850000299</v>
      </c>
    </row>
    <row r="5" spans="1:11" x14ac:dyDescent="0.45">
      <c r="A5" s="1">
        <v>3</v>
      </c>
      <c r="B5">
        <v>0.89371069182389895</v>
      </c>
      <c r="C5">
        <v>0.88812500000000005</v>
      </c>
      <c r="D5">
        <v>0.89090909090909098</v>
      </c>
      <c r="E5">
        <v>0.96933726565280298</v>
      </c>
      <c r="F5">
        <v>0.81043639405451895</v>
      </c>
      <c r="G5">
        <v>1.1223062565972599</v>
      </c>
      <c r="H5">
        <f t="shared" si="0"/>
        <v>2.7933449047333694</v>
      </c>
      <c r="I5">
        <v>0.71726112460442404</v>
      </c>
      <c r="J5" s="5">
        <v>7.27408392599955</v>
      </c>
      <c r="K5">
        <f t="shared" si="1"/>
        <v>181.85209814998876</v>
      </c>
    </row>
    <row r="6" spans="1:11" x14ac:dyDescent="0.45">
      <c r="A6" s="1">
        <v>4</v>
      </c>
      <c r="B6">
        <v>0.90172413793103501</v>
      </c>
      <c r="C6">
        <v>0.89890625000000002</v>
      </c>
      <c r="D6">
        <v>0.90031298904538304</v>
      </c>
      <c r="E6">
        <v>0.954037545177289</v>
      </c>
      <c r="F6">
        <v>0.82846265773542604</v>
      </c>
      <c r="G6">
        <v>1.03127559343326</v>
      </c>
      <c r="H6">
        <f t="shared" si="0"/>
        <v>2.5667756972386031</v>
      </c>
      <c r="I6">
        <v>0.58235522155253505</v>
      </c>
      <c r="J6" s="5">
        <v>7.3763747880002501</v>
      </c>
      <c r="K6">
        <f t="shared" si="1"/>
        <v>184.40936970000627</v>
      </c>
    </row>
    <row r="7" spans="1:11" s="4" customFormat="1" x14ac:dyDescent="0.45">
      <c r="A7" s="6">
        <v>5</v>
      </c>
      <c r="B7">
        <v>0.88291536050156805</v>
      </c>
      <c r="C7">
        <v>0.88015624999999997</v>
      </c>
      <c r="D7">
        <v>0.88153364632237896</v>
      </c>
      <c r="E7">
        <v>1.1580449621632101</v>
      </c>
      <c r="F7">
        <v>0.89965171624011897</v>
      </c>
      <c r="G7">
        <v>1.1034075940245101</v>
      </c>
      <c r="H7">
        <f t="shared" si="0"/>
        <v>2.746307402720396</v>
      </c>
      <c r="I7">
        <v>0.70663561249501206</v>
      </c>
      <c r="J7" s="7">
        <v>7.38852692599903</v>
      </c>
      <c r="K7">
        <f t="shared" si="1"/>
        <v>184.71317314997577</v>
      </c>
    </row>
    <row r="8" spans="1:11" s="9" customFormat="1" x14ac:dyDescent="0.45">
      <c r="A8" s="8" t="s">
        <v>9</v>
      </c>
      <c r="B8" s="9">
        <f t="shared" ref="B8:J8" si="2">AVERAGE(B2:B7)</f>
        <v>0.89261429953158411</v>
      </c>
      <c r="C8" s="9">
        <f t="shared" si="2"/>
        <v>0.88934895833333327</v>
      </c>
      <c r="D8" s="9">
        <f t="shared" si="2"/>
        <v>0.89097778317401266</v>
      </c>
      <c r="E8" s="9">
        <f t="shared" si="2"/>
        <v>1.0163304240007032</v>
      </c>
      <c r="F8" s="9">
        <f t="shared" si="2"/>
        <v>0.831241298663425</v>
      </c>
      <c r="G8" s="9">
        <f t="shared" si="2"/>
        <v>1.1233114486514566</v>
      </c>
      <c r="H8" s="9">
        <f t="shared" si="2"/>
        <v>2.7958467602530757</v>
      </c>
      <c r="I8" s="9">
        <f>AVERAGE(I2:I7)</f>
        <v>0.70828746590423231</v>
      </c>
      <c r="J8" s="9">
        <f>AVERAGE(J2:J7)</f>
        <v>7.3229916614999029</v>
      </c>
      <c r="K8" s="9">
        <f>AVERAGE(K2:K7)</f>
        <v>183.07479153749759</v>
      </c>
    </row>
    <row r="9" spans="1:11" x14ac:dyDescent="0.45">
      <c r="A9" s="1" t="s">
        <v>10</v>
      </c>
      <c r="B9">
        <f>_xlfn.STDEV.P(B2:B7)</f>
        <v>8.8334498516804052E-3</v>
      </c>
      <c r="C9">
        <f t="shared" ref="C9:I9" si="3">_xlfn.STDEV.P(C2:C7)</f>
        <v>7.8012505813927421E-3</v>
      </c>
      <c r="D9">
        <f t="shared" si="3"/>
        <v>8.2845587401191561E-3</v>
      </c>
      <c r="E9">
        <f t="shared" si="3"/>
        <v>7.1491436371534975E-2</v>
      </c>
      <c r="F9">
        <f t="shared" si="3"/>
        <v>4.1602542338149702E-2</v>
      </c>
      <c r="G9">
        <f t="shared" si="3"/>
        <v>9.137559021538029E-2</v>
      </c>
      <c r="H9">
        <f t="shared" ref="H9" si="4">_xlfn.STDEV.P(H2:H7)</f>
        <v>0.22742770776224158</v>
      </c>
      <c r="I9">
        <f>_xlfn.STDEV.P(I2:I7)</f>
        <v>0.13451702526849382</v>
      </c>
      <c r="J9">
        <f>_xlfn.STDEV.P(J2:J7)</f>
        <v>4.5391348759854393E-2</v>
      </c>
      <c r="K9">
        <f t="shared" ref="K9" si="5">_xlfn.STDEV.P(K2:K7)</f>
        <v>1.1347837189963665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Alber</dc:creator>
  <dc:description/>
  <cp:lastModifiedBy>Mads Alber</cp:lastModifiedBy>
  <cp:revision>3</cp:revision>
  <dcterms:created xsi:type="dcterms:W3CDTF">2020-03-15T17:20:12Z</dcterms:created>
  <dcterms:modified xsi:type="dcterms:W3CDTF">2020-05-20T14:53:06Z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