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ds\Documents\GitHub\BachelorProject\02 Deep Learning\02 Evaluation\04 RetinaNet Vanilla\01 Simple Dataset\"/>
    </mc:Choice>
  </mc:AlternateContent>
  <xr:revisionPtr revIDLastSave="0" documentId="13_ncr:1_{69DB397C-3799-4C0A-80F5-740F18E1A966}" xr6:coauthVersionLast="45" xr6:coauthVersionMax="45" xr10:uidLastSave="{00000000-0000-0000-0000-000000000000}"/>
  <bookViews>
    <workbookView xWindow="338" yWindow="3375" windowWidth="13680" windowHeight="9533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8" i="1"/>
  <c r="I9" i="1"/>
  <c r="I3" i="1"/>
  <c r="I4" i="1"/>
  <c r="I5" i="1"/>
  <c r="I6" i="1"/>
  <c r="I7" i="1"/>
  <c r="K3" i="1" l="1"/>
  <c r="K4" i="1"/>
  <c r="K5" i="1"/>
  <c r="K6" i="1"/>
  <c r="K7" i="1"/>
  <c r="K2" i="1"/>
  <c r="K8" i="1"/>
  <c r="K9" i="1"/>
  <c r="C8" i="1" l="1"/>
  <c r="D8" i="1"/>
  <c r="G8" i="1"/>
  <c r="H8" i="1"/>
  <c r="J8" i="1"/>
  <c r="C9" i="1"/>
  <c r="D9" i="1"/>
  <c r="G9" i="1"/>
  <c r="H9" i="1"/>
  <c r="J9" i="1"/>
  <c r="B9" i="1"/>
  <c r="B8" i="1"/>
</calcChain>
</file>

<file path=xl/sharedStrings.xml><?xml version="1.0" encoding="utf-8"?>
<sst xmlns="http://schemas.openxmlformats.org/spreadsheetml/2006/main" count="25" uniqueCount="14">
  <si>
    <t xml:space="preserve"> Prec.</t>
  </si>
  <si>
    <t xml:space="preserve"> Rec.</t>
  </si>
  <si>
    <t xml:space="preserve"> F1</t>
  </si>
  <si>
    <t>Test</t>
  </si>
  <si>
    <t>Avg</t>
  </si>
  <si>
    <t>Std</t>
  </si>
  <si>
    <t>* IoU 0.5</t>
  </si>
  <si>
    <t xml:space="preserve"> ang. err. *</t>
  </si>
  <si>
    <t xml:space="preserve"> std. ang. err.*</t>
  </si>
  <si>
    <t xml:space="preserve"> cent. err.*</t>
  </si>
  <si>
    <t xml:space="preserve"> std. cent. err. *</t>
  </si>
  <si>
    <t>--</t>
  </si>
  <si>
    <t>time</t>
  </si>
  <si>
    <t>cent err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</si>
</sst>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2" sqref="I2"/>
    </sheetView>
  </sheetViews>
  <sheetFormatPr defaultRowHeight="14.25" x14ac:dyDescent="0.45"/>
  <sheetData>
    <row r="1" spans="1:11" x14ac:dyDescent="0.4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12</v>
      </c>
    </row>
    <row r="2" spans="1:11" x14ac:dyDescent="0.45">
      <c r="A2">
        <v>0</v>
      </c>
      <c r="B2">
        <v>0.88104776579352795</v>
      </c>
      <c r="C2">
        <v>0.893437499999999</v>
      </c>
      <c r="D2">
        <v>0.88719937936384696</v>
      </c>
      <c r="E2" s="1" t="s">
        <v>11</v>
      </c>
      <c r="F2" s="1" t="s">
        <v>11</v>
      </c>
      <c r="G2">
        <v>1.2413726294717</v>
      </c>
      <c r="H2">
        <v>1.3828465944325801</v>
      </c>
      <c r="I2">
        <f>G2*1520/((609.924+611.483)/2)</f>
        <v>3.089693110972811</v>
      </c>
      <c r="J2">
        <v>7.1910791719999398</v>
      </c>
      <c r="K2">
        <f>J2/40*1000</f>
        <v>179.77697929999852</v>
      </c>
    </row>
    <row r="3" spans="1:11" x14ac:dyDescent="0.45">
      <c r="A3">
        <v>1</v>
      </c>
      <c r="B3">
        <v>0.89012539184952899</v>
      </c>
      <c r="C3">
        <v>0.88734374999999999</v>
      </c>
      <c r="D3">
        <v>0.888732394366197</v>
      </c>
      <c r="E3" s="1" t="s">
        <v>11</v>
      </c>
      <c r="F3" s="1" t="s">
        <v>11</v>
      </c>
      <c r="G3">
        <v>1.32516814547573</v>
      </c>
      <c r="H3">
        <v>1.4861738895653001</v>
      </c>
      <c r="I3">
        <f t="shared" ref="I3:I7" si="0">G3*1520/((609.924+611.483)/2)</f>
        <v>3.2982545230592417</v>
      </c>
      <c r="J3">
        <v>7.1665914640002404</v>
      </c>
      <c r="K3">
        <f t="shared" ref="K3:K7" si="1">J3/40*1000</f>
        <v>179.16478660000601</v>
      </c>
    </row>
    <row r="4" spans="1:11" x14ac:dyDescent="0.45">
      <c r="A4">
        <v>2</v>
      </c>
      <c r="B4">
        <v>0.87817337461300304</v>
      </c>
      <c r="C4">
        <v>0.88640624999999995</v>
      </c>
      <c r="D4">
        <v>0.88227060653188105</v>
      </c>
      <c r="E4" s="1" t="s">
        <v>11</v>
      </c>
      <c r="F4" s="1" t="s">
        <v>11</v>
      </c>
      <c r="G4">
        <v>1.29996489797396</v>
      </c>
      <c r="H4">
        <v>1.4734847363597501</v>
      </c>
      <c r="I4">
        <f t="shared" si="0"/>
        <v>3.2355253325393081</v>
      </c>
      <c r="J4">
        <v>7.1147519300000104</v>
      </c>
      <c r="K4">
        <f t="shared" si="1"/>
        <v>177.86879825000025</v>
      </c>
    </row>
    <row r="5" spans="1:11" x14ac:dyDescent="0.45">
      <c r="A5">
        <v>3</v>
      </c>
      <c r="B5">
        <v>0.86877897990726405</v>
      </c>
      <c r="C5">
        <v>0.87828125000000001</v>
      </c>
      <c r="D5">
        <v>0.87350427350427295</v>
      </c>
      <c r="E5" s="1" t="s">
        <v>11</v>
      </c>
      <c r="F5" s="1" t="s">
        <v>11</v>
      </c>
      <c r="G5">
        <v>1.36115331023019</v>
      </c>
      <c r="H5">
        <v>1.6384721543346801</v>
      </c>
      <c r="I5">
        <f t="shared" si="0"/>
        <v>3.3878191815666501</v>
      </c>
      <c r="J5">
        <v>7.1770439690003496</v>
      </c>
      <c r="K5">
        <f t="shared" si="1"/>
        <v>179.42609922500873</v>
      </c>
    </row>
    <row r="6" spans="1:11" x14ac:dyDescent="0.45">
      <c r="A6">
        <v>4</v>
      </c>
      <c r="B6">
        <v>0.87403400309118995</v>
      </c>
      <c r="C6">
        <v>0.88359374999999996</v>
      </c>
      <c r="D6">
        <v>0.87878787878787801</v>
      </c>
      <c r="E6" s="1" t="s">
        <v>11</v>
      </c>
      <c r="F6" s="1" t="s">
        <v>11</v>
      </c>
      <c r="G6">
        <v>1.3392922891997101</v>
      </c>
      <c r="H6">
        <v>1.6214031224401699</v>
      </c>
      <c r="I6">
        <f t="shared" si="0"/>
        <v>3.3334085682881454</v>
      </c>
      <c r="J6">
        <v>7.1477849910004299</v>
      </c>
      <c r="K6">
        <f t="shared" si="1"/>
        <v>178.69462477501074</v>
      </c>
    </row>
    <row r="7" spans="1:11" x14ac:dyDescent="0.45">
      <c r="A7">
        <v>5</v>
      </c>
      <c r="B7">
        <v>0.88122065727699495</v>
      </c>
      <c r="C7">
        <v>0.87984375000000004</v>
      </c>
      <c r="D7">
        <v>0.88053166536356497</v>
      </c>
      <c r="E7" s="1" t="s">
        <v>11</v>
      </c>
      <c r="F7" s="1" t="s">
        <v>11</v>
      </c>
      <c r="G7">
        <v>1.36833899319704</v>
      </c>
      <c r="H7">
        <v>1.6584544378817601</v>
      </c>
      <c r="I7">
        <f t="shared" si="0"/>
        <v>3.4057038639200541</v>
      </c>
      <c r="J7">
        <v>7.3779967379987204</v>
      </c>
      <c r="K7">
        <f t="shared" si="1"/>
        <v>184.44991844996801</v>
      </c>
    </row>
    <row r="8" spans="1:11" x14ac:dyDescent="0.45">
      <c r="A8" t="s">
        <v>4</v>
      </c>
      <c r="B8">
        <f>AVERAGE(B2:B7)</f>
        <v>0.87889669542191806</v>
      </c>
      <c r="C8">
        <f t="shared" ref="C8:I8" si="2">AVERAGE(C2:C7)</f>
        <v>0.88481770833333317</v>
      </c>
      <c r="D8">
        <f t="shared" si="2"/>
        <v>0.88183769965294012</v>
      </c>
      <c r="G8">
        <f t="shared" si="2"/>
        <v>1.3225483775913882</v>
      </c>
      <c r="H8">
        <f>AVERAGE(H2:H7)</f>
        <v>1.5434724891690401</v>
      </c>
      <c r="I8">
        <f>AVERAGE(I2:I7)</f>
        <v>3.2917340967243676</v>
      </c>
      <c r="J8">
        <f>AVERAGE(J2:J7)</f>
        <v>7.1958747106666152</v>
      </c>
      <c r="K8">
        <f t="shared" ref="K8" si="3">AVERAGE(K2:K7)</f>
        <v>179.89686776666539</v>
      </c>
    </row>
    <row r="9" spans="1:11" x14ac:dyDescent="0.45">
      <c r="A9" t="s">
        <v>5</v>
      </c>
      <c r="B9">
        <f>_xlfn.STDEV.P(B2:B7)</f>
        <v>6.6162509883154969E-3</v>
      </c>
      <c r="C9">
        <f t="shared" ref="C9:I9" si="4">_xlfn.STDEV.P(C2:C7)</f>
        <v>5.0360166559174089E-3</v>
      </c>
      <c r="D9">
        <f t="shared" si="4"/>
        <v>5.1141137571508637E-3</v>
      </c>
      <c r="G9">
        <f t="shared" si="4"/>
        <v>4.2766534221140663E-2</v>
      </c>
      <c r="H9">
        <f>_xlfn.STDEV.P(H2:H7)</f>
        <v>0.10189951065725647</v>
      </c>
      <c r="I9">
        <f>_xlfn.STDEV.P(I2:I7)</f>
        <v>0.10644303171036967</v>
      </c>
      <c r="J9">
        <f>_xlfn.STDEV.P(J2:J7)</f>
        <v>8.4948084222403533E-2</v>
      </c>
      <c r="K9">
        <f t="shared" ref="K9" si="5">_xlfn.STDEV.P(K2:K7)</f>
        <v>2.1237021055600906</v>
      </c>
    </row>
    <row r="13" spans="1:11" x14ac:dyDescent="0.45">
      <c r="A1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2015-06-05T18:19:34Z</dcterms:created>
  <dcterms:modified xsi:type="dcterms:W3CDTF">2020-05-20T14:44:34Z</dcterms:modified>
</cp:coreProperties>
</file>