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ropbox\Code\TrClient\"/>
    </mc:Choice>
  </mc:AlternateContent>
  <xr:revisionPtr revIDLastSave="0" documentId="13_ncr:1_{7BE15DBD-D4DD-46C4-9836-9FCAA1E78EFF}" xr6:coauthVersionLast="47" xr6:coauthVersionMax="47" xr10:uidLastSave="{00000000-0000-0000-0000-000000000000}"/>
  <bookViews>
    <workbookView xWindow="-120" yWindow="-120" windowWidth="29040" windowHeight="17640" xr2:uid="{24485BC7-6F20-447B-9754-76D1117B2F5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7" i="1" l="1"/>
  <c r="Q117" i="1"/>
  <c r="R117" i="1"/>
  <c r="S117" i="1"/>
  <c r="T117" i="1"/>
  <c r="U117" i="1"/>
  <c r="V117" i="1"/>
  <c r="W117" i="1"/>
  <c r="X117" i="1"/>
  <c r="Y117" i="1"/>
  <c r="Z117" i="1"/>
  <c r="C27" i="1"/>
  <c r="D27" i="1"/>
  <c r="C25" i="1"/>
  <c r="D25" i="1"/>
  <c r="C15" i="1"/>
  <c r="D15" i="1"/>
  <c r="C36" i="1"/>
  <c r="D36" i="1"/>
  <c r="C24" i="1"/>
  <c r="D24" i="1"/>
  <c r="C19" i="1"/>
  <c r="D19" i="1"/>
  <c r="C26" i="1"/>
  <c r="D26" i="1"/>
  <c r="C23" i="1"/>
  <c r="D23" i="1"/>
  <c r="D13" i="1"/>
  <c r="D7" i="1"/>
  <c r="D54" i="1"/>
  <c r="D22" i="1"/>
  <c r="D102" i="1"/>
  <c r="D107" i="1"/>
  <c r="D113" i="1"/>
  <c r="D77" i="1"/>
  <c r="D89" i="1"/>
  <c r="D91" i="1"/>
  <c r="D32" i="1"/>
  <c r="D4" i="1"/>
  <c r="D34" i="1"/>
  <c r="D52" i="1"/>
  <c r="D53" i="1"/>
  <c r="D78" i="1"/>
  <c r="D79" i="1"/>
  <c r="D85" i="1"/>
  <c r="D46" i="1"/>
  <c r="D44" i="1"/>
  <c r="D41" i="1"/>
  <c r="D92" i="1"/>
  <c r="D93" i="1"/>
  <c r="D98" i="1"/>
  <c r="D33" i="1"/>
  <c r="D35" i="1"/>
  <c r="D6" i="1"/>
  <c r="D109" i="1"/>
  <c r="D43" i="1"/>
  <c r="D110" i="1"/>
  <c r="D111" i="1"/>
  <c r="D112" i="1"/>
  <c r="D114" i="1"/>
  <c r="D47" i="1"/>
  <c r="D48" i="1"/>
  <c r="D5" i="1"/>
  <c r="D17" i="1"/>
  <c r="D28" i="1"/>
  <c r="D29" i="1"/>
  <c r="D49" i="1"/>
  <c r="D50" i="1"/>
  <c r="D51" i="1"/>
  <c r="D55" i="1"/>
  <c r="D56" i="1"/>
  <c r="D57" i="1"/>
  <c r="D58" i="1"/>
  <c r="D8" i="1"/>
  <c r="D59" i="1"/>
  <c r="D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0" i="1"/>
  <c r="D11" i="1"/>
  <c r="D12" i="1"/>
  <c r="D80" i="1"/>
  <c r="D81" i="1"/>
  <c r="D14" i="1"/>
  <c r="D82" i="1"/>
  <c r="D83" i="1"/>
  <c r="D16" i="1"/>
  <c r="D84" i="1"/>
  <c r="D37" i="1"/>
  <c r="D45" i="1"/>
  <c r="D86" i="1"/>
  <c r="D42" i="1"/>
  <c r="D39" i="1"/>
  <c r="D87" i="1"/>
  <c r="D38" i="1"/>
  <c r="D40" i="1"/>
  <c r="D88" i="1"/>
  <c r="D18" i="1"/>
  <c r="D21" i="1"/>
  <c r="D90" i="1"/>
  <c r="D94" i="1"/>
  <c r="D95" i="1"/>
  <c r="D96" i="1"/>
  <c r="D97" i="1"/>
  <c r="D99" i="1"/>
  <c r="D100" i="1"/>
  <c r="D101" i="1"/>
  <c r="D20" i="1"/>
  <c r="D103" i="1"/>
  <c r="D104" i="1"/>
  <c r="D105" i="1"/>
  <c r="D106" i="1"/>
  <c r="D108" i="1"/>
  <c r="D30" i="1"/>
  <c r="D31" i="1"/>
  <c r="D115" i="1"/>
  <c r="D116" i="1"/>
  <c r="C77" i="1"/>
  <c r="C89" i="1"/>
  <c r="C91" i="1"/>
  <c r="C32" i="1"/>
  <c r="C4" i="1"/>
  <c r="C7" i="1"/>
  <c r="C34" i="1"/>
  <c r="C52" i="1"/>
  <c r="C53" i="1"/>
  <c r="C54" i="1"/>
  <c r="E54" i="1" s="1"/>
  <c r="C13" i="1"/>
  <c r="C78" i="1"/>
  <c r="C79" i="1"/>
  <c r="C85" i="1"/>
  <c r="C46" i="1"/>
  <c r="C44" i="1"/>
  <c r="C41" i="1"/>
  <c r="C92" i="1"/>
  <c r="C93" i="1"/>
  <c r="C98" i="1"/>
  <c r="C22" i="1"/>
  <c r="C102" i="1"/>
  <c r="C33" i="1"/>
  <c r="C35" i="1"/>
  <c r="C107" i="1"/>
  <c r="E107" i="1" s="1"/>
  <c r="C6" i="1"/>
  <c r="E6" i="1" s="1"/>
  <c r="C109" i="1"/>
  <c r="C43" i="1"/>
  <c r="C110" i="1"/>
  <c r="E110" i="1" s="1"/>
  <c r="C111" i="1"/>
  <c r="E111" i="1" s="1"/>
  <c r="C112" i="1"/>
  <c r="C113" i="1"/>
  <c r="C114" i="1"/>
  <c r="C47" i="1"/>
  <c r="C48" i="1"/>
  <c r="C5" i="1"/>
  <c r="C17" i="1"/>
  <c r="C28" i="1"/>
  <c r="C29" i="1"/>
  <c r="C49" i="1"/>
  <c r="C50" i="1"/>
  <c r="C51" i="1"/>
  <c r="C55" i="1"/>
  <c r="C56" i="1"/>
  <c r="C57" i="1"/>
  <c r="C58" i="1"/>
  <c r="C8" i="1"/>
  <c r="C59" i="1"/>
  <c r="C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10" i="1"/>
  <c r="C11" i="1"/>
  <c r="C12" i="1"/>
  <c r="C80" i="1"/>
  <c r="C81" i="1"/>
  <c r="C14" i="1"/>
  <c r="C82" i="1"/>
  <c r="C83" i="1"/>
  <c r="C16" i="1"/>
  <c r="C84" i="1"/>
  <c r="C37" i="1"/>
  <c r="C45" i="1"/>
  <c r="C86" i="1"/>
  <c r="C42" i="1"/>
  <c r="C39" i="1"/>
  <c r="C87" i="1"/>
  <c r="C38" i="1"/>
  <c r="C40" i="1"/>
  <c r="C88" i="1"/>
  <c r="C18" i="1"/>
  <c r="C21" i="1"/>
  <c r="C90" i="1"/>
  <c r="C94" i="1"/>
  <c r="C95" i="1"/>
  <c r="C96" i="1"/>
  <c r="C97" i="1"/>
  <c r="C99" i="1"/>
  <c r="C100" i="1"/>
  <c r="C101" i="1"/>
  <c r="C20" i="1"/>
  <c r="C103" i="1"/>
  <c r="C104" i="1"/>
  <c r="C105" i="1"/>
  <c r="C106" i="1"/>
  <c r="C108" i="1"/>
  <c r="C30" i="1"/>
  <c r="C31" i="1"/>
  <c r="C115" i="1"/>
  <c r="C116" i="1"/>
  <c r="E25" i="1" l="1"/>
  <c r="E27" i="1"/>
  <c r="E15" i="1"/>
  <c r="E36" i="1"/>
  <c r="E24" i="1"/>
  <c r="E81" i="1"/>
  <c r="E47" i="1"/>
  <c r="E52" i="1"/>
  <c r="E18" i="1"/>
  <c r="E87" i="1"/>
  <c r="E83" i="1"/>
  <c r="E80" i="1"/>
  <c r="E76" i="1"/>
  <c r="E72" i="1"/>
  <c r="E68" i="1"/>
  <c r="E60" i="1"/>
  <c r="E58" i="1"/>
  <c r="E51" i="1"/>
  <c r="E28" i="1"/>
  <c r="E85" i="1"/>
  <c r="E7" i="1"/>
  <c r="E35" i="1"/>
  <c r="E30" i="1"/>
  <c r="E104" i="1"/>
  <c r="E100" i="1"/>
  <c r="E26" i="1"/>
  <c r="E19" i="1"/>
  <c r="E10" i="1"/>
  <c r="E73" i="1"/>
  <c r="E69" i="1"/>
  <c r="E65" i="1"/>
  <c r="E61" i="1"/>
  <c r="E55" i="1"/>
  <c r="E29" i="1"/>
  <c r="E93" i="1"/>
  <c r="E46" i="1"/>
  <c r="E23" i="1"/>
  <c r="E102" i="1"/>
  <c r="E116" i="1"/>
  <c r="E108" i="1"/>
  <c r="E103" i="1"/>
  <c r="E99" i="1"/>
  <c r="E94" i="1"/>
  <c r="E88" i="1"/>
  <c r="E39" i="1"/>
  <c r="E12" i="1"/>
  <c r="E75" i="1"/>
  <c r="E71" i="1"/>
  <c r="E63" i="1"/>
  <c r="E9" i="1"/>
  <c r="E50" i="1"/>
  <c r="E17" i="1"/>
  <c r="E53" i="1"/>
  <c r="E113" i="1"/>
  <c r="E32" i="1"/>
  <c r="E8" i="1"/>
  <c r="E95" i="1"/>
  <c r="E92" i="1"/>
  <c r="E91" i="1"/>
  <c r="E89" i="1"/>
  <c r="E64" i="1"/>
  <c r="E16" i="1"/>
  <c r="E115" i="1"/>
  <c r="E106" i="1"/>
  <c r="E20" i="1"/>
  <c r="E97" i="1"/>
  <c r="E90" i="1"/>
  <c r="E42" i="1"/>
  <c r="E22" i="1"/>
  <c r="E4" i="1"/>
  <c r="E77" i="1"/>
  <c r="E31" i="1"/>
  <c r="E101" i="1"/>
  <c r="E96" i="1"/>
  <c r="E84" i="1"/>
  <c r="E14" i="1"/>
  <c r="E11" i="1"/>
  <c r="E70" i="1"/>
  <c r="E62" i="1"/>
  <c r="E59" i="1"/>
  <c r="E56" i="1"/>
  <c r="E49" i="1"/>
  <c r="E5" i="1"/>
  <c r="E98" i="1"/>
  <c r="E44" i="1"/>
  <c r="E78" i="1"/>
  <c r="E105" i="1"/>
  <c r="E112" i="1"/>
  <c r="E109" i="1"/>
  <c r="E45" i="1"/>
  <c r="E37" i="1"/>
  <c r="E38" i="1"/>
  <c r="E40" i="1"/>
  <c r="E48" i="1"/>
  <c r="E74" i="1"/>
  <c r="E66" i="1"/>
  <c r="E21" i="1"/>
  <c r="E86" i="1"/>
  <c r="E82" i="1"/>
  <c r="E67" i="1"/>
  <c r="E57" i="1"/>
  <c r="E114" i="1"/>
  <c r="E43" i="1"/>
  <c r="E33" i="1"/>
  <c r="E41" i="1"/>
  <c r="E79" i="1"/>
  <c r="E34" i="1"/>
  <c r="E13" i="1"/>
</calcChain>
</file>

<file path=xl/sharedStrings.xml><?xml version="1.0" encoding="utf-8"?>
<sst xmlns="http://schemas.openxmlformats.org/spreadsheetml/2006/main" count="603" uniqueCount="209">
  <si>
    <t>TrClient</t>
  </si>
  <si>
    <t>Member</t>
  </si>
  <si>
    <t>Collection</t>
  </si>
  <si>
    <t>Document</t>
  </si>
  <si>
    <t>Page</t>
  </si>
  <si>
    <t>Transcript</t>
  </si>
  <si>
    <t>OrderedGroup</t>
  </si>
  <si>
    <t>TextRegion</t>
  </si>
  <si>
    <t>Cell</t>
  </si>
  <si>
    <t>TextLine</t>
  </si>
  <si>
    <t>Name</t>
  </si>
  <si>
    <t>ID</t>
  </si>
  <si>
    <t>DownloadURL</t>
  </si>
  <si>
    <t>Title</t>
  </si>
  <si>
    <t>IsLoaded</t>
  </si>
  <si>
    <t>StatusColor</t>
  </si>
  <si>
    <t>HasChanged</t>
  </si>
  <si>
    <t>IsChangesUploaded</t>
  </si>
  <si>
    <t>List&lt;Documents&gt;</t>
  </si>
  <si>
    <t>List&lt;Pages&gt;</t>
  </si>
  <si>
    <t>List&lt;Transcripts&gt;</t>
  </si>
  <si>
    <t>List&lt;OrderedGroups&gt;</t>
  </si>
  <si>
    <t>List&lt;Regions&gt;</t>
  </si>
  <si>
    <t>List&lt;Cells&gt;</t>
  </si>
  <si>
    <t>List&lt;TextLines&gt;</t>
  </si>
  <si>
    <t>TableRegion</t>
  </si>
  <si>
    <t>property</t>
  </si>
  <si>
    <t>event</t>
  </si>
  <si>
    <t>NATIVE</t>
  </si>
  <si>
    <t>HasRegions</t>
  </si>
  <si>
    <t>HasLines</t>
  </si>
  <si>
    <t>PageNumber</t>
  </si>
  <si>
    <t>ImageFileName</t>
  </si>
  <si>
    <t>ImageURL</t>
  </si>
  <si>
    <t>Width</t>
  </si>
  <si>
    <t>Height</t>
  </si>
  <si>
    <t>TranscriptKey</t>
  </si>
  <si>
    <t>TranscriptStatus</t>
  </si>
  <si>
    <t>TranscriptUser</t>
  </si>
  <si>
    <t>TimeStamp</t>
  </si>
  <si>
    <t>UploadURL</t>
  </si>
  <si>
    <t>Creator</t>
  </si>
  <si>
    <t>CreationDate</t>
  </si>
  <si>
    <t>LastChangeDate</t>
  </si>
  <si>
    <t>Type</t>
  </si>
  <si>
    <t>BitmapImage</t>
  </si>
  <si>
    <t>IsPageImageLoaded</t>
  </si>
  <si>
    <t>HasTables (TableRegions)</t>
  </si>
  <si>
    <t>NumberOfDocuments</t>
  </si>
  <si>
    <t>NumberOfLines</t>
  </si>
  <si>
    <t>NumberOfLoadedDocuments</t>
  </si>
  <si>
    <t>NumberOfPages</t>
  </si>
  <si>
    <t>NumberOfRegions</t>
  </si>
  <si>
    <t>NumberOfTranscribedLines</t>
  </si>
  <si>
    <t>NumberOfTranscribedRegions</t>
  </si>
  <si>
    <t>NumberOfTranscriptsChanged</t>
  </si>
  <si>
    <t>NumberOfTranscriptsLoaded</t>
  </si>
  <si>
    <t>NumberOfTranscriptsUploaded</t>
  </si>
  <si>
    <t>NumberOfTranscripts</t>
  </si>
  <si>
    <t>DownloadURL points to</t>
  </si>
  <si>
    <t>Documents</t>
  </si>
  <si>
    <t>Pages &amp; Transcripts</t>
  </si>
  <si>
    <t>(p.t. i Regions)</t>
  </si>
  <si>
    <t>Region (abstract)</t>
  </si>
  <si>
    <t>Orientation</t>
  </si>
  <si>
    <t>CoordinatesString</t>
  </si>
  <si>
    <t>MarkToDeletion</t>
  </si>
  <si>
    <t>TagString</t>
  </si>
  <si>
    <t>List&lt;Tags&gt;</t>
  </si>
  <si>
    <t>StructuralTag</t>
  </si>
  <si>
    <t>ReadingOrder</t>
  </si>
  <si>
    <t>Number (generic???)</t>
  </si>
  <si>
    <t>HasStructuralTag</t>
  </si>
  <si>
    <t>HasReadingOrderTag</t>
  </si>
  <si>
    <t>HorizontalPosition</t>
  </si>
  <si>
    <t>VerticalPosition</t>
  </si>
  <si>
    <t>HorizontalOrder</t>
  </si>
  <si>
    <t>VerticalOrder</t>
  </si>
  <si>
    <t>override</t>
  </si>
  <si>
    <t>CornerPoints</t>
  </si>
  <si>
    <t>TableRow</t>
  </si>
  <si>
    <t>TableColumn</t>
  </si>
  <si>
    <t>SortOrder</t>
  </si>
  <si>
    <t>BaseLineCoordinatesString</t>
  </si>
  <si>
    <t>TextEquiv (Content)</t>
  </si>
  <si>
    <t>VisualLineArea</t>
  </si>
  <si>
    <t>VisualBaseLine</t>
  </si>
  <si>
    <t>polygon</t>
  </si>
  <si>
    <t>IsEmpty</t>
  </si>
  <si>
    <t>BoundingBox (??)</t>
  </si>
  <si>
    <t>BorderBottom</t>
  </si>
  <si>
    <t>BorderLeft</t>
  </si>
  <si>
    <t>BorderRight</t>
  </si>
  <si>
    <t>BorderTop</t>
  </si>
  <si>
    <t>BoundingBoxWidth</t>
  </si>
  <si>
    <t>BoundingBoxHeight</t>
  </si>
  <si>
    <t>HorizontalEndPosition</t>
  </si>
  <si>
    <t>TextSizeFactor</t>
  </si>
  <si>
    <t>LogicalOrder</t>
  </si>
  <si>
    <t>SortDeltaY</t>
  </si>
  <si>
    <t>AngleFromOrigo</t>
  </si>
  <si>
    <t>PercentualHorizontalPosition</t>
  </si>
  <si>
    <t>PercentualVerticalPosition</t>
  </si>
  <si>
    <t>PercentualHorizontalEndPosition</t>
  </si>
  <si>
    <t>HasAbbrevTag</t>
  </si>
  <si>
    <t>HasEmptyAbbrevTag</t>
  </si>
  <si>
    <t>HasSicTag</t>
  </si>
  <si>
    <t>HasCommentTag</t>
  </si>
  <si>
    <t>HasUnclearTag</t>
  </si>
  <si>
    <t>HasDateTag</t>
  </si>
  <si>
    <t>HasStrikeThroughTag</t>
  </si>
  <si>
    <t>HasSuperScriptTag</t>
  </si>
  <si>
    <t>HasSubScriptTag</t>
  </si>
  <si>
    <t>HasRomanNumeralTag</t>
  </si>
  <si>
    <t>HasFullStrikeThroughTag</t>
  </si>
  <si>
    <t>HasFullDateTag</t>
  </si>
  <si>
    <t>ExpandedText</t>
  </si>
  <si>
    <t>HasBaseLine</t>
  </si>
  <si>
    <t>HasCoordinates</t>
  </si>
  <si>
    <t>HasTags</t>
  </si>
  <si>
    <t>HasSpecificStructuralTag</t>
  </si>
  <si>
    <t>IsCoordinatesPositive</t>
  </si>
  <si>
    <t>IsBaseLineStraight</t>
  </si>
  <si>
    <t>IsBaseLineDirectionOK</t>
  </si>
  <si>
    <t>both</t>
  </si>
  <si>
    <t>#Native</t>
  </si>
  <si>
    <t>#Prop</t>
  </si>
  <si>
    <t>Sum</t>
  </si>
  <si>
    <t>?????</t>
  </si>
  <si>
    <t>missing?</t>
  </si>
  <si>
    <t>IDNumber</t>
  </si>
  <si>
    <t>Parent</t>
  </si>
  <si>
    <t>Next</t>
  </si>
  <si>
    <t>Previous</t>
  </si>
  <si>
    <t>NotifyPropertyChanged</t>
  </si>
  <si>
    <t>TrItem ABSTRACT</t>
  </si>
  <si>
    <t>TrPageLevelItem ABSTRACT</t>
  </si>
  <si>
    <t>BottomBorder</t>
  </si>
  <si>
    <t>LeftBorder</t>
  </si>
  <si>
    <t>RightBorder</t>
  </si>
  <si>
    <t>TopBorder</t>
  </si>
  <si>
    <t>Properties</t>
  </si>
  <si>
    <t>TrTranscript</t>
  </si>
  <si>
    <t>TrRegion ABSTRACT</t>
  </si>
  <si>
    <t>TrTextRegion</t>
  </si>
  <si>
    <t>TrTableRegion</t>
  </si>
  <si>
    <t>TrCell</t>
  </si>
  <si>
    <t>TrTextLine</t>
  </si>
  <si>
    <t>TrCollection</t>
  </si>
  <si>
    <t>TrDocument</t>
  </si>
  <si>
    <t>TrPage</t>
  </si>
  <si>
    <t>DocumentCount</t>
  </si>
  <si>
    <t>ParentCollection</t>
  </si>
  <si>
    <t>PageCount</t>
  </si>
  <si>
    <t>ParentDocument</t>
  </si>
  <si>
    <t>Number</t>
  </si>
  <si>
    <t>specific parent</t>
  </si>
  <si>
    <t>ParentPage</t>
  </si>
  <si>
    <t>ParentTranscript</t>
  </si>
  <si>
    <t>ListOfLines</t>
  </si>
  <si>
    <t>ColumnNumber</t>
  </si>
  <si>
    <t>RowNumber</t>
  </si>
  <si>
    <t>Content</t>
  </si>
  <si>
    <t>IsInTable</t>
  </si>
  <si>
    <t>ParentCell</t>
  </si>
  <si>
    <t>ParentRegion</t>
  </si>
  <si>
    <t>alt. Specific parent</t>
  </si>
  <si>
    <t>RegionNumber</t>
  </si>
  <si>
    <t>HasChanged INHERITED</t>
  </si>
  <si>
    <t>NotifyPropertyChanged INHERITED</t>
  </si>
  <si>
    <t>Parent INHERITED</t>
  </si>
  <si>
    <t>Next INHERITED ABSTRACT</t>
  </si>
  <si>
    <t>Number ABSTRACT</t>
  </si>
  <si>
    <t>PageNumber ABSTRACT</t>
  </si>
  <si>
    <t>Previous INHERITED ABSTRACT</t>
  </si>
  <si>
    <t>HasCoordinates INHERITED</t>
  </si>
  <si>
    <t>HorizontalEndPosition INHERITED</t>
  </si>
  <si>
    <t>HorizontalOrder INHERITED</t>
  </si>
  <si>
    <t xml:space="preserve">HorizontalPosition INHERITED </t>
  </si>
  <si>
    <t>IDNumber INHERITED</t>
  </si>
  <si>
    <t xml:space="preserve">IsChangesUploaded INHERITED </t>
  </si>
  <si>
    <t xml:space="preserve">IsLoaded INHERITED </t>
  </si>
  <si>
    <t>Next ABSTRACT</t>
  </si>
  <si>
    <t>Previous ABSTRACT</t>
  </si>
  <si>
    <t>Next OVERRIDE</t>
  </si>
  <si>
    <t>Previous OVERRIDE</t>
  </si>
  <si>
    <t>Documents LIST</t>
  </si>
  <si>
    <t>TextLines LIST</t>
  </si>
  <si>
    <t>Cells LIST</t>
  </si>
  <si>
    <t>Lines LIST</t>
  </si>
  <si>
    <t>Pages LIST</t>
  </si>
  <si>
    <t>Regions LIST</t>
  </si>
  <si>
    <t>Transcripts LIST</t>
  </si>
  <si>
    <t>BottomBorder INHERITED</t>
  </si>
  <si>
    <t>CoordinatesString INHERITED</t>
  </si>
  <si>
    <t>LeftBorder INHERITED</t>
  </si>
  <si>
    <t>MarkToDeletion INHERITED</t>
  </si>
  <si>
    <t>RightBorder INHERITED</t>
  </si>
  <si>
    <t>TopBorder INHERITED</t>
  </si>
  <si>
    <t>VerticalOrder INHERITED</t>
  </si>
  <si>
    <t>VerticalPosition INHERITED</t>
  </si>
  <si>
    <t>Width INHERITED</t>
  </si>
  <si>
    <t>Number OVERRIDE</t>
  </si>
  <si>
    <t>PageNumber OVERRIDE</t>
  </si>
  <si>
    <t>Lines ABSTRACT LIST</t>
  </si>
  <si>
    <t>Lines OVERRIDE LIST</t>
  </si>
  <si>
    <t>Next INHERITED</t>
  </si>
  <si>
    <t>Previous INHERITED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</si>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</sst>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8" borderId="0" xfId="0" applyFont="1" applyFill="1" applyAlignment="1">
      <alignment vertical="top" wrapText="1"/>
    </xf>
    <xf numFmtId="0" fontId="2" fillId="4" borderId="0" xfId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</cellXfs>
  <cellStyles count="2">
    <cellStyle name="Normal" xfId="0" builtinId="0"/>
    <cellStyle name="Ugyldig" xfId="1" builtinId="27"/>
  </cellStyles>
  <dxfs count="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C6442-D6AD-4C77-A011-ED637BC7D2BD}" name="Tabel1" displayName="Tabel1" ref="A3:Z117" totalsRowCount="1" headerRowDxfId="106" dataDxfId="79">
  <autoFilter ref="A3:Z116" xr:uid="{A16C6442-D6AD-4C77-A011-ED637BC7D2BD}"/>
  <sortState xmlns:xlrd2="http://schemas.microsoft.com/office/spreadsheetml/2017/richdata2" ref="A4:Z116">
    <sortCondition ref="Z3:Z116"/>
  </sortState>
  <tableColumns count="26">
    <tableColumn id="1" xr3:uid="{F1574D56-3AA2-432B-84FF-F99C48DEC13F}" name="Member" totalsRowLabel="Total" dataDxfId="105" totalsRowDxfId="25"/>
    <tableColumn id="13" xr3:uid="{2BE87FDC-F7D9-4D85-9DB7-F439158579CF}" name="Type" dataDxfId="104" totalsRowDxfId="24"/>
    <tableColumn id="14" xr3:uid="{1AC547EA-FB7B-49C4-AC20-F5F20FFCB210}" name="#Native" dataDxfId="103" totalsRowDxfId="23">
      <calculatedColumnFormula>COUNTIFS(Tabel1[[#This Row],[Collection]:[TextLine]],"NATIVE")</calculatedColumnFormula>
    </tableColumn>
    <tableColumn id="15" xr3:uid="{DC6C0A25-FBD0-48DF-AE1B-FA9AD73D358A}" name="#Prop" dataDxfId="102" totalsRowDxfId="22">
      <calculatedColumnFormula>COUNTIFS(Tabel1[[#This Row],[Collection]:[TextLine]],"property")</calculatedColumnFormula>
    </tableColumn>
    <tableColumn id="16" xr3:uid="{C48A47E5-C15A-4323-A403-6BBC8747215B}" name="Sum" dataDxfId="101" totalsRowDxfId="21">
      <calculatedColumnFormula>Tabel1[[#This Row],['#Native]]+Tabel1[[#This Row],['#Prop]]</calculatedColumnFormula>
    </tableColumn>
    <tableColumn id="2" xr3:uid="{3F512A17-3587-4245-B71F-50630E7FA009}" name="Collection" dataDxfId="100" totalsRowDxfId="20"/>
    <tableColumn id="3" xr3:uid="{31104705-F81E-4408-9427-BB1FF13D4734}" name="Document" dataDxfId="99" totalsRowDxfId="19"/>
    <tableColumn id="4" xr3:uid="{3F14386B-F156-480C-8986-FEE5A0E0D61F}" name="Page" dataDxfId="98" totalsRowDxfId="18"/>
    <tableColumn id="5" xr3:uid="{B183227F-3236-4F0E-9887-8DC8BA78A301}" name="Transcript" dataDxfId="97" totalsRowDxfId="17"/>
    <tableColumn id="6" xr3:uid="{C1DF7F25-FD7E-417C-B43D-A92A00C0AAFA}" name="OrderedGroup" dataDxfId="96" totalsRowDxfId="16"/>
    <tableColumn id="12" xr3:uid="{68BAAA91-622F-4035-AC90-709A8B8EC218}" name="Region (abstract)" dataDxfId="95" totalsRowDxfId="15"/>
    <tableColumn id="7" xr3:uid="{08D6880F-9EE6-48BA-9D65-68A98F3EE013}" name="TextRegion" dataDxfId="94" totalsRowDxfId="14"/>
    <tableColumn id="8" xr3:uid="{A3B75346-5FA4-4EDA-9310-9CE3D8F29CFE}" name="TableRegion" dataDxfId="93" totalsRowDxfId="13"/>
    <tableColumn id="9" xr3:uid="{B1DFB03B-EA6D-4506-8BC2-F48EF11D5CEA}" name="Cell" dataDxfId="92" totalsRowDxfId="12"/>
    <tableColumn id="10" xr3:uid="{BCED5F83-A0B2-44A9-9462-763311E76392}" name="TextLine" dataDxfId="91" totalsRowDxfId="11"/>
    <tableColumn id="11" xr3:uid="{0B65AE3D-BB84-43A8-ACE5-08D434119115}" name="TrItem ABSTRACT" totalsRowFunction="count" dataDxfId="90" totalsRowDxfId="10"/>
    <tableColumn id="26" xr3:uid="{7DC58AA8-6F3E-47AC-8F88-197BC025B8A5}" name="TrCollection" totalsRowFunction="count" dataDxfId="89" totalsRowDxfId="9"/>
    <tableColumn id="25" xr3:uid="{8DDEC369-5CAB-4475-8991-79E36F5982BB}" name="TrDocument" totalsRowFunction="count" dataDxfId="88" totalsRowDxfId="8"/>
    <tableColumn id="24" xr3:uid="{5F754D51-2EA9-4C9B-BAFB-48A62E5AC06F}" name="TrPage" totalsRowFunction="count" dataDxfId="87" totalsRowDxfId="7"/>
    <tableColumn id="17" xr3:uid="{38E43CEE-FE96-4E17-9FF8-3EE952B410F0}" name="TrPageLevelItem ABSTRACT" totalsRowFunction="count" dataDxfId="86" totalsRowDxfId="6"/>
    <tableColumn id="18" xr3:uid="{AE32779C-ED93-414A-868B-2CE2C658EF29}" name="TrTranscript" totalsRowFunction="count" dataDxfId="85" totalsRowDxfId="5"/>
    <tableColumn id="19" xr3:uid="{7AA54702-0B63-451B-8E88-7D49DD1F591D}" name="TrRegion ABSTRACT" totalsRowFunction="count" dataDxfId="84" totalsRowDxfId="4"/>
    <tableColumn id="20" xr3:uid="{A5EEFBFA-5838-4496-A08A-617FBA81373F}" name="TrTextRegion" totalsRowFunction="count" dataDxfId="83" totalsRowDxfId="3"/>
    <tableColumn id="21" xr3:uid="{4DB41F91-78B1-4F6D-BEB5-0559BFFE7172}" name="TrTableRegion" totalsRowFunction="count" dataDxfId="82" totalsRowDxfId="2"/>
    <tableColumn id="22" xr3:uid="{4803635F-78DB-44C4-9858-64E3D17E560B}" name="TrCell" totalsRowFunction="count" dataDxfId="81" totalsRowDxfId="1"/>
    <tableColumn id="23" xr3:uid="{DCD04400-E633-4073-B31D-B60B776FF588}" name="TrTextLine" totalsRowFunction="count" dataDxfId="8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425F-F599-4C31-A051-4925264CB4E3}">
  <dimension ref="A1:Z137"/>
  <sheetViews>
    <sheetView tabSelected="1" zoomScaleNormal="100" workbookViewId="0">
      <pane xSplit="1" topLeftCell="O1" activePane="topRight" state="frozen"/>
      <selection pane="topRight" activeCell="Q23" sqref="Q23"/>
    </sheetView>
  </sheetViews>
  <sheetFormatPr defaultRowHeight="15" x14ac:dyDescent="0.25"/>
  <cols>
    <col min="1" max="1" width="34.5703125" customWidth="1"/>
    <col min="2" max="2" width="9.28515625" customWidth="1"/>
    <col min="3" max="5" width="7.7109375" customWidth="1"/>
    <col min="6" max="11" width="12.7109375" customWidth="1"/>
    <col min="12" max="13" width="12.7109375" hidden="1" customWidth="1"/>
    <col min="14" max="15" width="12.7109375" customWidth="1"/>
    <col min="16" max="26" width="30.7109375" customWidth="1"/>
  </cols>
  <sheetData>
    <row r="1" spans="1:26" s="1" customFormat="1" ht="23.25" x14ac:dyDescent="0.35">
      <c r="A1" s="1" t="s">
        <v>0</v>
      </c>
      <c r="G1" s="1" t="s">
        <v>141</v>
      </c>
    </row>
    <row r="2" spans="1:26" x14ac:dyDescent="0.25">
      <c r="J2" t="s">
        <v>62</v>
      </c>
    </row>
    <row r="3" spans="1:26" s="3" customFormat="1" ht="30" customHeight="1" x14ac:dyDescent="0.25">
      <c r="A3" s="3" t="s">
        <v>1</v>
      </c>
      <c r="B3" s="3" t="s">
        <v>44</v>
      </c>
      <c r="C3" s="3" t="s">
        <v>125</v>
      </c>
      <c r="D3" s="3" t="s">
        <v>126</v>
      </c>
      <c r="E3" s="3" t="s">
        <v>127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63</v>
      </c>
      <c r="L3" s="3" t="s">
        <v>7</v>
      </c>
      <c r="M3" s="3" t="s">
        <v>25</v>
      </c>
      <c r="N3" s="3" t="s">
        <v>8</v>
      </c>
      <c r="O3" s="3" t="s">
        <v>9</v>
      </c>
      <c r="P3" s="7" t="s">
        <v>135</v>
      </c>
      <c r="Q3" s="4" t="s">
        <v>148</v>
      </c>
      <c r="R3" s="4" t="s">
        <v>149</v>
      </c>
      <c r="S3" s="4" t="s">
        <v>150</v>
      </c>
      <c r="T3" s="6" t="s">
        <v>136</v>
      </c>
      <c r="U3" s="5" t="s">
        <v>142</v>
      </c>
      <c r="V3" s="6" t="s">
        <v>143</v>
      </c>
      <c r="W3" s="5" t="s">
        <v>144</v>
      </c>
      <c r="X3" s="5" t="s">
        <v>145</v>
      </c>
      <c r="Y3" s="5" t="s">
        <v>146</v>
      </c>
      <c r="Z3" s="5" t="s">
        <v>147</v>
      </c>
    </row>
    <row r="4" spans="1:26" x14ac:dyDescent="0.25">
      <c r="A4" s="9" t="s">
        <v>83</v>
      </c>
      <c r="B4" s="9" t="s">
        <v>28</v>
      </c>
      <c r="C4" s="9">
        <f>COUNTIFS(Tabel1[[#This Row],[Collection]:[TextLine]],"NATIVE")</f>
        <v>1</v>
      </c>
      <c r="D4" s="9">
        <f>COUNTIFS(Tabel1[[#This Row],[Collection]:[TextLine]],"property")</f>
        <v>0</v>
      </c>
      <c r="E4" s="9">
        <f>Tabel1[[#This Row],['#Native]]+Tabel1[[#This Row],['#Prop]]</f>
        <v>1</v>
      </c>
      <c r="F4" s="9"/>
      <c r="G4" s="9"/>
      <c r="H4" s="9"/>
      <c r="I4" s="9"/>
      <c r="J4" s="9"/>
      <c r="K4" s="9"/>
      <c r="L4" s="10"/>
      <c r="M4" s="10"/>
      <c r="N4" s="9"/>
      <c r="O4" s="9" t="s">
        <v>28</v>
      </c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83</v>
      </c>
    </row>
    <row r="5" spans="1:26" x14ac:dyDescent="0.25">
      <c r="A5" s="9" t="s">
        <v>90</v>
      </c>
      <c r="B5" s="9"/>
      <c r="C5" s="9">
        <f>COUNTIFS(Tabel1[[#This Row],[Collection]:[TextLine]],"NATIVE")</f>
        <v>0</v>
      </c>
      <c r="D5" s="9">
        <f>COUNTIFS(Tabel1[[#This Row],[Collection]:[TextLine]],"property")</f>
        <v>2</v>
      </c>
      <c r="E5" s="9">
        <f>Tabel1[[#This Row],['#Native]]+Tabel1[[#This Row],['#Prop]]</f>
        <v>2</v>
      </c>
      <c r="F5" s="9"/>
      <c r="G5" s="9"/>
      <c r="H5" s="9"/>
      <c r="I5" s="9"/>
      <c r="J5" s="9"/>
      <c r="K5" s="9" t="s">
        <v>26</v>
      </c>
      <c r="L5" s="10"/>
      <c r="M5" s="10"/>
      <c r="N5" s="9"/>
      <c r="O5" s="9" t="s">
        <v>26</v>
      </c>
      <c r="P5" s="9"/>
      <c r="Q5" s="9"/>
      <c r="R5" s="9"/>
      <c r="S5" s="9"/>
      <c r="T5" s="9" t="s">
        <v>137</v>
      </c>
      <c r="U5" s="9" t="s">
        <v>193</v>
      </c>
      <c r="V5" s="9" t="s">
        <v>193</v>
      </c>
      <c r="W5" s="9" t="s">
        <v>193</v>
      </c>
      <c r="X5" s="9" t="s">
        <v>193</v>
      </c>
      <c r="Y5" s="9" t="s">
        <v>193</v>
      </c>
      <c r="Z5" s="9" t="s">
        <v>193</v>
      </c>
    </row>
    <row r="6" spans="1:26" x14ac:dyDescent="0.25">
      <c r="A6" s="9" t="s">
        <v>84</v>
      </c>
      <c r="B6" s="9" t="s">
        <v>28</v>
      </c>
      <c r="C6" s="9">
        <f>COUNTIFS(Tabel1[[#This Row],[Collection]:[TextLine]],"NATIVE")</f>
        <v>1</v>
      </c>
      <c r="D6" s="9">
        <f>COUNTIFS(Tabel1[[#This Row],[Collection]:[TextLine]],"property")</f>
        <v>0</v>
      </c>
      <c r="E6" s="9">
        <f>Tabel1[[#This Row],['#Native]]+Tabel1[[#This Row],['#Prop]]</f>
        <v>1</v>
      </c>
      <c r="F6" s="9"/>
      <c r="G6" s="9"/>
      <c r="H6" s="9"/>
      <c r="I6" s="9"/>
      <c r="J6" s="9"/>
      <c r="K6" s="9"/>
      <c r="L6" s="10"/>
      <c r="M6" s="10"/>
      <c r="N6" s="9"/>
      <c r="O6" s="9" t="s">
        <v>28</v>
      </c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162</v>
      </c>
    </row>
    <row r="7" spans="1:26" x14ac:dyDescent="0.25">
      <c r="A7" s="9" t="s">
        <v>65</v>
      </c>
      <c r="B7" s="9" t="s">
        <v>28</v>
      </c>
      <c r="C7" s="9">
        <f>COUNTIFS(Tabel1[[#This Row],[Collection]:[TextLine]],"NATIVE")</f>
        <v>3</v>
      </c>
      <c r="D7" s="9">
        <f>COUNTIFS(Tabel1[[#This Row],[Collection]:[TextLine]],"property")</f>
        <v>0</v>
      </c>
      <c r="E7" s="9">
        <f>Tabel1[[#This Row],['#Native]]+Tabel1[[#This Row],['#Prop]]</f>
        <v>3</v>
      </c>
      <c r="F7" s="11"/>
      <c r="G7" s="11"/>
      <c r="H7" s="11"/>
      <c r="I7" s="11"/>
      <c r="J7" s="11"/>
      <c r="K7" s="9" t="s">
        <v>28</v>
      </c>
      <c r="L7" s="10"/>
      <c r="M7" s="10"/>
      <c r="N7" s="9" t="s">
        <v>28</v>
      </c>
      <c r="O7" s="9" t="s">
        <v>28</v>
      </c>
      <c r="P7" s="9"/>
      <c r="Q7" s="9"/>
      <c r="R7" s="9"/>
      <c r="S7" s="9"/>
      <c r="T7" s="9" t="s">
        <v>65</v>
      </c>
      <c r="U7" s="9" t="s">
        <v>194</v>
      </c>
      <c r="V7" s="9" t="s">
        <v>194</v>
      </c>
      <c r="W7" s="9" t="s">
        <v>194</v>
      </c>
      <c r="X7" s="9" t="s">
        <v>194</v>
      </c>
      <c r="Y7" s="9" t="s">
        <v>194</v>
      </c>
      <c r="Z7" s="9" t="s">
        <v>194</v>
      </c>
    </row>
    <row r="8" spans="1:26" x14ac:dyDescent="0.25">
      <c r="A8" s="9" t="s">
        <v>16</v>
      </c>
      <c r="B8" s="9"/>
      <c r="C8" s="9">
        <f>COUNTIFS(Tabel1[[#This Row],[Collection]:[TextLine]],"NATIVE")</f>
        <v>0</v>
      </c>
      <c r="D8" s="9">
        <f>COUNTIFS(Tabel1[[#This Row],[Collection]:[TextLine]],"property")</f>
        <v>6</v>
      </c>
      <c r="E8" s="9">
        <f>Tabel1[[#This Row],['#Native]]+Tabel1[[#This Row],['#Prop]]</f>
        <v>6</v>
      </c>
      <c r="F8" s="9" t="s">
        <v>26</v>
      </c>
      <c r="G8" s="9" t="s">
        <v>26</v>
      </c>
      <c r="H8" s="9" t="s">
        <v>26</v>
      </c>
      <c r="I8" s="9" t="s">
        <v>26</v>
      </c>
      <c r="J8" s="9"/>
      <c r="K8" s="9" t="s">
        <v>26</v>
      </c>
      <c r="L8" s="10"/>
      <c r="M8" s="10"/>
      <c r="N8" s="9"/>
      <c r="O8" s="9" t="s">
        <v>26</v>
      </c>
      <c r="P8" s="9" t="s">
        <v>16</v>
      </c>
      <c r="Q8" s="9" t="s">
        <v>168</v>
      </c>
      <c r="R8" s="9" t="s">
        <v>168</v>
      </c>
      <c r="S8" s="9" t="s">
        <v>168</v>
      </c>
      <c r="T8" s="9" t="s">
        <v>168</v>
      </c>
      <c r="U8" s="9" t="s">
        <v>168</v>
      </c>
      <c r="V8" s="9" t="s">
        <v>168</v>
      </c>
      <c r="W8" s="9" t="s">
        <v>168</v>
      </c>
      <c r="X8" s="9" t="s">
        <v>168</v>
      </c>
      <c r="Y8" s="9" t="s">
        <v>168</v>
      </c>
      <c r="Z8" s="9" t="s">
        <v>168</v>
      </c>
    </row>
    <row r="9" spans="1:26" x14ac:dyDescent="0.25">
      <c r="A9" s="9" t="s">
        <v>118</v>
      </c>
      <c r="B9" s="9"/>
      <c r="C9" s="9">
        <f>COUNTIFS(Tabel1[[#This Row],[Collection]:[TextLine]],"NATIVE")</f>
        <v>0</v>
      </c>
      <c r="D9" s="9">
        <f>COUNTIFS(Tabel1[[#This Row],[Collection]:[TextLine]],"property")</f>
        <v>1</v>
      </c>
      <c r="E9" s="9">
        <f>Tabel1[[#This Row],['#Native]]+Tabel1[[#This Row],['#Prop]]</f>
        <v>1</v>
      </c>
      <c r="F9" s="9"/>
      <c r="G9" s="9"/>
      <c r="H9" s="9"/>
      <c r="I9" s="9"/>
      <c r="J9" s="9"/>
      <c r="K9" s="9"/>
      <c r="L9" s="10"/>
      <c r="M9" s="10"/>
      <c r="N9" s="9"/>
      <c r="O9" s="9" t="s">
        <v>26</v>
      </c>
      <c r="P9" s="9"/>
      <c r="Q9" s="9"/>
      <c r="R9" s="9"/>
      <c r="S9" s="9"/>
      <c r="T9" s="9" t="s">
        <v>118</v>
      </c>
      <c r="U9" s="9" t="s">
        <v>175</v>
      </c>
      <c r="V9" s="9" t="s">
        <v>175</v>
      </c>
      <c r="W9" s="9" t="s">
        <v>175</v>
      </c>
      <c r="X9" s="9" t="s">
        <v>175</v>
      </c>
      <c r="Y9" s="9" t="s">
        <v>175</v>
      </c>
      <c r="Z9" s="9" t="s">
        <v>175</v>
      </c>
    </row>
    <row r="10" spans="1:26" x14ac:dyDescent="0.25">
      <c r="A10" s="9" t="s">
        <v>96</v>
      </c>
      <c r="B10" s="9"/>
      <c r="C10" s="9">
        <f>COUNTIFS(Tabel1[[#This Row],[Collection]:[TextLine]],"NATIVE")</f>
        <v>0</v>
      </c>
      <c r="D10" s="9">
        <f>COUNTIFS(Tabel1[[#This Row],[Collection]:[TextLine]],"property")</f>
        <v>1</v>
      </c>
      <c r="E10" s="9">
        <f>Tabel1[[#This Row],['#Native]]+Tabel1[[#This Row],['#Prop]]</f>
        <v>1</v>
      </c>
      <c r="F10" s="9"/>
      <c r="G10" s="9"/>
      <c r="H10" s="9"/>
      <c r="I10" s="9"/>
      <c r="J10" s="9"/>
      <c r="K10" s="9"/>
      <c r="L10" s="10"/>
      <c r="M10" s="10"/>
      <c r="N10" s="9"/>
      <c r="O10" s="9" t="s">
        <v>26</v>
      </c>
      <c r="P10" s="9"/>
      <c r="Q10" s="9"/>
      <c r="R10" s="9"/>
      <c r="S10" s="9"/>
      <c r="T10" s="9" t="s">
        <v>96</v>
      </c>
      <c r="U10" s="9" t="s">
        <v>176</v>
      </c>
      <c r="V10" s="9" t="s">
        <v>176</v>
      </c>
      <c r="W10" s="9" t="s">
        <v>176</v>
      </c>
      <c r="X10" s="9" t="s">
        <v>176</v>
      </c>
      <c r="Y10" s="9" t="s">
        <v>176</v>
      </c>
      <c r="Z10" s="9" t="s">
        <v>176</v>
      </c>
    </row>
    <row r="11" spans="1:26" x14ac:dyDescent="0.25">
      <c r="A11" s="9" t="s">
        <v>76</v>
      </c>
      <c r="B11" s="9"/>
      <c r="C11" s="9">
        <f>COUNTIFS(Tabel1[[#This Row],[Collection]:[TextLine]],"NATIVE")</f>
        <v>0</v>
      </c>
      <c r="D11" s="9">
        <f>COUNTIFS(Tabel1[[#This Row],[Collection]:[TextLine]],"property")</f>
        <v>2</v>
      </c>
      <c r="E11" s="9">
        <f>Tabel1[[#This Row],['#Native]]+Tabel1[[#This Row],['#Prop]]</f>
        <v>2</v>
      </c>
      <c r="F11" s="9"/>
      <c r="G11" s="9"/>
      <c r="H11" s="9"/>
      <c r="I11" s="9"/>
      <c r="J11" s="9"/>
      <c r="K11" s="9" t="s">
        <v>26</v>
      </c>
      <c r="L11" s="10"/>
      <c r="M11" s="10"/>
      <c r="N11" s="9"/>
      <c r="O11" s="9" t="s">
        <v>26</v>
      </c>
      <c r="P11" s="9"/>
      <c r="Q11" s="9"/>
      <c r="R11" s="9"/>
      <c r="S11" s="9"/>
      <c r="T11" s="9" t="s">
        <v>76</v>
      </c>
      <c r="U11" s="9" t="s">
        <v>177</v>
      </c>
      <c r="V11" s="9" t="s">
        <v>177</v>
      </c>
      <c r="W11" s="9" t="s">
        <v>177</v>
      </c>
      <c r="X11" s="9" t="s">
        <v>177</v>
      </c>
      <c r="Y11" s="9" t="s">
        <v>177</v>
      </c>
      <c r="Z11" s="9" t="s">
        <v>177</v>
      </c>
    </row>
    <row r="12" spans="1:26" x14ac:dyDescent="0.25">
      <c r="A12" s="9" t="s">
        <v>74</v>
      </c>
      <c r="B12" s="9"/>
      <c r="C12" s="9">
        <f>COUNTIFS(Tabel1[[#This Row],[Collection]:[TextLine]],"NATIVE")</f>
        <v>0</v>
      </c>
      <c r="D12" s="9">
        <f>COUNTIFS(Tabel1[[#This Row],[Collection]:[TextLine]],"property")</f>
        <v>1</v>
      </c>
      <c r="E12" s="9">
        <f>Tabel1[[#This Row],['#Native]]+Tabel1[[#This Row],['#Prop]]</f>
        <v>1</v>
      </c>
      <c r="F12" s="9"/>
      <c r="G12" s="9"/>
      <c r="H12" s="9"/>
      <c r="I12" s="9"/>
      <c r="J12" s="9"/>
      <c r="K12" s="9" t="s">
        <v>26</v>
      </c>
      <c r="L12" s="10"/>
      <c r="M12" s="10"/>
      <c r="N12" s="9"/>
      <c r="O12" s="9"/>
      <c r="P12" s="9"/>
      <c r="Q12" s="9"/>
      <c r="R12" s="9"/>
      <c r="S12" s="9"/>
      <c r="T12" s="9" t="s">
        <v>74</v>
      </c>
      <c r="U12" s="9" t="s">
        <v>178</v>
      </c>
      <c r="V12" s="9" t="s">
        <v>178</v>
      </c>
      <c r="W12" s="9" t="s">
        <v>178</v>
      </c>
      <c r="X12" s="9" t="s">
        <v>178</v>
      </c>
      <c r="Y12" s="9" t="s">
        <v>178</v>
      </c>
      <c r="Z12" s="9" t="s">
        <v>178</v>
      </c>
    </row>
    <row r="13" spans="1:26" x14ac:dyDescent="0.25">
      <c r="A13" s="9" t="s">
        <v>11</v>
      </c>
      <c r="B13" s="9" t="s">
        <v>28</v>
      </c>
      <c r="C13" s="9">
        <f>COUNTIFS(Tabel1[[#This Row],[Collection]:[TextLine]],"NATIVE")</f>
        <v>8</v>
      </c>
      <c r="D13" s="9">
        <f>COUNTIFS(Tabel1[[#This Row],[Collection]:[TextLine]],"property")</f>
        <v>0</v>
      </c>
      <c r="E13" s="9">
        <f>Tabel1[[#This Row],['#Native]]+Tabel1[[#This Row],['#Prop]]</f>
        <v>8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28</v>
      </c>
      <c r="K13" s="9" t="s">
        <v>28</v>
      </c>
      <c r="L13" s="10"/>
      <c r="M13" s="10"/>
      <c r="N13" s="9" t="s">
        <v>28</v>
      </c>
      <c r="O13" s="9" t="s">
        <v>28</v>
      </c>
      <c r="P13" s="9" t="s">
        <v>130</v>
      </c>
      <c r="Q13" s="9" t="s">
        <v>179</v>
      </c>
      <c r="R13" s="9" t="s">
        <v>179</v>
      </c>
      <c r="S13" s="9" t="s">
        <v>179</v>
      </c>
      <c r="T13" s="9" t="s">
        <v>179</v>
      </c>
      <c r="U13" s="9" t="s">
        <v>179</v>
      </c>
      <c r="V13" s="9" t="s">
        <v>179</v>
      </c>
      <c r="W13" s="9" t="s">
        <v>179</v>
      </c>
      <c r="X13" s="9" t="s">
        <v>179</v>
      </c>
      <c r="Y13" s="9" t="s">
        <v>179</v>
      </c>
      <c r="Z13" s="9" t="s">
        <v>179</v>
      </c>
    </row>
    <row r="14" spans="1:26" x14ac:dyDescent="0.25">
      <c r="A14" s="9" t="s">
        <v>17</v>
      </c>
      <c r="B14" s="9"/>
      <c r="C14" s="9">
        <f>COUNTIFS(Tabel1[[#This Row],[Collection]:[TextLine]],"NATIVE")</f>
        <v>0</v>
      </c>
      <c r="D14" s="9">
        <f>COUNTIFS(Tabel1[[#This Row],[Collection]:[TextLine]],"property")</f>
        <v>6</v>
      </c>
      <c r="E14" s="9">
        <f>Tabel1[[#This Row],['#Native]]+Tabel1[[#This Row],['#Prop]]</f>
        <v>6</v>
      </c>
      <c r="F14" s="9" t="s">
        <v>26</v>
      </c>
      <c r="G14" s="9" t="s">
        <v>26</v>
      </c>
      <c r="H14" s="9" t="s">
        <v>26</v>
      </c>
      <c r="I14" s="9" t="s">
        <v>26</v>
      </c>
      <c r="J14" s="9"/>
      <c r="K14" s="9" t="s">
        <v>26</v>
      </c>
      <c r="L14" s="10" t="s">
        <v>78</v>
      </c>
      <c r="M14" s="10" t="s">
        <v>78</v>
      </c>
      <c r="N14" s="9"/>
      <c r="O14" s="9" t="s">
        <v>26</v>
      </c>
      <c r="P14" s="9" t="s">
        <v>17</v>
      </c>
      <c r="Q14" s="9" t="s">
        <v>180</v>
      </c>
      <c r="R14" s="9" t="s">
        <v>180</v>
      </c>
      <c r="S14" s="9" t="s">
        <v>180</v>
      </c>
      <c r="T14" s="9" t="s">
        <v>180</v>
      </c>
      <c r="U14" s="9" t="s">
        <v>180</v>
      </c>
      <c r="V14" s="9" t="s">
        <v>180</v>
      </c>
      <c r="W14" s="9" t="s">
        <v>180</v>
      </c>
      <c r="X14" s="9" t="s">
        <v>180</v>
      </c>
      <c r="Y14" s="9" t="s">
        <v>180</v>
      </c>
      <c r="Z14" s="9" t="s">
        <v>180</v>
      </c>
    </row>
    <row r="15" spans="1:26" x14ac:dyDescent="0.25">
      <c r="A15" s="9"/>
      <c r="B15" s="9"/>
      <c r="C15" s="12">
        <f>COUNTIFS(Tabel1[[#This Row],[Collection]:[TextLine]],"NATIVE")</f>
        <v>0</v>
      </c>
      <c r="D15" s="12">
        <f>COUNTIFS(Tabel1[[#This Row],[Collection]:[TextLine]],"property")</f>
        <v>0</v>
      </c>
      <c r="E15" s="12">
        <f>Tabel1[[#This Row],['#Native]]+Tabel1[[#This Row],['#Prop]]</f>
        <v>0</v>
      </c>
      <c r="F15" s="9"/>
      <c r="G15" s="9"/>
      <c r="H15" s="9"/>
      <c r="I15" s="9"/>
      <c r="J15" s="9"/>
      <c r="K15" s="9"/>
      <c r="L15" s="10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 t="s">
        <v>163</v>
      </c>
    </row>
    <row r="16" spans="1:26" x14ac:dyDescent="0.25">
      <c r="A16" s="9" t="s">
        <v>14</v>
      </c>
      <c r="B16" s="9"/>
      <c r="C16" s="9">
        <f>COUNTIFS(Tabel1[[#This Row],[Collection]:[TextLine]],"NATIVE")</f>
        <v>0</v>
      </c>
      <c r="D16" s="9">
        <f>COUNTIFS(Tabel1[[#This Row],[Collection]:[TextLine]],"property")</f>
        <v>5</v>
      </c>
      <c r="E16" s="9">
        <f>Tabel1[[#This Row],['#Native]]+Tabel1[[#This Row],['#Prop]]</f>
        <v>5</v>
      </c>
      <c r="F16" s="9" t="s">
        <v>26</v>
      </c>
      <c r="G16" s="9" t="s">
        <v>26</v>
      </c>
      <c r="H16" s="9" t="s">
        <v>26</v>
      </c>
      <c r="I16" s="9" t="s">
        <v>26</v>
      </c>
      <c r="J16" s="9"/>
      <c r="K16" s="13" t="s">
        <v>129</v>
      </c>
      <c r="L16" s="10"/>
      <c r="M16" s="10"/>
      <c r="N16" s="9"/>
      <c r="O16" s="9" t="s">
        <v>26</v>
      </c>
      <c r="P16" s="9" t="s">
        <v>14</v>
      </c>
      <c r="Q16" s="9" t="s">
        <v>181</v>
      </c>
      <c r="R16" s="9" t="s">
        <v>181</v>
      </c>
      <c r="S16" s="9" t="s">
        <v>181</v>
      </c>
      <c r="T16" s="9" t="s">
        <v>181</v>
      </c>
      <c r="U16" s="9" t="s">
        <v>181</v>
      </c>
      <c r="V16" s="9" t="s">
        <v>181</v>
      </c>
      <c r="W16" s="9" t="s">
        <v>181</v>
      </c>
      <c r="X16" s="9" t="s">
        <v>181</v>
      </c>
      <c r="Y16" s="9" t="s">
        <v>181</v>
      </c>
      <c r="Z16" s="9" t="s">
        <v>181</v>
      </c>
    </row>
    <row r="17" spans="1:26" x14ac:dyDescent="0.25">
      <c r="A17" s="9" t="s">
        <v>91</v>
      </c>
      <c r="B17" s="9"/>
      <c r="C17" s="9">
        <f>COUNTIFS(Tabel1[[#This Row],[Collection]:[TextLine]],"NATIVE")</f>
        <v>0</v>
      </c>
      <c r="D17" s="9">
        <f>COUNTIFS(Tabel1[[#This Row],[Collection]:[TextLine]],"property")</f>
        <v>2</v>
      </c>
      <c r="E17" s="9">
        <f>Tabel1[[#This Row],['#Native]]+Tabel1[[#This Row],['#Prop]]</f>
        <v>2</v>
      </c>
      <c r="F17" s="9"/>
      <c r="G17" s="9"/>
      <c r="H17" s="9"/>
      <c r="I17" s="9"/>
      <c r="J17" s="9"/>
      <c r="K17" s="9" t="s">
        <v>26</v>
      </c>
      <c r="L17" s="10"/>
      <c r="M17" s="10"/>
      <c r="N17" s="9"/>
      <c r="O17" s="9" t="s">
        <v>26</v>
      </c>
      <c r="P17" s="9"/>
      <c r="Q17" s="9"/>
      <c r="R17" s="9"/>
      <c r="S17" s="9"/>
      <c r="T17" s="9" t="s">
        <v>138</v>
      </c>
      <c r="U17" s="9" t="s">
        <v>195</v>
      </c>
      <c r="V17" s="9" t="s">
        <v>195</v>
      </c>
      <c r="W17" s="9" t="s">
        <v>195</v>
      </c>
      <c r="X17" s="9" t="s">
        <v>195</v>
      </c>
      <c r="Y17" s="9" t="s">
        <v>195</v>
      </c>
      <c r="Z17" s="9" t="s">
        <v>195</v>
      </c>
    </row>
    <row r="18" spans="1:26" x14ac:dyDescent="0.25">
      <c r="A18" s="9" t="s">
        <v>66</v>
      </c>
      <c r="B18" s="9"/>
      <c r="C18" s="9">
        <f>COUNTIFS(Tabel1[[#This Row],[Collection]:[TextLine]],"NATIVE")</f>
        <v>0</v>
      </c>
      <c r="D18" s="9">
        <f>COUNTIFS(Tabel1[[#This Row],[Collection]:[TextLine]],"property")</f>
        <v>2</v>
      </c>
      <c r="E18" s="9">
        <f>Tabel1[[#This Row],['#Native]]+Tabel1[[#This Row],['#Prop]]</f>
        <v>2</v>
      </c>
      <c r="F18" s="9"/>
      <c r="G18" s="9"/>
      <c r="H18" s="9"/>
      <c r="I18" s="9"/>
      <c r="J18" s="9"/>
      <c r="K18" s="9" t="s">
        <v>26</v>
      </c>
      <c r="L18" s="10"/>
      <c r="M18" s="10"/>
      <c r="N18" s="9"/>
      <c r="O18" s="9" t="s">
        <v>26</v>
      </c>
      <c r="P18" s="9"/>
      <c r="Q18" s="9"/>
      <c r="R18" s="9"/>
      <c r="S18" s="9"/>
      <c r="T18" s="9" t="s">
        <v>66</v>
      </c>
      <c r="U18" s="9" t="s">
        <v>196</v>
      </c>
      <c r="V18" s="9" t="s">
        <v>196</v>
      </c>
      <c r="W18" s="9" t="s">
        <v>196</v>
      </c>
      <c r="X18" s="9" t="s">
        <v>196</v>
      </c>
      <c r="Y18" s="9" t="s">
        <v>196</v>
      </c>
      <c r="Z18" s="9" t="s">
        <v>196</v>
      </c>
    </row>
    <row r="19" spans="1:26" x14ac:dyDescent="0.25">
      <c r="A19" s="9" t="s">
        <v>132</v>
      </c>
      <c r="B19" s="9"/>
      <c r="C19" s="9">
        <f>COUNTIFS(Tabel1[[#This Row],[Collection]:[TextLine]],"NATIVE")</f>
        <v>0</v>
      </c>
      <c r="D19" s="9">
        <f>COUNTIFS(Tabel1[[#This Row],[Collection]:[TextLine]],"property")</f>
        <v>0</v>
      </c>
      <c r="E19" s="9">
        <f>Tabel1[[#This Row],['#Native]]+Tabel1[[#This Row],['#Prop]]</f>
        <v>0</v>
      </c>
      <c r="F19" s="9"/>
      <c r="G19" s="9"/>
      <c r="H19" s="9"/>
      <c r="I19" s="9"/>
      <c r="J19" s="9"/>
      <c r="K19" s="9"/>
      <c r="L19" s="10"/>
      <c r="M19" s="10"/>
      <c r="N19" s="9"/>
      <c r="O19" s="9"/>
      <c r="P19" s="9" t="s">
        <v>182</v>
      </c>
      <c r="Q19" s="9" t="s">
        <v>184</v>
      </c>
      <c r="R19" s="9" t="s">
        <v>184</v>
      </c>
      <c r="S19" s="9" t="s">
        <v>184</v>
      </c>
      <c r="T19" s="9" t="s">
        <v>171</v>
      </c>
      <c r="U19" s="9" t="s">
        <v>184</v>
      </c>
      <c r="V19" s="9" t="s">
        <v>184</v>
      </c>
      <c r="W19" s="9" t="s">
        <v>206</v>
      </c>
      <c r="X19" s="9" t="s">
        <v>206</v>
      </c>
      <c r="Y19" s="9" t="s">
        <v>206</v>
      </c>
      <c r="Z19" s="9" t="s">
        <v>206</v>
      </c>
    </row>
    <row r="20" spans="1:26" x14ac:dyDescent="0.25">
      <c r="A20" s="9" t="s">
        <v>134</v>
      </c>
      <c r="B20" s="9"/>
      <c r="C20" s="9">
        <f>COUNTIFS(Tabel1[[#This Row],[Collection]:[TextLine]],"NATIVE")</f>
        <v>0</v>
      </c>
      <c r="D20" s="9">
        <f>COUNTIFS(Tabel1[[#This Row],[Collection]:[TextLine]],"property")</f>
        <v>0</v>
      </c>
      <c r="E20" s="9">
        <f>Tabel1[[#This Row],['#Native]]+Tabel1[[#This Row],['#Prop]]</f>
        <v>0</v>
      </c>
      <c r="F20" s="9" t="s">
        <v>27</v>
      </c>
      <c r="G20" s="9" t="s">
        <v>27</v>
      </c>
      <c r="H20" s="9" t="s">
        <v>27</v>
      </c>
      <c r="I20" s="9" t="s">
        <v>27</v>
      </c>
      <c r="J20" s="9"/>
      <c r="K20" s="9" t="s">
        <v>27</v>
      </c>
      <c r="L20" s="10"/>
      <c r="M20" s="10"/>
      <c r="N20" s="9" t="s">
        <v>27</v>
      </c>
      <c r="O20" s="9"/>
      <c r="P20" s="9" t="s">
        <v>134</v>
      </c>
      <c r="Q20" s="9" t="s">
        <v>169</v>
      </c>
      <c r="R20" s="9" t="s">
        <v>169</v>
      </c>
      <c r="S20" s="9" t="s">
        <v>169</v>
      </c>
      <c r="T20" s="9" t="s">
        <v>169</v>
      </c>
      <c r="U20" s="9" t="s">
        <v>169</v>
      </c>
      <c r="V20" s="9" t="s">
        <v>169</v>
      </c>
      <c r="W20" s="9" t="s">
        <v>169</v>
      </c>
      <c r="X20" s="9" t="s">
        <v>169</v>
      </c>
      <c r="Y20" s="9" t="s">
        <v>169</v>
      </c>
      <c r="Z20" s="9" t="s">
        <v>169</v>
      </c>
    </row>
    <row r="21" spans="1:26" x14ac:dyDescent="0.25">
      <c r="A21" s="9" t="s">
        <v>71</v>
      </c>
      <c r="B21" s="9"/>
      <c r="C21" s="9">
        <f>COUNTIFS(Tabel1[[#This Row],[Collection]:[TextLine]],"NATIVE")</f>
        <v>0</v>
      </c>
      <c r="D21" s="9">
        <f>COUNTIFS(Tabel1[[#This Row],[Collection]:[TextLine]],"property")</f>
        <v>2</v>
      </c>
      <c r="E21" s="9">
        <f>Tabel1[[#This Row],['#Native]]+Tabel1[[#This Row],['#Prop]]</f>
        <v>2</v>
      </c>
      <c r="F21" s="9"/>
      <c r="G21" s="9"/>
      <c r="H21" s="9"/>
      <c r="I21" s="9"/>
      <c r="J21" s="9"/>
      <c r="K21" s="9" t="s">
        <v>26</v>
      </c>
      <c r="L21" s="10"/>
      <c r="M21" s="10"/>
      <c r="N21" s="9"/>
      <c r="O21" s="9" t="s">
        <v>26</v>
      </c>
      <c r="P21" s="9"/>
      <c r="Q21" s="9"/>
      <c r="R21" s="9"/>
      <c r="S21" s="9" t="s">
        <v>155</v>
      </c>
      <c r="T21" s="9" t="s">
        <v>172</v>
      </c>
      <c r="U21" s="9" t="s">
        <v>202</v>
      </c>
      <c r="V21" s="9" t="s">
        <v>202</v>
      </c>
      <c r="W21" s="9"/>
      <c r="X21" s="9"/>
      <c r="Y21" s="9" t="s">
        <v>202</v>
      </c>
      <c r="Z21" s="9" t="s">
        <v>202</v>
      </c>
    </row>
    <row r="22" spans="1:26" x14ac:dyDescent="0.25">
      <c r="A22" s="9" t="s">
        <v>31</v>
      </c>
      <c r="B22" s="9" t="s">
        <v>28</v>
      </c>
      <c r="C22" s="9">
        <f>COUNTIFS(Tabel1[[#This Row],[Collection]:[TextLine]],"NATIVE")</f>
        <v>2</v>
      </c>
      <c r="D22" s="9">
        <f>COUNTIFS(Tabel1[[#This Row],[Collection]:[TextLine]],"property")</f>
        <v>0</v>
      </c>
      <c r="E22" s="9">
        <f>Tabel1[[#This Row],['#Native]]+Tabel1[[#This Row],['#Prop]]</f>
        <v>2</v>
      </c>
      <c r="F22" s="9"/>
      <c r="G22" s="9"/>
      <c r="H22" s="9" t="s">
        <v>28</v>
      </c>
      <c r="I22" s="9" t="s">
        <v>28</v>
      </c>
      <c r="J22" s="9"/>
      <c r="K22" s="9"/>
      <c r="L22" s="10"/>
      <c r="M22" s="10"/>
      <c r="N22" s="9"/>
      <c r="O22" s="9"/>
      <c r="P22" s="9"/>
      <c r="Q22" s="9"/>
      <c r="R22" s="9"/>
      <c r="S22" s="9"/>
      <c r="T22" s="9" t="s">
        <v>173</v>
      </c>
      <c r="U22" s="9" t="s">
        <v>203</v>
      </c>
      <c r="V22" s="9" t="s">
        <v>203</v>
      </c>
      <c r="W22" s="9"/>
      <c r="X22" s="9"/>
      <c r="Y22" s="9" t="s">
        <v>203</v>
      </c>
      <c r="Z22" s="9" t="s">
        <v>203</v>
      </c>
    </row>
    <row r="23" spans="1:26" x14ac:dyDescent="0.25">
      <c r="A23" s="9" t="s">
        <v>131</v>
      </c>
      <c r="B23" s="9"/>
      <c r="C23" s="9">
        <f>COUNTIFS(Tabel1[[#This Row],[Collection]:[TextLine]],"NATIVE")</f>
        <v>0</v>
      </c>
      <c r="D23" s="9">
        <f>COUNTIFS(Tabel1[[#This Row],[Collection]:[TextLine]],"property")</f>
        <v>0</v>
      </c>
      <c r="E23" s="9">
        <f>Tabel1[[#This Row],['#Native]]+Tabel1[[#This Row],['#Prop]]</f>
        <v>0</v>
      </c>
      <c r="F23" s="9"/>
      <c r="G23" s="9"/>
      <c r="H23" s="9"/>
      <c r="I23" s="9"/>
      <c r="J23" s="9"/>
      <c r="K23" s="9"/>
      <c r="L23" s="10"/>
      <c r="M23" s="10"/>
      <c r="N23" s="9"/>
      <c r="O23" s="9"/>
      <c r="P23" s="9" t="s">
        <v>131</v>
      </c>
      <c r="Q23" s="8" t="s">
        <v>170</v>
      </c>
      <c r="R23" s="9" t="s">
        <v>170</v>
      </c>
      <c r="S23" s="9" t="s">
        <v>170</v>
      </c>
      <c r="T23" s="9" t="s">
        <v>170</v>
      </c>
      <c r="U23" s="9" t="s">
        <v>170</v>
      </c>
      <c r="V23" s="9" t="s">
        <v>170</v>
      </c>
      <c r="W23" s="9" t="s">
        <v>170</v>
      </c>
      <c r="X23" s="9" t="s">
        <v>170</v>
      </c>
      <c r="Y23" s="9" t="s">
        <v>170</v>
      </c>
      <c r="Z23" s="9" t="s">
        <v>170</v>
      </c>
    </row>
    <row r="24" spans="1:26" x14ac:dyDescent="0.25">
      <c r="A24" s="9" t="s">
        <v>156</v>
      </c>
      <c r="B24" s="9"/>
      <c r="C24" s="9">
        <f>COUNTIFS(Tabel1[[#This Row],[Collection]:[TextLine]],"NATIVE")</f>
        <v>0</v>
      </c>
      <c r="D24" s="9">
        <f>COUNTIFS(Tabel1[[#This Row],[Collection]:[TextLine]],"property")</f>
        <v>0</v>
      </c>
      <c r="E24" s="9">
        <f>Tabel1[[#This Row],['#Native]]+Tabel1[[#This Row],['#Prop]]</f>
        <v>0</v>
      </c>
      <c r="F24" s="9"/>
      <c r="G24" s="9"/>
      <c r="H24" s="9"/>
      <c r="I24" s="9"/>
      <c r="J24" s="9"/>
      <c r="K24" s="9"/>
      <c r="L24" s="10"/>
      <c r="M24" s="10"/>
      <c r="N24" s="9"/>
      <c r="O24" s="9"/>
      <c r="P24" s="9"/>
      <c r="Q24" s="9"/>
      <c r="R24" s="9" t="s">
        <v>152</v>
      </c>
      <c r="S24" s="9" t="s">
        <v>154</v>
      </c>
      <c r="T24" s="9"/>
      <c r="U24" s="9" t="s">
        <v>157</v>
      </c>
      <c r="V24" s="9" t="s">
        <v>158</v>
      </c>
      <c r="W24" s="9"/>
      <c r="X24" s="9"/>
      <c r="Y24" s="9"/>
      <c r="Z24" s="9" t="s">
        <v>164</v>
      </c>
    </row>
    <row r="25" spans="1:26" x14ac:dyDescent="0.25">
      <c r="A25" s="9" t="s">
        <v>166</v>
      </c>
      <c r="B25" s="9"/>
      <c r="C25" s="9">
        <f>COUNTIFS(Tabel1[[#This Row],[Collection]:[TextLine]],"NATIVE")</f>
        <v>0</v>
      </c>
      <c r="D25" s="9">
        <f>COUNTIFS(Tabel1[[#This Row],[Collection]:[TextLine]],"property")</f>
        <v>0</v>
      </c>
      <c r="E25" s="9">
        <f>Tabel1[[#This Row],['#Native]]+Tabel1[[#This Row],['#Prop]]</f>
        <v>0</v>
      </c>
      <c r="F25" s="9"/>
      <c r="G25" s="9"/>
      <c r="H25" s="9"/>
      <c r="I25" s="9"/>
      <c r="J25" s="9"/>
      <c r="K25" s="9"/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 t="s">
        <v>165</v>
      </c>
    </row>
    <row r="26" spans="1:26" x14ac:dyDescent="0.25">
      <c r="A26" s="9" t="s">
        <v>133</v>
      </c>
      <c r="B26" s="9"/>
      <c r="C26" s="9">
        <f>COUNTIFS(Tabel1[[#This Row],[Collection]:[TextLine]],"NATIVE")</f>
        <v>0</v>
      </c>
      <c r="D26" s="9">
        <f>COUNTIFS(Tabel1[[#This Row],[Collection]:[TextLine]],"property")</f>
        <v>0</v>
      </c>
      <c r="E26" s="9">
        <f>Tabel1[[#This Row],['#Native]]+Tabel1[[#This Row],['#Prop]]</f>
        <v>0</v>
      </c>
      <c r="F26" s="9"/>
      <c r="G26" s="9"/>
      <c r="H26" s="9"/>
      <c r="I26" s="9"/>
      <c r="J26" s="9"/>
      <c r="K26" s="9"/>
      <c r="L26" s="10"/>
      <c r="M26" s="10"/>
      <c r="N26" s="9"/>
      <c r="O26" s="9"/>
      <c r="P26" s="9" t="s">
        <v>183</v>
      </c>
      <c r="Q26" s="9" t="s">
        <v>185</v>
      </c>
      <c r="R26" s="9" t="s">
        <v>185</v>
      </c>
      <c r="S26" s="9" t="s">
        <v>185</v>
      </c>
      <c r="T26" s="9" t="s">
        <v>174</v>
      </c>
      <c r="U26" s="9" t="s">
        <v>185</v>
      </c>
      <c r="V26" s="9" t="s">
        <v>185</v>
      </c>
      <c r="W26" s="9" t="s">
        <v>207</v>
      </c>
      <c r="X26" s="9" t="s">
        <v>207</v>
      </c>
      <c r="Y26" s="9" t="s">
        <v>207</v>
      </c>
      <c r="Z26" s="9" t="s">
        <v>207</v>
      </c>
    </row>
    <row r="27" spans="1:26" x14ac:dyDescent="0.25">
      <c r="A27" s="9" t="s">
        <v>167</v>
      </c>
      <c r="B27" s="9"/>
      <c r="C27" s="9">
        <f>COUNTIFS(Tabel1[[#This Row],[Collection]:[TextLine]],"NATIVE")</f>
        <v>0</v>
      </c>
      <c r="D27" s="9">
        <f>COUNTIFS(Tabel1[[#This Row],[Collection]:[TextLine]],"property")</f>
        <v>0</v>
      </c>
      <c r="E27" s="9">
        <f>Tabel1[[#This Row],['#Native]]+Tabel1[[#This Row],['#Prop]]</f>
        <v>0</v>
      </c>
      <c r="F27" s="9"/>
      <c r="G27" s="9"/>
      <c r="H27" s="9"/>
      <c r="I27" s="9"/>
      <c r="J27" s="9"/>
      <c r="K27" s="9"/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 t="s">
        <v>167</v>
      </c>
    </row>
    <row r="28" spans="1:26" x14ac:dyDescent="0.25">
      <c r="A28" s="9" t="s">
        <v>92</v>
      </c>
      <c r="B28" s="9"/>
      <c r="C28" s="9">
        <f>COUNTIFS(Tabel1[[#This Row],[Collection]:[TextLine]],"NATIVE")</f>
        <v>0</v>
      </c>
      <c r="D28" s="9">
        <f>COUNTIFS(Tabel1[[#This Row],[Collection]:[TextLine]],"property")</f>
        <v>2</v>
      </c>
      <c r="E28" s="9">
        <f>Tabel1[[#This Row],['#Native]]+Tabel1[[#This Row],['#Prop]]</f>
        <v>2</v>
      </c>
      <c r="F28" s="9"/>
      <c r="G28" s="9"/>
      <c r="H28" s="9"/>
      <c r="I28" s="9"/>
      <c r="J28" s="9"/>
      <c r="K28" s="9" t="s">
        <v>26</v>
      </c>
      <c r="L28" s="10"/>
      <c r="M28" s="10"/>
      <c r="N28" s="9"/>
      <c r="O28" s="9" t="s">
        <v>26</v>
      </c>
      <c r="P28" s="9"/>
      <c r="Q28" s="9"/>
      <c r="R28" s="9"/>
      <c r="S28" s="9"/>
      <c r="T28" s="9" t="s">
        <v>139</v>
      </c>
      <c r="U28" s="9" t="s">
        <v>197</v>
      </c>
      <c r="V28" s="9" t="s">
        <v>197</v>
      </c>
      <c r="W28" s="9" t="s">
        <v>197</v>
      </c>
      <c r="X28" s="9" t="s">
        <v>197</v>
      </c>
      <c r="Y28" s="9" t="s">
        <v>197</v>
      </c>
      <c r="Z28" s="9" t="s">
        <v>197</v>
      </c>
    </row>
    <row r="29" spans="1:26" x14ac:dyDescent="0.25">
      <c r="A29" s="9" t="s">
        <v>93</v>
      </c>
      <c r="B29" s="9"/>
      <c r="C29" s="9">
        <f>COUNTIFS(Tabel1[[#This Row],[Collection]:[TextLine]],"NATIVE")</f>
        <v>0</v>
      </c>
      <c r="D29" s="9">
        <f>COUNTIFS(Tabel1[[#This Row],[Collection]:[TextLine]],"property")</f>
        <v>2</v>
      </c>
      <c r="E29" s="9">
        <f>Tabel1[[#This Row],['#Native]]+Tabel1[[#This Row],['#Prop]]</f>
        <v>2</v>
      </c>
      <c r="F29" s="9"/>
      <c r="G29" s="9"/>
      <c r="H29" s="9"/>
      <c r="I29" s="9"/>
      <c r="J29" s="9"/>
      <c r="K29" s="9" t="s">
        <v>26</v>
      </c>
      <c r="L29" s="10"/>
      <c r="M29" s="10"/>
      <c r="N29" s="9"/>
      <c r="O29" s="9" t="s">
        <v>26</v>
      </c>
      <c r="P29" s="9"/>
      <c r="Q29" s="9"/>
      <c r="R29" s="9"/>
      <c r="S29" s="9"/>
      <c r="T29" s="9" t="s">
        <v>140</v>
      </c>
      <c r="U29" s="9" t="s">
        <v>198</v>
      </c>
      <c r="V29" s="9" t="s">
        <v>198</v>
      </c>
      <c r="W29" s="9" t="s">
        <v>198</v>
      </c>
      <c r="X29" s="9" t="s">
        <v>198</v>
      </c>
      <c r="Y29" s="9" t="s">
        <v>198</v>
      </c>
      <c r="Z29" s="9" t="s">
        <v>198</v>
      </c>
    </row>
    <row r="30" spans="1:26" x14ac:dyDescent="0.25">
      <c r="A30" s="9" t="s">
        <v>77</v>
      </c>
      <c r="B30" s="9"/>
      <c r="C30" s="9">
        <f>COUNTIFS(Tabel1[[#This Row],[Collection]:[TextLine]],"NATIVE")</f>
        <v>0</v>
      </c>
      <c r="D30" s="9">
        <f>COUNTIFS(Tabel1[[#This Row],[Collection]:[TextLine]],"property")</f>
        <v>2</v>
      </c>
      <c r="E30" s="9">
        <f>Tabel1[[#This Row],['#Native]]+Tabel1[[#This Row],['#Prop]]</f>
        <v>2</v>
      </c>
      <c r="F30" s="9"/>
      <c r="G30" s="9"/>
      <c r="H30" s="9"/>
      <c r="I30" s="9"/>
      <c r="J30" s="9"/>
      <c r="K30" s="9" t="s">
        <v>26</v>
      </c>
      <c r="L30" s="10"/>
      <c r="M30" s="10"/>
      <c r="N30" s="9"/>
      <c r="O30" s="9" t="s">
        <v>26</v>
      </c>
      <c r="P30" s="9"/>
      <c r="Q30" s="9"/>
      <c r="R30" s="9"/>
      <c r="S30" s="9"/>
      <c r="T30" s="9" t="s">
        <v>77</v>
      </c>
      <c r="U30" s="9" t="s">
        <v>199</v>
      </c>
      <c r="V30" s="9" t="s">
        <v>199</v>
      </c>
      <c r="W30" s="9" t="s">
        <v>199</v>
      </c>
      <c r="X30" s="9" t="s">
        <v>199</v>
      </c>
      <c r="Y30" s="9" t="s">
        <v>199</v>
      </c>
      <c r="Z30" s="9" t="s">
        <v>199</v>
      </c>
    </row>
    <row r="31" spans="1:26" x14ac:dyDescent="0.25">
      <c r="A31" s="9" t="s">
        <v>75</v>
      </c>
      <c r="B31" s="9"/>
      <c r="C31" s="9">
        <f>COUNTIFS(Tabel1[[#This Row],[Collection]:[TextLine]],"NATIVE")</f>
        <v>0</v>
      </c>
      <c r="D31" s="9">
        <f>COUNTIFS(Tabel1[[#This Row],[Collection]:[TextLine]],"property")</f>
        <v>1</v>
      </c>
      <c r="E31" s="9">
        <f>Tabel1[[#This Row],['#Native]]+Tabel1[[#This Row],['#Prop]]</f>
        <v>1</v>
      </c>
      <c r="F31" s="9"/>
      <c r="G31" s="9"/>
      <c r="H31" s="9"/>
      <c r="I31" s="9"/>
      <c r="J31" s="9"/>
      <c r="K31" s="9" t="s">
        <v>26</v>
      </c>
      <c r="L31" s="10"/>
      <c r="M31" s="10"/>
      <c r="N31" s="9"/>
      <c r="O31" s="9"/>
      <c r="P31" s="9"/>
      <c r="Q31" s="9"/>
      <c r="R31" s="9"/>
      <c r="S31" s="9"/>
      <c r="T31" s="9" t="s">
        <v>75</v>
      </c>
      <c r="U31" s="9" t="s">
        <v>200</v>
      </c>
      <c r="V31" s="9" t="s">
        <v>200</v>
      </c>
      <c r="W31" s="9" t="s">
        <v>200</v>
      </c>
      <c r="X31" s="9" t="s">
        <v>200</v>
      </c>
      <c r="Y31" s="9" t="s">
        <v>200</v>
      </c>
      <c r="Z31" s="9" t="s">
        <v>200</v>
      </c>
    </row>
    <row r="32" spans="1:26" x14ac:dyDescent="0.25">
      <c r="A32" s="9" t="s">
        <v>34</v>
      </c>
      <c r="B32" s="9" t="s">
        <v>124</v>
      </c>
      <c r="C32" s="9">
        <f>COUNTIFS(Tabel1[[#This Row],[Collection]:[TextLine]],"NATIVE")</f>
        <v>1</v>
      </c>
      <c r="D32" s="9">
        <f>COUNTIFS(Tabel1[[#This Row],[Collection]:[TextLine]],"property")</f>
        <v>1</v>
      </c>
      <c r="E32" s="9">
        <f>Tabel1[[#This Row],['#Native]]+Tabel1[[#This Row],['#Prop]]</f>
        <v>2</v>
      </c>
      <c r="F32" s="9"/>
      <c r="G32" s="9"/>
      <c r="H32" s="9" t="s">
        <v>28</v>
      </c>
      <c r="I32" s="9"/>
      <c r="J32" s="9"/>
      <c r="K32" s="9"/>
      <c r="L32" s="10"/>
      <c r="M32" s="10"/>
      <c r="N32" s="9"/>
      <c r="O32" s="9" t="s">
        <v>26</v>
      </c>
      <c r="P32" s="9"/>
      <c r="Q32" s="9"/>
      <c r="R32" s="9"/>
      <c r="S32" s="9"/>
      <c r="T32" s="9" t="s">
        <v>34</v>
      </c>
      <c r="U32" s="9" t="s">
        <v>201</v>
      </c>
      <c r="V32" s="9" t="s">
        <v>201</v>
      </c>
      <c r="W32" s="9" t="s">
        <v>201</v>
      </c>
      <c r="X32" s="9" t="s">
        <v>201</v>
      </c>
      <c r="Y32" s="9" t="s">
        <v>201</v>
      </c>
      <c r="Z32" s="9" t="s">
        <v>201</v>
      </c>
    </row>
    <row r="33" spans="1:26" x14ac:dyDescent="0.25">
      <c r="A33" s="9" t="s">
        <v>81</v>
      </c>
      <c r="B33" s="9" t="s">
        <v>28</v>
      </c>
      <c r="C33" s="9">
        <f>COUNTIFS(Tabel1[[#This Row],[Collection]:[TextLine]],"NATIVE")</f>
        <v>1</v>
      </c>
      <c r="D33" s="9">
        <f>COUNTIFS(Tabel1[[#This Row],[Collection]:[TextLine]],"property")</f>
        <v>0</v>
      </c>
      <c r="E33" s="9">
        <f>Tabel1[[#This Row],['#Native]]+Tabel1[[#This Row],['#Prop]]</f>
        <v>1</v>
      </c>
      <c r="F33" s="9"/>
      <c r="G33" s="9"/>
      <c r="H33" s="9"/>
      <c r="I33" s="9"/>
      <c r="J33" s="9"/>
      <c r="K33" s="9"/>
      <c r="L33" s="10"/>
      <c r="M33" s="10"/>
      <c r="N33" s="9" t="s">
        <v>28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 t="s">
        <v>160</v>
      </c>
      <c r="Z33" s="9"/>
    </row>
    <row r="34" spans="1:26" x14ac:dyDescent="0.25">
      <c r="A34" s="9" t="s">
        <v>79</v>
      </c>
      <c r="B34" s="9" t="s">
        <v>28</v>
      </c>
      <c r="C34" s="9">
        <f>COUNTIFS(Tabel1[[#This Row],[Collection]:[TextLine]],"NATIVE")</f>
        <v>1</v>
      </c>
      <c r="D34" s="9">
        <f>COUNTIFS(Tabel1[[#This Row],[Collection]:[TextLine]],"property")</f>
        <v>0</v>
      </c>
      <c r="E34" s="9">
        <f>Tabel1[[#This Row],['#Native]]+Tabel1[[#This Row],['#Prop]]</f>
        <v>1</v>
      </c>
      <c r="F34" s="9"/>
      <c r="G34" s="9"/>
      <c r="H34" s="9"/>
      <c r="I34" s="9"/>
      <c r="J34" s="9"/>
      <c r="K34" s="9"/>
      <c r="L34" s="10"/>
      <c r="M34" s="10"/>
      <c r="N34" s="9" t="s">
        <v>28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 t="s">
        <v>79</v>
      </c>
      <c r="Z34" s="9"/>
    </row>
    <row r="35" spans="1:26" x14ac:dyDescent="0.25">
      <c r="A35" s="9" t="s">
        <v>80</v>
      </c>
      <c r="B35" s="9" t="s">
        <v>28</v>
      </c>
      <c r="C35" s="9">
        <f>COUNTIFS(Tabel1[[#This Row],[Collection]:[TextLine]],"NATIVE")</f>
        <v>1</v>
      </c>
      <c r="D35" s="9">
        <f>COUNTIFS(Tabel1[[#This Row],[Collection]:[TextLine]],"property")</f>
        <v>0</v>
      </c>
      <c r="E35" s="9">
        <f>Tabel1[[#This Row],['#Native]]+Tabel1[[#This Row],['#Prop]]</f>
        <v>1</v>
      </c>
      <c r="F35" s="9"/>
      <c r="G35" s="9"/>
      <c r="H35" s="9"/>
      <c r="I35" s="9"/>
      <c r="J35" s="9"/>
      <c r="K35" s="9"/>
      <c r="L35" s="10"/>
      <c r="M35" s="10"/>
      <c r="N35" s="9" t="s">
        <v>28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 t="s">
        <v>161</v>
      </c>
      <c r="Z35" s="9"/>
    </row>
    <row r="36" spans="1:26" x14ac:dyDescent="0.25">
      <c r="A36" s="9" t="s">
        <v>24</v>
      </c>
      <c r="B36" s="9"/>
      <c r="C36" s="9">
        <f>COUNTIFS(Tabel1[[#This Row],[Collection]:[TextLine]],"NATIVE")</f>
        <v>0</v>
      </c>
      <c r="D36" s="9">
        <f>COUNTIFS(Tabel1[[#This Row],[Collection]:[TextLine]],"property")</f>
        <v>0</v>
      </c>
      <c r="E36" s="9">
        <f>Tabel1[[#This Row],['#Native]]+Tabel1[[#This Row],['#Prop]]</f>
        <v>0</v>
      </c>
      <c r="F36" s="9"/>
      <c r="G36" s="9"/>
      <c r="H36" s="9"/>
      <c r="I36" s="9"/>
      <c r="J36" s="9"/>
      <c r="K36" s="9"/>
      <c r="L36" s="10"/>
      <c r="M36" s="10"/>
      <c r="N36" s="9"/>
      <c r="O36" s="11"/>
      <c r="P36" s="9"/>
      <c r="Q36" s="9"/>
      <c r="R36" s="9"/>
      <c r="S36" s="9"/>
      <c r="T36" s="9"/>
      <c r="U36" s="9"/>
      <c r="V36" s="9"/>
      <c r="W36" s="9" t="s">
        <v>187</v>
      </c>
      <c r="X36" s="9"/>
      <c r="Y36" s="9" t="s">
        <v>187</v>
      </c>
      <c r="Z36" s="9"/>
    </row>
    <row r="37" spans="1:26" x14ac:dyDescent="0.25">
      <c r="A37" s="9" t="s">
        <v>23</v>
      </c>
      <c r="B37" s="9"/>
      <c r="C37" s="9">
        <f>COUNTIFS(Tabel1[[#This Row],[Collection]:[TextLine]],"NATIVE")</f>
        <v>0</v>
      </c>
      <c r="D37" s="9">
        <f>COUNTIFS(Tabel1[[#This Row],[Collection]:[TextLine]],"property")</f>
        <v>1</v>
      </c>
      <c r="E37" s="9">
        <f>Tabel1[[#This Row],['#Native]]+Tabel1[[#This Row],['#Prop]]</f>
        <v>1</v>
      </c>
      <c r="F37" s="9"/>
      <c r="G37" s="9"/>
      <c r="H37" s="9"/>
      <c r="I37" s="9"/>
      <c r="J37" s="9"/>
      <c r="K37" s="9"/>
      <c r="L37" s="10"/>
      <c r="M37" s="10" t="s">
        <v>26</v>
      </c>
      <c r="N37" s="11"/>
      <c r="O37" s="11"/>
      <c r="P37" s="9"/>
      <c r="Q37" s="9"/>
      <c r="R37" s="9"/>
      <c r="S37" s="9"/>
      <c r="T37" s="9"/>
      <c r="U37" s="9"/>
      <c r="V37" s="9"/>
      <c r="W37" s="9"/>
      <c r="X37" s="9" t="s">
        <v>188</v>
      </c>
      <c r="Y37" s="9"/>
      <c r="Z37" s="9"/>
    </row>
    <row r="38" spans="1:26" x14ac:dyDescent="0.25">
      <c r="A38" s="9" t="s">
        <v>159</v>
      </c>
      <c r="B38" s="9"/>
      <c r="C38" s="9">
        <f>COUNTIFS(Tabel1[[#This Row],[Collection]:[TextLine]],"NATIVE")</f>
        <v>0</v>
      </c>
      <c r="D38" s="9">
        <f>COUNTIFS(Tabel1[[#This Row],[Collection]:[TextLine]],"property")</f>
        <v>3</v>
      </c>
      <c r="E38" s="9">
        <f>Tabel1[[#This Row],['#Native]]+Tabel1[[#This Row],['#Prop]]</f>
        <v>3</v>
      </c>
      <c r="F38" s="9"/>
      <c r="G38" s="9"/>
      <c r="H38" s="9"/>
      <c r="I38" s="9"/>
      <c r="J38" s="9"/>
      <c r="K38" s="9" t="s">
        <v>26</v>
      </c>
      <c r="L38" s="10" t="s">
        <v>26</v>
      </c>
      <c r="M38" s="10"/>
      <c r="N38" s="9" t="s">
        <v>26</v>
      </c>
      <c r="O38" s="11"/>
      <c r="P38" s="9"/>
      <c r="Q38" s="9"/>
      <c r="R38" s="9" t="s">
        <v>189</v>
      </c>
      <c r="S38" s="9" t="s">
        <v>189</v>
      </c>
      <c r="T38" s="9"/>
      <c r="U38" s="9" t="s">
        <v>189</v>
      </c>
      <c r="V38" s="9" t="s">
        <v>204</v>
      </c>
      <c r="W38" s="9" t="s">
        <v>205</v>
      </c>
      <c r="X38" s="9" t="s">
        <v>205</v>
      </c>
      <c r="Y38" s="9"/>
      <c r="Z38" s="9"/>
    </row>
    <row r="39" spans="1:26" x14ac:dyDescent="0.25">
      <c r="A39" s="9" t="s">
        <v>22</v>
      </c>
      <c r="B39" s="9"/>
      <c r="C39" s="9">
        <f>COUNTIFS(Tabel1[[#This Row],[Collection]:[TextLine]],"NATIVE")</f>
        <v>0</v>
      </c>
      <c r="D39" s="9">
        <f>COUNTIFS(Tabel1[[#This Row],[Collection]:[TextLine]],"property")</f>
        <v>1</v>
      </c>
      <c r="E39" s="9">
        <f>Tabel1[[#This Row],['#Native]]+Tabel1[[#This Row],['#Prop]]</f>
        <v>1</v>
      </c>
      <c r="F39" s="9"/>
      <c r="G39" s="9"/>
      <c r="H39" s="9"/>
      <c r="I39" s="9"/>
      <c r="J39" s="9" t="s">
        <v>26</v>
      </c>
      <c r="K39" s="11"/>
      <c r="L39" s="11"/>
      <c r="M39" s="11"/>
      <c r="N39" s="11"/>
      <c r="O39" s="11"/>
      <c r="P39" s="9"/>
      <c r="Q39" s="9"/>
      <c r="R39" s="9"/>
      <c r="S39" s="9" t="s">
        <v>191</v>
      </c>
      <c r="T39" s="9"/>
      <c r="U39" s="9" t="s">
        <v>191</v>
      </c>
      <c r="V39" s="9"/>
      <c r="W39" s="9"/>
      <c r="X39" s="9"/>
      <c r="Y39" s="9"/>
      <c r="Z39" s="9"/>
    </row>
    <row r="40" spans="1:26" x14ac:dyDescent="0.25">
      <c r="A40" s="9" t="s">
        <v>20</v>
      </c>
      <c r="B40" s="9"/>
      <c r="C40" s="9">
        <f>COUNTIFS(Tabel1[[#This Row],[Collection]:[TextLine]],"NATIVE")</f>
        <v>0</v>
      </c>
      <c r="D40" s="9">
        <f>COUNTIFS(Tabel1[[#This Row],[Collection]:[TextLine]],"property")</f>
        <v>2</v>
      </c>
      <c r="E40" s="9">
        <f>Tabel1[[#This Row],['#Native]]+Tabel1[[#This Row],['#Prop]]</f>
        <v>2</v>
      </c>
      <c r="F40" s="9"/>
      <c r="G40" s="9" t="s">
        <v>26</v>
      </c>
      <c r="H40" s="9" t="s">
        <v>26</v>
      </c>
      <c r="I40" s="9"/>
      <c r="J40" s="11"/>
      <c r="K40" s="11"/>
      <c r="L40" s="10"/>
      <c r="M40" s="10"/>
      <c r="N40" s="11"/>
      <c r="O40" s="11"/>
      <c r="P40" s="9"/>
      <c r="Q40" s="9"/>
      <c r="R40" s="9"/>
      <c r="S40" s="9" t="s">
        <v>192</v>
      </c>
      <c r="T40" s="9"/>
      <c r="U40" s="9"/>
      <c r="V40" s="9"/>
      <c r="W40" s="9"/>
      <c r="X40" s="9"/>
      <c r="Y40" s="9"/>
      <c r="Z40" s="9"/>
    </row>
    <row r="41" spans="1:26" x14ac:dyDescent="0.25">
      <c r="A41" s="9" t="s">
        <v>51</v>
      </c>
      <c r="B41" s="9" t="s">
        <v>28</v>
      </c>
      <c r="C41" s="9">
        <f>COUNTIFS(Tabel1[[#This Row],[Collection]:[TextLine]],"NATIVE")</f>
        <v>1</v>
      </c>
      <c r="D41" s="9">
        <f>COUNTIFS(Tabel1[[#This Row],[Collection]:[TextLine]],"property")</f>
        <v>0</v>
      </c>
      <c r="E41" s="9">
        <f>Tabel1[[#This Row],['#Native]]+Tabel1[[#This Row],['#Prop]]</f>
        <v>1</v>
      </c>
      <c r="F41" s="13" t="s">
        <v>129</v>
      </c>
      <c r="G41" s="9" t="s">
        <v>28</v>
      </c>
      <c r="H41" s="11"/>
      <c r="I41" s="11"/>
      <c r="J41" s="11"/>
      <c r="K41" s="11"/>
      <c r="L41" s="14"/>
      <c r="M41" s="14"/>
      <c r="N41" s="11"/>
      <c r="O41" s="11"/>
      <c r="P41" s="9"/>
      <c r="Q41" s="9"/>
      <c r="R41" s="9" t="s">
        <v>153</v>
      </c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 t="s">
        <v>19</v>
      </c>
      <c r="B42" s="9"/>
      <c r="C42" s="9">
        <f>COUNTIFS(Tabel1[[#This Row],[Collection]:[TextLine]],"NATIVE")</f>
        <v>0</v>
      </c>
      <c r="D42" s="9">
        <f>COUNTIFS(Tabel1[[#This Row],[Collection]:[TextLine]],"property")</f>
        <v>1</v>
      </c>
      <c r="E42" s="9">
        <f>Tabel1[[#This Row],['#Native]]+Tabel1[[#This Row],['#Prop]]</f>
        <v>1</v>
      </c>
      <c r="F42" s="9"/>
      <c r="G42" s="9" t="s">
        <v>26</v>
      </c>
      <c r="H42" s="11"/>
      <c r="I42" s="11"/>
      <c r="J42" s="11"/>
      <c r="K42" s="11"/>
      <c r="L42" s="11"/>
      <c r="M42" s="11"/>
      <c r="N42" s="11"/>
      <c r="O42" s="11"/>
      <c r="P42" s="9"/>
      <c r="Q42" s="9"/>
      <c r="R42" s="9" t="s">
        <v>190</v>
      </c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 t="s">
        <v>13</v>
      </c>
      <c r="B43" s="9" t="s">
        <v>28</v>
      </c>
      <c r="C43" s="9">
        <f>COUNTIFS(Tabel1[[#This Row],[Collection]:[TextLine]],"NATIVE")</f>
        <v>1</v>
      </c>
      <c r="D43" s="9">
        <f>COUNTIFS(Tabel1[[#This Row],[Collection]:[TextLine]],"property")</f>
        <v>0</v>
      </c>
      <c r="E43" s="9">
        <f>Tabel1[[#This Row],['#Native]]+Tabel1[[#This Row],['#Prop]]</f>
        <v>1</v>
      </c>
      <c r="F43" s="9"/>
      <c r="G43" s="9" t="s">
        <v>28</v>
      </c>
      <c r="H43" s="9"/>
      <c r="I43" s="9"/>
      <c r="J43" s="9"/>
      <c r="K43" s="9"/>
      <c r="L43" s="10"/>
      <c r="M43" s="10"/>
      <c r="N43" s="9"/>
      <c r="O43" s="9"/>
      <c r="P43" s="9"/>
      <c r="Q43" s="9"/>
      <c r="R43" s="9" t="s">
        <v>13</v>
      </c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 t="s">
        <v>48</v>
      </c>
      <c r="B44" s="9" t="s">
        <v>28</v>
      </c>
      <c r="C44" s="9">
        <f>COUNTIFS(Tabel1[[#This Row],[Collection]:[TextLine]],"NATIVE")</f>
        <v>1</v>
      </c>
      <c r="D44" s="9">
        <f>COUNTIFS(Tabel1[[#This Row],[Collection]:[TextLine]],"property")</f>
        <v>0</v>
      </c>
      <c r="E44" s="9">
        <f>Tabel1[[#This Row],['#Native]]+Tabel1[[#This Row],['#Prop]]</f>
        <v>1</v>
      </c>
      <c r="F44" s="9" t="s">
        <v>28</v>
      </c>
      <c r="G44" s="11"/>
      <c r="H44" s="11"/>
      <c r="I44" s="11"/>
      <c r="J44" s="11"/>
      <c r="K44" s="11"/>
      <c r="L44" s="14"/>
      <c r="M44" s="14"/>
      <c r="N44" s="11"/>
      <c r="O44" s="11"/>
      <c r="P44" s="9"/>
      <c r="Q44" s="9" t="s">
        <v>151</v>
      </c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 t="s">
        <v>18</v>
      </c>
      <c r="B45" s="9"/>
      <c r="C45" s="9">
        <f>COUNTIFS(Tabel1[[#This Row],[Collection]:[TextLine]],"NATIVE")</f>
        <v>0</v>
      </c>
      <c r="D45" s="9">
        <f>COUNTIFS(Tabel1[[#This Row],[Collection]:[TextLine]],"property")</f>
        <v>1</v>
      </c>
      <c r="E45" s="9">
        <f>Tabel1[[#This Row],['#Native]]+Tabel1[[#This Row],['#Prop]]</f>
        <v>1</v>
      </c>
      <c r="F45" s="9" t="s">
        <v>26</v>
      </c>
      <c r="G45" s="11"/>
      <c r="H45" s="11"/>
      <c r="I45" s="11"/>
      <c r="J45" s="11"/>
      <c r="K45" s="11"/>
      <c r="L45" s="11"/>
      <c r="M45" s="11"/>
      <c r="N45" s="11"/>
      <c r="O45" s="11"/>
      <c r="P45" s="9"/>
      <c r="Q45" s="9" t="s">
        <v>186</v>
      </c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 t="s">
        <v>10</v>
      </c>
      <c r="B46" s="9" t="s">
        <v>28</v>
      </c>
      <c r="C46" s="9">
        <f>COUNTIFS(Tabel1[[#This Row],[Collection]:[TextLine]],"NATIVE")</f>
        <v>1</v>
      </c>
      <c r="D46" s="9">
        <f>COUNTIFS(Tabel1[[#This Row],[Collection]:[TextLine]],"property")</f>
        <v>0</v>
      </c>
      <c r="E46" s="9">
        <f>Tabel1[[#This Row],['#Native]]+Tabel1[[#This Row],['#Prop]]</f>
        <v>1</v>
      </c>
      <c r="F46" s="9" t="s">
        <v>28</v>
      </c>
      <c r="G46" s="9"/>
      <c r="H46" s="9"/>
      <c r="I46" s="9"/>
      <c r="J46" s="9"/>
      <c r="K46" s="9"/>
      <c r="L46" s="10"/>
      <c r="M46" s="10"/>
      <c r="N46" s="9"/>
      <c r="O46" s="9"/>
      <c r="P46" s="9"/>
      <c r="Q46" s="9" t="s">
        <v>10</v>
      </c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 t="s">
        <v>100</v>
      </c>
      <c r="B47" s="9"/>
      <c r="C47" s="9">
        <f>COUNTIFS(Tabel1[[#This Row],[Collection]:[TextLine]],"NATIVE")</f>
        <v>0</v>
      </c>
      <c r="D47" s="9">
        <f>COUNTIFS(Tabel1[[#This Row],[Collection]:[TextLine]],"property")</f>
        <v>1</v>
      </c>
      <c r="E47" s="9">
        <f>Tabel1[[#This Row],['#Native]]+Tabel1[[#This Row],['#Prop]]</f>
        <v>1</v>
      </c>
      <c r="F47" s="9"/>
      <c r="G47" s="9"/>
      <c r="H47" s="9"/>
      <c r="I47" s="9"/>
      <c r="J47" s="9"/>
      <c r="K47" s="9"/>
      <c r="L47" s="10"/>
      <c r="M47" s="10"/>
      <c r="N47" s="9"/>
      <c r="O47" s="9" t="s">
        <v>26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 t="s">
        <v>45</v>
      </c>
      <c r="B48" s="9"/>
      <c r="C48" s="9">
        <f>COUNTIFS(Tabel1[[#This Row],[Collection]:[TextLine]],"NATIVE")</f>
        <v>0</v>
      </c>
      <c r="D48" s="9">
        <f>COUNTIFS(Tabel1[[#This Row],[Collection]:[TextLine]],"property")</f>
        <v>1</v>
      </c>
      <c r="E48" s="9">
        <f>Tabel1[[#This Row],['#Native]]+Tabel1[[#This Row],['#Prop]]</f>
        <v>1</v>
      </c>
      <c r="F48" s="9"/>
      <c r="G48" s="9"/>
      <c r="H48" s="9" t="s">
        <v>26</v>
      </c>
      <c r="I48" s="9"/>
      <c r="J48" s="9"/>
      <c r="K48" s="9"/>
      <c r="L48" s="10"/>
      <c r="M48" s="10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 t="s">
        <v>89</v>
      </c>
      <c r="B49" s="9"/>
      <c r="C49" s="9">
        <f>COUNTIFS(Tabel1[[#This Row],[Collection]:[TextLine]],"NATIVE")</f>
        <v>0</v>
      </c>
      <c r="D49" s="9">
        <f>COUNTIFS(Tabel1[[#This Row],[Collection]:[TextLine]],"property")</f>
        <v>1</v>
      </c>
      <c r="E49" s="9">
        <f>Tabel1[[#This Row],['#Native]]+Tabel1[[#This Row],['#Prop]]</f>
        <v>1</v>
      </c>
      <c r="F49" s="9"/>
      <c r="G49" s="9"/>
      <c r="H49" s="9"/>
      <c r="I49" s="9"/>
      <c r="J49" s="9"/>
      <c r="K49" s="9"/>
      <c r="L49" s="10"/>
      <c r="M49" s="10"/>
      <c r="N49" s="9"/>
      <c r="O49" s="9" t="s">
        <v>26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 t="s">
        <v>95</v>
      </c>
      <c r="B50" s="9"/>
      <c r="C50" s="9">
        <f>COUNTIFS(Tabel1[[#This Row],[Collection]:[TextLine]],"NATIVE")</f>
        <v>0</v>
      </c>
      <c r="D50" s="9">
        <f>COUNTIFS(Tabel1[[#This Row],[Collection]:[TextLine]],"property")</f>
        <v>1</v>
      </c>
      <c r="E50" s="9">
        <f>Tabel1[[#This Row],['#Native]]+Tabel1[[#This Row],['#Prop]]</f>
        <v>1</v>
      </c>
      <c r="F50" s="9"/>
      <c r="G50" s="9"/>
      <c r="H50" s="9"/>
      <c r="I50" s="9"/>
      <c r="J50" s="9"/>
      <c r="K50" s="9"/>
      <c r="L50" s="10"/>
      <c r="M50" s="10"/>
      <c r="N50" s="9"/>
      <c r="O50" s="9" t="s">
        <v>26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 t="s">
        <v>94</v>
      </c>
      <c r="B51" s="9"/>
      <c r="C51" s="9">
        <f>COUNTIFS(Tabel1[[#This Row],[Collection]:[TextLine]],"NATIVE")</f>
        <v>0</v>
      </c>
      <c r="D51" s="9">
        <f>COUNTIFS(Tabel1[[#This Row],[Collection]:[TextLine]],"property")</f>
        <v>1</v>
      </c>
      <c r="E51" s="9">
        <f>Tabel1[[#This Row],['#Native]]+Tabel1[[#This Row],['#Prop]]</f>
        <v>1</v>
      </c>
      <c r="F51" s="9"/>
      <c r="G51" s="9"/>
      <c r="H51" s="9"/>
      <c r="I51" s="9"/>
      <c r="J51" s="9"/>
      <c r="K51" s="9"/>
      <c r="L51" s="10"/>
      <c r="M51" s="10"/>
      <c r="N51" s="9"/>
      <c r="O51" s="9" t="s">
        <v>26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 t="s">
        <v>42</v>
      </c>
      <c r="B52" s="9" t="s">
        <v>28</v>
      </c>
      <c r="C52" s="9">
        <f>COUNTIFS(Tabel1[[#This Row],[Collection]:[TextLine]],"NATIVE")</f>
        <v>1</v>
      </c>
      <c r="D52" s="9">
        <f>COUNTIFS(Tabel1[[#This Row],[Collection]:[TextLine]],"property")</f>
        <v>0</v>
      </c>
      <c r="E52" s="9">
        <f>Tabel1[[#This Row],['#Native]]+Tabel1[[#This Row],['#Prop]]</f>
        <v>1</v>
      </c>
      <c r="F52" s="9"/>
      <c r="G52" s="9"/>
      <c r="H52" s="9"/>
      <c r="I52" s="9" t="s">
        <v>28</v>
      </c>
      <c r="J52" s="9"/>
      <c r="K52" s="9"/>
      <c r="L52" s="10"/>
      <c r="M52" s="1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 t="s">
        <v>41</v>
      </c>
      <c r="B53" s="9" t="s">
        <v>28</v>
      </c>
      <c r="C53" s="9">
        <f>COUNTIFS(Tabel1[[#This Row],[Collection]:[TextLine]],"NATIVE")</f>
        <v>1</v>
      </c>
      <c r="D53" s="9">
        <f>COUNTIFS(Tabel1[[#This Row],[Collection]:[TextLine]],"property")</f>
        <v>0</v>
      </c>
      <c r="E53" s="9">
        <f>Tabel1[[#This Row],['#Native]]+Tabel1[[#This Row],['#Prop]]</f>
        <v>1</v>
      </c>
      <c r="F53" s="9"/>
      <c r="G53" s="9"/>
      <c r="H53" s="9"/>
      <c r="I53" s="9" t="s">
        <v>28</v>
      </c>
      <c r="J53" s="9"/>
      <c r="K53" s="9"/>
      <c r="L53" s="10"/>
      <c r="M53" s="1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 t="s">
        <v>12</v>
      </c>
      <c r="B54" s="9" t="s">
        <v>28</v>
      </c>
      <c r="C54" s="9">
        <f>COUNTIFS(Tabel1[[#This Row],[Collection]:[TextLine]],"NATIVE")</f>
        <v>3</v>
      </c>
      <c r="D54" s="9">
        <f>COUNTIFS(Tabel1[[#This Row],[Collection]:[TextLine]],"property")</f>
        <v>0</v>
      </c>
      <c r="E54" s="9">
        <f>Tabel1[[#This Row],['#Native]]+Tabel1[[#This Row],['#Prop]]</f>
        <v>3</v>
      </c>
      <c r="F54" s="9" t="s">
        <v>28</v>
      </c>
      <c r="G54" s="9" t="s">
        <v>28</v>
      </c>
      <c r="H54" s="11"/>
      <c r="I54" s="9" t="s">
        <v>28</v>
      </c>
      <c r="J54" s="11"/>
      <c r="K54" s="11"/>
      <c r="L54" s="11"/>
      <c r="M54" s="11"/>
      <c r="N54" s="11"/>
      <c r="O54" s="11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5.5" x14ac:dyDescent="0.25">
      <c r="A55" s="10" t="s">
        <v>59</v>
      </c>
      <c r="B55" s="10"/>
      <c r="C55" s="10">
        <f>COUNTIFS(Tabel1[[#This Row],[Collection]:[TextLine]],"NATIVE")</f>
        <v>0</v>
      </c>
      <c r="D55" s="10">
        <f>COUNTIFS(Tabel1[[#This Row],[Collection]:[TextLine]],"property")</f>
        <v>0</v>
      </c>
      <c r="E55" s="10">
        <f>Tabel1[[#This Row],['#Native]]+Tabel1[[#This Row],['#Prop]]</f>
        <v>0</v>
      </c>
      <c r="F55" s="10" t="s">
        <v>60</v>
      </c>
      <c r="G55" s="10" t="s">
        <v>61</v>
      </c>
      <c r="H55" s="10"/>
      <c r="I55" s="10"/>
      <c r="J55" s="10"/>
      <c r="K55" s="10"/>
      <c r="L55" s="10"/>
      <c r="M55" s="10"/>
      <c r="N55" s="10"/>
      <c r="O55" s="10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 t="s">
        <v>116</v>
      </c>
      <c r="B56" s="9"/>
      <c r="C56" s="9">
        <f>COUNTIFS(Tabel1[[#This Row],[Collection]:[TextLine]],"NATIVE")</f>
        <v>0</v>
      </c>
      <c r="D56" s="9">
        <f>COUNTIFS(Tabel1[[#This Row],[Collection]:[TextLine]],"property")</f>
        <v>1</v>
      </c>
      <c r="E56" s="9">
        <f>Tabel1[[#This Row],['#Native]]+Tabel1[[#This Row],['#Prop]]</f>
        <v>1</v>
      </c>
      <c r="F56" s="9"/>
      <c r="G56" s="9"/>
      <c r="H56" s="9"/>
      <c r="I56" s="9"/>
      <c r="J56" s="9"/>
      <c r="K56" s="9"/>
      <c r="L56" s="10"/>
      <c r="M56" s="10"/>
      <c r="N56" s="9"/>
      <c r="O56" s="9" t="s">
        <v>26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 t="s">
        <v>104</v>
      </c>
      <c r="B57" s="9"/>
      <c r="C57" s="9">
        <f>COUNTIFS(Tabel1[[#This Row],[Collection]:[TextLine]],"NATIVE")</f>
        <v>0</v>
      </c>
      <c r="D57" s="9">
        <f>COUNTIFS(Tabel1[[#This Row],[Collection]:[TextLine]],"property")</f>
        <v>1</v>
      </c>
      <c r="E57" s="9">
        <f>Tabel1[[#This Row],['#Native]]+Tabel1[[#This Row],['#Prop]]</f>
        <v>1</v>
      </c>
      <c r="F57" s="9"/>
      <c r="G57" s="9"/>
      <c r="H57" s="9"/>
      <c r="I57" s="9"/>
      <c r="J57" s="9"/>
      <c r="K57" s="9"/>
      <c r="L57" s="10"/>
      <c r="M57" s="10"/>
      <c r="N57" s="9"/>
      <c r="O57" s="9" t="s">
        <v>26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 t="s">
        <v>117</v>
      </c>
      <c r="B58" s="9"/>
      <c r="C58" s="9">
        <f>COUNTIFS(Tabel1[[#This Row],[Collection]:[TextLine]],"NATIVE")</f>
        <v>0</v>
      </c>
      <c r="D58" s="9">
        <f>COUNTIFS(Tabel1[[#This Row],[Collection]:[TextLine]],"property")</f>
        <v>1</v>
      </c>
      <c r="E58" s="9">
        <f>Tabel1[[#This Row],['#Native]]+Tabel1[[#This Row],['#Prop]]</f>
        <v>1</v>
      </c>
      <c r="F58" s="9"/>
      <c r="G58" s="9"/>
      <c r="H58" s="9"/>
      <c r="I58" s="9"/>
      <c r="J58" s="9"/>
      <c r="K58" s="9"/>
      <c r="L58" s="10"/>
      <c r="M58" s="10"/>
      <c r="N58" s="9"/>
      <c r="O58" s="9" t="s">
        <v>26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 t="s">
        <v>107</v>
      </c>
      <c r="B59" s="9"/>
      <c r="C59" s="9">
        <f>COUNTIFS(Tabel1[[#This Row],[Collection]:[TextLine]],"NATIVE")</f>
        <v>0</v>
      </c>
      <c r="D59" s="9">
        <f>COUNTIFS(Tabel1[[#This Row],[Collection]:[TextLine]],"property")</f>
        <v>1</v>
      </c>
      <c r="E59" s="9">
        <f>Tabel1[[#This Row],['#Native]]+Tabel1[[#This Row],['#Prop]]</f>
        <v>1</v>
      </c>
      <c r="F59" s="9"/>
      <c r="G59" s="9"/>
      <c r="H59" s="9"/>
      <c r="I59" s="9"/>
      <c r="J59" s="9"/>
      <c r="K59" s="9"/>
      <c r="L59" s="10"/>
      <c r="M59" s="10"/>
      <c r="N59" s="9"/>
      <c r="O59" s="9" t="s">
        <v>26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 t="s">
        <v>109</v>
      </c>
      <c r="B60" s="9"/>
      <c r="C60" s="9">
        <f>COUNTIFS(Tabel1[[#This Row],[Collection]:[TextLine]],"NATIVE")</f>
        <v>0</v>
      </c>
      <c r="D60" s="9">
        <f>COUNTIFS(Tabel1[[#This Row],[Collection]:[TextLine]],"property")</f>
        <v>1</v>
      </c>
      <c r="E60" s="9">
        <f>Tabel1[[#This Row],['#Native]]+Tabel1[[#This Row],['#Prop]]</f>
        <v>1</v>
      </c>
      <c r="F60" s="9"/>
      <c r="G60" s="9"/>
      <c r="H60" s="9"/>
      <c r="I60" s="9"/>
      <c r="J60" s="9"/>
      <c r="K60" s="9"/>
      <c r="L60" s="10"/>
      <c r="M60" s="10"/>
      <c r="N60" s="9"/>
      <c r="O60" s="9" t="s">
        <v>26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 t="s">
        <v>105</v>
      </c>
      <c r="B61" s="9"/>
      <c r="C61" s="9">
        <f>COUNTIFS(Tabel1[[#This Row],[Collection]:[TextLine]],"NATIVE")</f>
        <v>0</v>
      </c>
      <c r="D61" s="9">
        <f>COUNTIFS(Tabel1[[#This Row],[Collection]:[TextLine]],"property")</f>
        <v>1</v>
      </c>
      <c r="E61" s="9">
        <f>Tabel1[[#This Row],['#Native]]+Tabel1[[#This Row],['#Prop]]</f>
        <v>1</v>
      </c>
      <c r="F61" s="9"/>
      <c r="G61" s="9"/>
      <c r="H61" s="9"/>
      <c r="I61" s="9"/>
      <c r="J61" s="9"/>
      <c r="K61" s="9"/>
      <c r="L61" s="10"/>
      <c r="M61" s="10"/>
      <c r="N61" s="9"/>
      <c r="O61" s="9" t="s">
        <v>26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 t="s">
        <v>115</v>
      </c>
      <c r="B62" s="9"/>
      <c r="C62" s="9">
        <f>COUNTIFS(Tabel1[[#This Row],[Collection]:[TextLine]],"NATIVE")</f>
        <v>0</v>
      </c>
      <c r="D62" s="9">
        <f>COUNTIFS(Tabel1[[#This Row],[Collection]:[TextLine]],"property")</f>
        <v>1</v>
      </c>
      <c r="E62" s="9">
        <f>Tabel1[[#This Row],['#Native]]+Tabel1[[#This Row],['#Prop]]</f>
        <v>1</v>
      </c>
      <c r="F62" s="9"/>
      <c r="G62" s="9"/>
      <c r="H62" s="9"/>
      <c r="I62" s="9"/>
      <c r="J62" s="9"/>
      <c r="K62" s="9"/>
      <c r="L62" s="10"/>
      <c r="M62" s="10"/>
      <c r="N62" s="9"/>
      <c r="O62" s="9" t="s">
        <v>26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 t="s">
        <v>114</v>
      </c>
      <c r="B63" s="9"/>
      <c r="C63" s="9">
        <f>COUNTIFS(Tabel1[[#This Row],[Collection]:[TextLine]],"NATIVE")</f>
        <v>0</v>
      </c>
      <c r="D63" s="9">
        <f>COUNTIFS(Tabel1[[#This Row],[Collection]:[TextLine]],"property")</f>
        <v>1</v>
      </c>
      <c r="E63" s="9">
        <f>Tabel1[[#This Row],['#Native]]+Tabel1[[#This Row],['#Prop]]</f>
        <v>1</v>
      </c>
      <c r="F63" s="9"/>
      <c r="G63" s="9"/>
      <c r="H63" s="9"/>
      <c r="I63" s="9"/>
      <c r="J63" s="9"/>
      <c r="K63" s="9"/>
      <c r="L63" s="10"/>
      <c r="M63" s="10"/>
      <c r="N63" s="9"/>
      <c r="O63" s="9" t="s">
        <v>26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 t="s">
        <v>30</v>
      </c>
      <c r="B64" s="9"/>
      <c r="C64" s="9">
        <f>COUNTIFS(Tabel1[[#This Row],[Collection]:[TextLine]],"NATIVE")</f>
        <v>0</v>
      </c>
      <c r="D64" s="9">
        <f>COUNTIFS(Tabel1[[#This Row],[Collection]:[TextLine]],"property")</f>
        <v>4</v>
      </c>
      <c r="E64" s="9">
        <f>Tabel1[[#This Row],['#Native]]+Tabel1[[#This Row],['#Prop]]</f>
        <v>4</v>
      </c>
      <c r="F64" s="13" t="s">
        <v>129</v>
      </c>
      <c r="G64" s="9" t="s">
        <v>26</v>
      </c>
      <c r="H64" s="9" t="s">
        <v>26</v>
      </c>
      <c r="I64" s="13" t="s">
        <v>129</v>
      </c>
      <c r="J64" s="9"/>
      <c r="K64" s="9" t="s">
        <v>26</v>
      </c>
      <c r="L64" s="10" t="s">
        <v>78</v>
      </c>
      <c r="M64" s="10" t="s">
        <v>78</v>
      </c>
      <c r="N64" s="9" t="s">
        <v>26</v>
      </c>
      <c r="O64" s="11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 t="s">
        <v>73</v>
      </c>
      <c r="B65" s="9"/>
      <c r="C65" s="9">
        <f>COUNTIFS(Tabel1[[#This Row],[Collection]:[TextLine]],"NATIVE")</f>
        <v>0</v>
      </c>
      <c r="D65" s="9">
        <f>COUNTIFS(Tabel1[[#This Row],[Collection]:[TextLine]],"property")</f>
        <v>2</v>
      </c>
      <c r="E65" s="9">
        <f>Tabel1[[#This Row],['#Native]]+Tabel1[[#This Row],['#Prop]]</f>
        <v>2</v>
      </c>
      <c r="F65" s="9"/>
      <c r="G65" s="9"/>
      <c r="H65" s="9"/>
      <c r="I65" s="9"/>
      <c r="J65" s="9"/>
      <c r="K65" s="9" t="s">
        <v>26</v>
      </c>
      <c r="L65" s="10"/>
      <c r="M65" s="10"/>
      <c r="N65" s="9"/>
      <c r="O65" s="9" t="s">
        <v>26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 t="s">
        <v>29</v>
      </c>
      <c r="B66" s="9"/>
      <c r="C66" s="9">
        <f>COUNTIFS(Tabel1[[#This Row],[Collection]:[TextLine]],"NATIVE")</f>
        <v>0</v>
      </c>
      <c r="D66" s="9">
        <f>COUNTIFS(Tabel1[[#This Row],[Collection]:[TextLine]],"property")</f>
        <v>3</v>
      </c>
      <c r="E66" s="9">
        <f>Tabel1[[#This Row],['#Native]]+Tabel1[[#This Row],['#Prop]]</f>
        <v>3</v>
      </c>
      <c r="F66" s="13" t="s">
        <v>129</v>
      </c>
      <c r="G66" s="9" t="s">
        <v>26</v>
      </c>
      <c r="H66" s="9" t="s">
        <v>26</v>
      </c>
      <c r="I66" s="9" t="s">
        <v>26</v>
      </c>
      <c r="J66" s="9"/>
      <c r="K66" s="11"/>
      <c r="L66" s="11"/>
      <c r="M66" s="11"/>
      <c r="N66" s="11"/>
      <c r="O66" s="11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 t="s">
        <v>113</v>
      </c>
      <c r="B67" s="9"/>
      <c r="C67" s="9">
        <f>COUNTIFS(Tabel1[[#This Row],[Collection]:[TextLine]],"NATIVE")</f>
        <v>0</v>
      </c>
      <c r="D67" s="9">
        <f>COUNTIFS(Tabel1[[#This Row],[Collection]:[TextLine]],"property")</f>
        <v>1</v>
      </c>
      <c r="E67" s="9">
        <f>Tabel1[[#This Row],['#Native]]+Tabel1[[#This Row],['#Prop]]</f>
        <v>1</v>
      </c>
      <c r="F67" s="9"/>
      <c r="G67" s="9"/>
      <c r="H67" s="9"/>
      <c r="I67" s="9"/>
      <c r="J67" s="9"/>
      <c r="K67" s="9"/>
      <c r="L67" s="10"/>
      <c r="M67" s="10"/>
      <c r="N67" s="9"/>
      <c r="O67" s="9" t="s">
        <v>26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 t="s">
        <v>106</v>
      </c>
      <c r="B68" s="9"/>
      <c r="C68" s="9">
        <f>COUNTIFS(Tabel1[[#This Row],[Collection]:[TextLine]],"NATIVE")</f>
        <v>0</v>
      </c>
      <c r="D68" s="9">
        <f>COUNTIFS(Tabel1[[#This Row],[Collection]:[TextLine]],"property")</f>
        <v>1</v>
      </c>
      <c r="E68" s="9">
        <f>Tabel1[[#This Row],['#Native]]+Tabel1[[#This Row],['#Prop]]</f>
        <v>1</v>
      </c>
      <c r="F68" s="9"/>
      <c r="G68" s="9"/>
      <c r="H68" s="9"/>
      <c r="I68" s="9"/>
      <c r="J68" s="9"/>
      <c r="K68" s="9"/>
      <c r="L68" s="10"/>
      <c r="M68" s="10"/>
      <c r="N68" s="9"/>
      <c r="O68" s="9" t="s">
        <v>26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 t="s">
        <v>120</v>
      </c>
      <c r="B69" s="9"/>
      <c r="C69" s="9">
        <f>COUNTIFS(Tabel1[[#This Row],[Collection]:[TextLine]],"NATIVE")</f>
        <v>0</v>
      </c>
      <c r="D69" s="9">
        <f>COUNTIFS(Tabel1[[#This Row],[Collection]:[TextLine]],"property")</f>
        <v>1</v>
      </c>
      <c r="E69" s="9">
        <f>Tabel1[[#This Row],['#Native]]+Tabel1[[#This Row],['#Prop]]</f>
        <v>1</v>
      </c>
      <c r="F69" s="9"/>
      <c r="G69" s="9"/>
      <c r="H69" s="9"/>
      <c r="I69" s="9"/>
      <c r="J69" s="9"/>
      <c r="K69" s="9"/>
      <c r="L69" s="10"/>
      <c r="M69" s="10"/>
      <c r="N69" s="9"/>
      <c r="O69" s="9" t="s">
        <v>26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 t="s">
        <v>110</v>
      </c>
      <c r="B70" s="9"/>
      <c r="C70" s="9">
        <f>COUNTIFS(Tabel1[[#This Row],[Collection]:[TextLine]],"NATIVE")</f>
        <v>0</v>
      </c>
      <c r="D70" s="9">
        <f>COUNTIFS(Tabel1[[#This Row],[Collection]:[TextLine]],"property")</f>
        <v>1</v>
      </c>
      <c r="E70" s="9">
        <f>Tabel1[[#This Row],['#Native]]+Tabel1[[#This Row],['#Prop]]</f>
        <v>1</v>
      </c>
      <c r="F70" s="9"/>
      <c r="G70" s="9"/>
      <c r="H70" s="9"/>
      <c r="I70" s="9"/>
      <c r="J70" s="9"/>
      <c r="K70" s="9"/>
      <c r="L70" s="10"/>
      <c r="M70" s="10"/>
      <c r="N70" s="9"/>
      <c r="O70" s="9" t="s">
        <v>26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 t="s">
        <v>72</v>
      </c>
      <c r="B71" s="9"/>
      <c r="C71" s="9">
        <f>COUNTIFS(Tabel1[[#This Row],[Collection]:[TextLine]],"NATIVE")</f>
        <v>0</v>
      </c>
      <c r="D71" s="9">
        <f>COUNTIFS(Tabel1[[#This Row],[Collection]:[TextLine]],"property")</f>
        <v>2</v>
      </c>
      <c r="E71" s="9">
        <f>Tabel1[[#This Row],['#Native]]+Tabel1[[#This Row],['#Prop]]</f>
        <v>2</v>
      </c>
      <c r="F71" s="9"/>
      <c r="G71" s="9"/>
      <c r="H71" s="9"/>
      <c r="I71" s="9"/>
      <c r="J71" s="9"/>
      <c r="K71" s="9" t="s">
        <v>26</v>
      </c>
      <c r="L71" s="10"/>
      <c r="M71" s="10"/>
      <c r="N71" s="9"/>
      <c r="O71" s="9" t="s">
        <v>26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 t="s">
        <v>112</v>
      </c>
      <c r="B72" s="9"/>
      <c r="C72" s="9">
        <f>COUNTIFS(Tabel1[[#This Row],[Collection]:[TextLine]],"NATIVE")</f>
        <v>0</v>
      </c>
      <c r="D72" s="9">
        <f>COUNTIFS(Tabel1[[#This Row],[Collection]:[TextLine]],"property")</f>
        <v>1</v>
      </c>
      <c r="E72" s="9">
        <f>Tabel1[[#This Row],['#Native]]+Tabel1[[#This Row],['#Prop]]</f>
        <v>1</v>
      </c>
      <c r="F72" s="9"/>
      <c r="G72" s="9"/>
      <c r="H72" s="9"/>
      <c r="I72" s="9"/>
      <c r="J72" s="9"/>
      <c r="K72" s="9"/>
      <c r="L72" s="10"/>
      <c r="M72" s="10"/>
      <c r="N72" s="9"/>
      <c r="O72" s="9" t="s">
        <v>26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 t="s">
        <v>111</v>
      </c>
      <c r="B73" s="9"/>
      <c r="C73" s="9">
        <f>COUNTIFS(Tabel1[[#This Row],[Collection]:[TextLine]],"NATIVE")</f>
        <v>0</v>
      </c>
      <c r="D73" s="9">
        <f>COUNTIFS(Tabel1[[#This Row],[Collection]:[TextLine]],"property")</f>
        <v>1</v>
      </c>
      <c r="E73" s="9">
        <f>Tabel1[[#This Row],['#Native]]+Tabel1[[#This Row],['#Prop]]</f>
        <v>1</v>
      </c>
      <c r="F73" s="9"/>
      <c r="G73" s="9"/>
      <c r="H73" s="9"/>
      <c r="I73" s="9"/>
      <c r="J73" s="9"/>
      <c r="K73" s="9"/>
      <c r="L73" s="10"/>
      <c r="M73" s="10"/>
      <c r="N73" s="9"/>
      <c r="O73" s="9" t="s">
        <v>26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 t="s">
        <v>47</v>
      </c>
      <c r="B74" s="9"/>
      <c r="C74" s="9">
        <f>COUNTIFS(Tabel1[[#This Row],[Collection]:[TextLine]],"NATIVE")</f>
        <v>0</v>
      </c>
      <c r="D74" s="9">
        <f>COUNTIFS(Tabel1[[#This Row],[Collection]:[TextLine]],"property")</f>
        <v>3</v>
      </c>
      <c r="E74" s="9">
        <f>Tabel1[[#This Row],['#Native]]+Tabel1[[#This Row],['#Prop]]</f>
        <v>3</v>
      </c>
      <c r="F74" s="13" t="s">
        <v>129</v>
      </c>
      <c r="G74" s="9" t="s">
        <v>26</v>
      </c>
      <c r="H74" s="9" t="s">
        <v>26</v>
      </c>
      <c r="I74" s="9" t="s">
        <v>26</v>
      </c>
      <c r="J74" s="9"/>
      <c r="K74" s="11"/>
      <c r="L74" s="11"/>
      <c r="M74" s="11"/>
      <c r="N74" s="11"/>
      <c r="O74" s="11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 t="s">
        <v>119</v>
      </c>
      <c r="B75" s="9"/>
      <c r="C75" s="9">
        <f>COUNTIFS(Tabel1[[#This Row],[Collection]:[TextLine]],"NATIVE")</f>
        <v>0</v>
      </c>
      <c r="D75" s="9">
        <f>COUNTIFS(Tabel1[[#This Row],[Collection]:[TextLine]],"property")</f>
        <v>1</v>
      </c>
      <c r="E75" s="9">
        <f>Tabel1[[#This Row],['#Native]]+Tabel1[[#This Row],['#Prop]]</f>
        <v>1</v>
      </c>
      <c r="F75" s="9"/>
      <c r="G75" s="9"/>
      <c r="H75" s="9"/>
      <c r="I75" s="9"/>
      <c r="J75" s="9"/>
      <c r="K75" s="9"/>
      <c r="L75" s="10"/>
      <c r="M75" s="10"/>
      <c r="N75" s="9"/>
      <c r="O75" s="9" t="s">
        <v>26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 t="s">
        <v>108</v>
      </c>
      <c r="B76" s="9"/>
      <c r="C76" s="9">
        <f>COUNTIFS(Tabel1[[#This Row],[Collection]:[TextLine]],"NATIVE")</f>
        <v>0</v>
      </c>
      <c r="D76" s="9">
        <f>COUNTIFS(Tabel1[[#This Row],[Collection]:[TextLine]],"property")</f>
        <v>1</v>
      </c>
      <c r="E76" s="9">
        <f>Tabel1[[#This Row],['#Native]]+Tabel1[[#This Row],['#Prop]]</f>
        <v>1</v>
      </c>
      <c r="F76" s="9"/>
      <c r="G76" s="9"/>
      <c r="H76" s="9"/>
      <c r="I76" s="9"/>
      <c r="J76" s="9"/>
      <c r="K76" s="9"/>
      <c r="L76" s="10"/>
      <c r="M76" s="10"/>
      <c r="N76" s="9"/>
      <c r="O76" s="9" t="s">
        <v>26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 t="s">
        <v>35</v>
      </c>
      <c r="B77" s="9" t="s">
        <v>124</v>
      </c>
      <c r="C77" s="9">
        <f>COUNTIFS(Tabel1[[#This Row],[Collection]:[TextLine]],"NATIVE")</f>
        <v>1</v>
      </c>
      <c r="D77" s="9">
        <f>COUNTIFS(Tabel1[[#This Row],[Collection]:[TextLine]],"property")</f>
        <v>1</v>
      </c>
      <c r="E77" s="9">
        <f>Tabel1[[#This Row],['#Native]]+Tabel1[[#This Row],['#Prop]]</f>
        <v>2</v>
      </c>
      <c r="F77" s="9"/>
      <c r="G77" s="9"/>
      <c r="H77" s="9" t="s">
        <v>28</v>
      </c>
      <c r="I77" s="9"/>
      <c r="J77" s="9"/>
      <c r="K77" s="9"/>
      <c r="L77" s="10"/>
      <c r="M77" s="10"/>
      <c r="N77" s="9"/>
      <c r="O77" s="9" t="s">
        <v>26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 t="s">
        <v>32</v>
      </c>
      <c r="B78" s="9" t="s">
        <v>28</v>
      </c>
      <c r="C78" s="9">
        <f>COUNTIFS(Tabel1[[#This Row],[Collection]:[TextLine]],"NATIVE")</f>
        <v>1</v>
      </c>
      <c r="D78" s="9">
        <f>COUNTIFS(Tabel1[[#This Row],[Collection]:[TextLine]],"property")</f>
        <v>0</v>
      </c>
      <c r="E78" s="9">
        <f>Tabel1[[#This Row],['#Native]]+Tabel1[[#This Row],['#Prop]]</f>
        <v>1</v>
      </c>
      <c r="F78" s="9"/>
      <c r="G78" s="9"/>
      <c r="H78" s="9" t="s">
        <v>28</v>
      </c>
      <c r="I78" s="9"/>
      <c r="J78" s="9"/>
      <c r="K78" s="9"/>
      <c r="L78" s="10"/>
      <c r="M78" s="1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 t="s">
        <v>33</v>
      </c>
      <c r="B79" s="9" t="s">
        <v>28</v>
      </c>
      <c r="C79" s="9">
        <f>COUNTIFS(Tabel1[[#This Row],[Collection]:[TextLine]],"NATIVE")</f>
        <v>1</v>
      </c>
      <c r="D79" s="9">
        <f>COUNTIFS(Tabel1[[#This Row],[Collection]:[TextLine]],"property")</f>
        <v>0</v>
      </c>
      <c r="E79" s="9">
        <f>Tabel1[[#This Row],['#Native]]+Tabel1[[#This Row],['#Prop]]</f>
        <v>1</v>
      </c>
      <c r="F79" s="9"/>
      <c r="G79" s="9"/>
      <c r="H79" s="9" t="s">
        <v>28</v>
      </c>
      <c r="I79" s="9"/>
      <c r="J79" s="9"/>
      <c r="K79" s="9"/>
      <c r="L79" s="10"/>
      <c r="M79" s="1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 t="s">
        <v>123</v>
      </c>
      <c r="B80" s="9"/>
      <c r="C80" s="9">
        <f>COUNTIFS(Tabel1[[#This Row],[Collection]:[TextLine]],"NATIVE")</f>
        <v>0</v>
      </c>
      <c r="D80" s="9">
        <f>COUNTIFS(Tabel1[[#This Row],[Collection]:[TextLine]],"property")</f>
        <v>1</v>
      </c>
      <c r="E80" s="9">
        <f>Tabel1[[#This Row],['#Native]]+Tabel1[[#This Row],['#Prop]]</f>
        <v>1</v>
      </c>
      <c r="F80" s="9"/>
      <c r="G80" s="9"/>
      <c r="H80" s="9"/>
      <c r="I80" s="9"/>
      <c r="J80" s="9"/>
      <c r="K80" s="9"/>
      <c r="L80" s="10"/>
      <c r="M80" s="10"/>
      <c r="N80" s="9"/>
      <c r="O80" s="9" t="s">
        <v>26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 t="s">
        <v>122</v>
      </c>
      <c r="B81" s="9"/>
      <c r="C81" s="9">
        <f>COUNTIFS(Tabel1[[#This Row],[Collection]:[TextLine]],"NATIVE")</f>
        <v>0</v>
      </c>
      <c r="D81" s="9">
        <f>COUNTIFS(Tabel1[[#This Row],[Collection]:[TextLine]],"property")</f>
        <v>1</v>
      </c>
      <c r="E81" s="9">
        <f>Tabel1[[#This Row],['#Native]]+Tabel1[[#This Row],['#Prop]]</f>
        <v>1</v>
      </c>
      <c r="F81" s="9"/>
      <c r="G81" s="9"/>
      <c r="H81" s="9"/>
      <c r="I81" s="9"/>
      <c r="J81" s="9"/>
      <c r="K81" s="9"/>
      <c r="L81" s="10"/>
      <c r="M81" s="10"/>
      <c r="N81" s="9"/>
      <c r="O81" s="9" t="s">
        <v>26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 t="s">
        <v>121</v>
      </c>
      <c r="B82" s="9"/>
      <c r="C82" s="9">
        <f>COUNTIFS(Tabel1[[#This Row],[Collection]:[TextLine]],"NATIVE")</f>
        <v>0</v>
      </c>
      <c r="D82" s="9">
        <f>COUNTIFS(Tabel1[[#This Row],[Collection]:[TextLine]],"property")</f>
        <v>1</v>
      </c>
      <c r="E82" s="9">
        <f>Tabel1[[#This Row],['#Native]]+Tabel1[[#This Row],['#Prop]]</f>
        <v>1</v>
      </c>
      <c r="F82" s="9"/>
      <c r="G82" s="9"/>
      <c r="H82" s="9"/>
      <c r="I82" s="9"/>
      <c r="J82" s="9"/>
      <c r="K82" s="9"/>
      <c r="L82" s="10"/>
      <c r="M82" s="10"/>
      <c r="N82" s="9"/>
      <c r="O82" s="9" t="s">
        <v>26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 t="s">
        <v>88</v>
      </c>
      <c r="B83" s="9"/>
      <c r="C83" s="9">
        <f>COUNTIFS(Tabel1[[#This Row],[Collection]:[TextLine]],"NATIVE")</f>
        <v>0</v>
      </c>
      <c r="D83" s="9">
        <f>COUNTIFS(Tabel1[[#This Row],[Collection]:[TextLine]],"property")</f>
        <v>1</v>
      </c>
      <c r="E83" s="9">
        <f>Tabel1[[#This Row],['#Native]]+Tabel1[[#This Row],['#Prop]]</f>
        <v>1</v>
      </c>
      <c r="F83" s="9"/>
      <c r="G83" s="9"/>
      <c r="H83" s="9"/>
      <c r="I83" s="9"/>
      <c r="J83" s="9"/>
      <c r="K83" s="9"/>
      <c r="L83" s="10"/>
      <c r="M83" s="10"/>
      <c r="N83" s="9"/>
      <c r="O83" s="9" t="s">
        <v>26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 t="s">
        <v>46</v>
      </c>
      <c r="B84" s="9"/>
      <c r="C84" s="9">
        <f>COUNTIFS(Tabel1[[#This Row],[Collection]:[TextLine]],"NATIVE")</f>
        <v>0</v>
      </c>
      <c r="D84" s="9">
        <f>COUNTIFS(Tabel1[[#This Row],[Collection]:[TextLine]],"property")</f>
        <v>1</v>
      </c>
      <c r="E84" s="9">
        <f>Tabel1[[#This Row],['#Native]]+Tabel1[[#This Row],['#Prop]]</f>
        <v>1</v>
      </c>
      <c r="F84" s="9"/>
      <c r="G84" s="9"/>
      <c r="H84" s="9" t="s">
        <v>26</v>
      </c>
      <c r="I84" s="9"/>
      <c r="J84" s="9"/>
      <c r="K84" s="9"/>
      <c r="L84" s="10"/>
      <c r="M84" s="1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 t="s">
        <v>43</v>
      </c>
      <c r="B85" s="9" t="s">
        <v>28</v>
      </c>
      <c r="C85" s="9">
        <f>COUNTIFS(Tabel1[[#This Row],[Collection]:[TextLine]],"NATIVE")</f>
        <v>1</v>
      </c>
      <c r="D85" s="9">
        <f>COUNTIFS(Tabel1[[#This Row],[Collection]:[TextLine]],"property")</f>
        <v>0</v>
      </c>
      <c r="E85" s="9">
        <f>Tabel1[[#This Row],['#Native]]+Tabel1[[#This Row],['#Prop]]</f>
        <v>1</v>
      </c>
      <c r="F85" s="9"/>
      <c r="G85" s="9"/>
      <c r="H85" s="9"/>
      <c r="I85" s="9" t="s">
        <v>28</v>
      </c>
      <c r="J85" s="9"/>
      <c r="K85" s="9"/>
      <c r="L85" s="10"/>
      <c r="M85" s="1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 t="s">
        <v>21</v>
      </c>
      <c r="B86" s="9"/>
      <c r="C86" s="9">
        <f>COUNTIFS(Tabel1[[#This Row],[Collection]:[TextLine]],"NATIVE")</f>
        <v>0</v>
      </c>
      <c r="D86" s="9">
        <f>COUNTIFS(Tabel1[[#This Row],[Collection]:[TextLine]],"property")</f>
        <v>0</v>
      </c>
      <c r="E86" s="9">
        <f>Tabel1[[#This Row],['#Native]]+Tabel1[[#This Row],['#Prop]]</f>
        <v>0</v>
      </c>
      <c r="F86" s="9"/>
      <c r="G86" s="9"/>
      <c r="H86" s="9" t="s">
        <v>128</v>
      </c>
      <c r="I86" s="9" t="s">
        <v>128</v>
      </c>
      <c r="J86" s="11"/>
      <c r="K86" s="11"/>
      <c r="L86" s="11"/>
      <c r="M86" s="11"/>
      <c r="N86" s="11"/>
      <c r="O86" s="11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 t="s">
        <v>68</v>
      </c>
      <c r="B87" s="9"/>
      <c r="C87" s="9">
        <f>COUNTIFS(Tabel1[[#This Row],[Collection]:[TextLine]],"NATIVE")</f>
        <v>0</v>
      </c>
      <c r="D87" s="9">
        <f>COUNTIFS(Tabel1[[#This Row],[Collection]:[TextLine]],"property")</f>
        <v>2</v>
      </c>
      <c r="E87" s="9">
        <f>Tabel1[[#This Row],['#Native]]+Tabel1[[#This Row],['#Prop]]</f>
        <v>2</v>
      </c>
      <c r="F87" s="9"/>
      <c r="G87" s="9"/>
      <c r="H87" s="9"/>
      <c r="I87" s="9"/>
      <c r="J87" s="9"/>
      <c r="K87" s="9" t="s">
        <v>26</v>
      </c>
      <c r="L87" s="10"/>
      <c r="M87" s="10"/>
      <c r="N87" s="9"/>
      <c r="O87" s="9" t="s">
        <v>26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 t="s">
        <v>98</v>
      </c>
      <c r="B88" s="9"/>
      <c r="C88" s="9">
        <f>COUNTIFS(Tabel1[[#This Row],[Collection]:[TextLine]],"NATIVE")</f>
        <v>0</v>
      </c>
      <c r="D88" s="9">
        <f>COUNTIFS(Tabel1[[#This Row],[Collection]:[TextLine]],"property")</f>
        <v>1</v>
      </c>
      <c r="E88" s="9">
        <f>Tabel1[[#This Row],['#Native]]+Tabel1[[#This Row],['#Prop]]</f>
        <v>1</v>
      </c>
      <c r="F88" s="9"/>
      <c r="G88" s="9"/>
      <c r="H88" s="9"/>
      <c r="I88" s="9"/>
      <c r="J88" s="9"/>
      <c r="K88" s="9"/>
      <c r="L88" s="10"/>
      <c r="M88" s="10"/>
      <c r="N88" s="9"/>
      <c r="O88" s="9" t="s">
        <v>26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 t="s">
        <v>49</v>
      </c>
      <c r="B89" s="9" t="s">
        <v>124</v>
      </c>
      <c r="C89" s="9">
        <f>COUNTIFS(Tabel1[[#This Row],[Collection]:[TextLine]],"NATIVE")</f>
        <v>1</v>
      </c>
      <c r="D89" s="9">
        <f>COUNTIFS(Tabel1[[#This Row],[Collection]:[TextLine]],"property")</f>
        <v>2</v>
      </c>
      <c r="E89" s="9">
        <f>Tabel1[[#This Row],['#Native]]+Tabel1[[#This Row],['#Prop]]</f>
        <v>3</v>
      </c>
      <c r="F89" s="13" t="s">
        <v>129</v>
      </c>
      <c r="G89" s="9" t="s">
        <v>26</v>
      </c>
      <c r="H89" s="13" t="s">
        <v>129</v>
      </c>
      <c r="I89" s="9" t="s">
        <v>28</v>
      </c>
      <c r="J89" s="9"/>
      <c r="K89" s="9" t="s">
        <v>26</v>
      </c>
      <c r="L89" s="10" t="s">
        <v>78</v>
      </c>
      <c r="M89" s="10" t="s">
        <v>78</v>
      </c>
      <c r="N89" s="13" t="s">
        <v>129</v>
      </c>
      <c r="O89" s="11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5">
      <c r="A90" s="9" t="s">
        <v>50</v>
      </c>
      <c r="B90" s="9"/>
      <c r="C90" s="9">
        <f>COUNTIFS(Tabel1[[#This Row],[Collection]:[TextLine]],"NATIVE")</f>
        <v>0</v>
      </c>
      <c r="D90" s="9">
        <f>COUNTIFS(Tabel1[[#This Row],[Collection]:[TextLine]],"property")</f>
        <v>1</v>
      </c>
      <c r="E90" s="9">
        <f>Tabel1[[#This Row],['#Native]]+Tabel1[[#This Row],['#Prop]]</f>
        <v>1</v>
      </c>
      <c r="F90" s="9" t="s">
        <v>26</v>
      </c>
      <c r="G90" s="9"/>
      <c r="H90" s="9"/>
      <c r="I90" s="9"/>
      <c r="J90" s="9"/>
      <c r="K90" s="9"/>
      <c r="L90" s="10"/>
      <c r="M90" s="1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5">
      <c r="A91" s="9" t="s">
        <v>52</v>
      </c>
      <c r="B91" s="9" t="s">
        <v>124</v>
      </c>
      <c r="C91" s="9">
        <f>COUNTIFS(Tabel1[[#This Row],[Collection]:[TextLine]],"NATIVE")</f>
        <v>1</v>
      </c>
      <c r="D91" s="9">
        <f>COUNTIFS(Tabel1[[#This Row],[Collection]:[TextLine]],"property")</f>
        <v>1</v>
      </c>
      <c r="E91" s="9">
        <f>Tabel1[[#This Row],['#Native]]+Tabel1[[#This Row],['#Prop]]</f>
        <v>2</v>
      </c>
      <c r="F91" s="13" t="s">
        <v>129</v>
      </c>
      <c r="G91" s="9" t="s">
        <v>26</v>
      </c>
      <c r="H91" s="13" t="s">
        <v>129</v>
      </c>
      <c r="I91" s="9" t="s">
        <v>28</v>
      </c>
      <c r="J91" s="13" t="s">
        <v>129</v>
      </c>
      <c r="K91" s="11"/>
      <c r="L91" s="14"/>
      <c r="M91" s="14"/>
      <c r="N91" s="11"/>
      <c r="O91" s="11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5">
      <c r="A92" s="9" t="s">
        <v>53</v>
      </c>
      <c r="B92" s="9" t="s">
        <v>28</v>
      </c>
      <c r="C92" s="9">
        <f>COUNTIFS(Tabel1[[#This Row],[Collection]:[TextLine]],"NATIVE")</f>
        <v>1</v>
      </c>
      <c r="D92" s="9">
        <f>COUNTIFS(Tabel1[[#This Row],[Collection]:[TextLine]],"property")</f>
        <v>0</v>
      </c>
      <c r="E92" s="9">
        <f>Tabel1[[#This Row],['#Native]]+Tabel1[[#This Row],['#Prop]]</f>
        <v>1</v>
      </c>
      <c r="F92" s="13" t="s">
        <v>129</v>
      </c>
      <c r="G92" s="13" t="s">
        <v>129</v>
      </c>
      <c r="H92" s="13" t="s">
        <v>129</v>
      </c>
      <c r="I92" s="9" t="s">
        <v>28</v>
      </c>
      <c r="J92" s="9"/>
      <c r="K92" s="13" t="s">
        <v>129</v>
      </c>
      <c r="L92" s="10"/>
      <c r="M92" s="10"/>
      <c r="N92" s="13" t="s">
        <v>129</v>
      </c>
      <c r="O92" s="11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5">
      <c r="A93" s="9" t="s">
        <v>54</v>
      </c>
      <c r="B93" s="9" t="s">
        <v>28</v>
      </c>
      <c r="C93" s="9">
        <f>COUNTIFS(Tabel1[[#This Row],[Collection]:[TextLine]],"NATIVE")</f>
        <v>1</v>
      </c>
      <c r="D93" s="9">
        <f>COUNTIFS(Tabel1[[#This Row],[Collection]:[TextLine]],"property")</f>
        <v>0</v>
      </c>
      <c r="E93" s="9">
        <f>Tabel1[[#This Row],['#Native]]+Tabel1[[#This Row],['#Prop]]</f>
        <v>1</v>
      </c>
      <c r="F93" s="13" t="s">
        <v>129</v>
      </c>
      <c r="G93" s="13" t="s">
        <v>129</v>
      </c>
      <c r="H93" s="13" t="s">
        <v>129</v>
      </c>
      <c r="I93" s="9" t="s">
        <v>28</v>
      </c>
      <c r="J93" s="11"/>
      <c r="K93" s="11"/>
      <c r="L93" s="14"/>
      <c r="M93" s="14"/>
      <c r="N93" s="11"/>
      <c r="O93" s="11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5">
      <c r="A94" s="9" t="s">
        <v>58</v>
      </c>
      <c r="B94" s="9"/>
      <c r="C94" s="9">
        <f>COUNTIFS(Tabel1[[#This Row],[Collection]:[TextLine]],"NATIVE")</f>
        <v>0</v>
      </c>
      <c r="D94" s="9">
        <f>COUNTIFS(Tabel1[[#This Row],[Collection]:[TextLine]],"property")</f>
        <v>1</v>
      </c>
      <c r="E94" s="9">
        <f>Tabel1[[#This Row],['#Native]]+Tabel1[[#This Row],['#Prop]]</f>
        <v>1</v>
      </c>
      <c r="F94" s="13" t="s">
        <v>129</v>
      </c>
      <c r="G94" s="13" t="s">
        <v>129</v>
      </c>
      <c r="H94" s="9" t="s">
        <v>26</v>
      </c>
      <c r="I94" s="11"/>
      <c r="J94" s="11"/>
      <c r="K94" s="11"/>
      <c r="L94" s="11"/>
      <c r="M94" s="11"/>
      <c r="N94" s="11"/>
      <c r="O94" s="11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5">
      <c r="A95" s="9" t="s">
        <v>55</v>
      </c>
      <c r="B95" s="9"/>
      <c r="C95" s="9">
        <f>COUNTIFS(Tabel1[[#This Row],[Collection]:[TextLine]],"NATIVE")</f>
        <v>0</v>
      </c>
      <c r="D95" s="9">
        <f>COUNTIFS(Tabel1[[#This Row],[Collection]:[TextLine]],"property")</f>
        <v>1</v>
      </c>
      <c r="E95" s="9">
        <f>Tabel1[[#This Row],['#Native]]+Tabel1[[#This Row],['#Prop]]</f>
        <v>1</v>
      </c>
      <c r="F95" s="13" t="s">
        <v>129</v>
      </c>
      <c r="G95" s="9" t="s">
        <v>26</v>
      </c>
      <c r="H95" s="13" t="s">
        <v>129</v>
      </c>
      <c r="I95" s="11"/>
      <c r="J95" s="11"/>
      <c r="K95" s="11"/>
      <c r="L95" s="11"/>
      <c r="M95" s="11"/>
      <c r="N95" s="11"/>
      <c r="O95" s="11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5">
      <c r="A96" s="9" t="s">
        <v>56</v>
      </c>
      <c r="B96" s="9"/>
      <c r="C96" s="9">
        <f>COUNTIFS(Tabel1[[#This Row],[Collection]:[TextLine]],"NATIVE")</f>
        <v>0</v>
      </c>
      <c r="D96" s="9">
        <f>COUNTIFS(Tabel1[[#This Row],[Collection]:[TextLine]],"property")</f>
        <v>1</v>
      </c>
      <c r="E96" s="9">
        <f>Tabel1[[#This Row],['#Native]]+Tabel1[[#This Row],['#Prop]]</f>
        <v>1</v>
      </c>
      <c r="F96" s="13" t="s">
        <v>129</v>
      </c>
      <c r="G96" s="9" t="s">
        <v>26</v>
      </c>
      <c r="H96" s="13" t="s">
        <v>129</v>
      </c>
      <c r="I96" s="11"/>
      <c r="J96" s="11"/>
      <c r="K96" s="11"/>
      <c r="L96" s="11"/>
      <c r="M96" s="11"/>
      <c r="N96" s="11"/>
      <c r="O96" s="11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5">
      <c r="A97" s="9" t="s">
        <v>57</v>
      </c>
      <c r="B97" s="9"/>
      <c r="C97" s="9">
        <f>COUNTIFS(Tabel1[[#This Row],[Collection]:[TextLine]],"NATIVE")</f>
        <v>0</v>
      </c>
      <c r="D97" s="9">
        <f>COUNTIFS(Tabel1[[#This Row],[Collection]:[TextLine]],"property")</f>
        <v>1</v>
      </c>
      <c r="E97" s="9">
        <f>Tabel1[[#This Row],['#Native]]+Tabel1[[#This Row],['#Prop]]</f>
        <v>1</v>
      </c>
      <c r="F97" s="13" t="s">
        <v>129</v>
      </c>
      <c r="G97" s="9" t="s">
        <v>26</v>
      </c>
      <c r="H97" s="13" t="s">
        <v>129</v>
      </c>
      <c r="I97" s="11"/>
      <c r="J97" s="11"/>
      <c r="K97" s="11"/>
      <c r="L97" s="11"/>
      <c r="M97" s="11"/>
      <c r="N97" s="11"/>
      <c r="O97" s="11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9" t="s">
        <v>64</v>
      </c>
      <c r="B98" s="9" t="s">
        <v>28</v>
      </c>
      <c r="C98" s="9">
        <f>COUNTIFS(Tabel1[[#This Row],[Collection]:[TextLine]],"NATIVE")</f>
        <v>1</v>
      </c>
      <c r="D98" s="9">
        <f>COUNTIFS(Tabel1[[#This Row],[Collection]:[TextLine]],"property")</f>
        <v>0</v>
      </c>
      <c r="E98" s="9">
        <f>Tabel1[[#This Row],['#Native]]+Tabel1[[#This Row],['#Prop]]</f>
        <v>1</v>
      </c>
      <c r="F98" s="9"/>
      <c r="G98" s="9"/>
      <c r="H98" s="9"/>
      <c r="I98" s="9"/>
      <c r="J98" s="9"/>
      <c r="K98" s="9" t="s">
        <v>28</v>
      </c>
      <c r="L98" s="10"/>
      <c r="M98" s="1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 t="s">
        <v>103</v>
      </c>
      <c r="B99" s="9"/>
      <c r="C99" s="9">
        <f>COUNTIFS(Tabel1[[#This Row],[Collection]:[TextLine]],"NATIVE")</f>
        <v>0</v>
      </c>
      <c r="D99" s="9">
        <f>COUNTIFS(Tabel1[[#This Row],[Collection]:[TextLine]],"property")</f>
        <v>1</v>
      </c>
      <c r="E99" s="9">
        <f>Tabel1[[#This Row],['#Native]]+Tabel1[[#This Row],['#Prop]]</f>
        <v>1</v>
      </c>
      <c r="F99" s="9"/>
      <c r="G99" s="9"/>
      <c r="H99" s="9"/>
      <c r="I99" s="9"/>
      <c r="J99" s="9"/>
      <c r="K99" s="9"/>
      <c r="L99" s="10"/>
      <c r="M99" s="10"/>
      <c r="N99" s="9"/>
      <c r="O99" s="9" t="s">
        <v>26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 t="s">
        <v>101</v>
      </c>
      <c r="B100" s="9"/>
      <c r="C100" s="9">
        <f>COUNTIFS(Tabel1[[#This Row],[Collection]:[TextLine]],"NATIVE")</f>
        <v>0</v>
      </c>
      <c r="D100" s="9">
        <f>COUNTIFS(Tabel1[[#This Row],[Collection]:[TextLine]],"property")</f>
        <v>1</v>
      </c>
      <c r="E100" s="9">
        <f>Tabel1[[#This Row],['#Native]]+Tabel1[[#This Row],['#Prop]]</f>
        <v>1</v>
      </c>
      <c r="F100" s="9"/>
      <c r="G100" s="9"/>
      <c r="H100" s="9"/>
      <c r="I100" s="9"/>
      <c r="J100" s="9"/>
      <c r="K100" s="9"/>
      <c r="L100" s="10"/>
      <c r="M100" s="10"/>
      <c r="N100" s="9"/>
      <c r="O100" s="9" t="s">
        <v>26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 t="s">
        <v>102</v>
      </c>
      <c r="B101" s="9"/>
      <c r="C101" s="9">
        <f>COUNTIFS(Tabel1[[#This Row],[Collection]:[TextLine]],"NATIVE")</f>
        <v>0</v>
      </c>
      <c r="D101" s="9">
        <f>COUNTIFS(Tabel1[[#This Row],[Collection]:[TextLine]],"property")</f>
        <v>1</v>
      </c>
      <c r="E101" s="9">
        <f>Tabel1[[#This Row],['#Native]]+Tabel1[[#This Row],['#Prop]]</f>
        <v>1</v>
      </c>
      <c r="F101" s="9"/>
      <c r="G101" s="9"/>
      <c r="H101" s="9"/>
      <c r="I101" s="9"/>
      <c r="J101" s="9"/>
      <c r="K101" s="9"/>
      <c r="L101" s="10"/>
      <c r="M101" s="10"/>
      <c r="N101" s="9"/>
      <c r="O101" s="9" t="s">
        <v>26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 t="s">
        <v>70</v>
      </c>
      <c r="B102" s="9" t="s">
        <v>28</v>
      </c>
      <c r="C102" s="9">
        <f>COUNTIFS(Tabel1[[#This Row],[Collection]:[TextLine]],"NATIVE")</f>
        <v>2</v>
      </c>
      <c r="D102" s="9">
        <f>COUNTIFS(Tabel1[[#This Row],[Collection]:[TextLine]],"property")</f>
        <v>0</v>
      </c>
      <c r="E102" s="9">
        <f>Tabel1[[#This Row],['#Native]]+Tabel1[[#This Row],['#Prop]]</f>
        <v>2</v>
      </c>
      <c r="F102" s="9"/>
      <c r="G102" s="9"/>
      <c r="H102" s="9"/>
      <c r="I102" s="9"/>
      <c r="J102" s="9"/>
      <c r="K102" s="9" t="s">
        <v>28</v>
      </c>
      <c r="L102" s="10"/>
      <c r="M102" s="10"/>
      <c r="N102" s="9"/>
      <c r="O102" s="9" t="s">
        <v>28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 t="s">
        <v>99</v>
      </c>
      <c r="B103" s="9"/>
      <c r="C103" s="9">
        <f>COUNTIFS(Tabel1[[#This Row],[Collection]:[TextLine]],"NATIVE")</f>
        <v>0</v>
      </c>
      <c r="D103" s="9">
        <f>COUNTIFS(Tabel1[[#This Row],[Collection]:[TextLine]],"property")</f>
        <v>1</v>
      </c>
      <c r="E103" s="9">
        <f>Tabel1[[#This Row],['#Native]]+Tabel1[[#This Row],['#Prop]]</f>
        <v>1</v>
      </c>
      <c r="F103" s="9"/>
      <c r="G103" s="9"/>
      <c r="H103" s="9"/>
      <c r="I103" s="9"/>
      <c r="J103" s="9"/>
      <c r="K103" s="9"/>
      <c r="L103" s="10"/>
      <c r="M103" s="10"/>
      <c r="N103" s="9"/>
      <c r="O103" s="9" t="s">
        <v>26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 t="s">
        <v>82</v>
      </c>
      <c r="B104" s="9"/>
      <c r="C104" s="9">
        <f>COUNTIFS(Tabel1[[#This Row],[Collection]:[TextLine]],"NATIVE")</f>
        <v>0</v>
      </c>
      <c r="D104" s="9">
        <f>COUNTIFS(Tabel1[[#This Row],[Collection]:[TextLine]],"property")</f>
        <v>1</v>
      </c>
      <c r="E104" s="9">
        <f>Tabel1[[#This Row],['#Native]]+Tabel1[[#This Row],['#Prop]]</f>
        <v>1</v>
      </c>
      <c r="F104" s="9"/>
      <c r="G104" s="9"/>
      <c r="H104" s="9"/>
      <c r="I104" s="9"/>
      <c r="J104" s="9"/>
      <c r="K104" s="9"/>
      <c r="L104" s="10"/>
      <c r="M104" s="10"/>
      <c r="N104" s="9" t="s">
        <v>26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 t="s">
        <v>15</v>
      </c>
      <c r="B105" s="9"/>
      <c r="C105" s="9">
        <f>COUNTIFS(Tabel1[[#This Row],[Collection]:[TextLine]],"NATIVE")</f>
        <v>0</v>
      </c>
      <c r="D105" s="9">
        <f>COUNTIFS(Tabel1[[#This Row],[Collection]:[TextLine]],"property")</f>
        <v>6</v>
      </c>
      <c r="E105" s="9">
        <f>Tabel1[[#This Row],['#Native]]+Tabel1[[#This Row],['#Prop]]</f>
        <v>6</v>
      </c>
      <c r="F105" s="9" t="s">
        <v>26</v>
      </c>
      <c r="G105" s="9" t="s">
        <v>26</v>
      </c>
      <c r="H105" s="9" t="s">
        <v>26</v>
      </c>
      <c r="I105" s="9" t="s">
        <v>26</v>
      </c>
      <c r="J105" s="9"/>
      <c r="K105" s="9" t="s">
        <v>26</v>
      </c>
      <c r="L105" s="10"/>
      <c r="M105" s="10"/>
      <c r="N105" s="9"/>
      <c r="O105" s="9" t="s">
        <v>26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 t="s">
        <v>69</v>
      </c>
      <c r="B106" s="9"/>
      <c r="C106" s="9">
        <f>COUNTIFS(Tabel1[[#This Row],[Collection]:[TextLine]],"NATIVE")</f>
        <v>0</v>
      </c>
      <c r="D106" s="9">
        <f>COUNTIFS(Tabel1[[#This Row],[Collection]:[TextLine]],"property")</f>
        <v>2</v>
      </c>
      <c r="E106" s="9">
        <f>Tabel1[[#This Row],['#Native]]+Tabel1[[#This Row],['#Prop]]</f>
        <v>2</v>
      </c>
      <c r="F106" s="9"/>
      <c r="G106" s="9"/>
      <c r="H106" s="9"/>
      <c r="I106" s="9"/>
      <c r="J106" s="9"/>
      <c r="K106" s="9" t="s">
        <v>26</v>
      </c>
      <c r="L106" s="10"/>
      <c r="M106" s="10"/>
      <c r="N106" s="9"/>
      <c r="O106" s="9" t="s">
        <v>26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 t="s">
        <v>67</v>
      </c>
      <c r="B107" s="9" t="s">
        <v>28</v>
      </c>
      <c r="C107" s="9">
        <f>COUNTIFS(Tabel1[[#This Row],[Collection]:[TextLine]],"NATIVE")</f>
        <v>2</v>
      </c>
      <c r="D107" s="9">
        <f>COUNTIFS(Tabel1[[#This Row],[Collection]:[TextLine]],"property")</f>
        <v>0</v>
      </c>
      <c r="E107" s="9">
        <f>Tabel1[[#This Row],['#Native]]+Tabel1[[#This Row],['#Prop]]</f>
        <v>2</v>
      </c>
      <c r="F107" s="9"/>
      <c r="G107" s="9"/>
      <c r="H107" s="9"/>
      <c r="I107" s="9"/>
      <c r="J107" s="9"/>
      <c r="K107" s="9" t="s">
        <v>28</v>
      </c>
      <c r="L107" s="10"/>
      <c r="M107" s="10"/>
      <c r="N107" s="9"/>
      <c r="O107" s="9" t="s">
        <v>28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 t="s">
        <v>97</v>
      </c>
      <c r="B108" s="9"/>
      <c r="C108" s="9">
        <f>COUNTIFS(Tabel1[[#This Row],[Collection]:[TextLine]],"NATIVE")</f>
        <v>0</v>
      </c>
      <c r="D108" s="9">
        <f>COUNTIFS(Tabel1[[#This Row],[Collection]:[TextLine]],"property")</f>
        <v>1</v>
      </c>
      <c r="E108" s="9">
        <f>Tabel1[[#This Row],['#Native]]+Tabel1[[#This Row],['#Prop]]</f>
        <v>1</v>
      </c>
      <c r="F108" s="9"/>
      <c r="G108" s="9"/>
      <c r="H108" s="9"/>
      <c r="I108" s="9"/>
      <c r="J108" s="9"/>
      <c r="K108" s="9"/>
      <c r="L108" s="10"/>
      <c r="M108" s="10"/>
      <c r="N108" s="9"/>
      <c r="O108" s="9" t="s">
        <v>26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 t="s">
        <v>39</v>
      </c>
      <c r="B109" s="9" t="s">
        <v>28</v>
      </c>
      <c r="C109" s="9">
        <f>COUNTIFS(Tabel1[[#This Row],[Collection]:[TextLine]],"NATIVE")</f>
        <v>1</v>
      </c>
      <c r="D109" s="9">
        <f>COUNTIFS(Tabel1[[#This Row],[Collection]:[TextLine]],"property")</f>
        <v>0</v>
      </c>
      <c r="E109" s="9">
        <f>Tabel1[[#This Row],['#Native]]+Tabel1[[#This Row],['#Prop]]</f>
        <v>1</v>
      </c>
      <c r="F109" s="9"/>
      <c r="G109" s="9"/>
      <c r="H109" s="9"/>
      <c r="I109" s="9" t="s">
        <v>28</v>
      </c>
      <c r="J109" s="9"/>
      <c r="K109" s="9"/>
      <c r="L109" s="10"/>
      <c r="M109" s="1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 t="s">
        <v>36</v>
      </c>
      <c r="B110" s="9" t="s">
        <v>28</v>
      </c>
      <c r="C110" s="9">
        <f>COUNTIFS(Tabel1[[#This Row],[Collection]:[TextLine]],"NATIVE")</f>
        <v>1</v>
      </c>
      <c r="D110" s="9">
        <f>COUNTIFS(Tabel1[[#This Row],[Collection]:[TextLine]],"property")</f>
        <v>0</v>
      </c>
      <c r="E110" s="9">
        <f>Tabel1[[#This Row],['#Native]]+Tabel1[[#This Row],['#Prop]]</f>
        <v>1</v>
      </c>
      <c r="F110" s="9"/>
      <c r="G110" s="9"/>
      <c r="H110" s="9"/>
      <c r="I110" s="9" t="s">
        <v>28</v>
      </c>
      <c r="J110" s="9"/>
      <c r="K110" s="9"/>
      <c r="L110" s="10"/>
      <c r="M110" s="1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 t="s">
        <v>37</v>
      </c>
      <c r="B111" s="9" t="s">
        <v>28</v>
      </c>
      <c r="C111" s="9">
        <f>COUNTIFS(Tabel1[[#This Row],[Collection]:[TextLine]],"NATIVE")</f>
        <v>1</v>
      </c>
      <c r="D111" s="9">
        <f>COUNTIFS(Tabel1[[#This Row],[Collection]:[TextLine]],"property")</f>
        <v>0</v>
      </c>
      <c r="E111" s="9">
        <f>Tabel1[[#This Row],['#Native]]+Tabel1[[#This Row],['#Prop]]</f>
        <v>1</v>
      </c>
      <c r="F111" s="9"/>
      <c r="G111" s="9"/>
      <c r="H111" s="9"/>
      <c r="I111" s="9" t="s">
        <v>28</v>
      </c>
      <c r="J111" s="9"/>
      <c r="K111" s="9"/>
      <c r="L111" s="10"/>
      <c r="M111" s="1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 t="s">
        <v>38</v>
      </c>
      <c r="B112" s="9" t="s">
        <v>28</v>
      </c>
      <c r="C112" s="9">
        <f>COUNTIFS(Tabel1[[#This Row],[Collection]:[TextLine]],"NATIVE")</f>
        <v>1</v>
      </c>
      <c r="D112" s="9">
        <f>COUNTIFS(Tabel1[[#This Row],[Collection]:[TextLine]],"property")</f>
        <v>0</v>
      </c>
      <c r="E112" s="9">
        <f>Tabel1[[#This Row],['#Native]]+Tabel1[[#This Row],['#Prop]]</f>
        <v>1</v>
      </c>
      <c r="F112" s="9"/>
      <c r="G112" s="9"/>
      <c r="H112" s="9"/>
      <c r="I112" s="9" t="s">
        <v>28</v>
      </c>
      <c r="J112" s="9"/>
      <c r="K112" s="9"/>
      <c r="L112" s="10"/>
      <c r="M112" s="1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 t="s">
        <v>44</v>
      </c>
      <c r="B113" s="9" t="s">
        <v>28</v>
      </c>
      <c r="C113" s="9">
        <f>COUNTIFS(Tabel1[[#This Row],[Collection]:[TextLine]],"NATIVE")</f>
        <v>2</v>
      </c>
      <c r="D113" s="9">
        <f>COUNTIFS(Tabel1[[#This Row],[Collection]:[TextLine]],"property")</f>
        <v>0</v>
      </c>
      <c r="E113" s="9">
        <f>Tabel1[[#This Row],['#Native]]+Tabel1[[#This Row],['#Prop]]</f>
        <v>2</v>
      </c>
      <c r="F113" s="9"/>
      <c r="G113" s="9"/>
      <c r="H113" s="9" t="s">
        <v>28</v>
      </c>
      <c r="I113" s="9"/>
      <c r="J113" s="9"/>
      <c r="K113" s="9" t="s">
        <v>28</v>
      </c>
      <c r="L113" s="10"/>
      <c r="M113" s="1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 t="s">
        <v>40</v>
      </c>
      <c r="B114" s="9" t="s">
        <v>28</v>
      </c>
      <c r="C114" s="9">
        <f>COUNTIFS(Tabel1[[#This Row],[Collection]:[TextLine]],"NATIVE")</f>
        <v>1</v>
      </c>
      <c r="D114" s="9">
        <f>COUNTIFS(Tabel1[[#This Row],[Collection]:[TextLine]],"property")</f>
        <v>0</v>
      </c>
      <c r="E114" s="9">
        <f>Tabel1[[#This Row],['#Native]]+Tabel1[[#This Row],['#Prop]]</f>
        <v>1</v>
      </c>
      <c r="F114" s="9"/>
      <c r="G114" s="9"/>
      <c r="H114" s="9"/>
      <c r="I114" s="9" t="s">
        <v>28</v>
      </c>
      <c r="J114" s="9"/>
      <c r="K114" s="9"/>
      <c r="L114" s="10"/>
      <c r="M114" s="1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 t="s">
        <v>86</v>
      </c>
      <c r="B115" s="9"/>
      <c r="C115" s="9">
        <f>COUNTIFS(Tabel1[[#This Row],[Collection]:[TextLine]],"NATIVE")</f>
        <v>0</v>
      </c>
      <c r="D115" s="9">
        <f>COUNTIFS(Tabel1[[#This Row],[Collection]:[TextLine]],"property")</f>
        <v>0</v>
      </c>
      <c r="E115" s="9">
        <f>Tabel1[[#This Row],['#Native]]+Tabel1[[#This Row],['#Prop]]</f>
        <v>0</v>
      </c>
      <c r="F115" s="9"/>
      <c r="G115" s="9"/>
      <c r="H115" s="9"/>
      <c r="I115" s="9"/>
      <c r="J115" s="9"/>
      <c r="K115" s="9"/>
      <c r="L115" s="10"/>
      <c r="M115" s="10"/>
      <c r="N115" s="9"/>
      <c r="O115" s="9" t="s">
        <v>87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 t="s">
        <v>85</v>
      </c>
      <c r="B116" s="9"/>
      <c r="C116" s="9">
        <f>COUNTIFS(Tabel1[[#This Row],[Collection]:[TextLine]],"NATIVE")</f>
        <v>0</v>
      </c>
      <c r="D116" s="9">
        <f>COUNTIFS(Tabel1[[#This Row],[Collection]:[TextLine]],"property")</f>
        <v>0</v>
      </c>
      <c r="E116" s="9">
        <f>Tabel1[[#This Row],['#Native]]+Tabel1[[#This Row],['#Prop]]</f>
        <v>0</v>
      </c>
      <c r="F116" s="9"/>
      <c r="G116" s="9"/>
      <c r="H116" s="9"/>
      <c r="I116" s="9"/>
      <c r="J116" s="9"/>
      <c r="K116" s="9"/>
      <c r="L116" s="10"/>
      <c r="M116" s="10"/>
      <c r="N116" s="9"/>
      <c r="O116" s="9" t="s">
        <v>87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 t="s">
        <v>208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10"/>
      <c r="M117" s="10"/>
      <c r="N117" s="9"/>
      <c r="O117" s="9"/>
      <c r="P117" s="9">
        <f>SUBTOTAL(103,Tabel1[TrItem ABSTRACT])</f>
        <v>8</v>
      </c>
      <c r="Q117" s="9">
        <f>SUBTOTAL(103,Tabel1[TrCollection])</f>
        <v>11</v>
      </c>
      <c r="R117" s="9">
        <f>SUBTOTAL(103,Tabel1[TrDocument])</f>
        <v>13</v>
      </c>
      <c r="S117" s="9">
        <f>SUBTOTAL(103,Tabel1[TrPage])</f>
        <v>13</v>
      </c>
      <c r="T117" s="9">
        <f>SUBTOTAL(103,Tabel1[TrPageLevelItem ABSTRACT])</f>
        <v>23</v>
      </c>
      <c r="U117" s="9">
        <f>SUBTOTAL(103,Tabel1[TrTranscript])</f>
        <v>26</v>
      </c>
      <c r="V117" s="9">
        <f>SUBTOTAL(103,Tabel1[TrRegion ABSTRACT])</f>
        <v>25</v>
      </c>
      <c r="W117" s="9">
        <f>SUBTOTAL(103,Tabel1[TrTextRegion])</f>
        <v>23</v>
      </c>
      <c r="X117" s="9">
        <f>SUBTOTAL(103,Tabel1[TrTableRegion])</f>
        <v>23</v>
      </c>
      <c r="Y117" s="9">
        <f>SUBTOTAL(103,Tabel1[TrCell])</f>
        <v>27</v>
      </c>
      <c r="Z117" s="9">
        <f>SUBTOTAL(103,Tabel1[TrTextLine])</f>
        <v>29</v>
      </c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</sheetData>
  <conditionalFormatting sqref="F4:O116">
    <cfRule type="containsText" dxfId="31" priority="6" operator="containsText" text="NATIVE">
      <formula>NOT(ISERROR(SEARCH("NATIVE",F4)))</formula>
    </cfRule>
  </conditionalFormatting>
  <conditionalFormatting sqref="P4:Z116">
    <cfRule type="containsText" dxfId="30" priority="1" operator="containsText" text="LIST">
      <formula>NOT(ISERROR(SEARCH("LIST",P4)))</formula>
    </cfRule>
    <cfRule type="containsText" dxfId="29" priority="2" operator="containsText" text="INHERITED ABSTRACT">
      <formula>NOT(ISERROR(SEARCH("INHERITED ABSTRACT",P4)))</formula>
    </cfRule>
    <cfRule type="containsText" dxfId="28" priority="3" operator="containsText" text="OVERRIDE">
      <formula>NOT(ISERROR(SEARCH("OVERRIDE",P4)))</formula>
    </cfRule>
    <cfRule type="containsText" dxfId="27" priority="4" operator="containsText" text="INHERITED">
      <formula>NOT(ISERROR(SEARCH("INHERITED",P4)))</formula>
    </cfRule>
    <cfRule type="containsText" dxfId="26" priority="5" operator="containsText" text="ABSTRACT">
      <formula>NOT(ISERROR(SEARCH("ABSTRACT",P4)))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Kyril Meile</dc:creator>
  <cp:lastModifiedBy>Jakob Kyril Meile</cp:lastModifiedBy>
  <dcterms:created xsi:type="dcterms:W3CDTF">2021-10-28T05:04:07Z</dcterms:created>
  <dcterms:modified xsi:type="dcterms:W3CDTF">2021-10-30T15:38:28Z</dcterms:modified>
</cp:coreProperties>
</file>