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MMoto\NHH\TECH4\L06_IP_ii\"/>
    </mc:Choice>
  </mc:AlternateContent>
  <xr:revisionPtr revIDLastSave="0" documentId="13_ncr:1_{6AA21A5C-E090-4648-AB3A-C71E3B71D11E}" xr6:coauthVersionLast="47" xr6:coauthVersionMax="47" xr10:uidLastSave="{00000000-0000-0000-0000-000000000000}"/>
  <bookViews>
    <workbookView xWindow="3465" yWindow="3465" windowWidth="38700" windowHeight="15285" tabRatio="387" xr2:uid="{00000000-000D-0000-FFFF-FFFF00000000}"/>
  </bookViews>
  <sheets>
    <sheet name="Nori and Leets" sheetId="1" r:id="rId1"/>
  </sheets>
  <definedNames>
    <definedName name="FixedCost">'Nori and Leets'!$C$8:$D$8</definedName>
    <definedName name="FractionUsed">'Nori and Leets'!$C$19:$H$19</definedName>
    <definedName name="MinimumReduction">'Nori and Leets'!$K$12:$K$14</definedName>
    <definedName name="sencount" hidden="1">2</definedName>
    <definedName name="Setup?">'Nori and Leets'!$C$22:$D$22</definedName>
    <definedName name="solver_adj" localSheetId="0" hidden="1">'Nori and Leets'!$C$19:$H$19,'Nori and Leets'!$C$22:$D$22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'Nori and Leets'!$I$12:$I$14</definedName>
    <definedName name="solver_lhs2" localSheetId="0" hidden="1">'Nori and Leets'!$C$19:$H$19</definedName>
    <definedName name="solver_lhs3" localSheetId="0" hidden="1">'Nori and Leets'!$C$22:$D$22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'Nori and Leets'!$K$19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5</definedName>
    <definedName name="solver_rhs1" localSheetId="0" hidden="1">MinimumReduction</definedName>
    <definedName name="solver_rhs2" localSheetId="0" hidden="1">UpperBound</definedName>
    <definedName name="solver_rhs3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Cost">'Nori and Leets'!$K$19</definedName>
    <definedName name="TotalReduction">'Nori and Leets'!$I$12:$I$14</definedName>
    <definedName name="UpperBound">'Nori and Leets'!$C$21:$H$21</definedName>
    <definedName name="VariableCost">'Nori and Leets'!$C$6:$H$6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K17" i="1"/>
  <c r="D21" i="1"/>
  <c r="C21" i="1"/>
  <c r="I13" i="1"/>
  <c r="I14" i="1"/>
  <c r="I12" i="1"/>
  <c r="K19" i="1"/>
</calcChain>
</file>

<file path=xl/sharedStrings.xml><?xml version="1.0" encoding="utf-8"?>
<sst xmlns="http://schemas.openxmlformats.org/spreadsheetml/2006/main" count="77" uniqueCount="44">
  <si>
    <t>Blast</t>
  </si>
  <si>
    <t>Furnaces</t>
  </si>
  <si>
    <t>Open-Hearth</t>
  </si>
  <si>
    <t>Taller Smokestacks</t>
  </si>
  <si>
    <t>Filters</t>
  </si>
  <si>
    <t>Better Fuels</t>
  </si>
  <si>
    <t>Pollutant</t>
  </si>
  <si>
    <t>Particulates</t>
  </si>
  <si>
    <t>Sulfur oxides</t>
  </si>
  <si>
    <t>Hydrocarbons</t>
  </si>
  <si>
    <t>Total</t>
  </si>
  <si>
    <t>Reduction</t>
  </si>
  <si>
    <t>Minimum</t>
  </si>
  <si>
    <t>Reduction in Emission (Maximum Feasible Use of Abatement Method)</t>
  </si>
  <si>
    <t>Fraction Used</t>
  </si>
  <si>
    <t>Total Cost</t>
  </si>
  <si>
    <t>($million)</t>
  </si>
  <si>
    <t>(millions of lbs.)</t>
  </si>
  <si>
    <t>Range Name</t>
  </si>
  <si>
    <t>Cells</t>
  </si>
  <si>
    <t>FractionUsed</t>
  </si>
  <si>
    <t>MinimumReduction</t>
  </si>
  <si>
    <t>TotalCost</t>
  </si>
  <si>
    <t>TotalReduction</t>
  </si>
  <si>
    <t>&gt;=</t>
  </si>
  <si>
    <t>&lt;=</t>
  </si>
  <si>
    <t>Set Up?</t>
  </si>
  <si>
    <t>Fixed Cost ($million)</t>
  </si>
  <si>
    <t>Variable Cost</t>
  </si>
  <si>
    <t>Fixed Cost</t>
  </si>
  <si>
    <t>Variable Cost ($million)</t>
  </si>
  <si>
    <t>FixedCost</t>
  </si>
  <si>
    <t>Setup?</t>
  </si>
  <si>
    <t>UpperBound</t>
  </si>
  <si>
    <t>VariableCost</t>
  </si>
  <si>
    <t>C8:D8</t>
  </si>
  <si>
    <t>C19:H19</t>
  </si>
  <si>
    <t>K12:K14</t>
  </si>
  <si>
    <t>C22:D22</t>
  </si>
  <si>
    <t>K19</t>
  </si>
  <si>
    <t>I12:I14</t>
  </si>
  <si>
    <t>C21:H21</t>
  </si>
  <si>
    <t>C6:H6</t>
  </si>
  <si>
    <t>Nori and Leets Co. Pollution Reduction with Fixed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</si>
</sst>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9" fontId="1" fillId="0" borderId="0" xfId="0" applyNumberFormat="1" applyFont="1" applyAlignment="1">
      <alignment horizontal="center"/>
    </xf>
    <xf numFmtId="0" fontId="1" fillId="2" borderId="11" xfId="0" applyFont="1" applyFill="1" applyBorder="1"/>
    <xf numFmtId="0" fontId="1" fillId="2" borderId="12" xfId="0" applyFont="1" applyFill="1" applyBorder="1"/>
    <xf numFmtId="0" fontId="4" fillId="0" borderId="0" xfId="0" applyFont="1" applyAlignment="1">
      <alignment horizontal="right"/>
    </xf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9" fontId="1" fillId="5" borderId="8" xfId="0" applyNumberFormat="1" applyFont="1" applyFill="1" applyBorder="1" applyAlignment="1">
      <alignment horizontal="center"/>
    </xf>
    <xf numFmtId="10" fontId="1" fillId="5" borderId="7" xfId="0" applyNumberFormat="1" applyFont="1" applyFill="1" applyBorder="1" applyAlignment="1">
      <alignment horizontal="center"/>
    </xf>
    <xf numFmtId="9" fontId="1" fillId="5" borderId="7" xfId="0" applyNumberFormat="1" applyFont="1" applyFill="1" applyBorder="1" applyAlignment="1">
      <alignment horizontal="center"/>
    </xf>
    <xf numFmtId="9" fontId="1" fillId="5" borderId="9" xfId="0" applyNumberFormat="1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2"/>
  <sheetViews>
    <sheetView tabSelected="1" workbookViewId="0">
      <selection activeCell="I12" sqref="I12"/>
    </sheetView>
  </sheetViews>
  <sheetFormatPr defaultColWidth="10.75" defaultRowHeight="12.75" x14ac:dyDescent="0.2"/>
  <cols>
    <col min="1" max="1" width="2.75" style="1" customWidth="1"/>
    <col min="2" max="2" width="19.875" style="1" bestFit="1" customWidth="1"/>
    <col min="3" max="3" width="8.75" style="2" customWidth="1"/>
    <col min="4" max="4" width="11.125" style="2" customWidth="1"/>
    <col min="5" max="5" width="8.75" style="2" customWidth="1"/>
    <col min="6" max="6" width="11" style="2" customWidth="1"/>
    <col min="7" max="7" width="8.75" style="2" customWidth="1"/>
    <col min="8" max="8" width="10.75" style="2" customWidth="1"/>
    <col min="9" max="9" width="14.125" style="2" bestFit="1" customWidth="1"/>
    <col min="10" max="10" width="2.75" style="2" customWidth="1"/>
    <col min="11" max="11" width="14.125" style="2" bestFit="1" customWidth="1"/>
    <col min="12" max="12" width="5.75" style="1" customWidth="1"/>
    <col min="13" max="13" width="17.75" style="1" bestFit="1" customWidth="1"/>
    <col min="14" max="14" width="7.875" style="1" bestFit="1" customWidth="1"/>
    <col min="15" max="16384" width="10.75" style="1"/>
  </cols>
  <sheetData>
    <row r="1" spans="1:14" ht="18" x14ac:dyDescent="0.25">
      <c r="A1" s="12" t="s">
        <v>43</v>
      </c>
    </row>
    <row r="3" spans="1:14" x14ac:dyDescent="0.2">
      <c r="C3" s="25" t="s">
        <v>3</v>
      </c>
      <c r="D3" s="25"/>
      <c r="E3" s="25" t="s">
        <v>4</v>
      </c>
      <c r="F3" s="25"/>
      <c r="G3" s="25" t="s">
        <v>5</v>
      </c>
      <c r="H3" s="25"/>
    </row>
    <row r="4" spans="1:14" ht="13.5" thickBot="1" x14ac:dyDescent="0.25">
      <c r="C4" s="2" t="s">
        <v>0</v>
      </c>
      <c r="D4" s="2" t="s">
        <v>2</v>
      </c>
      <c r="E4" s="2" t="s">
        <v>0</v>
      </c>
      <c r="F4" s="2" t="s">
        <v>2</v>
      </c>
      <c r="G4" s="2" t="s">
        <v>0</v>
      </c>
      <c r="H4" s="2" t="s">
        <v>2</v>
      </c>
    </row>
    <row r="5" spans="1:14" ht="13.5" thickBot="1" x14ac:dyDescent="0.25"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M5" s="6" t="s">
        <v>18</v>
      </c>
      <c r="N5" s="7" t="s">
        <v>19</v>
      </c>
    </row>
    <row r="6" spans="1:14" x14ac:dyDescent="0.2">
      <c r="B6" s="5" t="s">
        <v>30</v>
      </c>
      <c r="C6" s="17">
        <v>8</v>
      </c>
      <c r="D6" s="17">
        <v>10</v>
      </c>
      <c r="E6" s="17">
        <v>7</v>
      </c>
      <c r="F6" s="17">
        <v>6</v>
      </c>
      <c r="G6" s="17">
        <v>11</v>
      </c>
      <c r="H6" s="17">
        <v>9</v>
      </c>
      <c r="K6" s="1"/>
      <c r="M6" s="14" t="s">
        <v>31</v>
      </c>
      <c r="N6" s="15" t="s">
        <v>35</v>
      </c>
    </row>
    <row r="7" spans="1:14" x14ac:dyDescent="0.2">
      <c r="B7" s="5"/>
      <c r="K7" s="1"/>
      <c r="M7" s="8" t="s">
        <v>20</v>
      </c>
      <c r="N7" s="9" t="s">
        <v>36</v>
      </c>
    </row>
    <row r="8" spans="1:14" x14ac:dyDescent="0.2">
      <c r="B8" s="5" t="s">
        <v>27</v>
      </c>
      <c r="C8" s="17">
        <v>2</v>
      </c>
      <c r="D8" s="17">
        <v>2</v>
      </c>
      <c r="K8" s="1"/>
      <c r="M8" s="8" t="s">
        <v>21</v>
      </c>
      <c r="N8" s="9" t="s">
        <v>37</v>
      </c>
    </row>
    <row r="9" spans="1:14" x14ac:dyDescent="0.2">
      <c r="B9" s="3"/>
      <c r="I9" s="2" t="s">
        <v>10</v>
      </c>
      <c r="K9" s="2" t="s">
        <v>12</v>
      </c>
      <c r="M9" s="8" t="s">
        <v>32</v>
      </c>
      <c r="N9" s="9" t="s">
        <v>38</v>
      </c>
    </row>
    <row r="10" spans="1:14" x14ac:dyDescent="0.2">
      <c r="I10" s="2" t="s">
        <v>11</v>
      </c>
      <c r="K10" s="2" t="s">
        <v>11</v>
      </c>
      <c r="M10" s="8" t="s">
        <v>22</v>
      </c>
      <c r="N10" s="9" t="s">
        <v>39</v>
      </c>
    </row>
    <row r="11" spans="1:14" x14ac:dyDescent="0.2">
      <c r="B11" s="4" t="s">
        <v>6</v>
      </c>
      <c r="C11" s="25" t="s">
        <v>13</v>
      </c>
      <c r="D11" s="25"/>
      <c r="E11" s="25"/>
      <c r="F11" s="25"/>
      <c r="G11" s="25"/>
      <c r="H11" s="25"/>
      <c r="I11" s="2" t="s">
        <v>17</v>
      </c>
      <c r="K11" s="1" t="s">
        <v>17</v>
      </c>
      <c r="M11" s="8" t="s">
        <v>23</v>
      </c>
      <c r="N11" s="9" t="s">
        <v>40</v>
      </c>
    </row>
    <row r="12" spans="1:14" x14ac:dyDescent="0.2">
      <c r="B12" s="3" t="s">
        <v>7</v>
      </c>
      <c r="C12" s="17">
        <v>12</v>
      </c>
      <c r="D12" s="17">
        <v>9</v>
      </c>
      <c r="E12" s="17">
        <v>25</v>
      </c>
      <c r="F12" s="17">
        <v>20</v>
      </c>
      <c r="G12" s="17">
        <v>17</v>
      </c>
      <c r="H12" s="17">
        <v>13</v>
      </c>
      <c r="I12" s="27">
        <f>SUMPRODUCT(C12:H12,FractionUsed)</f>
        <v>61.783596837944664</v>
      </c>
      <c r="J12" s="2" t="s">
        <v>24</v>
      </c>
      <c r="K12" s="17">
        <v>60</v>
      </c>
      <c r="M12" s="8" t="s">
        <v>33</v>
      </c>
      <c r="N12" s="9" t="s">
        <v>41</v>
      </c>
    </row>
    <row r="13" spans="1:14" ht="13.5" thickBot="1" x14ac:dyDescent="0.25">
      <c r="B13" s="3" t="s">
        <v>8</v>
      </c>
      <c r="C13" s="17">
        <v>35</v>
      </c>
      <c r="D13" s="17">
        <v>42</v>
      </c>
      <c r="E13" s="17">
        <v>18</v>
      </c>
      <c r="F13" s="17">
        <v>31</v>
      </c>
      <c r="G13" s="17">
        <v>56</v>
      </c>
      <c r="H13" s="17">
        <v>49</v>
      </c>
      <c r="I13" s="2">
        <f>SUMPRODUCT(C13:H13,FractionUsed)</f>
        <v>150</v>
      </c>
      <c r="J13" s="2" t="s">
        <v>24</v>
      </c>
      <c r="K13" s="17">
        <v>150</v>
      </c>
      <c r="M13" s="10" t="s">
        <v>34</v>
      </c>
      <c r="N13" s="11" t="s">
        <v>42</v>
      </c>
    </row>
    <row r="14" spans="1:14" x14ac:dyDescent="0.2">
      <c r="B14" s="3" t="s">
        <v>9</v>
      </c>
      <c r="C14" s="17">
        <v>37</v>
      </c>
      <c r="D14" s="17">
        <v>53</v>
      </c>
      <c r="E14" s="17">
        <v>28</v>
      </c>
      <c r="F14" s="17">
        <v>24</v>
      </c>
      <c r="G14" s="17">
        <v>29</v>
      </c>
      <c r="H14" s="17">
        <v>20</v>
      </c>
      <c r="I14" s="2">
        <f>SUMPRODUCT(C14:H14,FractionUsed)</f>
        <v>125</v>
      </c>
      <c r="J14" s="2" t="s">
        <v>24</v>
      </c>
      <c r="K14" s="17">
        <v>125</v>
      </c>
    </row>
    <row r="16" spans="1:14" x14ac:dyDescent="0.2">
      <c r="C16" s="25" t="s">
        <v>3</v>
      </c>
      <c r="D16" s="25"/>
      <c r="E16" s="25" t="s">
        <v>4</v>
      </c>
      <c r="F16" s="25"/>
      <c r="G16" s="25" t="s">
        <v>5</v>
      </c>
      <c r="H16" s="25"/>
    </row>
    <row r="17" spans="2:11" x14ac:dyDescent="0.2">
      <c r="C17" s="2" t="s">
        <v>0</v>
      </c>
      <c r="D17" s="2" t="s">
        <v>2</v>
      </c>
      <c r="E17" s="2" t="s">
        <v>0</v>
      </c>
      <c r="F17" s="2" t="s">
        <v>2</v>
      </c>
      <c r="G17" s="2" t="s">
        <v>0</v>
      </c>
      <c r="H17" s="2" t="s">
        <v>2</v>
      </c>
      <c r="J17" s="3" t="s">
        <v>28</v>
      </c>
      <c r="K17" s="27">
        <f>SUMPRODUCT(VariableCost,FractionUsed)</f>
        <v>32.722332015810281</v>
      </c>
    </row>
    <row r="18" spans="2:11" ht="13.5" thickBot="1" x14ac:dyDescent="0.25">
      <c r="C18" s="2" t="s">
        <v>1</v>
      </c>
      <c r="D18" s="2" t="s">
        <v>1</v>
      </c>
      <c r="E18" s="2" t="s">
        <v>1</v>
      </c>
      <c r="F18" s="2" t="s">
        <v>1</v>
      </c>
      <c r="G18" s="2" t="s">
        <v>1</v>
      </c>
      <c r="H18" s="2" t="s">
        <v>1</v>
      </c>
      <c r="J18" s="3" t="s">
        <v>29</v>
      </c>
      <c r="K18" s="2">
        <f>SUMPRODUCT(FixedCost,Setup?)</f>
        <v>2</v>
      </c>
    </row>
    <row r="19" spans="2:11" ht="13.5" thickBot="1" x14ac:dyDescent="0.25">
      <c r="B19" s="5" t="s">
        <v>14</v>
      </c>
      <c r="C19" s="19">
        <v>0</v>
      </c>
      <c r="D19" s="20">
        <v>1</v>
      </c>
      <c r="E19" s="20">
        <v>0.50494071146245056</v>
      </c>
      <c r="F19" s="21">
        <v>1</v>
      </c>
      <c r="G19" s="20">
        <v>1</v>
      </c>
      <c r="H19" s="22">
        <v>0.24308300395256918</v>
      </c>
      <c r="J19" s="3" t="s">
        <v>15</v>
      </c>
      <c r="K19" s="26">
        <f>K17+K18</f>
        <v>34.722332015810281</v>
      </c>
    </row>
    <row r="20" spans="2:11" x14ac:dyDescent="0.2">
      <c r="C20" s="2" t="s">
        <v>25</v>
      </c>
      <c r="D20" s="2" t="s">
        <v>25</v>
      </c>
      <c r="E20" s="2" t="s">
        <v>25</v>
      </c>
      <c r="F20" s="2" t="s">
        <v>25</v>
      </c>
      <c r="G20" s="2" t="s">
        <v>25</v>
      </c>
      <c r="H20" s="2" t="s">
        <v>25</v>
      </c>
      <c r="K20" s="2" t="s">
        <v>16</v>
      </c>
    </row>
    <row r="21" spans="2:11" x14ac:dyDescent="0.2">
      <c r="C21" s="13">
        <f>C22</f>
        <v>0</v>
      </c>
      <c r="D21" s="13">
        <f>D22</f>
        <v>1</v>
      </c>
      <c r="E21" s="18">
        <v>1</v>
      </c>
      <c r="F21" s="18">
        <v>1</v>
      </c>
      <c r="G21" s="18">
        <v>1</v>
      </c>
      <c r="H21" s="18">
        <v>1</v>
      </c>
    </row>
    <row r="22" spans="2:11" x14ac:dyDescent="0.2">
      <c r="B22" s="16" t="s">
        <v>26</v>
      </c>
      <c r="C22" s="23">
        <v>0</v>
      </c>
      <c r="D22" s="24">
        <v>1</v>
      </c>
    </row>
  </sheetData>
  <mergeCells count="7">
    <mergeCell ref="C16:D16"/>
    <mergeCell ref="E16:F16"/>
    <mergeCell ref="G16:H16"/>
    <mergeCell ref="C3:D3"/>
    <mergeCell ref="E3:F3"/>
    <mergeCell ref="G3:H3"/>
    <mergeCell ref="C11:H11"/>
  </mergeCells>
  <phoneticPr fontId="0" type="noConversion"/>
  <printOptions headings="1" gridLines="1"/>
  <pageMargins left="0.75" right="0.75" top="1" bottom="1" header="0.5" footer="0.5"/>
  <pageSetup scale="67" orientation="landscape" horizontalDpi="4294967292" verticalDpi="4294967292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Nori and Leets</vt:lpstr>
      <vt:lpstr>FixedCost</vt:lpstr>
      <vt:lpstr>FractionUsed</vt:lpstr>
      <vt:lpstr>MinimumReduction</vt:lpstr>
      <vt:lpstr>Setup?</vt:lpstr>
      <vt:lpstr>TotalCost</vt:lpstr>
      <vt:lpstr>TotalReduction</vt:lpstr>
      <vt:lpstr>UpperBound</vt:lpstr>
      <vt:lpstr>VariableCost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Mario Guajardo</cp:lastModifiedBy>
  <dcterms:created xsi:type="dcterms:W3CDTF">2002-07-02T06:45:53Z</dcterms:created>
  <dcterms:modified xsi:type="dcterms:W3CDTF">2025-09-04T07:58:26Z</dcterms:modified>
</cp:coreProperties>
</file>