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kob\Dropbox\steuerklasse\ana\data\tax_calculator_data\"/>
    </mc:Choice>
  </mc:AlternateContent>
  <xr:revisionPtr revIDLastSave="0" documentId="13_ncr:1_{1F9BCFF6-AEA6-4E16-A4CA-733495A11554}" xr6:coauthVersionLast="47" xr6:coauthVersionMax="47" xr10:uidLastSave="{00000000-0000-0000-0000-000000000000}"/>
  <bookViews>
    <workbookView xWindow="-110" yWindow="-110" windowWidth="19420" windowHeight="10300" xr2:uid="{74D69DC2-2618-4889-9337-E53CC12C5BBC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1" l="1"/>
  <c r="D14" i="1"/>
  <c r="E14" i="1"/>
  <c r="Q14" i="1"/>
  <c r="L12" i="1"/>
  <c r="L14" i="1" s="1"/>
  <c r="M12" i="1"/>
  <c r="M14" i="1" s="1"/>
  <c r="N12" i="1"/>
  <c r="N14" i="1" s="1"/>
  <c r="O12" i="1"/>
  <c r="O14" i="1" s="1"/>
  <c r="P12" i="1"/>
  <c r="P14" i="1" s="1"/>
  <c r="Q12" i="1"/>
  <c r="J5" i="1"/>
  <c r="K5" i="1"/>
  <c r="L5" i="1"/>
  <c r="M5" i="1"/>
  <c r="N5" i="1"/>
  <c r="O5" i="1"/>
  <c r="P5" i="1"/>
  <c r="K13" i="1" l="1"/>
  <c r="K11" i="1"/>
  <c r="K12" i="1" s="1"/>
  <c r="K14" i="1" s="1"/>
  <c r="J13" i="1"/>
  <c r="J11" i="1"/>
  <c r="J12" i="1" s="1"/>
  <c r="J14" i="1" s="1"/>
  <c r="I13" i="1"/>
  <c r="I11" i="1"/>
</calcChain>
</file>

<file path=xl/sharedStrings.xml><?xml version="1.0" encoding="utf-8"?>
<sst xmlns="http://schemas.openxmlformats.org/spreadsheetml/2006/main" count="315" uniqueCount="100">
  <si>
    <t>variables</t>
  </si>
  <si>
    <t>jahr2022</t>
  </si>
  <si>
    <t>jahr2022_old</t>
  </si>
  <si>
    <t>jahr2021</t>
  </si>
  <si>
    <t>jahr2020</t>
  </si>
  <si>
    <t>jahr2019</t>
  </si>
  <si>
    <t>jahr2018</t>
  </si>
  <si>
    <t>jahr2017</t>
  </si>
  <si>
    <t>jahr2016</t>
  </si>
  <si>
    <t>jahr2015</t>
  </si>
  <si>
    <t>jahr2014</t>
  </si>
  <si>
    <t>jahr2013</t>
  </si>
  <si>
    <t>jahr2012</t>
  </si>
  <si>
    <t>jahr2011</t>
  </si>
  <si>
    <t>jahr2010</t>
  </si>
  <si>
    <t>jahr2009</t>
  </si>
  <si>
    <t>jahr2008</t>
  </si>
  <si>
    <t>jahr2007</t>
  </si>
  <si>
    <t>jahr2006</t>
  </si>
  <si>
    <t>jahr2005</t>
  </si>
  <si>
    <t>jahr2004</t>
  </si>
  <si>
    <t>jahr2003</t>
  </si>
  <si>
    <t>jahr2002</t>
  </si>
  <si>
    <t>jahr2001</t>
  </si>
  <si>
    <t>jahr2000</t>
  </si>
  <si>
    <t>jahr1999</t>
  </si>
  <si>
    <t>jahr1998</t>
  </si>
  <si>
    <t>jahr1997</t>
  </si>
  <si>
    <t>jahr1996</t>
  </si>
  <si>
    <t>jahr1995</t>
  </si>
  <si>
    <t>bbgrv_ost</t>
  </si>
  <si>
    <t>.</t>
  </si>
  <si>
    <t>Vor 2010 nicht relevant</t>
  </si>
  <si>
    <t>bbgrv_west</t>
  </si>
  <si>
    <t>Vor 2000 in DM</t>
  </si>
  <si>
    <t>avsatzan</t>
  </si>
  <si>
    <t>rvsatzan</t>
  </si>
  <si>
    <t>Vor 2000 hab ich durch zwei geteilt, nicht sicher ob wirklich paritätisch</t>
  </si>
  <si>
    <t>tbsorv</t>
  </si>
  <si>
    <t>bbgkvpv</t>
  </si>
  <si>
    <t>Vor 2010 nicht relevant für Lohnsteuer, aber für Höhe Arbeitslosengeld</t>
  </si>
  <si>
    <t>kvsatzan_allg</t>
  </si>
  <si>
    <t>Values of 2009 and 2005 are averaged since reform during the year</t>
  </si>
  <si>
    <t>Gebraucht für Berechnung der Sozialversicherungsbeiträge</t>
  </si>
  <si>
    <t>kvsatzan_pre</t>
  </si>
  <si>
    <t>kvsatzag_pre</t>
  </si>
  <si>
    <t>Not considered, never relevant before 2010</t>
  </si>
  <si>
    <t>pvsatzan</t>
  </si>
  <si>
    <t>Reformen unterjährig 2008 und 1996</t>
  </si>
  <si>
    <t>pvsatzag</t>
  </si>
  <si>
    <t>pvz_wo_child</t>
  </si>
  <si>
    <t>w1stkl5</t>
  </si>
  <si>
    <t>w2stkl5</t>
  </si>
  <si>
    <t>w3stkl5</t>
  </si>
  <si>
    <t>mindest_lst_w1stkl5</t>
  </si>
  <si>
    <t>lst_w1stkl5_rate</t>
  </si>
  <si>
    <t>lst_w2stkl5_rate</t>
  </si>
  <si>
    <t>lst_w3stkl5_rate</t>
  </si>
  <si>
    <t>anp</t>
  </si>
  <si>
    <t>sap</t>
  </si>
  <si>
    <t>vhb_stkl_ungl_3</t>
  </si>
  <si>
    <t>vhb_stkl_3</t>
  </si>
  <si>
    <t>min_vrsrge_pausch</t>
  </si>
  <si>
    <t>vhb_bef2010</t>
  </si>
  <si>
    <t>vspvor</t>
  </si>
  <si>
    <t>vspmax1</t>
  </si>
  <si>
    <t>vspmax2</t>
  </si>
  <si>
    <t>vspkurz</t>
  </si>
  <si>
    <t>vsp_satz_günstigerprüfung</t>
  </si>
  <si>
    <t>vsp_satz_2004_regelung</t>
  </si>
  <si>
    <t>y_abzug_2</t>
  </si>
  <si>
    <t>z_abzug_1</t>
  </si>
  <si>
    <t>z_abzug_2</t>
  </si>
  <si>
    <t>zahl_1_1</t>
  </si>
  <si>
    <t>zahl_1_2</t>
  </si>
  <si>
    <t>threshold_1</t>
  </si>
  <si>
    <t>zahl_2_1</t>
  </si>
  <si>
    <t>zahl_2_2</t>
  </si>
  <si>
    <t>zahl_2_3</t>
  </si>
  <si>
    <t>threshold_2</t>
  </si>
  <si>
    <t>rate_3</t>
  </si>
  <si>
    <t>zahl_3_1</t>
  </si>
  <si>
    <t>threshold_3</t>
  </si>
  <si>
    <t>rate_4</t>
  </si>
  <si>
    <t>zahl_4_1</t>
  </si>
  <si>
    <t>threshold_4</t>
  </si>
  <si>
    <t>soli_satz</t>
  </si>
  <si>
    <t>mindest_soli</t>
  </si>
  <si>
    <t>solzfrei</t>
  </si>
  <si>
    <t>kfb_stkl_4</t>
  </si>
  <si>
    <t>kfb_stkl_1_3</t>
  </si>
  <si>
    <t>durchschn_zusatzbeitrag</t>
  </si>
  <si>
    <t>efa</t>
  </si>
  <si>
    <t xml:space="preserve">&lt;= taxable_income </t>
  </si>
  <si>
    <t>jahr2023</t>
  </si>
  <si>
    <t>pvsatzag_sachsen</t>
  </si>
  <si>
    <t>pvsatzan_sachsen</t>
  </si>
  <si>
    <t>gfb</t>
  </si>
  <si>
    <t>jahr2024</t>
  </si>
  <si>
    <t>pvz_red_more_2_child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</si>
</sst>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4DA38-8EE2-44F2-8763-59C9DA453266}">
  <dimension ref="A1:AN60"/>
  <sheetViews>
    <sheetView tabSelected="1" topLeftCell="U1" zoomScale="85" zoomScaleNormal="85" workbookViewId="0">
      <pane ySplit="1" topLeftCell="A7" activePane="bottomLeft" state="frozen"/>
      <selection pane="bottomLeft" activeCell="AG20" sqref="AG20"/>
    </sheetView>
  </sheetViews>
  <sheetFormatPr defaultColWidth="10.81640625" defaultRowHeight="14.5" x14ac:dyDescent="0.35"/>
  <cols>
    <col min="1" max="1" width="47.1796875" customWidth="1"/>
    <col min="2" max="2" width="8.54296875" bestFit="1" customWidth="1"/>
    <col min="3" max="3" width="9.7265625" customWidth="1"/>
    <col min="4" max="5" width="9.54296875" bestFit="1" customWidth="1"/>
    <col min="22" max="23" width="11.81640625" bestFit="1" customWidth="1"/>
    <col min="34" max="34" width="41.54296875" customWidth="1"/>
  </cols>
  <sheetData>
    <row r="1" spans="1:34" x14ac:dyDescent="0.35">
      <c r="A1" t="s">
        <v>0</v>
      </c>
      <c r="B1" t="s">
        <v>98</v>
      </c>
      <c r="C1" t="s">
        <v>94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</row>
    <row r="2" spans="1:34" x14ac:dyDescent="0.35">
      <c r="A2" t="s">
        <v>30</v>
      </c>
      <c r="B2">
        <v>89400</v>
      </c>
      <c r="C2">
        <v>85200</v>
      </c>
      <c r="D2">
        <v>81000</v>
      </c>
      <c r="E2">
        <v>81000</v>
      </c>
      <c r="F2">
        <v>80400</v>
      </c>
      <c r="G2">
        <v>77400</v>
      </c>
      <c r="H2">
        <v>73800</v>
      </c>
      <c r="I2">
        <v>69600</v>
      </c>
      <c r="J2">
        <v>68400</v>
      </c>
      <c r="K2">
        <v>64800</v>
      </c>
      <c r="L2">
        <v>62400</v>
      </c>
      <c r="M2">
        <v>60000</v>
      </c>
      <c r="N2">
        <v>58800</v>
      </c>
      <c r="O2">
        <v>57600</v>
      </c>
      <c r="P2">
        <v>57600</v>
      </c>
      <c r="Q2">
        <v>55800</v>
      </c>
      <c r="R2" t="s">
        <v>31</v>
      </c>
      <c r="S2" t="s">
        <v>31</v>
      </c>
      <c r="T2" t="s">
        <v>31</v>
      </c>
      <c r="U2" t="s">
        <v>31</v>
      </c>
      <c r="V2" t="s">
        <v>31</v>
      </c>
      <c r="W2" t="s">
        <v>31</v>
      </c>
      <c r="X2" t="s">
        <v>31</v>
      </c>
      <c r="Y2" t="s">
        <v>31</v>
      </c>
      <c r="AG2" t="s">
        <v>32</v>
      </c>
    </row>
    <row r="3" spans="1:34" x14ac:dyDescent="0.35">
      <c r="A3" t="s">
        <v>33</v>
      </c>
      <c r="B3">
        <v>90600</v>
      </c>
      <c r="C3">
        <v>87600</v>
      </c>
      <c r="D3">
        <v>84600</v>
      </c>
      <c r="E3">
        <v>84600</v>
      </c>
      <c r="F3">
        <v>85200</v>
      </c>
      <c r="G3">
        <v>82800</v>
      </c>
      <c r="H3">
        <v>80400</v>
      </c>
      <c r="I3">
        <v>78000</v>
      </c>
      <c r="J3">
        <v>76200</v>
      </c>
      <c r="K3">
        <v>74400</v>
      </c>
      <c r="L3">
        <v>72600</v>
      </c>
      <c r="M3">
        <v>71400</v>
      </c>
      <c r="N3">
        <v>69600</v>
      </c>
      <c r="O3">
        <v>67200</v>
      </c>
      <c r="P3">
        <v>66000</v>
      </c>
      <c r="Q3">
        <v>66000</v>
      </c>
      <c r="R3">
        <v>64800</v>
      </c>
      <c r="S3">
        <v>63600</v>
      </c>
      <c r="T3">
        <v>63000</v>
      </c>
      <c r="U3">
        <v>63000</v>
      </c>
      <c r="V3">
        <v>62400</v>
      </c>
      <c r="W3">
        <v>61800</v>
      </c>
      <c r="X3">
        <v>61200</v>
      </c>
      <c r="Y3">
        <v>54000</v>
      </c>
      <c r="AG3" t="s">
        <v>34</v>
      </c>
    </row>
    <row r="4" spans="1:34" x14ac:dyDescent="0.35">
      <c r="A4" t="s">
        <v>35</v>
      </c>
      <c r="B4">
        <v>1.2999999999999999E-2</v>
      </c>
      <c r="C4">
        <v>1.2999999999999999E-2</v>
      </c>
      <c r="D4">
        <v>1.2E-2</v>
      </c>
      <c r="E4">
        <v>1.2E-2</v>
      </c>
      <c r="F4">
        <v>1.2E-2</v>
      </c>
      <c r="G4">
        <v>1.2E-2</v>
      </c>
      <c r="H4">
        <v>1.2500000000000001E-2</v>
      </c>
      <c r="I4">
        <v>1.4999999999999999E-2</v>
      </c>
      <c r="J4">
        <v>1.4999999999999999E-2</v>
      </c>
      <c r="K4">
        <v>1.4999999999999999E-2</v>
      </c>
      <c r="L4">
        <v>1.4999999999999999E-2</v>
      </c>
      <c r="M4">
        <v>1.4999999999999999E-2</v>
      </c>
      <c r="N4">
        <v>1.4999999999999999E-2</v>
      </c>
      <c r="O4">
        <v>1.4999999999999999E-2</v>
      </c>
      <c r="P4">
        <v>1.4999999999999999E-2</v>
      </c>
      <c r="Q4">
        <v>1.4E-2</v>
      </c>
      <c r="R4">
        <v>1.4E-2</v>
      </c>
      <c r="S4">
        <v>1.6500000000000001E-2</v>
      </c>
      <c r="T4">
        <v>2.1000000000000001E-2</v>
      </c>
      <c r="U4">
        <v>3.2500000000000001E-2</v>
      </c>
      <c r="V4">
        <v>3.2500000000000001E-2</v>
      </c>
      <c r="W4">
        <v>3.2500000000000001E-2</v>
      </c>
      <c r="X4">
        <v>3.2500000000000001E-2</v>
      </c>
      <c r="Y4">
        <v>3.2500000000000001E-2</v>
      </c>
      <c r="Z4">
        <v>3.2500000000000001E-2</v>
      </c>
      <c r="AA4">
        <v>3.2500000000000001E-2</v>
      </c>
      <c r="AB4">
        <v>3.2500000000000001E-2</v>
      </c>
      <c r="AC4">
        <v>3.2500000000000001E-2</v>
      </c>
      <c r="AD4">
        <v>3.2500000000000001E-2</v>
      </c>
      <c r="AE4">
        <v>3.2500000000000001E-2</v>
      </c>
      <c r="AF4">
        <v>3.2500000000000001E-2</v>
      </c>
    </row>
    <row r="5" spans="1:34" x14ac:dyDescent="0.35">
      <c r="A5" t="s">
        <v>36</v>
      </c>
      <c r="B5">
        <v>9.2999999999999999E-2</v>
      </c>
      <c r="C5">
        <v>9.2999999999999999E-2</v>
      </c>
      <c r="D5">
        <v>9.2999999999999999E-2</v>
      </c>
      <c r="E5">
        <v>9.2999999999999999E-2</v>
      </c>
      <c r="F5">
        <v>9.2999999999999999E-2</v>
      </c>
      <c r="G5">
        <v>9.2999999999999999E-2</v>
      </c>
      <c r="H5">
        <v>9.2999999999999999E-2</v>
      </c>
      <c r="I5">
        <v>9.2999999999999999E-2</v>
      </c>
      <c r="J5">
        <f>0.187/2</f>
        <v>9.35E-2</v>
      </c>
      <c r="K5">
        <f>0.187/2</f>
        <v>9.35E-2</v>
      </c>
      <c r="L5">
        <f>0.187/2</f>
        <v>9.35E-2</v>
      </c>
      <c r="M5">
        <f>0.189/2</f>
        <v>9.4500000000000001E-2</v>
      </c>
      <c r="N5">
        <f>0.189/2</f>
        <v>9.4500000000000001E-2</v>
      </c>
      <c r="O5">
        <f>0.196/2</f>
        <v>9.8000000000000004E-2</v>
      </c>
      <c r="P5">
        <f>0.199/2</f>
        <v>9.9500000000000005E-2</v>
      </c>
      <c r="Q5">
        <v>9.9500000000000005E-2</v>
      </c>
      <c r="R5">
        <v>9.9500000000000005E-2</v>
      </c>
      <c r="S5">
        <v>9.9500000000000005E-2</v>
      </c>
      <c r="T5">
        <v>9.9500000000000005E-2</v>
      </c>
      <c r="U5">
        <v>9.7500000000000003E-2</v>
      </c>
      <c r="V5">
        <v>9.7500000000000003E-2</v>
      </c>
      <c r="W5">
        <v>9.7500000000000003E-2</v>
      </c>
      <c r="X5">
        <v>9.7500000000000003E-2</v>
      </c>
      <c r="Y5">
        <v>9.5500000000000002E-2</v>
      </c>
      <c r="Z5">
        <v>9.5500000000000002E-2</v>
      </c>
      <c r="AA5">
        <v>9.6500000000000002E-2</v>
      </c>
      <c r="AB5">
        <v>9.7500000000000003E-2</v>
      </c>
      <c r="AC5">
        <v>0.10150000000000001</v>
      </c>
      <c r="AD5">
        <v>0.10150000000000001</v>
      </c>
      <c r="AE5">
        <v>9.6000000000000002E-2</v>
      </c>
      <c r="AF5">
        <v>9.2999999999999999E-2</v>
      </c>
      <c r="AG5" t="s">
        <v>37</v>
      </c>
    </row>
    <row r="6" spans="1:34" x14ac:dyDescent="0.35">
      <c r="A6" t="s">
        <v>38</v>
      </c>
      <c r="B6">
        <v>1</v>
      </c>
      <c r="C6">
        <v>1</v>
      </c>
      <c r="D6">
        <v>0.88</v>
      </c>
      <c r="E6">
        <v>0.88</v>
      </c>
      <c r="F6">
        <v>0.84</v>
      </c>
      <c r="G6">
        <v>0.8</v>
      </c>
      <c r="H6">
        <v>0.76</v>
      </c>
      <c r="I6">
        <v>0.72</v>
      </c>
      <c r="J6">
        <v>0.68</v>
      </c>
      <c r="K6">
        <v>0.64</v>
      </c>
      <c r="L6">
        <v>0.6</v>
      </c>
      <c r="M6">
        <v>0.56000000000000005</v>
      </c>
      <c r="N6">
        <v>0.52</v>
      </c>
      <c r="O6">
        <v>0.48</v>
      </c>
      <c r="P6">
        <v>0.44</v>
      </c>
      <c r="Q6">
        <v>0.4</v>
      </c>
      <c r="R6">
        <v>0.36</v>
      </c>
      <c r="S6">
        <v>0.32</v>
      </c>
      <c r="T6">
        <v>0.28000000000000003</v>
      </c>
      <c r="U6">
        <v>0.24</v>
      </c>
      <c r="V6">
        <v>0.2</v>
      </c>
      <c r="W6" t="s">
        <v>31</v>
      </c>
      <c r="X6" t="s">
        <v>31</v>
      </c>
      <c r="Y6" t="s">
        <v>31</v>
      </c>
    </row>
    <row r="7" spans="1:34" x14ac:dyDescent="0.35">
      <c r="A7" t="s">
        <v>39</v>
      </c>
      <c r="B7">
        <v>62100</v>
      </c>
      <c r="C7">
        <v>59850</v>
      </c>
      <c r="D7">
        <v>58050</v>
      </c>
      <c r="E7">
        <v>58050</v>
      </c>
      <c r="F7">
        <v>58050</v>
      </c>
      <c r="G7">
        <v>56250</v>
      </c>
      <c r="H7">
        <v>54450</v>
      </c>
      <c r="I7">
        <v>53100</v>
      </c>
      <c r="J7">
        <v>52200</v>
      </c>
      <c r="K7">
        <v>50850</v>
      </c>
      <c r="L7">
        <v>49500</v>
      </c>
      <c r="M7">
        <v>48600</v>
      </c>
      <c r="N7">
        <v>47250</v>
      </c>
      <c r="O7">
        <v>45900</v>
      </c>
      <c r="P7">
        <v>44550</v>
      </c>
      <c r="Q7">
        <v>45000</v>
      </c>
      <c r="R7">
        <v>44100</v>
      </c>
      <c r="S7">
        <v>43200</v>
      </c>
      <c r="T7">
        <v>42750</v>
      </c>
      <c r="U7">
        <v>42750</v>
      </c>
      <c r="V7">
        <v>42300</v>
      </c>
      <c r="W7" t="s">
        <v>31</v>
      </c>
      <c r="X7" t="s">
        <v>31</v>
      </c>
      <c r="Y7" t="s">
        <v>31</v>
      </c>
      <c r="AG7" t="s">
        <v>40</v>
      </c>
    </row>
    <row r="8" spans="1:34" x14ac:dyDescent="0.35">
      <c r="A8" t="s">
        <v>41</v>
      </c>
      <c r="B8">
        <v>7.2999999999999995E-2</v>
      </c>
      <c r="C8">
        <v>7.2999999999999995E-2</v>
      </c>
      <c r="D8">
        <v>7.2999999999999995E-2</v>
      </c>
      <c r="E8">
        <v>7.2999999999999995E-2</v>
      </c>
      <c r="F8">
        <v>7.2999999999999995E-2</v>
      </c>
      <c r="G8">
        <v>7.2999999999999995E-2</v>
      </c>
      <c r="H8">
        <v>7.2999999999999995E-2</v>
      </c>
      <c r="I8">
        <v>7.2999999999999995E-2</v>
      </c>
      <c r="J8">
        <v>7.2999999999999995E-2</v>
      </c>
      <c r="K8">
        <v>7.2999999999999995E-2</v>
      </c>
      <c r="L8">
        <v>7.2999999999999995E-2</v>
      </c>
      <c r="M8">
        <v>8.2000000000000003E-2</v>
      </c>
      <c r="N8">
        <v>8.2000000000000003E-2</v>
      </c>
      <c r="O8">
        <v>8.2000000000000003E-2</v>
      </c>
      <c r="P8">
        <v>8.2000000000000003E-2</v>
      </c>
      <c r="Q8">
        <v>7.9000000000000001E-2</v>
      </c>
      <c r="R8" s="1">
        <v>8.0500000000000002E-2</v>
      </c>
      <c r="S8">
        <v>7.9000000000000001E-2</v>
      </c>
      <c r="T8">
        <v>7.85E-2</v>
      </c>
      <c r="U8">
        <v>7.5499999999999998E-2</v>
      </c>
      <c r="V8" s="1">
        <v>7.3249999999999996E-2</v>
      </c>
      <c r="W8">
        <v>7.0999999999999994E-2</v>
      </c>
      <c r="X8">
        <v>7.1499999999999994E-2</v>
      </c>
      <c r="Y8">
        <v>7.0000000000000007E-2</v>
      </c>
      <c r="Z8">
        <v>6.8000000000000005E-2</v>
      </c>
      <c r="AA8">
        <v>6.8000000000000005E-2</v>
      </c>
      <c r="AF8">
        <v>6.6000000000000003E-2</v>
      </c>
      <c r="AG8" t="s">
        <v>42</v>
      </c>
      <c r="AH8" t="s">
        <v>43</v>
      </c>
    </row>
    <row r="9" spans="1:34" x14ac:dyDescent="0.35">
      <c r="A9" t="s">
        <v>44</v>
      </c>
      <c r="B9">
        <v>7.0000000000000007E-2</v>
      </c>
      <c r="C9">
        <v>7.0000000000000007E-2</v>
      </c>
      <c r="D9">
        <v>7.0000000000000007E-2</v>
      </c>
      <c r="E9">
        <v>7.0000000000000007E-2</v>
      </c>
      <c r="F9">
        <v>7.0000000000000007E-2</v>
      </c>
      <c r="G9">
        <v>7.0000000000000007E-2</v>
      </c>
      <c r="H9">
        <v>7.0000000000000007E-2</v>
      </c>
      <c r="I9">
        <v>7.0000000000000007E-2</v>
      </c>
      <c r="J9">
        <v>7.0000000000000007E-2</v>
      </c>
      <c r="K9">
        <v>7.0000000000000007E-2</v>
      </c>
      <c r="L9">
        <v>7.0000000000000007E-2</v>
      </c>
      <c r="M9">
        <v>7.9000000000000001E-2</v>
      </c>
      <c r="N9">
        <v>7.9000000000000001E-2</v>
      </c>
      <c r="O9">
        <v>7.9000000000000001E-2</v>
      </c>
      <c r="P9">
        <v>7.9000000000000001E-2</v>
      </c>
      <c r="Q9">
        <v>7.5999999999999998E-2</v>
      </c>
      <c r="R9" t="s">
        <v>31</v>
      </c>
      <c r="S9" t="s">
        <v>31</v>
      </c>
      <c r="T9" t="s">
        <v>31</v>
      </c>
      <c r="U9" t="s">
        <v>31</v>
      </c>
      <c r="V9" t="s">
        <v>31</v>
      </c>
      <c r="W9" t="s">
        <v>31</v>
      </c>
      <c r="X9" t="s">
        <v>31</v>
      </c>
      <c r="Y9" t="s">
        <v>31</v>
      </c>
      <c r="AG9" t="s">
        <v>32</v>
      </c>
    </row>
    <row r="10" spans="1:34" x14ac:dyDescent="0.35">
      <c r="A10" t="s">
        <v>45</v>
      </c>
      <c r="B10">
        <v>7.0000000000000007E-2</v>
      </c>
      <c r="C10">
        <v>7.0000000000000007E-2</v>
      </c>
      <c r="D10">
        <v>7.0000000000000007E-2</v>
      </c>
      <c r="E10">
        <v>7.0000000000000007E-2</v>
      </c>
      <c r="F10">
        <v>7.0000000000000007E-2</v>
      </c>
      <c r="G10">
        <v>7.0000000000000007E-2</v>
      </c>
      <c r="H10">
        <v>7.0000000000000007E-2</v>
      </c>
      <c r="I10">
        <v>7.0000000000000007E-2</v>
      </c>
      <c r="J10">
        <v>7.0000000000000007E-2</v>
      </c>
      <c r="K10">
        <v>7.0000000000000007E-2</v>
      </c>
      <c r="L10">
        <v>7.0000000000000007E-2</v>
      </c>
      <c r="M10">
        <v>7.0000000000000007E-2</v>
      </c>
      <c r="N10">
        <v>7.0000000000000007E-2</v>
      </c>
      <c r="O10">
        <v>7.0000000000000007E-2</v>
      </c>
      <c r="P10">
        <v>7.0000000000000007E-2</v>
      </c>
      <c r="Q10">
        <v>6.7000000000000004E-2</v>
      </c>
      <c r="R10" t="s">
        <v>31</v>
      </c>
      <c r="S10" t="s">
        <v>31</v>
      </c>
      <c r="T10" t="s">
        <v>31</v>
      </c>
      <c r="U10" t="s">
        <v>31</v>
      </c>
      <c r="V10" t="s">
        <v>31</v>
      </c>
      <c r="W10" t="s">
        <v>31</v>
      </c>
      <c r="X10" t="s">
        <v>31</v>
      </c>
      <c r="Y10" t="s">
        <v>31</v>
      </c>
      <c r="AG10" t="s">
        <v>46</v>
      </c>
    </row>
    <row r="11" spans="1:34" x14ac:dyDescent="0.35">
      <c r="A11" t="s">
        <v>47</v>
      </c>
      <c r="B11">
        <v>1.7000000000000001E-2</v>
      </c>
      <c r="C11">
        <v>1.525E-2</v>
      </c>
      <c r="D11">
        <v>1.525E-2</v>
      </c>
      <c r="E11">
        <v>1.525E-2</v>
      </c>
      <c r="F11">
        <v>1.525E-2</v>
      </c>
      <c r="G11">
        <v>1.525E-2</v>
      </c>
      <c r="H11">
        <v>1.525E-2</v>
      </c>
      <c r="I11">
        <f>0.0255/2</f>
        <v>1.2749999999999999E-2</v>
      </c>
      <c r="J11">
        <f>0.0255/2</f>
        <v>1.2749999999999999E-2</v>
      </c>
      <c r="K11">
        <f>0.0235/2</f>
        <v>1.175E-2</v>
      </c>
      <c r="L11">
        <v>1.175E-2</v>
      </c>
      <c r="M11">
        <v>1.025E-2</v>
      </c>
      <c r="N11">
        <v>1.025E-2</v>
      </c>
      <c r="O11">
        <v>9.75E-3</v>
      </c>
      <c r="P11">
        <v>9.75E-3</v>
      </c>
      <c r="Q11">
        <v>9.75E-3</v>
      </c>
      <c r="R11">
        <v>9.75E-3</v>
      </c>
      <c r="S11">
        <v>9.75E-3</v>
      </c>
      <c r="T11">
        <v>8.5000000000000006E-3</v>
      </c>
      <c r="U11">
        <v>8.5000000000000006E-3</v>
      </c>
      <c r="V11">
        <v>8.5000000000000006E-3</v>
      </c>
      <c r="W11">
        <v>8.5000000000000006E-3</v>
      </c>
      <c r="X11">
        <v>8.5000000000000006E-3</v>
      </c>
      <c r="Y11">
        <v>8.5000000000000006E-3</v>
      </c>
      <c r="Z11">
        <v>8.5000000000000006E-3</v>
      </c>
      <c r="AA11">
        <v>8.5000000000000006E-3</v>
      </c>
      <c r="AB11">
        <v>8.5000000000000006E-3</v>
      </c>
      <c r="AC11">
        <v>8.5000000000000006E-3</v>
      </c>
      <c r="AD11">
        <v>8.5000000000000006E-3</v>
      </c>
      <c r="AE11">
        <v>8.5000000000000006E-3</v>
      </c>
      <c r="AF11">
        <v>5.0000000000000001E-3</v>
      </c>
      <c r="AG11" t="s">
        <v>32</v>
      </c>
      <c r="AH11" t="s">
        <v>48</v>
      </c>
    </row>
    <row r="12" spans="1:34" x14ac:dyDescent="0.35">
      <c r="A12" t="s">
        <v>96</v>
      </c>
      <c r="B12">
        <v>2.1999999999999999E-2</v>
      </c>
      <c r="C12">
        <v>2.0250000000000001E-2</v>
      </c>
      <c r="D12">
        <v>2.0250000000000001E-2</v>
      </c>
      <c r="E12">
        <v>2.0250000000000001E-2</v>
      </c>
      <c r="F12">
        <v>2.0250000000000001E-2</v>
      </c>
      <c r="G12">
        <v>2.0250000000000001E-2</v>
      </c>
      <c r="H12">
        <v>2.0250000000000001E-2</v>
      </c>
      <c r="I12">
        <v>1.7749999999999998E-2</v>
      </c>
      <c r="J12">
        <f>J11+0.005</f>
        <v>1.7749999999999998E-2</v>
      </c>
      <c r="K12">
        <f t="shared" ref="K12:Q12" si="0">K11+0.005</f>
        <v>1.6750000000000001E-2</v>
      </c>
      <c r="L12">
        <f t="shared" si="0"/>
        <v>1.6750000000000001E-2</v>
      </c>
      <c r="M12">
        <f t="shared" si="0"/>
        <v>1.525E-2</v>
      </c>
      <c r="N12">
        <f t="shared" si="0"/>
        <v>1.525E-2</v>
      </c>
      <c r="O12">
        <f t="shared" si="0"/>
        <v>1.4749999999999999E-2</v>
      </c>
      <c r="P12">
        <f t="shared" si="0"/>
        <v>1.4749999999999999E-2</v>
      </c>
      <c r="Q12">
        <f t="shared" si="0"/>
        <v>1.4749999999999999E-2</v>
      </c>
    </row>
    <row r="13" spans="1:34" x14ac:dyDescent="0.35">
      <c r="A13" t="s">
        <v>49</v>
      </c>
      <c r="B13">
        <v>1.7000000000000001E-2</v>
      </c>
      <c r="C13">
        <v>1.525E-2</v>
      </c>
      <c r="D13">
        <v>1.525E-2</v>
      </c>
      <c r="E13">
        <v>1.525E-2</v>
      </c>
      <c r="F13">
        <v>1.525E-2</v>
      </c>
      <c r="G13">
        <v>1.525E-2</v>
      </c>
      <c r="H13">
        <v>1.525E-2</v>
      </c>
      <c r="I13">
        <f>0.0255/2</f>
        <v>1.2749999999999999E-2</v>
      </c>
      <c r="J13">
        <f>0.0255/2</f>
        <v>1.2749999999999999E-2</v>
      </c>
      <c r="K13">
        <f>0.0235/2</f>
        <v>1.175E-2</v>
      </c>
      <c r="L13">
        <v>1.175E-2</v>
      </c>
      <c r="M13">
        <v>1.025E-2</v>
      </c>
      <c r="N13">
        <v>1.025E-2</v>
      </c>
      <c r="O13">
        <v>9.75E-3</v>
      </c>
      <c r="P13">
        <v>9.75E-3</v>
      </c>
      <c r="Q13">
        <v>9.75E-3</v>
      </c>
      <c r="R13">
        <v>9.75E-3</v>
      </c>
      <c r="S13">
        <v>9.75E-3</v>
      </c>
      <c r="T13">
        <v>8.5000000000000006E-3</v>
      </c>
      <c r="U13">
        <v>8.5000000000000006E-3</v>
      </c>
      <c r="V13">
        <v>8.5000000000000006E-3</v>
      </c>
      <c r="W13">
        <v>8.5000000000000006E-3</v>
      </c>
      <c r="X13">
        <v>8.5000000000000006E-3</v>
      </c>
      <c r="Y13">
        <v>8.5000000000000006E-3</v>
      </c>
      <c r="Z13">
        <v>8.5000000000000006E-3</v>
      </c>
      <c r="AA13">
        <v>8.5000000000000006E-3</v>
      </c>
      <c r="AB13">
        <v>8.5000000000000006E-3</v>
      </c>
      <c r="AC13">
        <v>8.5000000000000006E-3</v>
      </c>
      <c r="AD13">
        <v>8.5000000000000006E-3</v>
      </c>
      <c r="AE13">
        <v>8.5000000000000006E-3</v>
      </c>
      <c r="AF13">
        <v>5.0000000000000001E-3</v>
      </c>
      <c r="AG13" t="s">
        <v>32</v>
      </c>
    </row>
    <row r="14" spans="1:34" x14ac:dyDescent="0.35">
      <c r="A14" t="s">
        <v>95</v>
      </c>
      <c r="B14">
        <v>1.2E-2</v>
      </c>
      <c r="C14">
        <f>C12-0.01</f>
        <v>1.025E-2</v>
      </c>
      <c r="D14">
        <f>D12-0.01</f>
        <v>1.025E-2</v>
      </c>
      <c r="E14">
        <f>E12-0.01</f>
        <v>1.025E-2</v>
      </c>
      <c r="F14">
        <v>1.025E-2</v>
      </c>
      <c r="G14">
        <v>1.025E-2</v>
      </c>
      <c r="H14">
        <v>1.025E-2</v>
      </c>
      <c r="I14">
        <v>7.7499999999999999E-3</v>
      </c>
      <c r="J14">
        <f>J12-0.01</f>
        <v>7.7499999999999982E-3</v>
      </c>
      <c r="K14">
        <f>K12-0.01</f>
        <v>6.7500000000000008E-3</v>
      </c>
      <c r="L14">
        <f>L12-0.01</f>
        <v>6.7500000000000008E-3</v>
      </c>
      <c r="M14">
        <f>M12-0.01</f>
        <v>5.2499999999999995E-3</v>
      </c>
      <c r="N14">
        <f t="shared" ref="N14:Q14" si="1">N12-0.01</f>
        <v>5.2499999999999995E-3</v>
      </c>
      <c r="O14">
        <f t="shared" si="1"/>
        <v>4.749999999999999E-3</v>
      </c>
      <c r="P14">
        <f t="shared" si="1"/>
        <v>4.749999999999999E-3</v>
      </c>
      <c r="Q14">
        <f t="shared" si="1"/>
        <v>4.749999999999999E-3</v>
      </c>
    </row>
    <row r="15" spans="1:34" x14ac:dyDescent="0.35">
      <c r="A15" t="s">
        <v>50</v>
      </c>
      <c r="B15">
        <v>6.0000000000000001E-3</v>
      </c>
      <c r="C15">
        <v>3.5000000000000001E-3</v>
      </c>
      <c r="D15">
        <v>3.5000000000000001E-3</v>
      </c>
      <c r="E15">
        <v>3.5000000000000001E-3</v>
      </c>
      <c r="F15">
        <v>2.5000000000000001E-3</v>
      </c>
      <c r="G15">
        <v>2.5000000000000001E-3</v>
      </c>
      <c r="H15">
        <v>2.5000000000000001E-3</v>
      </c>
      <c r="I15">
        <v>2.5000000000000001E-3</v>
      </c>
      <c r="J15">
        <v>2.5000000000000001E-3</v>
      </c>
      <c r="K15">
        <v>2.5000000000000001E-3</v>
      </c>
      <c r="L15">
        <v>2.5000000000000001E-3</v>
      </c>
      <c r="M15">
        <v>2.5000000000000001E-3</v>
      </c>
      <c r="N15">
        <v>2.5000000000000001E-3</v>
      </c>
      <c r="O15">
        <v>2.5000000000000001E-3</v>
      </c>
      <c r="P15">
        <v>2.5000000000000001E-3</v>
      </c>
      <c r="Q15">
        <v>2.5000000000000001E-3</v>
      </c>
      <c r="R15">
        <v>2.5000000000000001E-3</v>
      </c>
      <c r="S15" t="s">
        <v>31</v>
      </c>
      <c r="T15" t="s">
        <v>31</v>
      </c>
      <c r="U15" t="s">
        <v>31</v>
      </c>
      <c r="V15" t="s">
        <v>31</v>
      </c>
      <c r="W15" t="s">
        <v>31</v>
      </c>
      <c r="X15" t="s">
        <v>31</v>
      </c>
      <c r="Y15" t="s">
        <v>31</v>
      </c>
    </row>
    <row r="16" spans="1:34" x14ac:dyDescent="0.35">
      <c r="A16" t="s">
        <v>99</v>
      </c>
      <c r="B16">
        <v>2.5000000000000001E-3</v>
      </c>
      <c r="C16" t="s">
        <v>31</v>
      </c>
      <c r="D16" t="s">
        <v>31</v>
      </c>
      <c r="E16" t="s">
        <v>31</v>
      </c>
      <c r="F16" t="s">
        <v>31</v>
      </c>
      <c r="G16" t="s">
        <v>31</v>
      </c>
      <c r="H16" t="s">
        <v>31</v>
      </c>
      <c r="I16" t="s">
        <v>31</v>
      </c>
      <c r="J16" t="s">
        <v>31</v>
      </c>
      <c r="K16" t="s">
        <v>31</v>
      </c>
      <c r="L16" t="s">
        <v>31</v>
      </c>
      <c r="M16" t="s">
        <v>31</v>
      </c>
      <c r="N16" t="s">
        <v>31</v>
      </c>
      <c r="O16" t="s">
        <v>31</v>
      </c>
      <c r="P16" t="s">
        <v>31</v>
      </c>
      <c r="Q16" t="s">
        <v>31</v>
      </c>
      <c r="R16" t="s">
        <v>31</v>
      </c>
      <c r="S16" t="s">
        <v>31</v>
      </c>
      <c r="T16" t="s">
        <v>31</v>
      </c>
      <c r="U16" t="s">
        <v>31</v>
      </c>
      <c r="V16" t="s">
        <v>31</v>
      </c>
      <c r="W16" t="s">
        <v>31</v>
      </c>
      <c r="X16" t="s">
        <v>31</v>
      </c>
      <c r="Y16" t="s">
        <v>31</v>
      </c>
      <c r="Z16" t="s">
        <v>31</v>
      </c>
      <c r="AA16" t="s">
        <v>31</v>
      </c>
      <c r="AB16" t="s">
        <v>31</v>
      </c>
      <c r="AC16" t="s">
        <v>31</v>
      </c>
      <c r="AD16" t="s">
        <v>31</v>
      </c>
      <c r="AE16" t="s">
        <v>31</v>
      </c>
      <c r="AF16" t="s">
        <v>31</v>
      </c>
    </row>
    <row r="17" spans="1:26" x14ac:dyDescent="0.35">
      <c r="A17" t="s">
        <v>51</v>
      </c>
      <c r="B17">
        <v>13279</v>
      </c>
      <c r="C17">
        <v>12485</v>
      </c>
      <c r="D17">
        <v>11793</v>
      </c>
      <c r="E17">
        <v>11480</v>
      </c>
      <c r="F17">
        <v>11237</v>
      </c>
      <c r="G17">
        <v>10898</v>
      </c>
      <c r="H17">
        <v>10635</v>
      </c>
      <c r="I17">
        <v>10440</v>
      </c>
      <c r="J17">
        <v>10240</v>
      </c>
      <c r="K17">
        <v>10070</v>
      </c>
      <c r="L17">
        <v>9763</v>
      </c>
      <c r="M17">
        <v>9763</v>
      </c>
      <c r="N17">
        <v>9550</v>
      </c>
      <c r="O17">
        <v>9429</v>
      </c>
      <c r="P17">
        <v>9429</v>
      </c>
      <c r="Q17">
        <v>9429</v>
      </c>
      <c r="R17">
        <v>9225</v>
      </c>
      <c r="S17">
        <v>9144</v>
      </c>
      <c r="T17">
        <v>9144</v>
      </c>
      <c r="U17">
        <v>9144</v>
      </c>
      <c r="V17">
        <v>9144</v>
      </c>
      <c r="W17">
        <v>9228</v>
      </c>
      <c r="X17">
        <v>8946</v>
      </c>
      <c r="Y17">
        <v>8946</v>
      </c>
    </row>
    <row r="18" spans="1:26" x14ac:dyDescent="0.35">
      <c r="A18" t="s">
        <v>52</v>
      </c>
      <c r="B18">
        <v>33380</v>
      </c>
      <c r="C18">
        <v>31404</v>
      </c>
      <c r="D18">
        <v>29298</v>
      </c>
      <c r="E18">
        <v>29298</v>
      </c>
      <c r="F18">
        <v>28959</v>
      </c>
      <c r="G18">
        <v>28526</v>
      </c>
      <c r="H18">
        <v>27980</v>
      </c>
      <c r="I18">
        <v>27475</v>
      </c>
      <c r="J18">
        <v>27029</v>
      </c>
      <c r="K18">
        <v>26832</v>
      </c>
      <c r="L18">
        <v>26441</v>
      </c>
      <c r="M18">
        <v>26441</v>
      </c>
      <c r="N18">
        <v>26441</v>
      </c>
      <c r="O18">
        <v>26441</v>
      </c>
      <c r="P18">
        <v>26441</v>
      </c>
      <c r="Q18">
        <v>26441</v>
      </c>
      <c r="R18">
        <v>26276</v>
      </c>
      <c r="S18">
        <v>25812</v>
      </c>
      <c r="T18">
        <v>25812</v>
      </c>
      <c r="U18">
        <v>25812</v>
      </c>
      <c r="V18">
        <v>25812</v>
      </c>
      <c r="W18">
        <v>26072</v>
      </c>
      <c r="X18">
        <v>27306</v>
      </c>
      <c r="Y18">
        <v>27306</v>
      </c>
    </row>
    <row r="19" spans="1:26" x14ac:dyDescent="0.35">
      <c r="A19" t="s">
        <v>53</v>
      </c>
      <c r="B19">
        <v>222260</v>
      </c>
      <c r="C19">
        <v>222260</v>
      </c>
      <c r="D19">
        <v>222260</v>
      </c>
      <c r="E19">
        <v>222260</v>
      </c>
      <c r="F19">
        <v>219690</v>
      </c>
      <c r="G19">
        <v>216400</v>
      </c>
      <c r="H19">
        <v>212261</v>
      </c>
      <c r="I19">
        <v>208426</v>
      </c>
      <c r="J19">
        <v>205043</v>
      </c>
      <c r="K19">
        <v>203557</v>
      </c>
      <c r="L19">
        <v>200584</v>
      </c>
      <c r="M19">
        <v>200584</v>
      </c>
      <c r="N19">
        <v>200584</v>
      </c>
      <c r="O19">
        <v>200584</v>
      </c>
      <c r="P19">
        <v>200584</v>
      </c>
      <c r="Q19">
        <v>200584</v>
      </c>
      <c r="R19">
        <v>200320</v>
      </c>
      <c r="S19">
        <v>200000</v>
      </c>
      <c r="T19">
        <v>200000</v>
      </c>
      <c r="U19">
        <v>10000000</v>
      </c>
      <c r="V19">
        <v>10000000</v>
      </c>
      <c r="W19">
        <v>10000000</v>
      </c>
      <c r="X19">
        <v>10000000</v>
      </c>
      <c r="Y19">
        <v>10000000</v>
      </c>
    </row>
    <row r="20" spans="1:26" x14ac:dyDescent="0.35">
      <c r="A20" t="s">
        <v>54</v>
      </c>
      <c r="B20">
        <v>0.14000000000000001</v>
      </c>
      <c r="C20">
        <v>0.14000000000000001</v>
      </c>
      <c r="D20">
        <v>0.14000000000000001</v>
      </c>
      <c r="E20">
        <v>0.14000000000000001</v>
      </c>
      <c r="F20">
        <v>0.14000000000000001</v>
      </c>
      <c r="G20">
        <v>0.14000000000000001</v>
      </c>
      <c r="H20">
        <v>0.14000000000000001</v>
      </c>
      <c r="I20">
        <v>0.14000000000000001</v>
      </c>
      <c r="J20">
        <v>0.14000000000000001</v>
      </c>
      <c r="K20">
        <v>0.14000000000000001</v>
      </c>
      <c r="L20">
        <v>0.14000000000000001</v>
      </c>
      <c r="M20">
        <v>0.14000000000000001</v>
      </c>
      <c r="N20">
        <v>0.14000000000000001</v>
      </c>
      <c r="O20">
        <v>0.14000000000000001</v>
      </c>
      <c r="P20">
        <v>0.14000000000000001</v>
      </c>
      <c r="Q20">
        <v>0.14000000000000001</v>
      </c>
      <c r="R20">
        <v>0.14000000000000001</v>
      </c>
      <c r="S20">
        <v>0.15</v>
      </c>
      <c r="T20">
        <v>0.15</v>
      </c>
      <c r="U20">
        <v>0.15</v>
      </c>
      <c r="V20">
        <v>0.15</v>
      </c>
      <c r="W20">
        <v>0.16</v>
      </c>
      <c r="X20">
        <v>0.19900000000000001</v>
      </c>
      <c r="Y20">
        <v>0.19900000000000001</v>
      </c>
      <c r="Z20">
        <v>0.19900000000000001</v>
      </c>
    </row>
    <row r="21" spans="1:26" ht="13" customHeight="1" x14ac:dyDescent="0.35">
      <c r="A21" t="s">
        <v>55</v>
      </c>
      <c r="B21">
        <v>0.42</v>
      </c>
      <c r="C21">
        <v>0.42</v>
      </c>
      <c r="D21">
        <v>0.42</v>
      </c>
      <c r="E21">
        <v>0.42</v>
      </c>
      <c r="F21">
        <v>0.42</v>
      </c>
      <c r="G21">
        <v>0.42</v>
      </c>
      <c r="H21">
        <v>0.42</v>
      </c>
      <c r="I21">
        <v>0.42</v>
      </c>
      <c r="J21">
        <v>0.42</v>
      </c>
      <c r="K21">
        <v>0.42</v>
      </c>
      <c r="L21">
        <v>0.42</v>
      </c>
      <c r="M21">
        <v>0.42</v>
      </c>
      <c r="N21">
        <v>0.42</v>
      </c>
      <c r="O21">
        <v>0.42</v>
      </c>
      <c r="P21">
        <v>0.42</v>
      </c>
      <c r="Q21">
        <v>0.42</v>
      </c>
      <c r="R21">
        <v>0.42</v>
      </c>
      <c r="S21">
        <v>0.42</v>
      </c>
      <c r="T21">
        <v>0.42</v>
      </c>
      <c r="U21">
        <v>0.42</v>
      </c>
      <c r="V21">
        <v>0.42</v>
      </c>
      <c r="W21">
        <v>0.45</v>
      </c>
      <c r="X21">
        <v>0.48499999999999999</v>
      </c>
      <c r="Y21">
        <v>0.48499999999999999</v>
      </c>
    </row>
    <row r="22" spans="1:26" x14ac:dyDescent="0.35">
      <c r="A22" t="s">
        <v>56</v>
      </c>
      <c r="B22">
        <v>0.42</v>
      </c>
      <c r="C22">
        <v>0.42</v>
      </c>
      <c r="D22">
        <v>0.42</v>
      </c>
      <c r="E22">
        <v>0.42</v>
      </c>
      <c r="F22">
        <v>0.42</v>
      </c>
      <c r="G22">
        <v>0.42</v>
      </c>
      <c r="H22">
        <v>0.42</v>
      </c>
      <c r="I22">
        <v>0.42</v>
      </c>
      <c r="J22">
        <v>0.42</v>
      </c>
      <c r="K22">
        <v>0.42</v>
      </c>
      <c r="L22">
        <v>0.42</v>
      </c>
      <c r="M22">
        <v>0.42</v>
      </c>
      <c r="N22">
        <v>0.42</v>
      </c>
      <c r="O22">
        <v>0.42</v>
      </c>
      <c r="P22">
        <v>0.42</v>
      </c>
      <c r="Q22">
        <v>0.42</v>
      </c>
      <c r="R22">
        <v>0.42</v>
      </c>
      <c r="S22">
        <v>0.42</v>
      </c>
      <c r="T22">
        <v>0.42</v>
      </c>
      <c r="U22">
        <v>0.42</v>
      </c>
      <c r="V22">
        <v>0.42</v>
      </c>
      <c r="W22">
        <v>0.45</v>
      </c>
      <c r="X22">
        <v>0.48499999999999999</v>
      </c>
      <c r="Y22">
        <v>0.48499999999999999</v>
      </c>
    </row>
    <row r="23" spans="1:26" x14ac:dyDescent="0.35">
      <c r="A23" t="s">
        <v>57</v>
      </c>
      <c r="B23">
        <v>0.45</v>
      </c>
      <c r="C23">
        <v>0.45</v>
      </c>
      <c r="D23">
        <v>0.45</v>
      </c>
      <c r="E23">
        <v>0.45</v>
      </c>
      <c r="F23">
        <v>0.45</v>
      </c>
      <c r="G23">
        <v>0.45</v>
      </c>
      <c r="H23">
        <v>0.45</v>
      </c>
      <c r="I23">
        <v>0.45</v>
      </c>
      <c r="J23">
        <v>0.45</v>
      </c>
      <c r="K23">
        <v>0.45</v>
      </c>
      <c r="L23">
        <v>0.45</v>
      </c>
      <c r="M23">
        <v>0.45</v>
      </c>
      <c r="N23">
        <v>0.45</v>
      </c>
      <c r="O23">
        <v>0.45</v>
      </c>
      <c r="P23">
        <v>0.45</v>
      </c>
      <c r="Q23">
        <v>0.45</v>
      </c>
      <c r="R23">
        <v>0.45</v>
      </c>
      <c r="S23">
        <v>0.45</v>
      </c>
      <c r="T23">
        <v>0.45</v>
      </c>
      <c r="U23">
        <v>10000000</v>
      </c>
      <c r="V23">
        <v>10000000</v>
      </c>
      <c r="W23">
        <v>10000000</v>
      </c>
      <c r="X23">
        <v>10000000</v>
      </c>
      <c r="Y23">
        <v>10000000</v>
      </c>
    </row>
    <row r="24" spans="1:26" x14ac:dyDescent="0.35">
      <c r="A24" t="s">
        <v>58</v>
      </c>
      <c r="B24">
        <v>1230</v>
      </c>
      <c r="C24">
        <v>1230</v>
      </c>
      <c r="D24">
        <v>1200</v>
      </c>
      <c r="E24">
        <v>1000</v>
      </c>
      <c r="F24">
        <v>1000</v>
      </c>
      <c r="G24">
        <v>1000</v>
      </c>
      <c r="H24">
        <v>1000</v>
      </c>
      <c r="I24">
        <v>1000</v>
      </c>
      <c r="J24">
        <v>1000</v>
      </c>
      <c r="K24">
        <v>1000</v>
      </c>
      <c r="L24">
        <v>1000</v>
      </c>
      <c r="M24">
        <v>1000</v>
      </c>
      <c r="N24">
        <v>1000</v>
      </c>
      <c r="O24">
        <v>1000</v>
      </c>
      <c r="P24">
        <v>920</v>
      </c>
      <c r="Q24">
        <v>920</v>
      </c>
      <c r="R24">
        <v>920</v>
      </c>
      <c r="S24">
        <v>920</v>
      </c>
      <c r="T24">
        <v>920</v>
      </c>
      <c r="U24">
        <v>920</v>
      </c>
      <c r="V24">
        <v>920</v>
      </c>
      <c r="W24">
        <v>920</v>
      </c>
      <c r="X24">
        <v>1044</v>
      </c>
      <c r="Y24">
        <v>1044</v>
      </c>
    </row>
    <row r="25" spans="1:26" x14ac:dyDescent="0.35">
      <c r="A25" t="s">
        <v>59</v>
      </c>
      <c r="B25">
        <v>36</v>
      </c>
      <c r="C25">
        <v>36</v>
      </c>
      <c r="D25">
        <v>36</v>
      </c>
      <c r="E25">
        <v>36</v>
      </c>
      <c r="F25">
        <v>36</v>
      </c>
      <c r="G25">
        <v>36</v>
      </c>
      <c r="H25">
        <v>36</v>
      </c>
      <c r="I25">
        <v>36</v>
      </c>
      <c r="J25">
        <v>36</v>
      </c>
      <c r="K25">
        <v>36</v>
      </c>
      <c r="L25">
        <v>36</v>
      </c>
      <c r="M25">
        <v>36</v>
      </c>
      <c r="N25">
        <v>36</v>
      </c>
      <c r="O25">
        <v>36</v>
      </c>
      <c r="P25">
        <v>36</v>
      </c>
      <c r="Q25">
        <v>36</v>
      </c>
      <c r="R25">
        <v>36</v>
      </c>
      <c r="S25">
        <v>36</v>
      </c>
      <c r="T25">
        <v>36</v>
      </c>
      <c r="U25">
        <v>36</v>
      </c>
      <c r="V25">
        <v>36</v>
      </c>
      <c r="W25">
        <v>36</v>
      </c>
      <c r="X25">
        <v>36</v>
      </c>
      <c r="Y25">
        <v>36</v>
      </c>
    </row>
    <row r="26" spans="1:26" x14ac:dyDescent="0.35">
      <c r="A26" t="s">
        <v>60</v>
      </c>
      <c r="B26">
        <v>1900</v>
      </c>
      <c r="C26">
        <v>1900</v>
      </c>
      <c r="D26">
        <v>1900</v>
      </c>
      <c r="E26">
        <v>1900</v>
      </c>
      <c r="F26">
        <v>1900</v>
      </c>
      <c r="G26">
        <v>1900</v>
      </c>
      <c r="H26">
        <v>1900</v>
      </c>
      <c r="I26">
        <v>1900</v>
      </c>
      <c r="J26">
        <v>1900</v>
      </c>
      <c r="K26">
        <v>1900</v>
      </c>
      <c r="L26">
        <v>1900</v>
      </c>
      <c r="M26">
        <v>1900</v>
      </c>
      <c r="N26">
        <v>1900</v>
      </c>
      <c r="O26">
        <v>1900</v>
      </c>
      <c r="P26">
        <v>1900</v>
      </c>
      <c r="Q26">
        <v>1900</v>
      </c>
      <c r="R26" t="s">
        <v>31</v>
      </c>
      <c r="S26" t="s">
        <v>31</v>
      </c>
      <c r="T26" t="s">
        <v>31</v>
      </c>
      <c r="U26" t="s">
        <v>31</v>
      </c>
      <c r="V26" t="s">
        <v>31</v>
      </c>
      <c r="W26" t="s">
        <v>31</v>
      </c>
      <c r="X26" t="s">
        <v>31</v>
      </c>
      <c r="Y26" t="s">
        <v>31</v>
      </c>
    </row>
    <row r="27" spans="1:26" x14ac:dyDescent="0.35">
      <c r="A27" t="s">
        <v>61</v>
      </c>
      <c r="B27">
        <v>3000</v>
      </c>
      <c r="C27">
        <v>3000</v>
      </c>
      <c r="D27">
        <v>3000</v>
      </c>
      <c r="E27">
        <v>3000</v>
      </c>
      <c r="F27">
        <v>3000</v>
      </c>
      <c r="G27">
        <v>3000</v>
      </c>
      <c r="H27">
        <v>3000</v>
      </c>
      <c r="I27">
        <v>3000</v>
      </c>
      <c r="J27">
        <v>3000</v>
      </c>
      <c r="K27">
        <v>3000</v>
      </c>
      <c r="L27">
        <v>3000</v>
      </c>
      <c r="M27">
        <v>3000</v>
      </c>
      <c r="N27">
        <v>3000</v>
      </c>
      <c r="O27">
        <v>3000</v>
      </c>
      <c r="P27">
        <v>3000</v>
      </c>
      <c r="Q27">
        <v>3000</v>
      </c>
      <c r="R27" t="s">
        <v>31</v>
      </c>
      <c r="S27" t="s">
        <v>31</v>
      </c>
      <c r="T27" t="s">
        <v>31</v>
      </c>
      <c r="U27" t="s">
        <v>31</v>
      </c>
      <c r="V27" t="s">
        <v>31</v>
      </c>
      <c r="W27" t="s">
        <v>31</v>
      </c>
      <c r="X27" t="s">
        <v>31</v>
      </c>
      <c r="Y27" t="s">
        <v>31</v>
      </c>
    </row>
    <row r="28" spans="1:26" x14ac:dyDescent="0.35">
      <c r="A28" t="s">
        <v>62</v>
      </c>
      <c r="B28">
        <v>0.12</v>
      </c>
      <c r="C28">
        <v>0.12</v>
      </c>
      <c r="D28">
        <v>0.12</v>
      </c>
      <c r="E28">
        <v>0.12</v>
      </c>
      <c r="F28">
        <v>0.12</v>
      </c>
      <c r="G28">
        <v>0.12</v>
      </c>
      <c r="H28">
        <v>0.12</v>
      </c>
      <c r="I28">
        <v>0.12</v>
      </c>
      <c r="J28">
        <v>0.12</v>
      </c>
      <c r="K28">
        <v>0.12</v>
      </c>
      <c r="L28">
        <v>0.12</v>
      </c>
      <c r="M28">
        <v>0.12</v>
      </c>
      <c r="N28">
        <v>0.12</v>
      </c>
      <c r="O28">
        <v>0.12</v>
      </c>
      <c r="P28">
        <v>0.12</v>
      </c>
      <c r="Q28">
        <v>0.12</v>
      </c>
      <c r="R28">
        <v>0.11</v>
      </c>
      <c r="S28">
        <v>0.11</v>
      </c>
      <c r="T28">
        <v>0.11</v>
      </c>
      <c r="U28">
        <v>0.11</v>
      </c>
      <c r="V28">
        <v>0.11</v>
      </c>
      <c r="W28" t="s">
        <v>31</v>
      </c>
      <c r="X28" t="s">
        <v>31</v>
      </c>
      <c r="Y28" t="s">
        <v>31</v>
      </c>
    </row>
    <row r="29" spans="1:26" x14ac:dyDescent="0.35">
      <c r="A29" t="s">
        <v>63</v>
      </c>
      <c r="B29" t="s">
        <v>31</v>
      </c>
      <c r="C29" t="s">
        <v>31</v>
      </c>
      <c r="D29" t="s">
        <v>31</v>
      </c>
      <c r="E29" t="s">
        <v>31</v>
      </c>
      <c r="F29" t="s">
        <v>31</v>
      </c>
      <c r="G29" t="s">
        <v>31</v>
      </c>
      <c r="H29" t="s">
        <v>31</v>
      </c>
      <c r="I29" t="s">
        <v>31</v>
      </c>
      <c r="J29" t="s">
        <v>31</v>
      </c>
      <c r="K29" t="s">
        <v>31</v>
      </c>
      <c r="L29" t="s">
        <v>31</v>
      </c>
      <c r="M29" t="s">
        <v>31</v>
      </c>
      <c r="N29" t="s">
        <v>31</v>
      </c>
      <c r="O29" t="s">
        <v>31</v>
      </c>
      <c r="P29" t="s">
        <v>31</v>
      </c>
      <c r="Q29" t="s">
        <v>31</v>
      </c>
      <c r="R29">
        <v>1500</v>
      </c>
      <c r="S29">
        <v>1500</v>
      </c>
      <c r="T29">
        <v>1500</v>
      </c>
      <c r="U29">
        <v>1500</v>
      </c>
      <c r="V29">
        <v>1500</v>
      </c>
      <c r="W29" t="s">
        <v>31</v>
      </c>
      <c r="X29" t="s">
        <v>31</v>
      </c>
      <c r="Y29" t="s">
        <v>31</v>
      </c>
    </row>
    <row r="30" spans="1:26" x14ac:dyDescent="0.35">
      <c r="A30" t="s">
        <v>64</v>
      </c>
      <c r="B30" t="s">
        <v>31</v>
      </c>
      <c r="C30" t="s">
        <v>31</v>
      </c>
      <c r="D30" t="s">
        <v>31</v>
      </c>
      <c r="E30" t="s">
        <v>31</v>
      </c>
      <c r="F30" t="s">
        <v>31</v>
      </c>
      <c r="G30" t="s">
        <v>31</v>
      </c>
      <c r="H30" t="s">
        <v>31</v>
      </c>
      <c r="I30" t="s">
        <v>31</v>
      </c>
      <c r="J30" t="s">
        <v>31</v>
      </c>
      <c r="K30" t="s">
        <v>31</v>
      </c>
      <c r="L30" t="s">
        <v>31</v>
      </c>
      <c r="M30" t="s">
        <v>31</v>
      </c>
      <c r="N30" t="s">
        <v>31</v>
      </c>
      <c r="O30" t="s">
        <v>31</v>
      </c>
      <c r="P30" t="s">
        <v>31</v>
      </c>
      <c r="Q30" t="s">
        <v>31</v>
      </c>
      <c r="R30">
        <v>3068</v>
      </c>
      <c r="S30">
        <v>3068</v>
      </c>
      <c r="T30">
        <v>3068</v>
      </c>
      <c r="U30">
        <v>3068</v>
      </c>
      <c r="V30">
        <v>3068</v>
      </c>
      <c r="W30">
        <v>3068</v>
      </c>
      <c r="X30">
        <v>3068</v>
      </c>
      <c r="Y30">
        <v>3068</v>
      </c>
    </row>
    <row r="31" spans="1:26" x14ac:dyDescent="0.35">
      <c r="A31" t="s">
        <v>65</v>
      </c>
      <c r="B31" t="s">
        <v>31</v>
      </c>
      <c r="C31" t="s">
        <v>31</v>
      </c>
      <c r="D31" t="s">
        <v>31</v>
      </c>
      <c r="E31" t="s">
        <v>31</v>
      </c>
      <c r="F31" t="s">
        <v>31</v>
      </c>
      <c r="G31" t="s">
        <v>31</v>
      </c>
      <c r="H31" t="s">
        <v>31</v>
      </c>
      <c r="I31" t="s">
        <v>31</v>
      </c>
      <c r="J31" t="s">
        <v>31</v>
      </c>
      <c r="K31" t="s">
        <v>31</v>
      </c>
      <c r="L31" t="s">
        <v>31</v>
      </c>
      <c r="M31" t="s">
        <v>31</v>
      </c>
      <c r="N31" t="s">
        <v>31</v>
      </c>
      <c r="O31" t="s">
        <v>31</v>
      </c>
      <c r="P31" t="s">
        <v>31</v>
      </c>
      <c r="Q31" t="s">
        <v>31</v>
      </c>
      <c r="R31">
        <v>1334</v>
      </c>
      <c r="S31">
        <v>1334</v>
      </c>
      <c r="T31">
        <v>1334</v>
      </c>
      <c r="U31">
        <v>1334</v>
      </c>
      <c r="V31">
        <v>1334</v>
      </c>
      <c r="W31">
        <v>1334</v>
      </c>
      <c r="X31">
        <v>1334</v>
      </c>
      <c r="Y31">
        <v>1334</v>
      </c>
    </row>
    <row r="32" spans="1:26" x14ac:dyDescent="0.35">
      <c r="A32" t="s">
        <v>66</v>
      </c>
      <c r="B32" t="s">
        <v>31</v>
      </c>
      <c r="C32" t="s">
        <v>31</v>
      </c>
      <c r="D32" t="s">
        <v>31</v>
      </c>
      <c r="E32" t="s">
        <v>31</v>
      </c>
      <c r="F32" t="s">
        <v>31</v>
      </c>
      <c r="G32" t="s">
        <v>31</v>
      </c>
      <c r="H32" t="s">
        <v>31</v>
      </c>
      <c r="I32" t="s">
        <v>31</v>
      </c>
      <c r="J32" t="s">
        <v>31</v>
      </c>
      <c r="K32" t="s">
        <v>31</v>
      </c>
      <c r="L32" t="s">
        <v>31</v>
      </c>
      <c r="M32" t="s">
        <v>31</v>
      </c>
      <c r="N32" t="s">
        <v>31</v>
      </c>
      <c r="O32" t="s">
        <v>31</v>
      </c>
      <c r="P32" t="s">
        <v>31</v>
      </c>
      <c r="Q32" t="s">
        <v>31</v>
      </c>
      <c r="R32">
        <v>667</v>
      </c>
      <c r="S32">
        <v>667</v>
      </c>
      <c r="T32">
        <v>667</v>
      </c>
      <c r="U32">
        <v>667</v>
      </c>
      <c r="V32">
        <v>667</v>
      </c>
      <c r="W32">
        <v>667</v>
      </c>
      <c r="X32">
        <v>667</v>
      </c>
      <c r="Y32">
        <v>667</v>
      </c>
    </row>
    <row r="33" spans="1:25" x14ac:dyDescent="0.35">
      <c r="A33" t="s">
        <v>67</v>
      </c>
      <c r="B33" t="s">
        <v>31</v>
      </c>
      <c r="C33" t="s">
        <v>31</v>
      </c>
      <c r="D33" t="s">
        <v>31</v>
      </c>
      <c r="E33" t="s">
        <v>31</v>
      </c>
      <c r="F33" t="s">
        <v>31</v>
      </c>
      <c r="G33" t="s">
        <v>31</v>
      </c>
      <c r="H33" t="s">
        <v>31</v>
      </c>
      <c r="I33" t="s">
        <v>31</v>
      </c>
      <c r="J33" t="s">
        <v>31</v>
      </c>
      <c r="K33" t="s">
        <v>31</v>
      </c>
      <c r="L33" t="s">
        <v>31</v>
      </c>
      <c r="M33" t="s">
        <v>31</v>
      </c>
      <c r="N33" t="s">
        <v>31</v>
      </c>
      <c r="O33" t="s">
        <v>31</v>
      </c>
      <c r="P33" t="s">
        <v>31</v>
      </c>
      <c r="Q33" t="s">
        <v>31</v>
      </c>
      <c r="R33">
        <v>1134</v>
      </c>
      <c r="S33">
        <v>1134</v>
      </c>
      <c r="T33">
        <v>1134</v>
      </c>
      <c r="U33">
        <v>1134</v>
      </c>
      <c r="V33">
        <v>1134</v>
      </c>
      <c r="W33">
        <v>1134</v>
      </c>
      <c r="X33">
        <v>1134</v>
      </c>
      <c r="Y33">
        <v>1134</v>
      </c>
    </row>
    <row r="34" spans="1:25" x14ac:dyDescent="0.35">
      <c r="A34" t="s">
        <v>68</v>
      </c>
      <c r="B34" t="s">
        <v>31</v>
      </c>
      <c r="C34" t="s">
        <v>31</v>
      </c>
      <c r="D34" t="s">
        <v>31</v>
      </c>
      <c r="E34" t="s">
        <v>31</v>
      </c>
      <c r="F34" t="s">
        <v>31</v>
      </c>
      <c r="G34" t="s">
        <v>31</v>
      </c>
      <c r="H34" t="s">
        <v>31</v>
      </c>
      <c r="I34" t="s">
        <v>31</v>
      </c>
      <c r="J34" t="s">
        <v>31</v>
      </c>
      <c r="K34" t="s">
        <v>31</v>
      </c>
      <c r="L34" t="s">
        <v>31</v>
      </c>
      <c r="M34" t="s">
        <v>31</v>
      </c>
      <c r="N34" t="s">
        <v>31</v>
      </c>
      <c r="O34" t="s">
        <v>31</v>
      </c>
      <c r="P34" t="s">
        <v>31</v>
      </c>
      <c r="Q34" t="s">
        <v>31</v>
      </c>
      <c r="R34">
        <v>0.16</v>
      </c>
      <c r="S34">
        <v>0.16</v>
      </c>
      <c r="T34">
        <v>0.16</v>
      </c>
      <c r="U34">
        <v>0.16</v>
      </c>
      <c r="V34">
        <v>0.16</v>
      </c>
      <c r="W34">
        <v>0.16</v>
      </c>
      <c r="X34">
        <v>0.16</v>
      </c>
      <c r="Y34">
        <v>0.16</v>
      </c>
    </row>
    <row r="35" spans="1:25" x14ac:dyDescent="0.35">
      <c r="A35" t="s">
        <v>69</v>
      </c>
      <c r="B35" t="s">
        <v>31</v>
      </c>
      <c r="C35" t="s">
        <v>31</v>
      </c>
      <c r="D35" t="s">
        <v>31</v>
      </c>
      <c r="E35" t="s">
        <v>31</v>
      </c>
      <c r="F35" t="s">
        <v>31</v>
      </c>
      <c r="G35" t="s">
        <v>31</v>
      </c>
      <c r="H35" t="s">
        <v>31</v>
      </c>
      <c r="I35" t="s">
        <v>31</v>
      </c>
      <c r="J35" t="s">
        <v>31</v>
      </c>
      <c r="K35" t="s">
        <v>31</v>
      </c>
      <c r="L35" t="s">
        <v>31</v>
      </c>
      <c r="M35" t="s">
        <v>31</v>
      </c>
      <c r="N35" t="s">
        <v>31</v>
      </c>
      <c r="O35" t="s">
        <v>31</v>
      </c>
      <c r="P35" t="s">
        <v>31</v>
      </c>
      <c r="Q35" t="s">
        <v>31</v>
      </c>
      <c r="R35">
        <v>0.2</v>
      </c>
      <c r="S35">
        <v>0.2</v>
      </c>
      <c r="T35">
        <v>0.2</v>
      </c>
      <c r="U35">
        <v>0.2</v>
      </c>
      <c r="V35">
        <v>0.2</v>
      </c>
      <c r="W35">
        <v>0.2</v>
      </c>
      <c r="X35">
        <v>0.2</v>
      </c>
      <c r="Y35">
        <v>0.2</v>
      </c>
    </row>
    <row r="36" spans="1:25" x14ac:dyDescent="0.35">
      <c r="A36" t="s">
        <v>97</v>
      </c>
      <c r="B36">
        <v>11604</v>
      </c>
      <c r="C36">
        <v>10908</v>
      </c>
      <c r="D36">
        <v>10347</v>
      </c>
      <c r="E36">
        <v>9984</v>
      </c>
      <c r="F36">
        <v>9744</v>
      </c>
      <c r="G36">
        <v>9408</v>
      </c>
      <c r="H36">
        <v>9169</v>
      </c>
      <c r="I36">
        <v>9001</v>
      </c>
      <c r="J36">
        <v>8820</v>
      </c>
      <c r="K36">
        <v>8652</v>
      </c>
      <c r="L36">
        <v>8354</v>
      </c>
      <c r="M36">
        <v>8354</v>
      </c>
      <c r="N36">
        <v>8130</v>
      </c>
      <c r="O36">
        <v>8004</v>
      </c>
      <c r="P36">
        <v>8004</v>
      </c>
      <c r="Q36">
        <v>8004</v>
      </c>
      <c r="R36">
        <v>7834</v>
      </c>
      <c r="S36">
        <v>7664</v>
      </c>
      <c r="T36">
        <v>7664</v>
      </c>
      <c r="U36">
        <v>7664</v>
      </c>
      <c r="V36">
        <v>7664</v>
      </c>
      <c r="W36">
        <v>7664</v>
      </c>
      <c r="X36">
        <v>7236</v>
      </c>
      <c r="Y36">
        <v>7236</v>
      </c>
    </row>
    <row r="37" spans="1:25" x14ac:dyDescent="0.35">
      <c r="A37" t="s">
        <v>70</v>
      </c>
      <c r="B37">
        <v>10000</v>
      </c>
      <c r="C37">
        <v>10000</v>
      </c>
      <c r="D37">
        <v>10000</v>
      </c>
      <c r="E37">
        <v>10000</v>
      </c>
      <c r="F37">
        <v>10000</v>
      </c>
      <c r="G37">
        <v>10000</v>
      </c>
      <c r="H37">
        <v>10000</v>
      </c>
      <c r="I37">
        <v>10000</v>
      </c>
      <c r="J37">
        <v>10000</v>
      </c>
      <c r="K37">
        <v>10000</v>
      </c>
      <c r="L37">
        <v>10000</v>
      </c>
      <c r="M37">
        <v>10000</v>
      </c>
      <c r="N37">
        <v>10000</v>
      </c>
      <c r="O37">
        <v>10000</v>
      </c>
      <c r="P37">
        <v>10000</v>
      </c>
      <c r="Q37">
        <v>10000</v>
      </c>
      <c r="R37">
        <v>10000</v>
      </c>
      <c r="S37">
        <v>10000</v>
      </c>
      <c r="T37">
        <v>10000</v>
      </c>
      <c r="U37">
        <v>10000</v>
      </c>
      <c r="V37">
        <v>10000</v>
      </c>
      <c r="W37">
        <v>10000</v>
      </c>
      <c r="X37">
        <v>10000</v>
      </c>
      <c r="Y37">
        <v>10000</v>
      </c>
    </row>
    <row r="38" spans="1:25" x14ac:dyDescent="0.35">
      <c r="A38" t="s">
        <v>71</v>
      </c>
      <c r="B38">
        <v>17005</v>
      </c>
      <c r="C38">
        <v>15999</v>
      </c>
      <c r="D38">
        <v>14926</v>
      </c>
      <c r="E38">
        <v>14926</v>
      </c>
      <c r="F38">
        <v>14753</v>
      </c>
      <c r="G38">
        <v>14532</v>
      </c>
      <c r="H38">
        <v>14254</v>
      </c>
      <c r="I38">
        <v>13996</v>
      </c>
      <c r="J38">
        <v>13769</v>
      </c>
      <c r="K38">
        <v>13669</v>
      </c>
      <c r="L38">
        <v>13469</v>
      </c>
      <c r="M38">
        <v>13469</v>
      </c>
      <c r="N38">
        <v>13469</v>
      </c>
      <c r="O38">
        <v>13469</v>
      </c>
      <c r="P38">
        <v>13469</v>
      </c>
      <c r="Q38">
        <v>13469</v>
      </c>
      <c r="R38">
        <v>13139</v>
      </c>
      <c r="S38">
        <v>12739</v>
      </c>
      <c r="T38">
        <v>12739</v>
      </c>
      <c r="U38">
        <v>12739</v>
      </c>
      <c r="V38">
        <v>12739</v>
      </c>
      <c r="W38">
        <v>12739</v>
      </c>
      <c r="X38">
        <v>9216</v>
      </c>
      <c r="Y38">
        <v>9216</v>
      </c>
    </row>
    <row r="39" spans="1:25" x14ac:dyDescent="0.35">
      <c r="A39" t="s">
        <v>72</v>
      </c>
      <c r="B39">
        <v>10000</v>
      </c>
      <c r="C39">
        <v>10000</v>
      </c>
      <c r="D39">
        <v>10000</v>
      </c>
      <c r="E39">
        <v>10000</v>
      </c>
      <c r="F39">
        <v>10000</v>
      </c>
      <c r="G39">
        <v>10000</v>
      </c>
      <c r="H39">
        <v>10000</v>
      </c>
      <c r="I39">
        <v>10000</v>
      </c>
      <c r="J39">
        <v>10000</v>
      </c>
      <c r="K39">
        <v>10000</v>
      </c>
      <c r="L39">
        <v>10000</v>
      </c>
      <c r="M39">
        <v>10000</v>
      </c>
      <c r="N39">
        <v>10000</v>
      </c>
      <c r="O39">
        <v>10000</v>
      </c>
      <c r="P39">
        <v>10000</v>
      </c>
      <c r="Q39">
        <v>10000</v>
      </c>
      <c r="R39">
        <v>10000</v>
      </c>
      <c r="S39">
        <v>10000</v>
      </c>
      <c r="T39">
        <v>10000</v>
      </c>
      <c r="U39">
        <v>10000</v>
      </c>
      <c r="V39">
        <v>10000</v>
      </c>
      <c r="W39">
        <v>10000</v>
      </c>
      <c r="X39">
        <v>10000</v>
      </c>
      <c r="Y39">
        <v>10000</v>
      </c>
    </row>
    <row r="40" spans="1:25" x14ac:dyDescent="0.35">
      <c r="A40" t="s">
        <v>73</v>
      </c>
      <c r="B40">
        <v>922.98</v>
      </c>
      <c r="C40">
        <v>979.18</v>
      </c>
      <c r="D40">
        <v>1088.67</v>
      </c>
      <c r="E40">
        <v>1008.7</v>
      </c>
      <c r="F40">
        <v>995.21</v>
      </c>
      <c r="G40">
        <v>972.87</v>
      </c>
      <c r="H40">
        <v>980.14</v>
      </c>
      <c r="I40">
        <v>997.8</v>
      </c>
      <c r="J40">
        <v>1007.27</v>
      </c>
      <c r="K40">
        <v>993.62</v>
      </c>
      <c r="L40">
        <v>974.58</v>
      </c>
      <c r="M40">
        <v>974.58</v>
      </c>
      <c r="N40">
        <v>933.7</v>
      </c>
      <c r="O40">
        <v>912.17</v>
      </c>
      <c r="P40">
        <v>912.17</v>
      </c>
      <c r="Q40">
        <v>912.17</v>
      </c>
      <c r="R40">
        <v>939.68</v>
      </c>
      <c r="S40">
        <v>883.74</v>
      </c>
      <c r="T40">
        <v>883.74</v>
      </c>
      <c r="U40">
        <v>883.74</v>
      </c>
      <c r="V40">
        <v>883.74</v>
      </c>
      <c r="W40">
        <v>793.1</v>
      </c>
      <c r="X40">
        <v>768.85</v>
      </c>
      <c r="Y40">
        <v>768.85</v>
      </c>
    </row>
    <row r="41" spans="1:25" x14ac:dyDescent="0.35">
      <c r="A41" t="s">
        <v>74</v>
      </c>
      <c r="B41">
        <v>1400</v>
      </c>
      <c r="C41">
        <v>1400</v>
      </c>
      <c r="D41">
        <v>1400</v>
      </c>
      <c r="E41">
        <v>1400</v>
      </c>
      <c r="F41">
        <v>1400</v>
      </c>
      <c r="G41">
        <v>1400</v>
      </c>
      <c r="H41">
        <v>1400</v>
      </c>
      <c r="I41">
        <v>1400</v>
      </c>
      <c r="J41">
        <v>1400</v>
      </c>
      <c r="K41">
        <v>1400</v>
      </c>
      <c r="L41">
        <v>1400</v>
      </c>
      <c r="M41">
        <v>1400</v>
      </c>
      <c r="N41">
        <v>1400</v>
      </c>
      <c r="O41">
        <v>1400</v>
      </c>
      <c r="P41">
        <v>1400</v>
      </c>
      <c r="Q41">
        <v>1400</v>
      </c>
      <c r="R41">
        <v>1400</v>
      </c>
      <c r="S41">
        <v>1500</v>
      </c>
      <c r="T41">
        <v>1500</v>
      </c>
      <c r="U41">
        <v>1500</v>
      </c>
      <c r="V41">
        <v>1500</v>
      </c>
      <c r="W41">
        <v>1600</v>
      </c>
      <c r="X41">
        <v>1990</v>
      </c>
      <c r="Y41">
        <v>1990</v>
      </c>
    </row>
    <row r="42" spans="1:25" x14ac:dyDescent="0.35">
      <c r="A42" t="s">
        <v>75</v>
      </c>
      <c r="B42">
        <v>11604</v>
      </c>
      <c r="C42">
        <v>10908</v>
      </c>
      <c r="D42">
        <v>9985</v>
      </c>
      <c r="E42">
        <v>9985</v>
      </c>
      <c r="F42">
        <v>9745</v>
      </c>
      <c r="G42">
        <v>9409</v>
      </c>
      <c r="H42">
        <v>9169</v>
      </c>
      <c r="I42">
        <v>9001</v>
      </c>
      <c r="J42">
        <v>8821</v>
      </c>
      <c r="K42">
        <v>8653</v>
      </c>
      <c r="L42">
        <v>8355</v>
      </c>
      <c r="M42">
        <v>8355</v>
      </c>
      <c r="N42">
        <v>8131</v>
      </c>
      <c r="O42">
        <v>8005</v>
      </c>
      <c r="P42">
        <v>8005</v>
      </c>
      <c r="Q42">
        <v>8005</v>
      </c>
      <c r="R42">
        <v>7835</v>
      </c>
      <c r="S42">
        <v>7665</v>
      </c>
      <c r="T42">
        <v>7665</v>
      </c>
      <c r="U42">
        <v>7665</v>
      </c>
      <c r="V42">
        <v>7665</v>
      </c>
      <c r="W42">
        <v>7665</v>
      </c>
      <c r="X42">
        <v>7236</v>
      </c>
      <c r="Y42">
        <v>7236</v>
      </c>
    </row>
    <row r="43" spans="1:25" x14ac:dyDescent="0.35">
      <c r="A43" t="s">
        <v>76</v>
      </c>
      <c r="B43">
        <v>181.19</v>
      </c>
      <c r="C43">
        <v>192.59</v>
      </c>
      <c r="D43">
        <v>206.43</v>
      </c>
      <c r="E43">
        <v>206.43</v>
      </c>
      <c r="F43">
        <v>208.85</v>
      </c>
      <c r="G43">
        <v>212.02</v>
      </c>
      <c r="H43">
        <v>216.16</v>
      </c>
      <c r="I43">
        <v>220.13</v>
      </c>
      <c r="J43">
        <v>223.76</v>
      </c>
      <c r="K43">
        <v>225.4</v>
      </c>
      <c r="L43">
        <v>228.74</v>
      </c>
      <c r="M43">
        <v>228.74</v>
      </c>
      <c r="N43">
        <v>228.74</v>
      </c>
      <c r="O43">
        <v>228.74</v>
      </c>
      <c r="P43">
        <v>228.74</v>
      </c>
      <c r="Q43">
        <v>228.74</v>
      </c>
      <c r="R43">
        <v>228.74</v>
      </c>
      <c r="S43">
        <v>228.74</v>
      </c>
      <c r="T43">
        <v>228.74</v>
      </c>
      <c r="U43">
        <v>228.74</v>
      </c>
      <c r="V43">
        <v>228.74</v>
      </c>
      <c r="W43">
        <v>265.77999999999997</v>
      </c>
      <c r="X43">
        <v>278.64999999999998</v>
      </c>
      <c r="Y43">
        <v>278.64999999999998</v>
      </c>
    </row>
    <row r="44" spans="1:25" x14ac:dyDescent="0.35">
      <c r="A44" t="s">
        <v>77</v>
      </c>
      <c r="B44">
        <v>2397</v>
      </c>
      <c r="C44">
        <v>2397</v>
      </c>
      <c r="D44">
        <v>2397</v>
      </c>
      <c r="E44">
        <v>2397</v>
      </c>
      <c r="F44">
        <v>2397</v>
      </c>
      <c r="G44">
        <v>2397</v>
      </c>
      <c r="H44">
        <v>2397</v>
      </c>
      <c r="I44">
        <v>2397</v>
      </c>
      <c r="J44">
        <v>2397</v>
      </c>
      <c r="K44">
        <v>2397</v>
      </c>
      <c r="L44">
        <v>2397</v>
      </c>
      <c r="M44">
        <v>2397</v>
      </c>
      <c r="N44">
        <v>2397</v>
      </c>
      <c r="O44">
        <v>2397</v>
      </c>
      <c r="P44">
        <v>2397</v>
      </c>
      <c r="Q44">
        <v>2397</v>
      </c>
      <c r="R44">
        <v>2397</v>
      </c>
      <c r="S44">
        <v>2397</v>
      </c>
      <c r="T44">
        <v>2397</v>
      </c>
      <c r="U44">
        <v>2397</v>
      </c>
      <c r="V44">
        <v>2397</v>
      </c>
      <c r="W44">
        <v>2405</v>
      </c>
      <c r="X44">
        <v>2300</v>
      </c>
      <c r="Y44">
        <v>2300</v>
      </c>
    </row>
    <row r="45" spans="1:25" x14ac:dyDescent="0.35">
      <c r="A45" t="s">
        <v>78</v>
      </c>
      <c r="B45">
        <v>1025.3800000000001</v>
      </c>
      <c r="C45">
        <v>966.53</v>
      </c>
      <c r="D45">
        <v>869.32</v>
      </c>
      <c r="E45">
        <v>938.24</v>
      </c>
      <c r="F45">
        <v>950.96</v>
      </c>
      <c r="G45">
        <v>972.79</v>
      </c>
      <c r="H45">
        <v>965.58</v>
      </c>
      <c r="I45">
        <v>948.49</v>
      </c>
      <c r="J45">
        <v>939.57</v>
      </c>
      <c r="K45">
        <v>952.48</v>
      </c>
      <c r="L45">
        <v>971</v>
      </c>
      <c r="M45">
        <v>971</v>
      </c>
      <c r="N45">
        <v>1014</v>
      </c>
      <c r="O45">
        <v>1038</v>
      </c>
      <c r="P45">
        <v>1038</v>
      </c>
      <c r="Q45">
        <v>1038</v>
      </c>
      <c r="R45">
        <v>1007</v>
      </c>
      <c r="S45">
        <v>989</v>
      </c>
      <c r="T45">
        <v>989</v>
      </c>
      <c r="U45">
        <v>989</v>
      </c>
      <c r="V45">
        <v>989</v>
      </c>
      <c r="W45">
        <v>1016</v>
      </c>
      <c r="X45">
        <v>432</v>
      </c>
      <c r="Y45">
        <v>432</v>
      </c>
    </row>
    <row r="46" spans="1:25" x14ac:dyDescent="0.35">
      <c r="A46" t="s">
        <v>79</v>
      </c>
      <c r="B46">
        <v>17006</v>
      </c>
      <c r="C46">
        <v>16000</v>
      </c>
      <c r="D46">
        <v>14927</v>
      </c>
      <c r="E46">
        <v>14927</v>
      </c>
      <c r="F46">
        <v>14754</v>
      </c>
      <c r="G46">
        <v>14533</v>
      </c>
      <c r="H46">
        <v>14225</v>
      </c>
      <c r="I46">
        <v>13997</v>
      </c>
      <c r="J46">
        <v>13770</v>
      </c>
      <c r="K46">
        <v>13670</v>
      </c>
      <c r="L46">
        <v>13470</v>
      </c>
      <c r="M46">
        <v>13470</v>
      </c>
      <c r="N46">
        <v>13470</v>
      </c>
      <c r="O46">
        <v>13470</v>
      </c>
      <c r="P46">
        <v>13470</v>
      </c>
      <c r="Q46">
        <v>13470</v>
      </c>
      <c r="R46">
        <v>13140</v>
      </c>
      <c r="S46">
        <v>12740</v>
      </c>
      <c r="T46">
        <v>12740</v>
      </c>
      <c r="U46">
        <v>12740</v>
      </c>
      <c r="V46">
        <v>12740</v>
      </c>
      <c r="W46">
        <v>12740</v>
      </c>
      <c r="X46">
        <v>9525</v>
      </c>
      <c r="Y46">
        <v>9525</v>
      </c>
    </row>
    <row r="47" spans="1:25" x14ac:dyDescent="0.35">
      <c r="A47" t="s">
        <v>80</v>
      </c>
      <c r="B47">
        <v>0.42</v>
      </c>
      <c r="C47">
        <v>0.42</v>
      </c>
      <c r="D47">
        <v>0.42</v>
      </c>
      <c r="E47">
        <v>0.42</v>
      </c>
      <c r="F47">
        <v>0.42</v>
      </c>
      <c r="G47">
        <v>0.42</v>
      </c>
      <c r="H47">
        <v>0.42</v>
      </c>
      <c r="I47">
        <v>0.42</v>
      </c>
      <c r="J47">
        <v>0.42</v>
      </c>
      <c r="K47">
        <v>0.42</v>
      </c>
      <c r="L47">
        <v>0.42</v>
      </c>
      <c r="M47">
        <v>0.42</v>
      </c>
      <c r="N47">
        <v>0.42</v>
      </c>
      <c r="O47">
        <v>0.42</v>
      </c>
      <c r="P47">
        <v>0.42</v>
      </c>
      <c r="Q47">
        <v>0.42</v>
      </c>
      <c r="R47">
        <v>0.42</v>
      </c>
      <c r="S47">
        <v>0.42</v>
      </c>
      <c r="T47">
        <v>0.42</v>
      </c>
      <c r="U47">
        <v>0.42</v>
      </c>
      <c r="V47">
        <v>0.42</v>
      </c>
      <c r="W47">
        <v>0.45</v>
      </c>
      <c r="X47">
        <v>0.48499999999999999</v>
      </c>
      <c r="Y47">
        <v>0.48499999999999999</v>
      </c>
    </row>
    <row r="48" spans="1:25" x14ac:dyDescent="0.35">
      <c r="A48" t="s">
        <v>81</v>
      </c>
      <c r="B48">
        <v>10602.13</v>
      </c>
      <c r="C48">
        <v>9972.98</v>
      </c>
      <c r="D48">
        <v>9336.4500000000007</v>
      </c>
      <c r="E48">
        <v>9267.5300000000007</v>
      </c>
      <c r="F48">
        <v>9136.6299999999992</v>
      </c>
      <c r="G48">
        <v>8963.74</v>
      </c>
      <c r="H48">
        <v>8780.9</v>
      </c>
      <c r="I48">
        <v>8621.75</v>
      </c>
      <c r="J48">
        <v>8475</v>
      </c>
      <c r="K48">
        <v>8394</v>
      </c>
      <c r="L48">
        <v>8239</v>
      </c>
      <c r="M48">
        <v>8239</v>
      </c>
      <c r="N48">
        <v>8196</v>
      </c>
      <c r="O48">
        <v>8172</v>
      </c>
      <c r="P48">
        <v>8172</v>
      </c>
      <c r="Q48">
        <v>8172</v>
      </c>
      <c r="R48">
        <v>8064</v>
      </c>
      <c r="S48">
        <v>7914</v>
      </c>
      <c r="T48">
        <v>7914</v>
      </c>
      <c r="U48">
        <v>7914</v>
      </c>
      <c r="V48">
        <v>7914</v>
      </c>
      <c r="W48">
        <v>8845</v>
      </c>
      <c r="X48">
        <v>9872</v>
      </c>
      <c r="Y48">
        <v>9872</v>
      </c>
    </row>
    <row r="49" spans="1:40" x14ac:dyDescent="0.35">
      <c r="A49" t="s">
        <v>82</v>
      </c>
      <c r="B49">
        <v>66761</v>
      </c>
      <c r="C49">
        <v>62810</v>
      </c>
      <c r="D49">
        <v>58597</v>
      </c>
      <c r="E49">
        <v>58597</v>
      </c>
      <c r="F49">
        <v>57919</v>
      </c>
      <c r="G49">
        <v>57052</v>
      </c>
      <c r="H49">
        <v>55961</v>
      </c>
      <c r="I49">
        <v>54950</v>
      </c>
      <c r="J49">
        <v>54058</v>
      </c>
      <c r="K49">
        <v>53666</v>
      </c>
      <c r="L49">
        <v>52882</v>
      </c>
      <c r="M49">
        <v>52882</v>
      </c>
      <c r="N49">
        <v>52882</v>
      </c>
      <c r="O49">
        <v>52882</v>
      </c>
      <c r="P49">
        <v>52882</v>
      </c>
      <c r="Q49">
        <v>52882</v>
      </c>
      <c r="R49">
        <v>52552</v>
      </c>
      <c r="S49">
        <v>52152</v>
      </c>
      <c r="T49">
        <v>52152</v>
      </c>
      <c r="U49">
        <v>52152</v>
      </c>
      <c r="V49">
        <v>52152</v>
      </c>
      <c r="W49">
        <v>52152</v>
      </c>
      <c r="X49">
        <v>55008</v>
      </c>
      <c r="Y49">
        <v>55008</v>
      </c>
    </row>
    <row r="50" spans="1:40" x14ac:dyDescent="0.35">
      <c r="A50" t="s">
        <v>83</v>
      </c>
      <c r="B50">
        <v>0.45</v>
      </c>
      <c r="C50">
        <v>0.45</v>
      </c>
      <c r="D50">
        <v>0.45</v>
      </c>
      <c r="E50">
        <v>0.45</v>
      </c>
      <c r="F50">
        <v>0.45</v>
      </c>
      <c r="G50">
        <v>0.45</v>
      </c>
      <c r="H50">
        <v>0.45</v>
      </c>
      <c r="I50">
        <v>0.45</v>
      </c>
      <c r="J50">
        <v>0.45</v>
      </c>
      <c r="K50">
        <v>0.45</v>
      </c>
      <c r="L50">
        <v>0.45</v>
      </c>
      <c r="M50">
        <v>0.45</v>
      </c>
      <c r="N50">
        <v>0.45</v>
      </c>
      <c r="O50">
        <v>0.45</v>
      </c>
      <c r="P50">
        <v>0.45</v>
      </c>
      <c r="Q50">
        <v>0.45</v>
      </c>
      <c r="R50">
        <v>0.45</v>
      </c>
      <c r="S50">
        <v>0.45</v>
      </c>
      <c r="T50">
        <v>0.45</v>
      </c>
      <c r="U50">
        <v>10000000</v>
      </c>
      <c r="V50">
        <v>10000000</v>
      </c>
      <c r="W50">
        <v>10000000</v>
      </c>
      <c r="X50">
        <v>10000000</v>
      </c>
      <c r="Y50">
        <v>10000000</v>
      </c>
    </row>
    <row r="51" spans="1:40" x14ac:dyDescent="0.35">
      <c r="A51" t="s">
        <v>84</v>
      </c>
      <c r="B51">
        <v>18936.88</v>
      </c>
      <c r="C51">
        <v>18307.73</v>
      </c>
      <c r="D51">
        <v>17621.2</v>
      </c>
      <c r="E51">
        <v>17602.28</v>
      </c>
      <c r="F51">
        <v>17374.990000000002</v>
      </c>
      <c r="G51">
        <v>17078.740000000002</v>
      </c>
      <c r="H51">
        <v>16740.68</v>
      </c>
      <c r="I51">
        <v>16437.7</v>
      </c>
      <c r="J51">
        <v>16164</v>
      </c>
      <c r="K51">
        <v>16027</v>
      </c>
      <c r="L51">
        <v>15761</v>
      </c>
      <c r="M51">
        <v>15761</v>
      </c>
      <c r="N51">
        <v>15718</v>
      </c>
      <c r="O51">
        <v>15694</v>
      </c>
      <c r="P51">
        <v>15694</v>
      </c>
      <c r="Q51">
        <v>15694</v>
      </c>
      <c r="R51">
        <v>15576</v>
      </c>
      <c r="S51">
        <v>15414</v>
      </c>
      <c r="T51">
        <v>15414</v>
      </c>
      <c r="U51">
        <v>10000000</v>
      </c>
      <c r="V51">
        <v>10000000</v>
      </c>
      <c r="W51">
        <v>10000000</v>
      </c>
      <c r="X51">
        <v>10000000</v>
      </c>
      <c r="Y51">
        <v>10000000</v>
      </c>
    </row>
    <row r="52" spans="1:40" x14ac:dyDescent="0.35">
      <c r="A52" t="s">
        <v>85</v>
      </c>
      <c r="B52">
        <v>277826</v>
      </c>
      <c r="C52">
        <v>277826</v>
      </c>
      <c r="D52">
        <v>277826</v>
      </c>
      <c r="E52">
        <v>277826</v>
      </c>
      <c r="F52">
        <v>274613</v>
      </c>
      <c r="G52">
        <v>270501</v>
      </c>
      <c r="H52">
        <v>265327</v>
      </c>
      <c r="I52">
        <v>260533</v>
      </c>
      <c r="J52">
        <v>256304</v>
      </c>
      <c r="K52">
        <v>254447</v>
      </c>
      <c r="L52">
        <v>250731</v>
      </c>
      <c r="M52">
        <v>250731</v>
      </c>
      <c r="N52">
        <v>250731</v>
      </c>
      <c r="O52">
        <v>250731</v>
      </c>
      <c r="P52">
        <v>250731</v>
      </c>
      <c r="Q52">
        <v>250731</v>
      </c>
      <c r="R52">
        <v>250401</v>
      </c>
      <c r="S52">
        <v>250001</v>
      </c>
      <c r="T52">
        <v>250001</v>
      </c>
      <c r="U52">
        <v>10000000</v>
      </c>
      <c r="V52">
        <v>10000000</v>
      </c>
      <c r="W52">
        <v>10000000</v>
      </c>
      <c r="X52">
        <v>10000000</v>
      </c>
      <c r="Y52">
        <v>10000000</v>
      </c>
    </row>
    <row r="53" spans="1:40" x14ac:dyDescent="0.35">
      <c r="A53" t="s">
        <v>86</v>
      </c>
      <c r="B53">
        <v>5.5</v>
      </c>
      <c r="C53">
        <v>5.5</v>
      </c>
      <c r="D53">
        <v>5.5</v>
      </c>
      <c r="E53">
        <v>5.5</v>
      </c>
      <c r="F53">
        <v>5.5</v>
      </c>
      <c r="G53">
        <v>5.5</v>
      </c>
      <c r="H53">
        <v>5.5</v>
      </c>
      <c r="I53">
        <v>5.5</v>
      </c>
      <c r="J53">
        <v>5.5</v>
      </c>
      <c r="K53">
        <v>5.5</v>
      </c>
      <c r="L53">
        <v>5.5</v>
      </c>
      <c r="M53">
        <v>5.5</v>
      </c>
      <c r="N53">
        <v>5.5</v>
      </c>
      <c r="O53">
        <v>5.5</v>
      </c>
      <c r="P53">
        <v>5.5</v>
      </c>
      <c r="Q53">
        <v>5.5</v>
      </c>
      <c r="R53">
        <v>5.5</v>
      </c>
      <c r="S53">
        <v>5.5</v>
      </c>
      <c r="T53">
        <v>5.5</v>
      </c>
      <c r="U53">
        <v>5.5</v>
      </c>
      <c r="V53">
        <v>5.5</v>
      </c>
      <c r="W53">
        <v>5.5</v>
      </c>
      <c r="X53">
        <v>5.5</v>
      </c>
      <c r="Y53">
        <v>5.5</v>
      </c>
    </row>
    <row r="54" spans="1:40" x14ac:dyDescent="0.35">
      <c r="A54" t="s">
        <v>87</v>
      </c>
      <c r="B54">
        <v>11.9</v>
      </c>
      <c r="C54">
        <v>11.9</v>
      </c>
      <c r="D54">
        <v>11.9</v>
      </c>
      <c r="E54">
        <v>11.9</v>
      </c>
      <c r="F54">
        <v>11.9</v>
      </c>
      <c r="G54">
        <v>20</v>
      </c>
      <c r="H54">
        <v>20</v>
      </c>
      <c r="I54">
        <v>20</v>
      </c>
      <c r="J54">
        <v>20</v>
      </c>
      <c r="K54">
        <v>20</v>
      </c>
      <c r="L54">
        <v>20</v>
      </c>
      <c r="M54">
        <v>20</v>
      </c>
      <c r="N54">
        <v>20</v>
      </c>
      <c r="O54">
        <v>20</v>
      </c>
      <c r="P54">
        <v>20</v>
      </c>
      <c r="Q54">
        <v>20</v>
      </c>
      <c r="R54">
        <v>20</v>
      </c>
      <c r="S54">
        <v>20</v>
      </c>
      <c r="T54">
        <v>20</v>
      </c>
      <c r="U54">
        <v>20</v>
      </c>
      <c r="V54">
        <v>20</v>
      </c>
      <c r="W54">
        <v>20</v>
      </c>
      <c r="X54">
        <v>20</v>
      </c>
      <c r="Y54">
        <v>20</v>
      </c>
    </row>
    <row r="55" spans="1:40" x14ac:dyDescent="0.35">
      <c r="A55" t="s">
        <v>88</v>
      </c>
      <c r="B55">
        <v>18130</v>
      </c>
      <c r="C55">
        <v>17543</v>
      </c>
      <c r="D55">
        <v>16956</v>
      </c>
      <c r="E55">
        <v>16956</v>
      </c>
      <c r="F55">
        <v>16956</v>
      </c>
      <c r="G55">
        <v>972</v>
      </c>
      <c r="H55">
        <v>972</v>
      </c>
      <c r="I55">
        <v>972</v>
      </c>
      <c r="J55">
        <v>972</v>
      </c>
      <c r="K55">
        <v>972</v>
      </c>
      <c r="L55">
        <v>972</v>
      </c>
      <c r="M55">
        <v>972</v>
      </c>
      <c r="N55">
        <v>972</v>
      </c>
      <c r="O55">
        <v>972</v>
      </c>
      <c r="P55">
        <v>972</v>
      </c>
      <c r="Q55">
        <v>972</v>
      </c>
      <c r="R55">
        <v>972</v>
      </c>
      <c r="S55">
        <v>972</v>
      </c>
      <c r="T55">
        <v>972</v>
      </c>
      <c r="U55">
        <v>972</v>
      </c>
      <c r="V55">
        <v>972</v>
      </c>
      <c r="W55">
        <v>972</v>
      </c>
      <c r="X55">
        <v>972</v>
      </c>
      <c r="Y55">
        <v>972</v>
      </c>
    </row>
    <row r="56" spans="1:40" x14ac:dyDescent="0.35">
      <c r="A56" t="s">
        <v>89</v>
      </c>
      <c r="B56">
        <v>4656</v>
      </c>
      <c r="C56">
        <v>4476</v>
      </c>
      <c r="D56">
        <v>4194</v>
      </c>
      <c r="E56">
        <v>4194</v>
      </c>
      <c r="F56">
        <v>4194</v>
      </c>
      <c r="G56">
        <v>3906</v>
      </c>
      <c r="H56">
        <v>3810</v>
      </c>
      <c r="I56">
        <v>3714</v>
      </c>
      <c r="J56">
        <v>3678</v>
      </c>
      <c r="K56">
        <v>3624</v>
      </c>
      <c r="L56">
        <v>3504</v>
      </c>
      <c r="M56">
        <v>3504</v>
      </c>
      <c r="N56">
        <v>3504</v>
      </c>
      <c r="O56">
        <v>3504</v>
      </c>
      <c r="P56">
        <v>3504</v>
      </c>
      <c r="Q56">
        <v>3504</v>
      </c>
      <c r="R56">
        <v>3012</v>
      </c>
      <c r="S56">
        <v>2904</v>
      </c>
      <c r="T56">
        <v>2904</v>
      </c>
      <c r="U56">
        <v>2904</v>
      </c>
      <c r="V56">
        <v>2904</v>
      </c>
      <c r="W56">
        <v>2904</v>
      </c>
      <c r="X56">
        <v>2904</v>
      </c>
      <c r="Y56">
        <v>2904</v>
      </c>
    </row>
    <row r="57" spans="1:40" x14ac:dyDescent="0.35">
      <c r="A57" t="s">
        <v>90</v>
      </c>
      <c r="B57">
        <v>9312</v>
      </c>
      <c r="C57">
        <v>8952</v>
      </c>
      <c r="D57">
        <v>8388</v>
      </c>
      <c r="E57">
        <v>8388</v>
      </c>
      <c r="F57">
        <v>8388</v>
      </c>
      <c r="G57">
        <v>7812</v>
      </c>
      <c r="H57">
        <v>7620</v>
      </c>
      <c r="I57">
        <v>7428</v>
      </c>
      <c r="J57">
        <v>7356</v>
      </c>
      <c r="K57">
        <v>7248</v>
      </c>
      <c r="L57">
        <v>7008</v>
      </c>
      <c r="M57">
        <v>7008</v>
      </c>
      <c r="N57">
        <v>7008</v>
      </c>
      <c r="O57">
        <v>7008</v>
      </c>
      <c r="P57">
        <v>7008</v>
      </c>
      <c r="Q57">
        <v>7008</v>
      </c>
      <c r="R57">
        <v>6024</v>
      </c>
      <c r="S57">
        <v>5808</v>
      </c>
      <c r="T57">
        <v>5808</v>
      </c>
      <c r="U57">
        <v>5808</v>
      </c>
      <c r="V57">
        <v>5808</v>
      </c>
      <c r="W57">
        <v>5808</v>
      </c>
      <c r="X57">
        <v>5808</v>
      </c>
      <c r="Y57">
        <v>5808</v>
      </c>
    </row>
    <row r="58" spans="1:40" x14ac:dyDescent="0.35">
      <c r="A58" t="s">
        <v>91</v>
      </c>
      <c r="B58">
        <v>1.7</v>
      </c>
      <c r="C58">
        <v>1.6</v>
      </c>
      <c r="D58">
        <v>1.3</v>
      </c>
      <c r="E58">
        <v>1.3</v>
      </c>
      <c r="F58">
        <v>1.3</v>
      </c>
      <c r="G58">
        <v>1.1000000000000001</v>
      </c>
      <c r="H58">
        <v>0.9</v>
      </c>
      <c r="I58">
        <v>1</v>
      </c>
      <c r="J58">
        <v>1.1000000000000001</v>
      </c>
      <c r="K58">
        <v>1.1000000000000001</v>
      </c>
      <c r="L58">
        <v>0.9</v>
      </c>
      <c r="N58" t="s">
        <v>31</v>
      </c>
      <c r="O58" t="s">
        <v>31</v>
      </c>
      <c r="P58" t="s">
        <v>31</v>
      </c>
      <c r="Q58" t="s">
        <v>31</v>
      </c>
      <c r="R58" t="s">
        <v>31</v>
      </c>
      <c r="S58" t="s">
        <v>31</v>
      </c>
      <c r="T58" t="s">
        <v>31</v>
      </c>
      <c r="U58" t="s">
        <v>31</v>
      </c>
      <c r="V58" t="s">
        <v>31</v>
      </c>
      <c r="W58" t="s">
        <v>31</v>
      </c>
      <c r="X58" t="s">
        <v>31</v>
      </c>
      <c r="Y58" t="s">
        <v>31</v>
      </c>
    </row>
    <row r="59" spans="1:40" x14ac:dyDescent="0.35">
      <c r="A59" t="s">
        <v>92</v>
      </c>
      <c r="B59">
        <v>4260</v>
      </c>
      <c r="C59">
        <v>4260</v>
      </c>
      <c r="D59">
        <v>4008</v>
      </c>
      <c r="E59">
        <v>4008</v>
      </c>
      <c r="F59">
        <v>1908</v>
      </c>
      <c r="G59">
        <v>1908</v>
      </c>
      <c r="H59">
        <v>1908</v>
      </c>
      <c r="I59">
        <v>1908</v>
      </c>
      <c r="J59">
        <v>1908</v>
      </c>
      <c r="K59">
        <v>1908</v>
      </c>
      <c r="L59">
        <v>1308</v>
      </c>
      <c r="M59">
        <v>1308</v>
      </c>
      <c r="N59">
        <v>1308</v>
      </c>
      <c r="O59">
        <v>1308</v>
      </c>
      <c r="P59">
        <v>1308</v>
      </c>
      <c r="Q59">
        <v>1308</v>
      </c>
      <c r="R59">
        <v>1308</v>
      </c>
      <c r="S59">
        <v>1308</v>
      </c>
      <c r="T59">
        <v>1308</v>
      </c>
      <c r="U59">
        <v>1308</v>
      </c>
      <c r="V59">
        <v>1308</v>
      </c>
      <c r="W59">
        <v>1308</v>
      </c>
      <c r="X59">
        <v>2340</v>
      </c>
      <c r="Y59">
        <v>2340</v>
      </c>
    </row>
    <row r="60" spans="1:40" x14ac:dyDescent="0.35">
      <c r="AN60" t="s">
        <v>93</v>
      </c>
    </row>
  </sheetData>
  <phoneticPr fontId="1" type="noConversion"/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Jakob Wegmann</dc:creator>
  <cp:keywords/>
  <dc:description/>
  <cp:lastModifiedBy>Jakob Wegmann</cp:lastModifiedBy>
  <cp:revision/>
  <dcterms:created xsi:type="dcterms:W3CDTF">2021-07-20T15:12:22Z</dcterms:created>
  <dcterms:modified xsi:type="dcterms:W3CDTF">2024-07-25T14:28:06Z</dcterms:modified>
  <cp:category/>
  <cp:contentStatus/>
</cp:coreProperties>
</file>