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e.richardson/Projects/Masters/msc-distance-hares/"/>
    </mc:Choice>
  </mc:AlternateContent>
  <xr:revisionPtr revIDLastSave="0" documentId="13_ncr:1_{1C13F530-450F-7449-B3B9-DCACAFB446FE}" xr6:coauthVersionLast="33" xr6:coauthVersionMax="34" xr10:uidLastSave="{00000000-0000-0000-0000-000000000000}"/>
  <bookViews>
    <workbookView xWindow="0" yWindow="460" windowWidth="33600" windowHeight="177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" i="1" l="1"/>
  <c r="M57" i="1"/>
  <c r="L57" i="1"/>
  <c r="N56" i="1"/>
  <c r="M56" i="1"/>
  <c r="L56" i="1"/>
  <c r="N54" i="1"/>
  <c r="M54" i="1"/>
  <c r="L54" i="1"/>
  <c r="N53" i="1"/>
  <c r="M53" i="1"/>
  <c r="L53" i="1"/>
  <c r="N47" i="1"/>
  <c r="M47" i="1"/>
  <c r="L47" i="1"/>
  <c r="N50" i="1"/>
  <c r="M50" i="1"/>
  <c r="L50" i="1"/>
  <c r="N55" i="1"/>
  <c r="M55" i="1"/>
  <c r="L55" i="1"/>
  <c r="N51" i="1"/>
  <c r="M51" i="1"/>
  <c r="L51" i="1"/>
  <c r="N48" i="1"/>
  <c r="M48" i="1"/>
  <c r="L48" i="1"/>
  <c r="N44" i="1"/>
  <c r="M44" i="1"/>
  <c r="L44" i="1"/>
  <c r="N39" i="1"/>
  <c r="M39" i="1"/>
  <c r="L39" i="1"/>
  <c r="N35" i="1"/>
  <c r="M35" i="1"/>
  <c r="L35" i="1"/>
  <c r="N45" i="1"/>
  <c r="M45" i="1"/>
  <c r="L45" i="1"/>
  <c r="N43" i="1"/>
  <c r="M43" i="1"/>
  <c r="L43" i="1"/>
  <c r="N40" i="1"/>
  <c r="M40" i="1"/>
  <c r="L40" i="1"/>
  <c r="N38" i="1"/>
  <c r="M38" i="1"/>
  <c r="L38" i="1"/>
  <c r="N34" i="1"/>
  <c r="M34" i="1"/>
  <c r="L34" i="1"/>
  <c r="N30" i="1"/>
  <c r="M30" i="1"/>
  <c r="L30" i="1"/>
  <c r="N29" i="1"/>
  <c r="M29" i="1"/>
  <c r="L29" i="1"/>
  <c r="N24" i="1"/>
  <c r="M24" i="1"/>
  <c r="L24" i="1"/>
  <c r="M20" i="1"/>
  <c r="N20" i="1"/>
  <c r="L20" i="1"/>
</calcChain>
</file>

<file path=xl/sharedStrings.xml><?xml version="1.0" encoding="utf-8"?>
<sst xmlns="http://schemas.openxmlformats.org/spreadsheetml/2006/main" count="182" uniqueCount="22">
  <si>
    <t>Model + Adjustment</t>
  </si>
  <si>
    <t>Truncation</t>
  </si>
  <si>
    <t>Groupings</t>
  </si>
  <si>
    <t>Size as covariate?</t>
  </si>
  <si>
    <t>Angle smearing range</t>
  </si>
  <si>
    <t>AIC</t>
  </si>
  <si>
    <t>Chi squared p-value</t>
  </si>
  <si>
    <t>Cramer von-mises test p-value</t>
  </si>
  <si>
    <t>Density Estimate</t>
  </si>
  <si>
    <t>LCL</t>
  </si>
  <si>
    <t>UCL</t>
  </si>
  <si>
    <t>Uniform + Poly</t>
  </si>
  <si>
    <t>Halfnormal + Cos</t>
  </si>
  <si>
    <t>Hazard rate + Hermite</t>
  </si>
  <si>
    <t>n</t>
  </si>
  <si>
    <t>y</t>
  </si>
  <si>
    <t>0,25,50,100,200,300,400</t>
  </si>
  <si>
    <t>0,25,50,90,150,220,300</t>
  </si>
  <si>
    <t>0,25,50,75,100,150,200</t>
  </si>
  <si>
    <t>0,25,50,90,150,220,300,400</t>
  </si>
  <si>
    <t>Hazard rate + Cos</t>
  </si>
  <si>
    <t>Hazard rate +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</si>
</sst>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onaco"/>
      <family val="2"/>
    </font>
    <font>
      <sz val="12"/>
      <color theme="1"/>
      <name val="Monac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4" borderId="0" xfId="0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1" fontId="2" fillId="0" borderId="0" xfId="0" applyNumberFormat="1" applyFont="1" applyAlignment="1">
      <alignment horizontal="right" vertical="top"/>
    </xf>
    <xf numFmtId="11" fontId="2" fillId="3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5" fillId="5" borderId="0" xfId="0" applyFont="1" applyFill="1"/>
    <xf numFmtId="0" fontId="6" fillId="0" borderId="0" xfId="0" applyFont="1"/>
    <xf numFmtId="0" fontId="6" fillId="3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6" borderId="0" xfId="0" applyFill="1"/>
    <xf numFmtId="0" fontId="0" fillId="6" borderId="0" xfId="0" applyFill="1" applyAlignment="1">
      <alignment horizontal="right" vertical="top"/>
    </xf>
    <xf numFmtId="0" fontId="2" fillId="6" borderId="0" xfId="0" applyFont="1" applyFill="1" applyAlignment="1">
      <alignment horizontal="right" vertical="top"/>
    </xf>
    <xf numFmtId="0" fontId="7" fillId="6" borderId="0" xfId="0" applyFont="1" applyFill="1"/>
    <xf numFmtId="0" fontId="7" fillId="0" borderId="0" xfId="0" applyFont="1" applyAlignment="1">
      <alignment horizontal="right" vertical="top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showRuler="0" zoomScale="78" zoomScaleNormal="78" workbookViewId="0">
      <selection activeCell="B12" sqref="B12"/>
    </sheetView>
  </sheetViews>
  <sheetFormatPr baseColWidth="10" defaultRowHeight="16" x14ac:dyDescent="0.2"/>
  <cols>
    <col min="1" max="1" width="24.5" customWidth="1"/>
    <col min="2" max="2" width="9.33203125" style="6" customWidth="1"/>
    <col min="3" max="3" width="10.83203125" style="6" customWidth="1"/>
    <col min="4" max="4" width="25.6640625" style="6" customWidth="1"/>
    <col min="5" max="5" width="9.33203125" style="6" customWidth="1"/>
    <col min="6" max="7" width="10.83203125" style="6" customWidth="1"/>
    <col min="8" max="8" width="15" style="6" customWidth="1"/>
    <col min="9" max="9" width="16.33203125" style="6" hidden="1" customWidth="1"/>
    <col min="10" max="11" width="0" style="6" hidden="1" customWidth="1"/>
    <col min="12" max="14" width="10.83203125" customWidth="1"/>
  </cols>
  <sheetData>
    <row r="1" spans="1:14" s="15" customFormat="1" ht="68" customHeight="1" x14ac:dyDescent="0.2">
      <c r="A1" s="15" t="s">
        <v>0</v>
      </c>
      <c r="B1" s="15" t="s">
        <v>3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8</v>
      </c>
      <c r="M1" s="15" t="s">
        <v>9</v>
      </c>
      <c r="N1" s="15" t="s">
        <v>10</v>
      </c>
    </row>
    <row r="2" spans="1:14" x14ac:dyDescent="0.2">
      <c r="A2" t="s">
        <v>11</v>
      </c>
      <c r="B2" s="6" t="s">
        <v>14</v>
      </c>
      <c r="C2" s="6" t="s">
        <v>14</v>
      </c>
      <c r="D2" s="6" t="s">
        <v>14</v>
      </c>
      <c r="E2" s="6" t="s">
        <v>14</v>
      </c>
      <c r="F2" s="10">
        <v>3316.922</v>
      </c>
      <c r="H2" s="10">
        <v>1.0924400000000001E-2</v>
      </c>
      <c r="I2" s="10"/>
      <c r="J2" s="10"/>
      <c r="K2" s="10"/>
    </row>
    <row r="3" spans="1:14" x14ac:dyDescent="0.2">
      <c r="A3" t="s">
        <v>12</v>
      </c>
      <c r="B3" s="6" t="s">
        <v>14</v>
      </c>
      <c r="C3" s="6" t="s">
        <v>14</v>
      </c>
      <c r="D3" s="6" t="s">
        <v>14</v>
      </c>
      <c r="E3" s="6" t="s">
        <v>14</v>
      </c>
      <c r="F3" s="10">
        <v>3170.0529999999999</v>
      </c>
      <c r="H3" s="10">
        <v>2.0748399999999999E-4</v>
      </c>
      <c r="I3" s="10"/>
      <c r="J3" s="10"/>
      <c r="K3" s="10"/>
    </row>
    <row r="4" spans="1:14" s="2" customFormat="1" x14ac:dyDescent="0.2">
      <c r="A4" s="2" t="s">
        <v>13</v>
      </c>
      <c r="B4" s="7" t="s">
        <v>14</v>
      </c>
      <c r="C4" s="7" t="s">
        <v>14</v>
      </c>
      <c r="D4" s="7" t="s">
        <v>14</v>
      </c>
      <c r="E4" s="7" t="s">
        <v>14</v>
      </c>
      <c r="F4" s="11">
        <v>3116.3620000000001</v>
      </c>
      <c r="G4" s="7"/>
      <c r="H4" s="11">
        <v>3.5879800000000002E-4</v>
      </c>
      <c r="I4" s="11"/>
      <c r="J4" s="11"/>
      <c r="K4" s="11"/>
    </row>
    <row r="5" spans="1:14" x14ac:dyDescent="0.2">
      <c r="A5" t="s">
        <v>12</v>
      </c>
      <c r="B5" s="6" t="s">
        <v>15</v>
      </c>
      <c r="C5" s="6" t="s">
        <v>14</v>
      </c>
      <c r="D5" s="6" t="s">
        <v>14</v>
      </c>
      <c r="E5" s="6" t="s">
        <v>14</v>
      </c>
      <c r="F5" s="10">
        <v>3238.9009999999998</v>
      </c>
      <c r="H5" s="10">
        <v>2.9413300000000002E-4</v>
      </c>
      <c r="I5" s="10"/>
      <c r="J5" s="10"/>
      <c r="K5" s="10"/>
    </row>
    <row r="6" spans="1:14" x14ac:dyDescent="0.2">
      <c r="A6" t="s">
        <v>13</v>
      </c>
      <c r="B6" s="6" t="s">
        <v>15</v>
      </c>
      <c r="C6" s="6" t="s">
        <v>14</v>
      </c>
      <c r="D6" s="6" t="s">
        <v>14</v>
      </c>
      <c r="E6" s="6" t="s">
        <v>14</v>
      </c>
      <c r="F6" s="10">
        <v>3127.607</v>
      </c>
      <c r="H6" s="10">
        <v>1.93743E-3</v>
      </c>
      <c r="I6" s="10"/>
      <c r="J6" s="10"/>
      <c r="K6" s="10"/>
    </row>
    <row r="7" spans="1:14" s="5" customForma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4" x14ac:dyDescent="0.2">
      <c r="A8" t="s">
        <v>11</v>
      </c>
      <c r="B8" s="6" t="s">
        <v>14</v>
      </c>
      <c r="C8" s="6">
        <v>200</v>
      </c>
      <c r="D8" s="6" t="s">
        <v>14</v>
      </c>
      <c r="E8" s="6" t="s">
        <v>14</v>
      </c>
      <c r="F8" s="10">
        <v>2527.9349999999999</v>
      </c>
      <c r="H8" s="12">
        <v>8.0627899999999994E-6</v>
      </c>
      <c r="I8" s="10"/>
      <c r="J8" s="10"/>
      <c r="K8" s="10"/>
    </row>
    <row r="9" spans="1:14" x14ac:dyDescent="0.2">
      <c r="A9" t="s">
        <v>12</v>
      </c>
      <c r="B9" s="6" t="s">
        <v>14</v>
      </c>
      <c r="C9" s="6">
        <v>200</v>
      </c>
      <c r="D9" s="6" t="s">
        <v>14</v>
      </c>
      <c r="E9" s="6" t="s">
        <v>14</v>
      </c>
      <c r="F9" s="10">
        <v>2513.6329999999998</v>
      </c>
      <c r="H9" s="10">
        <v>1.41255E-3</v>
      </c>
      <c r="I9" s="10"/>
      <c r="J9" s="10"/>
      <c r="K9" s="10"/>
    </row>
    <row r="10" spans="1:14" s="2" customFormat="1" x14ac:dyDescent="0.2">
      <c r="A10" s="2" t="s">
        <v>13</v>
      </c>
      <c r="B10" s="7" t="s">
        <v>14</v>
      </c>
      <c r="C10" s="7">
        <v>200</v>
      </c>
      <c r="D10" s="7" t="s">
        <v>14</v>
      </c>
      <c r="E10" s="7" t="s">
        <v>14</v>
      </c>
      <c r="F10" s="11">
        <v>2452.7359999999999</v>
      </c>
      <c r="G10" s="7"/>
      <c r="H10" s="13">
        <v>9.3077500000000008E-6</v>
      </c>
      <c r="I10" s="11"/>
      <c r="J10" s="11"/>
      <c r="K10" s="11"/>
    </row>
    <row r="11" spans="1:14" s="5" customForma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4" x14ac:dyDescent="0.2">
      <c r="A12" t="s">
        <v>11</v>
      </c>
      <c r="B12" s="6" t="s">
        <v>14</v>
      </c>
      <c r="C12" s="6">
        <v>400</v>
      </c>
      <c r="D12" s="6" t="s">
        <v>14</v>
      </c>
      <c r="E12" s="6" t="s">
        <v>14</v>
      </c>
      <c r="F12" s="10">
        <v>3149.395</v>
      </c>
      <c r="H12" s="10">
        <v>5.2703299999999999E-4</v>
      </c>
    </row>
    <row r="13" spans="1:14" x14ac:dyDescent="0.2">
      <c r="A13" t="s">
        <v>12</v>
      </c>
      <c r="B13" s="6" t="s">
        <v>14</v>
      </c>
      <c r="C13" s="6">
        <v>400</v>
      </c>
      <c r="D13" s="6" t="s">
        <v>14</v>
      </c>
      <c r="E13" s="6" t="s">
        <v>14</v>
      </c>
      <c r="F13" s="10">
        <v>3072.7890000000002</v>
      </c>
      <c r="H13" s="10">
        <v>1.5983E-3</v>
      </c>
    </row>
    <row r="14" spans="1:14" s="2" customFormat="1" x14ac:dyDescent="0.2">
      <c r="A14" s="2" t="s">
        <v>13</v>
      </c>
      <c r="B14" s="7" t="s">
        <v>14</v>
      </c>
      <c r="C14" s="7">
        <v>400</v>
      </c>
      <c r="D14" s="7" t="s">
        <v>14</v>
      </c>
      <c r="E14" s="7" t="s">
        <v>14</v>
      </c>
      <c r="F14" s="11">
        <v>3027.0250000000001</v>
      </c>
      <c r="G14" s="7"/>
      <c r="H14" s="11">
        <v>1.67999E-4</v>
      </c>
      <c r="I14" s="11"/>
      <c r="J14" s="11"/>
      <c r="K14" s="11"/>
    </row>
    <row r="15" spans="1:14" x14ac:dyDescent="0.2">
      <c r="A15" t="s">
        <v>12</v>
      </c>
      <c r="B15" s="6" t="s">
        <v>15</v>
      </c>
      <c r="C15" s="6">
        <v>400</v>
      </c>
      <c r="D15" s="6" t="s">
        <v>14</v>
      </c>
      <c r="E15" s="6" t="s">
        <v>14</v>
      </c>
      <c r="F15" s="10">
        <v>3134.7020000000002</v>
      </c>
      <c r="H15" s="12">
        <v>8.7468199999999997E-5</v>
      </c>
    </row>
    <row r="16" spans="1:14" x14ac:dyDescent="0.2">
      <c r="A16" t="s">
        <v>13</v>
      </c>
      <c r="B16" s="6" t="s">
        <v>15</v>
      </c>
      <c r="C16" s="6">
        <v>400</v>
      </c>
      <c r="D16" s="6" t="s">
        <v>14</v>
      </c>
      <c r="E16" s="6" t="s">
        <v>14</v>
      </c>
      <c r="F16" s="10">
        <v>3019.6060000000002</v>
      </c>
      <c r="H16" s="12">
        <v>6.7430399999999997E-5</v>
      </c>
    </row>
    <row r="17" spans="1:14" s="5" customFormat="1" x14ac:dyDescent="0.2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4" x14ac:dyDescent="0.2">
      <c r="A18" t="s">
        <v>11</v>
      </c>
      <c r="B18" s="6" t="s">
        <v>14</v>
      </c>
      <c r="C18" s="6">
        <v>200</v>
      </c>
      <c r="D18" s="6" t="s">
        <v>14</v>
      </c>
      <c r="E18" s="6">
        <v>20</v>
      </c>
      <c r="F18" s="10">
        <v>2512.2310000000002</v>
      </c>
      <c r="H18" s="12">
        <v>7.7609100000000002E-5</v>
      </c>
    </row>
    <row r="19" spans="1:14" x14ac:dyDescent="0.2">
      <c r="A19" t="s">
        <v>12</v>
      </c>
      <c r="B19" s="6" t="s">
        <v>14</v>
      </c>
      <c r="C19" s="6">
        <v>200</v>
      </c>
      <c r="D19" s="6" t="s">
        <v>14</v>
      </c>
      <c r="E19" s="6">
        <v>20</v>
      </c>
      <c r="F19" s="10">
        <v>2498.192</v>
      </c>
      <c r="H19" s="10">
        <v>1.5484400000000001E-2</v>
      </c>
    </row>
    <row r="20" spans="1:14" s="2" customFormat="1" x14ac:dyDescent="0.2">
      <c r="A20" s="2" t="s">
        <v>13</v>
      </c>
      <c r="B20" s="7" t="s">
        <v>14</v>
      </c>
      <c r="C20" s="7">
        <v>200</v>
      </c>
      <c r="D20" s="7" t="s">
        <v>14</v>
      </c>
      <c r="E20" s="7">
        <v>20</v>
      </c>
      <c r="F20" s="11">
        <v>2478.0250000000001</v>
      </c>
      <c r="G20" s="7"/>
      <c r="H20" s="11">
        <v>5.7347200000000001E-2</v>
      </c>
      <c r="I20" s="11">
        <v>3.0717049999999999E-2</v>
      </c>
      <c r="J20" s="11">
        <v>1.8783279999999999E-2</v>
      </c>
      <c r="K20" s="11">
        <v>5.0232850000000002E-2</v>
      </c>
      <c r="L20" s="19">
        <f>I20 * 1000</f>
        <v>30.71705</v>
      </c>
      <c r="M20" s="19">
        <f t="shared" ref="M20:N20" si="0">J20 * 1000</f>
        <v>18.783279999999998</v>
      </c>
      <c r="N20" s="19">
        <f t="shared" si="0"/>
        <v>50.232849999999999</v>
      </c>
    </row>
    <row r="21" spans="1:14" s="5" customFormat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4" x14ac:dyDescent="0.2">
      <c r="A22" t="s">
        <v>11</v>
      </c>
      <c r="B22" s="6" t="s">
        <v>14</v>
      </c>
      <c r="C22" s="6">
        <v>400</v>
      </c>
      <c r="D22" s="6" t="s">
        <v>14</v>
      </c>
      <c r="E22" s="6">
        <v>20</v>
      </c>
      <c r="F22" s="10">
        <v>3138.8130000000001</v>
      </c>
      <c r="H22" s="10">
        <v>1.8442E-4</v>
      </c>
    </row>
    <row r="23" spans="1:14" x14ac:dyDescent="0.2">
      <c r="A23" t="s">
        <v>12</v>
      </c>
      <c r="B23" s="6" t="s">
        <v>14</v>
      </c>
      <c r="C23" s="6">
        <v>400</v>
      </c>
      <c r="D23" s="6" t="s">
        <v>14</v>
      </c>
      <c r="E23" s="6">
        <v>20</v>
      </c>
      <c r="F23" s="10">
        <v>3066.5549999999998</v>
      </c>
      <c r="H23" s="10">
        <v>3.8243100000000002E-2</v>
      </c>
    </row>
    <row r="24" spans="1:14" s="4" customFormat="1" x14ac:dyDescent="0.2">
      <c r="A24" s="4" t="s">
        <v>13</v>
      </c>
      <c r="B24" s="9" t="s">
        <v>14</v>
      </c>
      <c r="C24" s="9">
        <v>400</v>
      </c>
      <c r="D24" s="9" t="s">
        <v>14</v>
      </c>
      <c r="E24" s="9">
        <v>20</v>
      </c>
      <c r="F24" s="14">
        <v>3043.3130000000001</v>
      </c>
      <c r="G24" s="9"/>
      <c r="H24" s="14">
        <v>0.10183300000000001</v>
      </c>
      <c r="I24" s="14">
        <v>3.5248090000000003E-2</v>
      </c>
      <c r="J24" s="14">
        <v>2.1291310000000001E-2</v>
      </c>
      <c r="K24" s="14">
        <v>5.8353740000000001E-2</v>
      </c>
      <c r="L24" s="20">
        <f>I24 * 1000</f>
        <v>35.248090000000005</v>
      </c>
      <c r="M24" s="20">
        <f t="shared" ref="M24" si="1">J24 * 1000</f>
        <v>21.291309999999999</v>
      </c>
      <c r="N24" s="20">
        <f t="shared" ref="N24" si="2">K24 * 1000</f>
        <v>58.353740000000002</v>
      </c>
    </row>
    <row r="25" spans="1:14" s="2" customFormat="1" x14ac:dyDescent="0.2">
      <c r="A25" s="2" t="s">
        <v>13</v>
      </c>
      <c r="B25" s="7" t="s">
        <v>15</v>
      </c>
      <c r="C25" s="7">
        <v>400</v>
      </c>
      <c r="D25" s="7" t="s">
        <v>14</v>
      </c>
      <c r="E25" s="7">
        <v>20</v>
      </c>
      <c r="F25" s="11">
        <v>3041.8290000000002</v>
      </c>
      <c r="G25" s="7"/>
      <c r="H25" s="11">
        <v>3.95731E-2</v>
      </c>
      <c r="I25" s="7"/>
      <c r="J25" s="7"/>
      <c r="K25" s="7"/>
    </row>
    <row r="26" spans="1:14" s="5" customForma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4" x14ac:dyDescent="0.2">
      <c r="A27" t="s">
        <v>11</v>
      </c>
      <c r="B27" s="6" t="s">
        <v>14</v>
      </c>
      <c r="C27" s="6">
        <v>400</v>
      </c>
      <c r="D27" s="6" t="s">
        <v>16</v>
      </c>
      <c r="E27" s="6" t="s">
        <v>14</v>
      </c>
      <c r="F27" s="10">
        <v>1015.191</v>
      </c>
      <c r="G27" s="25">
        <v>0</v>
      </c>
    </row>
    <row r="28" spans="1:14" x14ac:dyDescent="0.2">
      <c r="A28" t="s">
        <v>12</v>
      </c>
      <c r="B28" s="6" t="s">
        <v>14</v>
      </c>
      <c r="C28" s="6">
        <v>400</v>
      </c>
      <c r="D28" s="6" t="s">
        <v>16</v>
      </c>
      <c r="E28" s="6" t="s">
        <v>14</v>
      </c>
      <c r="F28" s="10">
        <v>942.62</v>
      </c>
      <c r="G28" s="10">
        <v>6.0600000000000003E-3</v>
      </c>
    </row>
    <row r="29" spans="1:14" s="21" customFormat="1" x14ac:dyDescent="0.2">
      <c r="A29" s="21" t="s">
        <v>13</v>
      </c>
      <c r="B29" s="22" t="s">
        <v>14</v>
      </c>
      <c r="C29" s="22">
        <v>400</v>
      </c>
      <c r="D29" s="22" t="s">
        <v>16</v>
      </c>
      <c r="E29" s="22" t="s">
        <v>14</v>
      </c>
      <c r="F29" s="23">
        <v>932.85410000000002</v>
      </c>
      <c r="G29" s="23">
        <v>0.65581</v>
      </c>
      <c r="H29" s="22"/>
      <c r="I29" s="23">
        <v>1.9591549999999999E-2</v>
      </c>
      <c r="J29" s="23">
        <v>1.2209739000000001E-2</v>
      </c>
      <c r="K29" s="23">
        <v>3.1436279999999997E-2</v>
      </c>
      <c r="L29" s="24">
        <f>I29 * 1000</f>
        <v>19.591549999999998</v>
      </c>
      <c r="M29" s="24">
        <f t="shared" ref="M29:M30" si="3">J29 * 1000</f>
        <v>12.209739000000001</v>
      </c>
      <c r="N29" s="24">
        <f t="shared" ref="N29:N30" si="4">K29 * 1000</f>
        <v>31.436279999999996</v>
      </c>
    </row>
    <row r="30" spans="1:14" x14ac:dyDescent="0.2">
      <c r="A30" s="4" t="s">
        <v>13</v>
      </c>
      <c r="B30" s="6" t="s">
        <v>15</v>
      </c>
      <c r="C30" s="6">
        <v>400</v>
      </c>
      <c r="D30" s="6" t="s">
        <v>16</v>
      </c>
      <c r="E30" s="6" t="s">
        <v>14</v>
      </c>
      <c r="F30" s="10">
        <v>0.44539000000000001</v>
      </c>
      <c r="G30" s="10">
        <v>0.44539000000000001</v>
      </c>
      <c r="I30" s="10">
        <v>1.749231E-2</v>
      </c>
      <c r="J30" s="10">
        <v>1.120352E-2</v>
      </c>
      <c r="K30" s="10">
        <v>2.7311160000000001E-2</v>
      </c>
      <c r="L30" s="20">
        <f>I30 * 1000</f>
        <v>17.49231</v>
      </c>
      <c r="M30" s="20">
        <f t="shared" si="3"/>
        <v>11.203519999999999</v>
      </c>
      <c r="N30" s="20">
        <f t="shared" si="4"/>
        <v>27.311160000000001</v>
      </c>
    </row>
    <row r="31" spans="1:14" s="5" customFormat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4" x14ac:dyDescent="0.2">
      <c r="A32" t="s">
        <v>11</v>
      </c>
      <c r="B32" s="6" t="s">
        <v>14</v>
      </c>
      <c r="C32" s="6">
        <v>400</v>
      </c>
      <c r="D32" s="6" t="s">
        <v>16</v>
      </c>
      <c r="E32" s="6">
        <v>20</v>
      </c>
      <c r="F32" s="10">
        <v>1011.293</v>
      </c>
      <c r="G32" s="25">
        <v>0</v>
      </c>
    </row>
    <row r="33" spans="1:14" x14ac:dyDescent="0.2">
      <c r="A33" t="s">
        <v>12</v>
      </c>
      <c r="B33" s="6" t="s">
        <v>14</v>
      </c>
      <c r="C33" s="6">
        <v>400</v>
      </c>
      <c r="D33" s="6" t="s">
        <v>16</v>
      </c>
      <c r="E33" s="6">
        <v>20</v>
      </c>
      <c r="F33" s="10">
        <v>944.1318</v>
      </c>
      <c r="G33" s="10">
        <v>3.8597000000000002E-3</v>
      </c>
    </row>
    <row r="34" spans="1:14" x14ac:dyDescent="0.2">
      <c r="A34" s="4" t="s">
        <v>13</v>
      </c>
      <c r="B34" s="6" t="s">
        <v>14</v>
      </c>
      <c r="C34" s="6">
        <v>400</v>
      </c>
      <c r="D34" s="6" t="s">
        <v>16</v>
      </c>
      <c r="E34" s="6">
        <v>20</v>
      </c>
      <c r="F34" s="10">
        <v>932.40869999999995</v>
      </c>
      <c r="G34" s="10">
        <v>0.92452999999999996</v>
      </c>
      <c r="I34" s="10">
        <v>2.0305420000000001E-2</v>
      </c>
      <c r="J34" s="10">
        <v>1.258895E-2</v>
      </c>
      <c r="K34" s="10">
        <v>3.275173E-2</v>
      </c>
      <c r="L34" s="20">
        <f>I34 * 1000</f>
        <v>20.305420000000002</v>
      </c>
      <c r="M34" s="20">
        <f t="shared" ref="M34:M35" si="5">J34 * 1000</f>
        <v>12.588950000000001</v>
      </c>
      <c r="N34" s="20">
        <f t="shared" ref="N34:N35" si="6">K34 * 1000</f>
        <v>32.751730000000002</v>
      </c>
    </row>
    <row r="35" spans="1:14" s="2" customFormat="1" x14ac:dyDescent="0.2">
      <c r="A35" s="2" t="s">
        <v>13</v>
      </c>
      <c r="B35" s="7" t="s">
        <v>15</v>
      </c>
      <c r="C35" s="7">
        <v>400</v>
      </c>
      <c r="D35" s="7" t="s">
        <v>16</v>
      </c>
      <c r="E35" s="7">
        <v>20</v>
      </c>
      <c r="F35" s="11">
        <v>930.2722</v>
      </c>
      <c r="G35" s="11">
        <v>0.75787000000000004</v>
      </c>
      <c r="H35" s="7"/>
      <c r="I35" s="11">
        <v>1.7769279999999998E-2</v>
      </c>
      <c r="J35" s="11">
        <v>1.1392546999999999E-2</v>
      </c>
      <c r="K35" s="11">
        <v>2.7715239999999999E-2</v>
      </c>
      <c r="L35" s="19">
        <f>I35 * 1000</f>
        <v>17.769279999999998</v>
      </c>
      <c r="M35" s="19">
        <f t="shared" si="5"/>
        <v>11.392546999999999</v>
      </c>
      <c r="N35" s="19">
        <f t="shared" si="6"/>
        <v>27.715239999999998</v>
      </c>
    </row>
    <row r="36" spans="1:14" s="5" customFormat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4" x14ac:dyDescent="0.2">
      <c r="A37" t="s">
        <v>11</v>
      </c>
      <c r="B37" s="6" t="s">
        <v>14</v>
      </c>
      <c r="C37" s="6">
        <v>300</v>
      </c>
      <c r="D37" s="6" t="s">
        <v>17</v>
      </c>
      <c r="E37" s="6" t="s">
        <v>14</v>
      </c>
      <c r="F37" s="1">
        <v>954.52970000000005</v>
      </c>
      <c r="G37" s="6">
        <v>0</v>
      </c>
    </row>
    <row r="38" spans="1:14" x14ac:dyDescent="0.2">
      <c r="A38" t="s">
        <v>12</v>
      </c>
      <c r="B38" s="6" t="s">
        <v>14</v>
      </c>
      <c r="C38" s="6">
        <v>300</v>
      </c>
      <c r="D38" s="6" t="s">
        <v>17</v>
      </c>
      <c r="E38" s="6" t="s">
        <v>14</v>
      </c>
      <c r="F38" s="1">
        <v>916.94349999999997</v>
      </c>
      <c r="G38" s="1">
        <v>8.7036000000000002E-2</v>
      </c>
      <c r="I38" s="1">
        <v>1.7405779999999999E-2</v>
      </c>
      <c r="J38" s="1">
        <v>1.1159486999999999E-2</v>
      </c>
      <c r="K38" s="1">
        <v>2.71483E-2</v>
      </c>
      <c r="L38" s="20">
        <f>I38 * 1000</f>
        <v>17.40578</v>
      </c>
      <c r="M38" s="20">
        <f t="shared" ref="M38:M39" si="7">J38 * 1000</f>
        <v>11.159486999999999</v>
      </c>
      <c r="N38" s="20">
        <f t="shared" ref="N38:N39" si="8">K38 * 1000</f>
        <v>27.148299999999999</v>
      </c>
    </row>
    <row r="39" spans="1:14" s="2" customFormat="1" x14ac:dyDescent="0.2">
      <c r="A39" s="2" t="s">
        <v>13</v>
      </c>
      <c r="B39" s="7" t="s">
        <v>14</v>
      </c>
      <c r="C39" s="7">
        <v>300</v>
      </c>
      <c r="D39" s="7" t="s">
        <v>17</v>
      </c>
      <c r="E39" s="7" t="s">
        <v>14</v>
      </c>
      <c r="F39" s="3">
        <v>910.81659999999999</v>
      </c>
      <c r="G39" s="3">
        <v>0.83374999999999999</v>
      </c>
      <c r="H39" s="7"/>
      <c r="I39" s="3">
        <v>2.0097159999999999E-2</v>
      </c>
      <c r="J39" s="3">
        <v>1.2265219000000001E-2</v>
      </c>
      <c r="K39" s="3">
        <v>3.2930180000000003E-2</v>
      </c>
      <c r="L39" s="19">
        <f>I39 * 1000</f>
        <v>20.097159999999999</v>
      </c>
      <c r="M39" s="19">
        <f t="shared" si="7"/>
        <v>12.265219</v>
      </c>
      <c r="N39" s="19">
        <f t="shared" si="8"/>
        <v>32.93018</v>
      </c>
    </row>
    <row r="40" spans="1:14" x14ac:dyDescent="0.2">
      <c r="A40" s="4" t="s">
        <v>13</v>
      </c>
      <c r="B40" s="6" t="s">
        <v>15</v>
      </c>
      <c r="C40" s="6">
        <v>300</v>
      </c>
      <c r="D40" s="6" t="s">
        <v>17</v>
      </c>
      <c r="E40" s="6" t="s">
        <v>14</v>
      </c>
      <c r="F40" s="1">
        <v>911.04280000000006</v>
      </c>
      <c r="G40" s="1">
        <v>0.64603999999999995</v>
      </c>
      <c r="I40" s="1">
        <v>1.8222599999999999E-2</v>
      </c>
      <c r="J40" s="1">
        <v>1.13641E-2</v>
      </c>
      <c r="K40" s="1">
        <v>2.9220349999999999E-2</v>
      </c>
      <c r="L40" s="20">
        <f>I40 * 1000</f>
        <v>18.2226</v>
      </c>
      <c r="M40" s="20">
        <f t="shared" ref="M40" si="9">J40 * 1000</f>
        <v>11.364100000000001</v>
      </c>
      <c r="N40" s="20">
        <f t="shared" ref="N40" si="10">K40 * 1000</f>
        <v>29.22035</v>
      </c>
    </row>
    <row r="41" spans="1:14" s="5" customFormat="1" x14ac:dyDescent="0.2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4" x14ac:dyDescent="0.2">
      <c r="A42" t="s">
        <v>11</v>
      </c>
      <c r="B42" s="6" t="s">
        <v>14</v>
      </c>
      <c r="C42" s="6">
        <v>300</v>
      </c>
      <c r="D42" s="6" t="s">
        <v>17</v>
      </c>
      <c r="E42" s="6">
        <v>20</v>
      </c>
      <c r="F42" s="1">
        <v>953.8261</v>
      </c>
      <c r="G42" s="6">
        <v>0</v>
      </c>
    </row>
    <row r="43" spans="1:14" x14ac:dyDescent="0.2">
      <c r="A43" t="s">
        <v>12</v>
      </c>
      <c r="B43" s="6" t="s">
        <v>14</v>
      </c>
      <c r="C43" s="6">
        <v>300</v>
      </c>
      <c r="D43" s="6" t="s">
        <v>17</v>
      </c>
      <c r="E43" s="6">
        <v>20</v>
      </c>
      <c r="F43" s="1">
        <v>909.78930000000003</v>
      </c>
      <c r="G43" s="1">
        <v>9.0878E-2</v>
      </c>
      <c r="I43" s="1">
        <v>1.7670979999999999E-2</v>
      </c>
      <c r="J43" s="1">
        <v>1.1373477999999999E-2</v>
      </c>
      <c r="K43" s="1">
        <v>2.7455429999999999E-2</v>
      </c>
      <c r="L43" s="20">
        <f>I43 * 1000</f>
        <v>17.67098</v>
      </c>
      <c r="M43" s="20">
        <f t="shared" ref="M43:M44" si="11">J43 * 1000</f>
        <v>11.373477999999999</v>
      </c>
      <c r="N43" s="20">
        <f t="shared" ref="N43:N44" si="12">K43 * 1000</f>
        <v>27.45543</v>
      </c>
    </row>
    <row r="44" spans="1:14" s="2" customFormat="1" x14ac:dyDescent="0.2">
      <c r="A44" s="2" t="s">
        <v>13</v>
      </c>
      <c r="B44" s="7" t="s">
        <v>14</v>
      </c>
      <c r="C44" s="7">
        <v>300</v>
      </c>
      <c r="D44" s="7" t="s">
        <v>17</v>
      </c>
      <c r="E44" s="7">
        <v>20</v>
      </c>
      <c r="F44" s="3">
        <v>903.36479999999995</v>
      </c>
      <c r="G44" s="3">
        <v>0.92720999999999998</v>
      </c>
      <c r="H44" s="7"/>
      <c r="I44" s="3">
        <v>2.0958210000000001E-2</v>
      </c>
      <c r="J44" s="3">
        <v>1.2757271000000001E-2</v>
      </c>
      <c r="K44" s="3">
        <v>3.4431059999999999E-2</v>
      </c>
      <c r="L44" s="19">
        <f>I44 * 1000</f>
        <v>20.958210000000001</v>
      </c>
      <c r="M44" s="19">
        <f t="shared" si="11"/>
        <v>12.757271000000001</v>
      </c>
      <c r="N44" s="19">
        <f t="shared" si="12"/>
        <v>34.431060000000002</v>
      </c>
    </row>
    <row r="45" spans="1:14" x14ac:dyDescent="0.2">
      <c r="A45" s="4" t="s">
        <v>13</v>
      </c>
      <c r="B45" s="6" t="s">
        <v>15</v>
      </c>
      <c r="C45" s="6">
        <v>300</v>
      </c>
      <c r="D45" s="6" t="s">
        <v>17</v>
      </c>
      <c r="E45" s="6">
        <v>20</v>
      </c>
      <c r="F45" s="1">
        <v>904.62419999999997</v>
      </c>
      <c r="G45" s="1">
        <v>0.7853</v>
      </c>
      <c r="I45" s="1">
        <v>1.939861E-2</v>
      </c>
      <c r="J45" s="1">
        <v>1.2027919999999999E-2</v>
      </c>
      <c r="K45" s="1">
        <v>3.1286040000000001E-2</v>
      </c>
      <c r="L45" s="20">
        <f>I45 * 1000</f>
        <v>19.398610000000001</v>
      </c>
      <c r="M45" s="20">
        <f t="shared" ref="M45" si="13">J45 * 1000</f>
        <v>12.02792</v>
      </c>
      <c r="N45" s="20">
        <f t="shared" ref="N45" si="14">K45 * 1000</f>
        <v>31.28604</v>
      </c>
    </row>
    <row r="46" spans="1:14" s="5" customFormat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4" x14ac:dyDescent="0.2">
      <c r="A47" t="s">
        <v>12</v>
      </c>
      <c r="B47" s="6" t="s">
        <v>14</v>
      </c>
      <c r="C47" s="6">
        <v>200</v>
      </c>
      <c r="D47" s="6" t="s">
        <v>18</v>
      </c>
      <c r="E47" s="6" t="s">
        <v>14</v>
      </c>
      <c r="F47" s="1">
        <v>834.05399999999997</v>
      </c>
      <c r="G47" s="1">
        <v>0.10629</v>
      </c>
      <c r="I47" s="1">
        <v>1.6649959999999998E-2</v>
      </c>
      <c r="J47" s="1">
        <v>1.0716079999999999E-2</v>
      </c>
      <c r="K47" s="1">
        <v>2.5869630000000001E-2</v>
      </c>
      <c r="L47" s="20">
        <f>I47 * 1000</f>
        <v>16.64996</v>
      </c>
      <c r="M47" s="20">
        <f t="shared" ref="M47" si="15">J47 * 1000</f>
        <v>10.71608</v>
      </c>
      <c r="N47" s="20">
        <f t="shared" ref="N47" si="16">K47 * 1000</f>
        <v>25.869630000000001</v>
      </c>
    </row>
    <row r="48" spans="1:14" s="2" customFormat="1" x14ac:dyDescent="0.2">
      <c r="A48" s="2" t="s">
        <v>13</v>
      </c>
      <c r="B48" s="7" t="s">
        <v>14</v>
      </c>
      <c r="C48" s="7">
        <v>200</v>
      </c>
      <c r="D48" s="7" t="s">
        <v>18</v>
      </c>
      <c r="E48" s="7" t="s">
        <v>14</v>
      </c>
      <c r="F48" s="3">
        <v>830.16930000000002</v>
      </c>
      <c r="G48" s="3">
        <v>0.54693000000000003</v>
      </c>
      <c r="H48" s="7"/>
      <c r="I48" s="3">
        <v>1.981103E-2</v>
      </c>
      <c r="J48" s="3">
        <v>1.1904585000000001E-2</v>
      </c>
      <c r="K48" s="3">
        <v>3.2968560000000001E-2</v>
      </c>
      <c r="L48" s="19">
        <f>I48 * 1000</f>
        <v>19.811029999999999</v>
      </c>
      <c r="M48" s="19">
        <f t="shared" ref="M48" si="17">J48 * 1000</f>
        <v>11.904585000000001</v>
      </c>
      <c r="N48" s="19">
        <f t="shared" ref="N48" si="18">K48 * 1000</f>
        <v>32.968560000000004</v>
      </c>
    </row>
    <row r="49" spans="1:14" s="5" customFormat="1" x14ac:dyDescent="0.2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4" x14ac:dyDescent="0.2">
      <c r="A50" t="s">
        <v>12</v>
      </c>
      <c r="B50" s="6" t="s">
        <v>14</v>
      </c>
      <c r="C50" s="6">
        <v>200</v>
      </c>
      <c r="D50" s="6" t="s">
        <v>18</v>
      </c>
      <c r="E50" s="6">
        <v>20</v>
      </c>
      <c r="F50" s="1">
        <v>838.15440000000001</v>
      </c>
      <c r="G50" s="1">
        <v>4.9900999999999999E-3</v>
      </c>
      <c r="I50" s="1">
        <v>1.68075E-2</v>
      </c>
      <c r="J50" s="1">
        <v>1.0802045E-2</v>
      </c>
      <c r="K50" s="1">
        <v>2.6151710000000002E-2</v>
      </c>
      <c r="L50" s="20">
        <f>I50 * 1000</f>
        <v>16.807500000000001</v>
      </c>
      <c r="M50" s="20">
        <f t="shared" ref="M50" si="19">J50 * 1000</f>
        <v>10.802045</v>
      </c>
      <c r="N50" s="20">
        <f t="shared" ref="N50" si="20">K50 * 1000</f>
        <v>26.151710000000001</v>
      </c>
    </row>
    <row r="51" spans="1:14" s="2" customFormat="1" x14ac:dyDescent="0.2">
      <c r="A51" s="2" t="s">
        <v>13</v>
      </c>
      <c r="B51" s="7" t="s">
        <v>14</v>
      </c>
      <c r="C51" s="7">
        <v>200</v>
      </c>
      <c r="D51" s="7" t="s">
        <v>18</v>
      </c>
      <c r="E51" s="7">
        <v>20</v>
      </c>
      <c r="F51" s="3">
        <v>832.35260000000005</v>
      </c>
      <c r="G51" s="3">
        <v>8.2095000000000001E-2</v>
      </c>
      <c r="H51" s="7"/>
      <c r="I51" s="3">
        <v>2.1046780000000001E-2</v>
      </c>
      <c r="J51" s="3">
        <v>1.2430237E-2</v>
      </c>
      <c r="K51" s="3">
        <v>3.5636260000000003E-2</v>
      </c>
      <c r="L51" s="19">
        <f>I51 * 1000</f>
        <v>21.046780000000002</v>
      </c>
      <c r="M51" s="19">
        <f t="shared" ref="M51" si="21">J51 * 1000</f>
        <v>12.430237</v>
      </c>
      <c r="N51" s="19">
        <f t="shared" ref="N51" si="22">K51 * 1000</f>
        <v>35.63626</v>
      </c>
    </row>
    <row r="52" spans="1:14" s="5" customFormat="1" x14ac:dyDescent="0.2"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4" x14ac:dyDescent="0.2">
      <c r="A53" t="s">
        <v>12</v>
      </c>
      <c r="B53" s="6" t="s">
        <v>14</v>
      </c>
      <c r="C53" s="6">
        <v>400</v>
      </c>
      <c r="D53" s="6" t="s">
        <v>19</v>
      </c>
      <c r="E53" s="6" t="s">
        <v>14</v>
      </c>
      <c r="F53" s="17">
        <v>1013.923</v>
      </c>
      <c r="G53" s="17">
        <v>2.8326E-2</v>
      </c>
      <c r="I53" s="17">
        <v>1.6755450000000002E-2</v>
      </c>
      <c r="J53" s="17">
        <v>1.0740981E-2</v>
      </c>
      <c r="K53" s="17">
        <v>2.6137750000000001E-2</v>
      </c>
      <c r="L53" s="20">
        <f>I53 * 1000</f>
        <v>16.755450000000003</v>
      </c>
      <c r="M53" s="20">
        <f t="shared" ref="M53:M54" si="23">J53 * 1000</f>
        <v>10.740981</v>
      </c>
      <c r="N53" s="20">
        <f t="shared" ref="N53:N54" si="24">K53 * 1000</f>
        <v>26.13775</v>
      </c>
    </row>
    <row r="54" spans="1:14" x14ac:dyDescent="0.2">
      <c r="A54" s="4" t="s">
        <v>13</v>
      </c>
      <c r="B54" s="6" t="s">
        <v>14</v>
      </c>
      <c r="C54" s="6">
        <v>400</v>
      </c>
      <c r="D54" s="6" t="s">
        <v>19</v>
      </c>
      <c r="E54" s="6" t="s">
        <v>14</v>
      </c>
      <c r="F54" s="17">
        <v>1005.018</v>
      </c>
      <c r="G54" s="17">
        <v>0.75468000000000002</v>
      </c>
      <c r="I54" s="17">
        <v>1.9822159999999998E-2</v>
      </c>
      <c r="J54" s="17">
        <v>1.2295250000000001E-2</v>
      </c>
      <c r="K54" s="17">
        <v>3.195688E-2</v>
      </c>
      <c r="L54" s="20">
        <f>I54 * 1000</f>
        <v>19.822159999999997</v>
      </c>
      <c r="M54" s="20">
        <f t="shared" si="23"/>
        <v>12.295250000000001</v>
      </c>
      <c r="N54" s="20">
        <f t="shared" si="24"/>
        <v>31.956880000000002</v>
      </c>
    </row>
    <row r="55" spans="1:14" s="2" customFormat="1" x14ac:dyDescent="0.2">
      <c r="A55" s="2" t="s">
        <v>13</v>
      </c>
      <c r="B55" s="7" t="s">
        <v>15</v>
      </c>
      <c r="C55" s="7">
        <v>400</v>
      </c>
      <c r="D55" s="7" t="s">
        <v>19</v>
      </c>
      <c r="E55" s="7" t="s">
        <v>14</v>
      </c>
      <c r="F55" s="18">
        <v>1003.018</v>
      </c>
      <c r="G55" s="18">
        <v>0.59157999999999999</v>
      </c>
      <c r="H55" s="7"/>
      <c r="I55" s="18">
        <v>1.7540469999999999E-2</v>
      </c>
      <c r="J55" s="18">
        <v>1.1209897999999999E-2</v>
      </c>
      <c r="K55" s="18">
        <v>2.7446109999999999E-2</v>
      </c>
      <c r="L55" s="19">
        <f>I55 * 1000</f>
        <v>17.540469999999999</v>
      </c>
      <c r="M55" s="19">
        <f t="shared" ref="M55:M57" si="25">J55 * 1000</f>
        <v>11.209897999999999</v>
      </c>
      <c r="N55" s="19">
        <f t="shared" ref="N55:N57" si="26">K55 * 1000</f>
        <v>27.446110000000001</v>
      </c>
    </row>
    <row r="56" spans="1:14" x14ac:dyDescent="0.2">
      <c r="A56" t="s">
        <v>20</v>
      </c>
      <c r="B56" s="6" t="s">
        <v>15</v>
      </c>
      <c r="C56" s="6">
        <v>400</v>
      </c>
      <c r="D56" s="6" t="s">
        <v>19</v>
      </c>
      <c r="E56" s="6" t="s">
        <v>14</v>
      </c>
      <c r="F56" s="17">
        <v>1003.018</v>
      </c>
      <c r="G56" s="17">
        <v>0.59157999999999999</v>
      </c>
      <c r="I56" s="17">
        <v>1.7540469999999999E-2</v>
      </c>
      <c r="J56" s="17">
        <v>1.1209897999999999E-2</v>
      </c>
      <c r="K56" s="17">
        <v>2.7446109999999999E-2</v>
      </c>
      <c r="L56" s="20">
        <f>I56 * 1000</f>
        <v>17.540469999999999</v>
      </c>
      <c r="M56" s="20">
        <f t="shared" si="25"/>
        <v>11.209897999999999</v>
      </c>
      <c r="N56" s="20">
        <f t="shared" si="26"/>
        <v>27.446110000000001</v>
      </c>
    </row>
    <row r="57" spans="1:14" x14ac:dyDescent="0.2">
      <c r="A57" t="s">
        <v>21</v>
      </c>
      <c r="B57" s="6" t="s">
        <v>15</v>
      </c>
      <c r="C57" s="6">
        <v>400</v>
      </c>
      <c r="D57" s="6" t="s">
        <v>19</v>
      </c>
      <c r="E57" s="6" t="s">
        <v>14</v>
      </c>
      <c r="F57" s="17">
        <v>1003.018</v>
      </c>
      <c r="G57" s="17">
        <v>0.59157999999999999</v>
      </c>
      <c r="I57" s="17">
        <v>1.7540469999999999E-2</v>
      </c>
      <c r="J57" s="17">
        <v>1.1209897999999999E-2</v>
      </c>
      <c r="K57" s="17">
        <v>2.7446109999999999E-2</v>
      </c>
      <c r="L57" s="20">
        <f>I57 * 1000</f>
        <v>17.540469999999999</v>
      </c>
      <c r="M57" s="20">
        <f t="shared" si="25"/>
        <v>11.209897999999999</v>
      </c>
      <c r="N57" s="20">
        <f t="shared" si="26"/>
        <v>27.446110000000001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AutoTrader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JamesE Richardson</dc:creator>
  <cp:lastModifiedBy>Microsoft Office User</cp:lastModifiedBy>
  <dcterms:created xsi:type="dcterms:W3CDTF">2018-10-13T11:17:45Z</dcterms:created>
  <dcterms:modified xsi:type="dcterms:W3CDTF">2018-10-25T16:04:08Z</dcterms:modified>
</cp:coreProperties>
</file>