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defaultThemeVersion="166925"/>
  <mc:AlternateContent xmlns:mc="http://schemas.openxmlformats.org/markup-compatibility/2006">
    <mc:Choice Requires="x15">
      <x15ac:absPath xmlns:x15ac="http://schemas.microsoft.com/office/spreadsheetml/2010/11/ac" url="C:\Users\meer0084\Documents\transport_kompas\input\"/>
    </mc:Choice>
  </mc:AlternateContent>
  <xr:revisionPtr revIDLastSave="0" documentId="13_ncr:1_{365CDD00-026E-4FF3-97D8-397ED3453C1B}" xr6:coauthVersionLast="36" xr6:coauthVersionMax="36" xr10:uidLastSave="{00000000-0000-0000-0000-000000000000}"/>
  <bookViews>
    <workbookView xWindow="0" yWindow="0" windowWidth="19010" windowHeight="8790" activeTab="3" xr2:uid="{C165CDAC-9E51-4565-BE69-9FA531234DD9}"/>
  </bookViews>
  <sheets>
    <sheet name="Input" sheetId="1" r:id="rId1"/>
    <sheet name="VonHout" sheetId="4" r:id="rId2"/>
    <sheet name="Vooruit" sheetId="5" r:id="rId3"/>
    <sheet name="Pfauth" sheetId="6" r:id="rId4"/>
    <sheet name="Elektra" sheetId="3" r:id="rId5"/>
    <sheet name="Legenda" sheetId="2" r:id="rId6"/>
  </sheets>
  <externalReferences>
    <externalReference r:id="rId7"/>
    <externalReference r:id="rId8"/>
    <externalReference r:id="rId9"/>
    <externalReference r:id="rId10"/>
  </externalReferenc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0" i="5" l="1"/>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von Hout</author>
  </authors>
  <commentList>
    <comment ref="E3" authorId="0" shapeId="0" xr:uid="{74AA759F-51E4-4147-A1BA-B75315C88FE9}">
      <text>
        <r>
          <rPr>
            <b/>
            <sz val="9"/>
            <color indexed="81"/>
            <rFont val="Tahoma"/>
            <family val="2"/>
          </rPr>
          <t>Roy von Hout:</t>
        </r>
        <r>
          <rPr>
            <sz val="9"/>
            <color indexed="81"/>
            <rFont val="Tahoma"/>
            <family val="2"/>
          </rPr>
          <t xml:space="preserve">
2022, maar kon ik niet kiezen</t>
        </r>
      </text>
    </comment>
    <comment ref="E7" authorId="0" shapeId="0" xr:uid="{1F6F08A6-B742-4DC9-995D-8DF9011D4905}">
      <text>
        <r>
          <rPr>
            <b/>
            <sz val="9"/>
            <color indexed="81"/>
            <rFont val="Tahoma"/>
            <family val="2"/>
          </rPr>
          <t>Roy von Hout:</t>
        </r>
        <r>
          <rPr>
            <sz val="9"/>
            <color indexed="81"/>
            <rFont val="Tahoma"/>
            <family val="2"/>
          </rPr>
          <t xml:space="preserve">
2022, maar kon ik niet kiezen</t>
        </r>
      </text>
    </comment>
    <comment ref="E12" authorId="0" shapeId="0" xr:uid="{E901CF97-8459-4DDD-ABE2-963E784B60F4}">
      <text>
        <r>
          <rPr>
            <b/>
            <sz val="9"/>
            <color indexed="81"/>
            <rFont val="Tahoma"/>
            <family val="2"/>
          </rPr>
          <t>Roy von Hout:</t>
        </r>
        <r>
          <rPr>
            <sz val="9"/>
            <color indexed="81"/>
            <rFont val="Tahoma"/>
            <family val="2"/>
          </rPr>
          <t xml:space="preserve">
2022, maar kon ik niet kiezen</t>
        </r>
      </text>
    </comment>
    <comment ref="E13" authorId="0" shapeId="0" xr:uid="{2DF1A752-2D33-49C4-A392-89FEC7E48617}">
      <text>
        <r>
          <rPr>
            <b/>
            <sz val="9"/>
            <color indexed="81"/>
            <rFont val="Tahoma"/>
            <family val="2"/>
          </rPr>
          <t>Roy von Hout:</t>
        </r>
        <r>
          <rPr>
            <sz val="9"/>
            <color indexed="81"/>
            <rFont val="Tahoma"/>
            <family val="2"/>
          </rPr>
          <t xml:space="preserve">
2022, maar kon ik niet kiezen</t>
        </r>
      </text>
    </comment>
    <comment ref="E14" authorId="0" shapeId="0" xr:uid="{91C005E9-20B4-495B-B0AA-138446F7030B}">
      <text>
        <r>
          <rPr>
            <b/>
            <sz val="9"/>
            <color indexed="81"/>
            <rFont val="Tahoma"/>
            <family val="2"/>
          </rPr>
          <t>Roy von Hout:</t>
        </r>
        <r>
          <rPr>
            <sz val="9"/>
            <color indexed="81"/>
            <rFont val="Tahoma"/>
            <family val="2"/>
          </rPr>
          <t xml:space="preserve">
2022, maar kon ik niet kiezen</t>
        </r>
      </text>
    </comment>
    <comment ref="E15" authorId="0" shapeId="0" xr:uid="{1EEBEDDC-A63F-4A74-922B-339669DAF2DE}">
      <text>
        <r>
          <rPr>
            <b/>
            <sz val="9"/>
            <color indexed="81"/>
            <rFont val="Tahoma"/>
            <family val="2"/>
          </rPr>
          <t>Roy von Hout:</t>
        </r>
        <r>
          <rPr>
            <sz val="9"/>
            <color indexed="81"/>
            <rFont val="Tahoma"/>
            <family val="2"/>
          </rPr>
          <t xml:space="preserve">
2022, maar kon ik niet kiezen</t>
        </r>
      </text>
    </comment>
    <comment ref="E16" authorId="0" shapeId="0" xr:uid="{C991084A-B39F-4F2E-9323-ED169DBD186A}">
      <text>
        <r>
          <rPr>
            <b/>
            <sz val="9"/>
            <color indexed="81"/>
            <rFont val="Tahoma"/>
            <family val="2"/>
          </rPr>
          <t>Roy von Hout:</t>
        </r>
        <r>
          <rPr>
            <sz val="9"/>
            <color indexed="81"/>
            <rFont val="Tahoma"/>
            <family val="2"/>
          </rPr>
          <t xml:space="preserve">
2022, maar kon ik niet kiezen</t>
        </r>
      </text>
    </comment>
    <comment ref="E17" authorId="0" shapeId="0" xr:uid="{F4BE0683-DDD3-4CD7-BC24-80ED681219B2}">
      <text>
        <r>
          <rPr>
            <b/>
            <sz val="9"/>
            <color indexed="81"/>
            <rFont val="Tahoma"/>
            <family val="2"/>
          </rPr>
          <t>Roy von Hout:</t>
        </r>
        <r>
          <rPr>
            <sz val="9"/>
            <color indexed="81"/>
            <rFont val="Tahoma"/>
            <family val="2"/>
          </rPr>
          <t xml:space="preserve">
2022, maar kon ik niet kiezen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J.M. van der Meer</author>
  </authors>
  <commentList>
    <comment ref="A1" authorId="0" shapeId="0" xr:uid="{4F18E084-07C4-48DC-B117-125F22B060C8}">
      <text>
        <r>
          <rPr>
            <sz val="10"/>
            <color theme="1"/>
            <rFont val="Calibri"/>
            <family val="2"/>
          </rPr>
          <t xml:space="preserve">In plaats van een kenteken kunt u als u dat wenst ook een genummerde lijst invullen, waarmee u de afzonderlijke voertuigen in het eindresultaat kunt herkennen. 
</t>
        </r>
      </text>
    </comment>
    <comment ref="B1" authorId="0" shapeId="0" xr:uid="{03976158-BB3F-4DD4-AF1E-1814066508DB}">
      <text>
        <r>
          <rPr>
            <sz val="10"/>
            <color theme="1"/>
            <rFont val="Calibri"/>
            <family val="2"/>
          </rPr>
          <t xml:space="preserve">Toelichting voertuigtypes staat in de volgende sheet
</t>
        </r>
      </text>
    </comment>
    <comment ref="G1" authorId="0" shapeId="0" xr:uid="{404583B6-D6CC-40EA-A572-90F7B1CD7D31}">
      <text>
        <r>
          <rPr>
            <sz val="10"/>
            <color theme="1"/>
            <rFont val="Calibri"/>
            <family val="2"/>
          </rPr>
          <t xml:space="preserve">PTO verbruik anders dan koeling, zoals bewegende laadklep, kraan etc.
</t>
        </r>
      </text>
    </comment>
    <comment ref="I1" authorId="0" shapeId="0" xr:uid="{822FA4FE-48FA-443D-90E7-17647273AC39}">
      <text>
        <r>
          <rPr>
            <sz val="10"/>
            <color theme="1"/>
            <rFont val="Calibri"/>
            <family val="2"/>
          </rPr>
          <t xml:space="preserve">Dit gaat niet om uitzonderlijke gevallen, maar om kilometrages die regelmatig worden gereden op een dag.
</t>
        </r>
      </text>
    </comment>
    <comment ref="K1" authorId="0" shapeId="0" xr:uid="{E2CC54D9-62A3-4C12-A166-9B501FEDA74E}">
      <text>
        <r>
          <rPr>
            <sz val="10"/>
            <color theme="1"/>
            <rFont val="Calibri"/>
            <family val="2"/>
          </rPr>
          <t xml:space="preserve">Als u in Rotterdam rijdt of in de toekomst gaat rijden betekent dit dat u vanaf 2027 verplicht bent met een ZE voertuig te rijden. Ook in andere grotere steden is dit het geval. Steden in Zeeland doen voorlopig niet mee. 
Meer info kunt u vinden op de website van de rijksoverheid over dit onderwerp. 
</t>
        </r>
      </text>
    </comment>
    <comment ref="M1" authorId="0" shapeId="0" xr:uid="{05A2CD64-D74D-47A6-BCF2-F74B8B1BF68E}">
      <text>
        <r>
          <rPr>
            <sz val="10"/>
            <color theme="1"/>
            <rFont val="Calibri"/>
            <family val="2"/>
          </rPr>
          <t xml:space="preserve">Vul hier in of er de mogelijkheid is om in de toekomst op depot te laden met voertuig buiten operationele uren ('s nachts) en/of tijdens operationele uren (overdag). Als u niet op depot kan laden gaan we ervanuit dat onderweg oplaadt of op een publiek laadplein. Het verschil ligt hier voornamelijk in de kosten van het laden. Onder depot verstaan wij ook andere private laadpunten, bijvoorbeeld bij de werknemer thuis of op een gedeeld laadplein.
</t>
        </r>
      </text>
    </comment>
    <comment ref="N1" authorId="0" shapeId="0" xr:uid="{C5E739F9-78CC-4AA0-A68D-CBC10779FFA8}">
      <text>
        <r>
          <rPr>
            <sz val="10"/>
            <color theme="1"/>
            <rFont val="Calibri"/>
            <family val="2"/>
          </rPr>
          <t xml:space="preserve">Tijd die u hebt per voertuig om te laden buiten operationele uren. Als u in de vorige vraag 's nachts  heeft ingevuld gaan we ervan uit dat er 's nachts op eigen depot wordt opgeladen. Zoniet kunt u in extra opmerkingen op de vorige sheet invullen waar u van plan bent te laden (algemeen laadplein etc.).
</t>
        </r>
      </text>
    </comment>
    <comment ref="O1" authorId="0" shapeId="0" xr:uid="{55129629-EA93-4627-A60D-5722BB00220A}">
      <text>
        <r>
          <rPr>
            <sz val="10"/>
            <color theme="1"/>
            <rFont val="Calibri"/>
            <family val="2"/>
          </rPr>
          <t xml:space="preserve">Hoe lang kunt u overdag ongeveer bijladen tussen 7:00 en 18:00 of tijdens operationele uren. Hierbij kunt u meerekenen als u stilstaat bij een klant of laad en lostijd van uw voertuig. Het gaat om een indicatie, dus gemiddelde waardes.
</t>
        </r>
      </text>
    </comment>
    <comment ref="P1" authorId="0" shapeId="0" xr:uid="{CCE88483-16DA-43F7-9585-910DDCD86181}">
      <text>
        <r>
          <rPr>
            <sz val="10"/>
            <color theme="1"/>
            <rFont val="Calibri"/>
            <family val="2"/>
          </rPr>
          <t xml:space="preserve">Als u plannen hebt om groene stroom af te gaan nemen of zonnepanelen op uw dak te leggen kunt u hier groen invullen.
</t>
        </r>
      </text>
    </comment>
  </commentList>
</comments>
</file>

<file path=xl/sharedStrings.xml><?xml version="1.0" encoding="utf-8"?>
<sst xmlns="http://schemas.openxmlformats.org/spreadsheetml/2006/main" count="1442" uniqueCount="262">
  <si>
    <t xml:space="preserve">Voertuig nummerplaat </t>
  </si>
  <si>
    <t>Voertuigcategorie</t>
  </si>
  <si>
    <t xml:space="preserve">Brandstof </t>
  </si>
  <si>
    <t>Euronorm</t>
  </si>
  <si>
    <t xml:space="preserve">Jaar van aankoop </t>
  </si>
  <si>
    <t>Gekoeld</t>
  </si>
  <si>
    <t xml:space="preserve">Aantal operationele dagen/jaar </t>
  </si>
  <si>
    <t>Rijdt op (toekomstige) ZE zone</t>
  </si>
  <si>
    <t>Grijze/groene elektriciteit</t>
  </si>
  <si>
    <t xml:space="preserve">Enkel in te vullen wanneer u nu elektrich rijdt </t>
  </si>
  <si>
    <t>Capaciteit vrachtwagenbatterij</t>
  </si>
  <si>
    <t xml:space="preserve">Vermogen eigen oplaadsysteem </t>
  </si>
  <si>
    <t>G258TD</t>
  </si>
  <si>
    <t>Kleine bakwagen (12t)</t>
  </si>
  <si>
    <t>Diesel</t>
  </si>
  <si>
    <t>Nee</t>
  </si>
  <si>
    <t>Ja</t>
  </si>
  <si>
    <t>Grijs</t>
  </si>
  <si>
    <t xml:space="preserve">Type Voertuig </t>
  </si>
  <si>
    <t>Rijdt op toekomstige ZE zone</t>
  </si>
  <si>
    <t xml:space="preserve">Euronorm </t>
  </si>
  <si>
    <t>Kleine bestelwagen</t>
  </si>
  <si>
    <t>Medium bestelwagen</t>
  </si>
  <si>
    <t xml:space="preserve">Groen </t>
  </si>
  <si>
    <t xml:space="preserve">CNG </t>
  </si>
  <si>
    <t>Medium luxe bestelwagen</t>
  </si>
  <si>
    <t xml:space="preserve">Blauwe diesel </t>
  </si>
  <si>
    <t>Grote bestelwagen</t>
  </si>
  <si>
    <t xml:space="preserve">Benzine </t>
  </si>
  <si>
    <t>Elektrisch</t>
  </si>
  <si>
    <t>Grote bakwagen (18t)</t>
  </si>
  <si>
    <t>LNG</t>
  </si>
  <si>
    <t>Trekker-oplegger</t>
  </si>
  <si>
    <t xml:space="preserve">s Nachts en/of gedurende dag volladen op depot? </t>
  </si>
  <si>
    <t xml:space="preserve">Nee, is niet mogelijk </t>
  </si>
  <si>
    <t>Ja, is mogelijk tussen de operaties</t>
  </si>
  <si>
    <t xml:space="preserve">PTO brandstof-verbruik per dag (in liters) </t>
  </si>
  <si>
    <t>Enkel overdag</t>
  </si>
  <si>
    <t>Combinatie</t>
  </si>
  <si>
    <t>Niet mogelijk</t>
  </si>
  <si>
    <t xml:space="preserve"> s Nachts en/of gedurende dag volladen op depot? </t>
  </si>
  <si>
    <t>Enkel 's nachts</t>
  </si>
  <si>
    <t xml:space="preserve">Opladen tussen operaties door mogelijk op depot? </t>
  </si>
  <si>
    <t>Grijze/groene elektriciteit op depot</t>
  </si>
  <si>
    <t>Maximale laadtijd op depot per voertuig (in uren)</t>
  </si>
  <si>
    <t>Maximale laadtijd onderweg per voertuig (in uren)</t>
  </si>
  <si>
    <t>technologische levensduur (in jaren)</t>
  </si>
  <si>
    <t>max dagkilometrage (in km)</t>
  </si>
  <si>
    <t>Verwacht jaarkilometrage (in km)</t>
  </si>
  <si>
    <t>10-ABC-10</t>
  </si>
  <si>
    <t>groen</t>
  </si>
  <si>
    <t>10-ABC-11</t>
  </si>
  <si>
    <t>10-ABC-12</t>
  </si>
  <si>
    <t>10-ABC-13</t>
  </si>
  <si>
    <t>10-ABC-14</t>
  </si>
  <si>
    <t>10-ABC-15</t>
  </si>
  <si>
    <t>10-ABC-16</t>
  </si>
  <si>
    <t>10-ABC-17</t>
  </si>
  <si>
    <t xml:space="preserve">PTO brandstof-verbruik per dag </t>
  </si>
  <si>
    <t>Verwacht jaarkilometrage</t>
  </si>
  <si>
    <t>max dagkilometrage</t>
  </si>
  <si>
    <t>V980ZR</t>
  </si>
  <si>
    <t>VGL15B</t>
  </si>
  <si>
    <t>nee</t>
  </si>
  <si>
    <t>VGR93F</t>
  </si>
  <si>
    <t>V177TJ</t>
  </si>
  <si>
    <t>V573HJ</t>
  </si>
  <si>
    <t>V574HJ</t>
  </si>
  <si>
    <t>V761ZR</t>
  </si>
  <si>
    <t>VGL16B</t>
  </si>
  <si>
    <t>VBR33Z</t>
  </si>
  <si>
    <t>VDL63V</t>
  </si>
  <si>
    <t>VDL64V</t>
  </si>
  <si>
    <t>VDL65V</t>
  </si>
  <si>
    <t>VBR41Z</t>
  </si>
  <si>
    <t>VBR34Z</t>
  </si>
  <si>
    <t>VDL66V</t>
  </si>
  <si>
    <t>VDL67V</t>
  </si>
  <si>
    <t>VFF72G</t>
  </si>
  <si>
    <t>VBR42Z</t>
  </si>
  <si>
    <t>VBR43Z</t>
  </si>
  <si>
    <t>VFV03V</t>
  </si>
  <si>
    <t>VFB26J</t>
  </si>
  <si>
    <t>VBR39Z</t>
  </si>
  <si>
    <t>VBR31Z</t>
  </si>
  <si>
    <t>VPJ89G</t>
  </si>
  <si>
    <t>VFK76Z</t>
  </si>
  <si>
    <t>VPJ91G</t>
  </si>
  <si>
    <t>VPJ90G</t>
  </si>
  <si>
    <t>VFK75S</t>
  </si>
  <si>
    <t>V168XG</t>
  </si>
  <si>
    <t>V310JP</t>
  </si>
  <si>
    <t>VFK83S</t>
  </si>
  <si>
    <t>VFK91S</t>
  </si>
  <si>
    <t>VFK84S</t>
  </si>
  <si>
    <t>VFK89S</t>
  </si>
  <si>
    <t>VBR30Z</t>
  </si>
  <si>
    <t>VBR40Z</t>
  </si>
  <si>
    <t>VBZ84L</t>
  </si>
  <si>
    <t>V058LG</t>
  </si>
  <si>
    <t>VFK77Z</t>
  </si>
  <si>
    <t>VFN44B</t>
  </si>
  <si>
    <t>VBR37Z</t>
  </si>
  <si>
    <t>VBR38Z</t>
  </si>
  <si>
    <t>VBR35Z</t>
  </si>
  <si>
    <t>VDX02L</t>
  </si>
  <si>
    <t>VDX71S</t>
  </si>
  <si>
    <t>VDX01L</t>
  </si>
  <si>
    <t>VBR36Z</t>
  </si>
  <si>
    <t>VHR14F</t>
  </si>
  <si>
    <t>VBR32Z</t>
  </si>
  <si>
    <t>VPJ88G</t>
  </si>
  <si>
    <t>V178TJ</t>
  </si>
  <si>
    <t>V309JP </t>
  </si>
  <si>
    <t>V577JR</t>
  </si>
  <si>
    <t>VBL02Z</t>
  </si>
  <si>
    <t>VGK66J</t>
  </si>
  <si>
    <t>VGK67J</t>
  </si>
  <si>
    <t>VFK75Z</t>
  </si>
  <si>
    <t>VGR92F</t>
  </si>
  <si>
    <t>grijs</t>
  </si>
  <si>
    <t>63-BSN-3</t>
  </si>
  <si>
    <t>96-BRX-9</t>
  </si>
  <si>
    <t>99-BPT-4</t>
  </si>
  <si>
    <t>98-BPT-4</t>
  </si>
  <si>
    <t>27-BSG-1</t>
  </si>
  <si>
    <t>40-BHF-2</t>
  </si>
  <si>
    <t>51-BGS-5</t>
  </si>
  <si>
    <t>BZ-ZJ-78</t>
  </si>
  <si>
    <t>BZ-ZR-68</t>
  </si>
  <si>
    <t>Nieuw 1</t>
  </si>
  <si>
    <t>Nieuw 2</t>
  </si>
  <si>
    <t>Nieuw 3</t>
  </si>
  <si>
    <t>Nieuw 4</t>
  </si>
  <si>
    <t>MAN 2</t>
  </si>
  <si>
    <t>89-BKV-6</t>
  </si>
  <si>
    <t>87-BHN-6    K01</t>
  </si>
  <si>
    <t>35-BDZ-2    K02</t>
  </si>
  <si>
    <t>59-BDX-8    K03</t>
  </si>
  <si>
    <t>10-BJS-7     K04</t>
  </si>
  <si>
    <t>75-BNZ-1     K05</t>
  </si>
  <si>
    <t>84-BPG-1    K06</t>
  </si>
  <si>
    <t>71-BPX-3    K07</t>
  </si>
  <si>
    <t>07-BHN-6    K08</t>
  </si>
  <si>
    <t>69-BJN-8     K09</t>
  </si>
  <si>
    <t>11-BJS-7     K10</t>
  </si>
  <si>
    <t>90-BLT-4     K11</t>
  </si>
  <si>
    <t>71-BNV-7    K12</t>
  </si>
  <si>
    <t>59-BNF-8    K13</t>
  </si>
  <si>
    <t>33-BNP-7     V01</t>
  </si>
  <si>
    <t>63-BNV-8     V02</t>
  </si>
  <si>
    <t>70-BJN-8     V04</t>
  </si>
  <si>
    <t>98-BJV-3     V05</t>
  </si>
  <si>
    <t>94-BJR-8     V06</t>
  </si>
  <si>
    <t>52-BGN-3     V07</t>
  </si>
  <si>
    <t>80-BGK-6    V08</t>
  </si>
  <si>
    <t>53-BPT-6     V09</t>
  </si>
  <si>
    <t>37-BPN-3     V10</t>
  </si>
  <si>
    <t>96-BRB-4     V11</t>
  </si>
  <si>
    <t>14-BNG-2     V12</t>
  </si>
  <si>
    <t>38-BPD-2     V13</t>
  </si>
  <si>
    <t>46-BGB-9     V14</t>
  </si>
  <si>
    <t xml:space="preserve">06-BLP-7     V15  </t>
  </si>
  <si>
    <t>47-BLB-4     V16</t>
  </si>
  <si>
    <t xml:space="preserve">07-BLP-7     V18 </t>
  </si>
  <si>
    <t>29-BRP-9     V19</t>
  </si>
  <si>
    <t>39-BHF-4     V20</t>
  </si>
  <si>
    <t>07-BKP-5     V21</t>
  </si>
  <si>
    <t>51-BPS-4     V22</t>
  </si>
  <si>
    <t>86-BPN-9     V24</t>
  </si>
  <si>
    <t>50-BPN-6     V26</t>
  </si>
  <si>
    <t>12-BGJ-1     V27</t>
  </si>
  <si>
    <t>50-BPN-5     V28</t>
  </si>
  <si>
    <t>08-BPN-2     V29</t>
  </si>
  <si>
    <t xml:space="preserve">12-BLF-1       001 </t>
  </si>
  <si>
    <t>34-BJP-9       002</t>
  </si>
  <si>
    <t xml:space="preserve">35-BKH-5      003 </t>
  </si>
  <si>
    <t xml:space="preserve">57-BHV-9      004 </t>
  </si>
  <si>
    <t>10-BKD-3      005</t>
  </si>
  <si>
    <t>06-BFP-7      006</t>
  </si>
  <si>
    <t>72-BLF-4      007</t>
  </si>
  <si>
    <t xml:space="preserve">05-BJS-8      008 </t>
  </si>
  <si>
    <t>83-BGH-3     009</t>
  </si>
  <si>
    <t>19-BFR-8      010</t>
  </si>
  <si>
    <t>02-BFT-4      011</t>
  </si>
  <si>
    <t>03-BFK-4      012</t>
  </si>
  <si>
    <t xml:space="preserve">VGP-52-L      013 </t>
  </si>
  <si>
    <t xml:space="preserve">12-BFX-9      014 </t>
  </si>
  <si>
    <t>28-BRN-7      015</t>
  </si>
  <si>
    <t>78-BHK-1      016</t>
  </si>
  <si>
    <t>49-BPT-2       017</t>
  </si>
  <si>
    <t>59-BFJ-5       018</t>
  </si>
  <si>
    <t xml:space="preserve">36-BJX-3       019 </t>
  </si>
  <si>
    <t>48-BHH-5      020</t>
  </si>
  <si>
    <t>02-BFD-4      021</t>
  </si>
  <si>
    <t>20-BFX-8      022</t>
  </si>
  <si>
    <t>91-BHJ-9      023</t>
  </si>
  <si>
    <t>11-BLF-1       024</t>
  </si>
  <si>
    <t>50-BRB-7      025</t>
  </si>
  <si>
    <t>48-BFZ-1       026</t>
  </si>
  <si>
    <t xml:space="preserve">04-BJS-8       027 </t>
  </si>
  <si>
    <t>98-BNS-6      028</t>
  </si>
  <si>
    <t>27-BGD-5     029</t>
  </si>
  <si>
    <t xml:space="preserve">16-BFR-8      030 </t>
  </si>
  <si>
    <t>99-BPX-4      031</t>
  </si>
  <si>
    <t>56-BPT-6      032</t>
  </si>
  <si>
    <t xml:space="preserve">70-BLD-6      033 </t>
  </si>
  <si>
    <t>05-BLP-7      034</t>
  </si>
  <si>
    <t>39-BDK-6     035</t>
  </si>
  <si>
    <t>21-BFF-2     036</t>
  </si>
  <si>
    <t>16-BNP-2     037</t>
  </si>
  <si>
    <t xml:space="preserve">79-BBH-4     038 </t>
  </si>
  <si>
    <t>13-BNG-2     039</t>
  </si>
  <si>
    <t>89-BFN-9     040</t>
  </si>
  <si>
    <t>89-BDX-6     041</t>
  </si>
  <si>
    <t>26-BPT-7     042</t>
  </si>
  <si>
    <t>85-BHG-3     043</t>
  </si>
  <si>
    <t>07-BKS-6     044</t>
  </si>
  <si>
    <t>86-BNG-3     045</t>
  </si>
  <si>
    <t xml:space="preserve">96-BJN-8     046 </t>
  </si>
  <si>
    <t>47-BHH-5     047</t>
  </si>
  <si>
    <t xml:space="preserve">19-BHP-8     048  </t>
  </si>
  <si>
    <t>37-BPD-1    049</t>
  </si>
  <si>
    <t>90-BJP-2     050</t>
  </si>
  <si>
    <t xml:space="preserve">95-BJK-2     053 </t>
  </si>
  <si>
    <t>14-BGH-7     054</t>
  </si>
  <si>
    <t>64-BGJ-4     055</t>
  </si>
  <si>
    <t>75-BGJ-2     056</t>
  </si>
  <si>
    <t>16-BND-3     057</t>
  </si>
  <si>
    <t>76-BGJ-2     058</t>
  </si>
  <si>
    <t>45-BPK-1     062</t>
  </si>
  <si>
    <t>18-BLB-8     063</t>
  </si>
  <si>
    <t xml:space="preserve">78-BHH-4    064 </t>
  </si>
  <si>
    <t xml:space="preserve">54-BJZ-3     065    </t>
  </si>
  <si>
    <t xml:space="preserve">80-BJK-2     066   </t>
  </si>
  <si>
    <t xml:space="preserve">38-BJL-7     067 </t>
  </si>
  <si>
    <t xml:space="preserve">00-BKD-4     068 </t>
  </si>
  <si>
    <t>96-BJF-7      069</t>
  </si>
  <si>
    <t xml:space="preserve">82-BLS-4     070 </t>
  </si>
  <si>
    <t>30-BLP-8     071</t>
  </si>
  <si>
    <t>84-BLS-4     072</t>
  </si>
  <si>
    <t>48-BDV-4    073</t>
  </si>
  <si>
    <t>40-BPB-1     074</t>
  </si>
  <si>
    <t>10-BPT-9    075</t>
  </si>
  <si>
    <t>13-BFX-9     076</t>
  </si>
  <si>
    <t>97-BGL-5     077</t>
  </si>
  <si>
    <t>12-BGH-2    078</t>
  </si>
  <si>
    <t>55-BNF-8    080</t>
  </si>
  <si>
    <t>54-BNS-2      M01</t>
  </si>
  <si>
    <t>62-BNF-8      M05</t>
  </si>
  <si>
    <t>57-BNF-8      M07</t>
  </si>
  <si>
    <t>Voertuig nummerplaat *</t>
  </si>
  <si>
    <t>Voertuigcategorie*</t>
  </si>
  <si>
    <t>Brandstof</t>
  </si>
  <si>
    <t xml:space="preserve">Jaar van aankoop* </t>
  </si>
  <si>
    <t>Verwacht jaarkilometrage (in km)*</t>
  </si>
  <si>
    <t>technologische levensduur (in jaren)*</t>
  </si>
  <si>
    <t>Maximale laadtijd 's nachts per voertuig (in uren)</t>
  </si>
  <si>
    <t>Maximale laadtijd overdag per voertuig (in uren)</t>
  </si>
  <si>
    <t>84BKZ9</t>
  </si>
  <si>
    <t>96BPJ7</t>
  </si>
  <si>
    <t>VT469T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</si>
</sst>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 #,##0_ ;_ * \-#,##0_ ;_ * \-??_ ;_ @_ "/>
    <numFmt numFmtId="165" formatCode="_-* #,##0_-;_-* #,##0\-;_-* &quot;-&quot;_-;_-@_-"/>
    <numFmt numFmtId="166" formatCode="##,###,###"/>
  </numFmts>
  <fonts count="20" x14ac:knownFonts="1">
    <font>
      <sz val="10"/>
      <color theme="1"/>
      <name val="Calibri"/>
      <family val="2"/>
    </font>
    <font>
      <sz val="12"/>
      <color rgb="FFFFFFFF"/>
      <name val="Calibri"/>
      <family val="2"/>
    </font>
    <font>
      <sz val="10"/>
      <color theme="1"/>
      <name val="Segoe UI"/>
      <family val="2"/>
    </font>
    <font>
      <b/>
      <sz val="10"/>
      <color theme="1"/>
      <name val="Calibri"/>
      <family val="2"/>
    </font>
    <font>
      <i/>
      <sz val="10"/>
      <color theme="1"/>
      <name val="Calibri"/>
      <family val="2"/>
    </font>
    <font>
      <i/>
      <sz val="8.5"/>
      <color rgb="FF000000"/>
      <name val="Verdana"/>
      <family val="2"/>
    </font>
    <font>
      <i/>
      <sz val="8"/>
      <color rgb="FF000000"/>
      <name val="Verdana"/>
      <family val="2"/>
    </font>
    <font>
      <b/>
      <sz val="10"/>
      <color rgb="FF000000"/>
      <name val="Calibri"/>
      <family val="2"/>
    </font>
    <font>
      <sz val="10"/>
      <color rgb="FF000000"/>
      <name val="Calibri"/>
      <family val="2"/>
    </font>
    <font>
      <sz val="10"/>
      <color theme="1"/>
      <name val="Calibri"/>
      <family val="2"/>
    </font>
    <font>
      <sz val="10"/>
      <color rgb="FF000000"/>
      <name val="Calibri"/>
      <family val="2"/>
      <charset val="1"/>
    </font>
    <font>
      <sz val="10"/>
      <color rgb="FF000000"/>
      <name val="Arial"/>
      <family val="2"/>
    </font>
    <font>
      <sz val="10"/>
      <name val="Arial"/>
      <family val="2"/>
    </font>
    <font>
      <sz val="10"/>
      <name val="Calibri"/>
      <family val="2"/>
    </font>
    <font>
      <sz val="10"/>
      <name val="Tahoma"/>
      <family val="2"/>
    </font>
    <font>
      <sz val="8"/>
      <color rgb="FF000000"/>
      <name val="Verdana"/>
      <family val="2"/>
    </font>
    <font>
      <b/>
      <sz val="9"/>
      <color indexed="81"/>
      <name val="Tahoma"/>
      <family val="2"/>
    </font>
    <font>
      <sz val="9"/>
      <color indexed="81"/>
      <name val="Tahoma"/>
      <family val="2"/>
    </font>
    <font>
      <sz val="8.5"/>
      <color rgb="FF000000"/>
      <name val="Verdana"/>
      <family val="2"/>
    </font>
    <font>
      <sz val="10"/>
      <color theme="1"/>
      <name val="Arial"/>
      <family val="2"/>
    </font>
  </fonts>
  <fills count="8">
    <fill>
      <patternFill patternType="none"/>
    </fill>
    <fill>
      <patternFill patternType="gray125"/>
    </fill>
    <fill>
      <patternFill patternType="solid">
        <fgColor theme="9"/>
        <bgColor rgb="FF000000"/>
      </patternFill>
    </fill>
    <fill>
      <patternFill patternType="solid">
        <fgColor theme="4" tint="-0.249977111117893"/>
        <bgColor rgb="FF000000"/>
      </patternFill>
    </fill>
    <fill>
      <patternFill patternType="solid">
        <fgColor theme="2" tint="-9.9978637043366805E-2"/>
        <bgColor indexed="64"/>
      </patternFill>
    </fill>
    <fill>
      <patternFill patternType="solid">
        <fgColor rgb="FF70AD47"/>
        <bgColor rgb="FF70AD47"/>
      </patternFill>
    </fill>
    <fill>
      <patternFill patternType="solid">
        <fgColor rgb="FF92D050"/>
        <bgColor indexed="64"/>
      </patternFill>
    </fill>
    <fill>
      <patternFill patternType="solid">
        <fgColor rgb="FF92D050"/>
        <bgColor rgb="FF00000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43" fontId="9" fillId="0" borderId="0" applyFont="0" applyFill="0" applyBorder="0" applyAlignment="0" applyProtection="0"/>
    <xf numFmtId="0" fontId="12" fillId="0" borderId="0"/>
    <xf numFmtId="0" fontId="12" fillId="0" borderId="0"/>
    <xf numFmtId="0" fontId="12" fillId="0" borderId="0"/>
  </cellStyleXfs>
  <cellXfs count="69">
    <xf numFmtId="0" fontId="0" fillId="0" borderId="0" xfId="0"/>
    <xf numFmtId="0" fontId="1" fillId="2" borderId="1" xfId="0" applyFont="1" applyFill="1" applyBorder="1" applyAlignment="1">
      <alignment vertical="top" wrapText="1"/>
    </xf>
    <xf numFmtId="0" fontId="1" fillId="2" borderId="1" xfId="0" applyFont="1" applyFill="1" applyBorder="1" applyAlignment="1">
      <alignment vertical="top"/>
    </xf>
    <xf numFmtId="0" fontId="1" fillId="2" borderId="1" xfId="0" applyFont="1" applyFill="1" applyBorder="1" applyAlignment="1">
      <alignment horizontal="left" vertical="top"/>
    </xf>
    <xf numFmtId="0" fontId="1" fillId="2" borderId="1" xfId="0" applyFont="1" applyFill="1" applyBorder="1" applyAlignment="1">
      <alignment horizontal="left" vertical="top" wrapText="1"/>
    </xf>
    <xf numFmtId="0" fontId="0" fillId="0" borderId="0" xfId="0" applyAlignment="1">
      <alignment horizontal="right"/>
    </xf>
    <xf numFmtId="0" fontId="2" fillId="0" borderId="0" xfId="0" applyFont="1" applyAlignment="1">
      <alignment vertical="center" wrapText="1"/>
    </xf>
    <xf numFmtId="0" fontId="0" fillId="4" borderId="0" xfId="0" applyFill="1"/>
    <xf numFmtId="0" fontId="4" fillId="4" borderId="0" xfId="0" applyFont="1" applyFill="1" applyAlignment="1">
      <alignment horizontal="left"/>
    </xf>
    <xf numFmtId="0" fontId="4" fillId="4" borderId="0" xfId="0" applyFont="1" applyFill="1"/>
    <xf numFmtId="0" fontId="5" fillId="4" borderId="0" xfId="0" applyFont="1" applyFill="1" applyAlignment="1">
      <alignment vertical="center"/>
    </xf>
    <xf numFmtId="0" fontId="3" fillId="0" borderId="0" xfId="0" applyFont="1"/>
    <xf numFmtId="0" fontId="0" fillId="0" borderId="0" xfId="0" applyFont="1" applyAlignment="1"/>
    <xf numFmtId="0" fontId="6" fillId="4" borderId="0" xfId="0" applyFont="1" applyFill="1" applyAlignment="1">
      <alignment vertical="center"/>
    </xf>
    <xf numFmtId="0" fontId="1" fillId="5" borderId="3" xfId="0" quotePrefix="1" applyFont="1" applyFill="1" applyBorder="1" applyAlignment="1">
      <alignment horizontal="left" vertical="top" wrapText="1"/>
    </xf>
    <xf numFmtId="0" fontId="1" fillId="5" borderId="4"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3" borderId="2" xfId="0" applyFont="1" applyFill="1" applyBorder="1" applyAlignment="1">
      <alignment horizontal="left" vertical="top" wrapText="1"/>
    </xf>
    <xf numFmtId="0" fontId="7" fillId="0" borderId="0" xfId="0" applyFont="1" applyAlignment="1"/>
    <xf numFmtId="0" fontId="8" fillId="0" borderId="0" xfId="0" applyFont="1" applyAlignment="1">
      <alignment horizontal="left"/>
    </xf>
    <xf numFmtId="0" fontId="8" fillId="0" borderId="0" xfId="0" applyFont="1" applyAlignment="1"/>
    <xf numFmtId="0" fontId="0" fillId="0" borderId="0" xfId="0" applyFont="1" applyAlignment="1">
      <alignment horizontal="left"/>
    </xf>
    <xf numFmtId="0" fontId="7" fillId="0" borderId="0" xfId="0" quotePrefix="1" applyFont="1"/>
    <xf numFmtId="0" fontId="10" fillId="0" borderId="0" xfId="0" applyFont="1" applyAlignment="1">
      <alignment horizontal="left"/>
    </xf>
    <xf numFmtId="0" fontId="10" fillId="0" borderId="0" xfId="0" applyFont="1"/>
    <xf numFmtId="0" fontId="0" fillId="0" borderId="0" xfId="0" applyAlignment="1">
      <alignment vertical="center"/>
    </xf>
    <xf numFmtId="164" fontId="0" fillId="0" borderId="0" xfId="1" applyNumberFormat="1" applyFont="1" applyBorder="1" applyProtection="1"/>
    <xf numFmtId="0" fontId="0" fillId="0" borderId="0" xfId="0" applyFont="1" applyFill="1"/>
    <xf numFmtId="0" fontId="11" fillId="0" borderId="0" xfId="0" applyFont="1"/>
    <xf numFmtId="0" fontId="12" fillId="0" borderId="0" xfId="0" applyFont="1"/>
    <xf numFmtId="0" fontId="13" fillId="0" borderId="0" xfId="0" applyFont="1"/>
    <xf numFmtId="0" fontId="14" fillId="0" borderId="0" xfId="0" applyFont="1"/>
    <xf numFmtId="0" fontId="0" fillId="0" borderId="0" xfId="0" applyAlignment="1"/>
    <xf numFmtId="0" fontId="0" fillId="0" borderId="0" xfId="0" applyAlignment="1">
      <alignment horizontal="left"/>
    </xf>
    <xf numFmtId="0" fontId="15" fillId="0" borderId="0" xfId="0" applyFont="1" applyAlignment="1">
      <alignment vertical="center"/>
    </xf>
    <xf numFmtId="0" fontId="9" fillId="0" borderId="0" xfId="0" applyFont="1"/>
    <xf numFmtId="0" fontId="12" fillId="0" borderId="6" xfId="2" applyBorder="1"/>
    <xf numFmtId="165" fontId="12" fillId="0" borderId="0" xfId="0" applyNumberFormat="1" applyFont="1"/>
    <xf numFmtId="165" fontId="0" fillId="0" borderId="0" xfId="0" applyNumberFormat="1"/>
    <xf numFmtId="165" fontId="18" fillId="0" borderId="0" xfId="0" applyNumberFormat="1" applyFont="1" applyAlignment="1">
      <alignment vertical="center"/>
    </xf>
    <xf numFmtId="0" fontId="12" fillId="0" borderId="1" xfId="2" applyBorder="1"/>
    <xf numFmtId="0" fontId="12" fillId="6" borderId="7" xfId="2" applyFill="1" applyBorder="1"/>
    <xf numFmtId="0" fontId="12" fillId="0" borderId="6" xfId="0" applyFont="1" applyBorder="1"/>
    <xf numFmtId="0" fontId="12" fillId="0" borderId="1" xfId="0" applyFont="1" applyBorder="1"/>
    <xf numFmtId="0" fontId="12" fillId="6" borderId="1" xfId="2" applyFill="1" applyBorder="1"/>
    <xf numFmtId="3" fontId="0" fillId="0" borderId="0" xfId="0" applyNumberFormat="1"/>
    <xf numFmtId="0" fontId="12" fillId="0" borderId="1" xfId="0" applyFont="1" applyBorder="1" applyAlignment="1">
      <alignment wrapText="1"/>
    </xf>
    <xf numFmtId="0" fontId="19" fillId="0" borderId="1" xfId="0" applyFont="1" applyBorder="1" applyAlignment="1">
      <alignment wrapText="1"/>
    </xf>
    <xf numFmtId="166" fontId="0" fillId="0" borderId="0" xfId="0" applyNumberFormat="1" applyAlignment="1">
      <alignment wrapText="1"/>
    </xf>
    <xf numFmtId="0" fontId="12" fillId="6" borderId="1" xfId="0" applyFont="1" applyFill="1" applyBorder="1"/>
    <xf numFmtId="0" fontId="12" fillId="0" borderId="7" xfId="0" applyFont="1" applyBorder="1"/>
    <xf numFmtId="0" fontId="12" fillId="0" borderId="1" xfId="3" applyBorder="1"/>
    <xf numFmtId="0" fontId="12" fillId="0" borderId="1" xfId="4" applyBorder="1"/>
    <xf numFmtId="0" fontId="11" fillId="0" borderId="1" xfId="2" applyFont="1" applyBorder="1" applyAlignment="1">
      <alignment vertical="center"/>
    </xf>
    <xf numFmtId="0" fontId="12" fillId="6" borderId="7" xfId="0" applyFont="1" applyFill="1" applyBorder="1"/>
    <xf numFmtId="0" fontId="0" fillId="0" borderId="1" xfId="0" applyBorder="1" applyAlignment="1">
      <alignment wrapText="1"/>
    </xf>
    <xf numFmtId="0" fontId="0" fillId="6" borderId="1" xfId="0" applyFill="1" applyBorder="1" applyAlignment="1">
      <alignment wrapText="1"/>
    </xf>
    <xf numFmtId="0" fontId="0" fillId="0" borderId="0" xfId="0" applyFont="1"/>
    <xf numFmtId="165" fontId="12" fillId="0" borderId="0" xfId="0" applyNumberFormat="1" applyFont="1" applyBorder="1"/>
    <xf numFmtId="165" fontId="12" fillId="7" borderId="0" xfId="0" applyNumberFormat="1" applyFont="1" applyFill="1" applyBorder="1"/>
    <xf numFmtId="1" fontId="12" fillId="0" borderId="0" xfId="0" applyNumberFormat="1" applyFont="1" applyBorder="1"/>
    <xf numFmtId="0" fontId="0" fillId="0" borderId="0" xfId="0" applyBorder="1"/>
    <xf numFmtId="0" fontId="6" fillId="0" borderId="0" xfId="0" applyFont="1" applyFill="1" applyAlignment="1">
      <alignment vertical="center"/>
    </xf>
    <xf numFmtId="0" fontId="0" fillId="0" borderId="0" xfId="0" applyFill="1"/>
    <xf numFmtId="0" fontId="1" fillId="3" borderId="2" xfId="0" applyFont="1" applyFill="1" applyBorder="1" applyAlignment="1" applyProtection="1">
      <alignment horizontal="left" vertical="top" wrapText="1"/>
      <protection locked="0"/>
    </xf>
    <xf numFmtId="0" fontId="0" fillId="0" borderId="0" xfId="0" applyProtection="1">
      <protection locked="0"/>
    </xf>
    <xf numFmtId="0" fontId="18" fillId="0" borderId="0" xfId="0" applyFont="1" applyAlignment="1">
      <alignment vertical="center"/>
    </xf>
    <xf numFmtId="0" fontId="0" fillId="0" borderId="0" xfId="0" applyAlignment="1">
      <alignment horizontal="center"/>
    </xf>
  </cellXfs>
  <cellStyles count="5">
    <cellStyle name="Comma" xfId="1" builtinId="3"/>
    <cellStyle name="Normal" xfId="0" builtinId="0"/>
    <cellStyle name="Standaard 10 2" xfId="4" xr:uid="{43527550-5B3B-4384-A789-D92414A447D9}"/>
    <cellStyle name="Standaard 2" xfId="2" xr:uid="{A8C0D8ED-025B-44E7-BAF7-A4EF0CD2EBEC}"/>
    <cellStyle name="Standaard 2 2" xfId="3" xr:uid="{3BA45F03-FDE0-4730-98F8-08DFA376195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lektra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nput%20Von%20Hout%20Transport%20BV%20-%20TC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ZET%20-%20Vooruit-TCO.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fauth.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Legenda"/>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Legenda"/>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37C37-5C49-44C2-AD32-D4D7AED4CF18}">
  <dimension ref="A1:S351"/>
  <sheetViews>
    <sheetView topLeftCell="C1" workbookViewId="0">
      <selection activeCell="C2" sqref="A2:XFD2"/>
    </sheetView>
  </sheetViews>
  <sheetFormatPr defaultRowHeight="13" x14ac:dyDescent="0.3"/>
  <cols>
    <col min="1" max="1" width="13.69921875" customWidth="1"/>
    <col min="2" max="2" width="18" customWidth="1"/>
    <col min="3" max="4" width="9.69921875" customWidth="1"/>
    <col min="5" max="5" width="9.3984375" customWidth="1"/>
    <col min="7" max="7" width="16.59765625" customWidth="1"/>
    <col min="8" max="8" width="16.296875" customWidth="1"/>
    <col min="9" max="9" width="15.09765625" customWidth="1"/>
    <col min="10" max="10" width="14.09765625" customWidth="1"/>
    <col min="11" max="11" width="17.8984375" customWidth="1"/>
    <col min="12" max="12" width="15.296875" customWidth="1"/>
    <col min="13" max="13" width="18.59765625" style="12" customWidth="1"/>
    <col min="14" max="14" width="16" style="12" customWidth="1"/>
    <col min="15" max="15" width="15.09765625" style="12" customWidth="1"/>
    <col min="16" max="17" width="17.69921875" customWidth="1"/>
    <col min="18" max="18" width="19.69921875" customWidth="1"/>
    <col min="19" max="19" width="15.8984375" customWidth="1"/>
    <col min="20" max="20" width="8.8984375" customWidth="1"/>
  </cols>
  <sheetData>
    <row r="1" spans="1:19" ht="75" customHeight="1" x14ac:dyDescent="0.3">
      <c r="A1" s="1" t="s">
        <v>0</v>
      </c>
      <c r="B1" s="2" t="s">
        <v>1</v>
      </c>
      <c r="C1" s="2" t="s">
        <v>2</v>
      </c>
      <c r="D1" s="2" t="s">
        <v>3</v>
      </c>
      <c r="E1" s="4" t="s">
        <v>4</v>
      </c>
      <c r="F1" s="3" t="s">
        <v>5</v>
      </c>
      <c r="G1" s="4" t="s">
        <v>36</v>
      </c>
      <c r="H1" s="4" t="s">
        <v>48</v>
      </c>
      <c r="I1" s="4" t="s">
        <v>47</v>
      </c>
      <c r="J1" s="4" t="s">
        <v>6</v>
      </c>
      <c r="K1" s="4" t="s">
        <v>7</v>
      </c>
      <c r="L1" s="4" t="s">
        <v>46</v>
      </c>
      <c r="M1" s="14" t="s">
        <v>33</v>
      </c>
      <c r="N1" s="15" t="s">
        <v>44</v>
      </c>
      <c r="O1" s="16" t="s">
        <v>45</v>
      </c>
      <c r="P1" s="17" t="s">
        <v>43</v>
      </c>
      <c r="Q1" s="18" t="s">
        <v>9</v>
      </c>
      <c r="R1" s="18" t="s">
        <v>10</v>
      </c>
      <c r="S1" s="18" t="s">
        <v>11</v>
      </c>
    </row>
    <row r="2" spans="1:19" x14ac:dyDescent="0.3">
      <c r="A2" s="8" t="s">
        <v>12</v>
      </c>
      <c r="B2" s="9" t="s">
        <v>13</v>
      </c>
      <c r="C2" s="9" t="s">
        <v>14</v>
      </c>
      <c r="D2" s="9">
        <v>6</v>
      </c>
      <c r="E2" s="9">
        <v>2019</v>
      </c>
      <c r="F2" s="9" t="s">
        <v>15</v>
      </c>
      <c r="G2" s="9">
        <v>0</v>
      </c>
      <c r="H2" s="10">
        <v>20000</v>
      </c>
      <c r="I2" s="9">
        <v>200</v>
      </c>
      <c r="J2" s="9">
        <v>220</v>
      </c>
      <c r="K2" s="9" t="s">
        <v>16</v>
      </c>
      <c r="L2" s="9">
        <v>7</v>
      </c>
      <c r="M2" s="13" t="s">
        <v>41</v>
      </c>
      <c r="N2" s="13">
        <v>12</v>
      </c>
      <c r="O2" s="13">
        <v>3</v>
      </c>
      <c r="P2" s="9" t="s">
        <v>17</v>
      </c>
      <c r="Q2" s="68"/>
      <c r="R2" s="7"/>
      <c r="S2" s="7"/>
    </row>
    <row r="3" spans="1:19" x14ac:dyDescent="0.3">
      <c r="A3" s="24" t="s">
        <v>49</v>
      </c>
      <c r="B3" s="25" t="s">
        <v>32</v>
      </c>
      <c r="C3" s="25" t="s">
        <v>14</v>
      </c>
      <c r="D3">
        <v>5</v>
      </c>
      <c r="E3" s="25">
        <v>2015</v>
      </c>
      <c r="F3" s="25" t="s">
        <v>15</v>
      </c>
      <c r="G3" s="25">
        <v>0</v>
      </c>
      <c r="H3">
        <v>17174</v>
      </c>
      <c r="I3">
        <v>345</v>
      </c>
      <c r="J3" s="28">
        <v>220</v>
      </c>
      <c r="K3" s="25" t="s">
        <v>15</v>
      </c>
      <c r="L3" s="25">
        <v>7</v>
      </c>
      <c r="M3" s="25" t="s">
        <v>41</v>
      </c>
      <c r="N3" s="25">
        <v>8</v>
      </c>
      <c r="O3" s="26">
        <v>3</v>
      </c>
      <c r="P3" s="25" t="s">
        <v>50</v>
      </c>
      <c r="Q3" s="68"/>
    </row>
    <row r="4" spans="1:19" x14ac:dyDescent="0.3">
      <c r="A4" s="24" t="s">
        <v>51</v>
      </c>
      <c r="B4" t="s">
        <v>32</v>
      </c>
      <c r="C4" t="s">
        <v>14</v>
      </c>
      <c r="D4">
        <v>6</v>
      </c>
      <c r="E4">
        <v>2016</v>
      </c>
      <c r="F4" t="s">
        <v>15</v>
      </c>
      <c r="G4">
        <v>0</v>
      </c>
      <c r="H4" s="26">
        <v>30251</v>
      </c>
      <c r="I4">
        <v>349</v>
      </c>
      <c r="J4" s="28">
        <v>220</v>
      </c>
      <c r="K4" t="s">
        <v>15</v>
      </c>
      <c r="L4">
        <v>7</v>
      </c>
      <c r="M4" t="s">
        <v>41</v>
      </c>
      <c r="N4">
        <v>8</v>
      </c>
      <c r="O4" s="26">
        <v>3</v>
      </c>
      <c r="P4" s="25" t="s">
        <v>50</v>
      </c>
      <c r="Q4" s="68"/>
    </row>
    <row r="5" spans="1:19" x14ac:dyDescent="0.3">
      <c r="A5" s="24" t="s">
        <v>52</v>
      </c>
      <c r="B5" t="s">
        <v>32</v>
      </c>
      <c r="C5" t="s">
        <v>14</v>
      </c>
      <c r="D5">
        <v>6</v>
      </c>
      <c r="E5">
        <v>2017</v>
      </c>
      <c r="F5" t="s">
        <v>15</v>
      </c>
      <c r="G5">
        <v>0</v>
      </c>
      <c r="H5">
        <v>21743</v>
      </c>
      <c r="I5">
        <v>724</v>
      </c>
      <c r="J5" s="28">
        <v>220</v>
      </c>
      <c r="K5" t="s">
        <v>15</v>
      </c>
      <c r="L5">
        <v>7</v>
      </c>
      <c r="M5" t="s">
        <v>41</v>
      </c>
      <c r="N5">
        <v>8</v>
      </c>
      <c r="O5">
        <v>3</v>
      </c>
      <c r="P5" s="25" t="s">
        <v>50</v>
      </c>
      <c r="Q5" s="68"/>
    </row>
    <row r="6" spans="1:19" x14ac:dyDescent="0.3">
      <c r="A6" s="24" t="s">
        <v>53</v>
      </c>
      <c r="B6" t="s">
        <v>32</v>
      </c>
      <c r="C6" t="s">
        <v>14</v>
      </c>
      <c r="D6">
        <v>6</v>
      </c>
      <c r="E6">
        <v>2018</v>
      </c>
      <c r="F6" t="s">
        <v>15</v>
      </c>
      <c r="G6">
        <v>17</v>
      </c>
      <c r="H6">
        <v>62373</v>
      </c>
      <c r="I6">
        <v>684</v>
      </c>
      <c r="J6" s="28">
        <v>220</v>
      </c>
      <c r="K6" t="s">
        <v>15</v>
      </c>
      <c r="L6">
        <v>7</v>
      </c>
      <c r="M6" t="s">
        <v>41</v>
      </c>
      <c r="N6">
        <v>7</v>
      </c>
      <c r="O6">
        <v>3</v>
      </c>
      <c r="P6" s="25" t="s">
        <v>50</v>
      </c>
      <c r="Q6" s="68"/>
    </row>
    <row r="7" spans="1:19" x14ac:dyDescent="0.3">
      <c r="A7" s="24" t="s">
        <v>54</v>
      </c>
      <c r="B7" t="s">
        <v>13</v>
      </c>
      <c r="C7" t="s">
        <v>14</v>
      </c>
      <c r="D7">
        <v>6</v>
      </c>
      <c r="E7">
        <v>2018</v>
      </c>
      <c r="F7" t="s">
        <v>15</v>
      </c>
      <c r="G7">
        <v>10</v>
      </c>
      <c r="H7">
        <v>56561</v>
      </c>
      <c r="I7">
        <v>647</v>
      </c>
      <c r="J7" s="28">
        <v>220</v>
      </c>
      <c r="K7" t="s">
        <v>16</v>
      </c>
      <c r="L7">
        <v>7</v>
      </c>
      <c r="M7" t="s">
        <v>41</v>
      </c>
      <c r="N7">
        <v>7</v>
      </c>
      <c r="O7">
        <v>3</v>
      </c>
      <c r="P7" s="25" t="s">
        <v>50</v>
      </c>
      <c r="Q7" s="68"/>
    </row>
    <row r="8" spans="1:19" x14ac:dyDescent="0.3">
      <c r="A8" s="24" t="s">
        <v>55</v>
      </c>
      <c r="B8" t="s">
        <v>27</v>
      </c>
      <c r="C8" t="s">
        <v>14</v>
      </c>
      <c r="D8">
        <v>6</v>
      </c>
      <c r="E8">
        <v>2020</v>
      </c>
      <c r="F8" t="s">
        <v>15</v>
      </c>
      <c r="G8">
        <v>0</v>
      </c>
      <c r="H8" s="27">
        <v>85000</v>
      </c>
      <c r="I8" s="27">
        <v>750</v>
      </c>
      <c r="J8" s="28">
        <v>220</v>
      </c>
      <c r="K8" t="s">
        <v>16</v>
      </c>
      <c r="L8">
        <v>7</v>
      </c>
      <c r="M8" t="s">
        <v>38</v>
      </c>
      <c r="N8">
        <v>5</v>
      </c>
      <c r="O8">
        <v>3</v>
      </c>
      <c r="P8" s="25" t="s">
        <v>50</v>
      </c>
      <c r="Q8" s="68"/>
    </row>
    <row r="9" spans="1:19" x14ac:dyDescent="0.3">
      <c r="A9" s="24" t="s">
        <v>56</v>
      </c>
      <c r="B9" t="s">
        <v>21</v>
      </c>
      <c r="C9" t="s">
        <v>14</v>
      </c>
      <c r="D9">
        <v>6</v>
      </c>
      <c r="E9">
        <v>2021</v>
      </c>
      <c r="F9" t="s">
        <v>15</v>
      </c>
      <c r="G9">
        <v>0</v>
      </c>
      <c r="H9">
        <v>48540</v>
      </c>
      <c r="I9">
        <v>508</v>
      </c>
      <c r="J9" s="28">
        <v>220</v>
      </c>
      <c r="K9" t="s">
        <v>15</v>
      </c>
      <c r="L9">
        <v>7</v>
      </c>
      <c r="M9" t="s">
        <v>37</v>
      </c>
      <c r="N9">
        <v>5</v>
      </c>
      <c r="O9">
        <v>3</v>
      </c>
      <c r="P9" s="25" t="s">
        <v>50</v>
      </c>
      <c r="Q9" s="68"/>
    </row>
    <row r="10" spans="1:19" x14ac:dyDescent="0.3">
      <c r="A10" s="24" t="s">
        <v>57</v>
      </c>
      <c r="B10" t="s">
        <v>21</v>
      </c>
      <c r="C10" t="s">
        <v>14</v>
      </c>
      <c r="D10">
        <v>6</v>
      </c>
      <c r="E10">
        <v>2018</v>
      </c>
      <c r="F10" t="s">
        <v>15</v>
      </c>
      <c r="G10">
        <v>0</v>
      </c>
      <c r="H10" s="27">
        <v>30000</v>
      </c>
      <c r="I10" s="27">
        <v>400</v>
      </c>
      <c r="J10" s="28">
        <v>220</v>
      </c>
      <c r="K10" t="s">
        <v>16</v>
      </c>
      <c r="L10">
        <v>7</v>
      </c>
      <c r="M10" t="s">
        <v>37</v>
      </c>
      <c r="N10">
        <v>5</v>
      </c>
      <c r="O10">
        <v>3</v>
      </c>
      <c r="P10" s="25" t="s">
        <v>50</v>
      </c>
      <c r="Q10" s="68"/>
    </row>
    <row r="11" spans="1:19" x14ac:dyDescent="0.3">
      <c r="Q11" s="68"/>
    </row>
    <row r="12" spans="1:19" x14ac:dyDescent="0.3">
      <c r="Q12" s="68"/>
    </row>
    <row r="13" spans="1:19" x14ac:dyDescent="0.3">
      <c r="Q13" s="68"/>
    </row>
    <row r="14" spans="1:19" x14ac:dyDescent="0.3">
      <c r="Q14" s="68"/>
    </row>
    <row r="15" spans="1:19" x14ac:dyDescent="0.3">
      <c r="Q15" s="68"/>
    </row>
    <row r="16" spans="1:19" x14ac:dyDescent="0.3">
      <c r="Q16" s="68"/>
    </row>
    <row r="17" spans="17:17" x14ac:dyDescent="0.3">
      <c r="Q17" s="68"/>
    </row>
    <row r="18" spans="17:17" x14ac:dyDescent="0.3">
      <c r="Q18" s="68"/>
    </row>
    <row r="19" spans="17:17" x14ac:dyDescent="0.3">
      <c r="Q19" s="68"/>
    </row>
    <row r="20" spans="17:17" x14ac:dyDescent="0.3">
      <c r="Q20" s="68"/>
    </row>
    <row r="21" spans="17:17" x14ac:dyDescent="0.3">
      <c r="Q21" s="68"/>
    </row>
    <row r="22" spans="17:17" x14ac:dyDescent="0.3">
      <c r="Q22" s="68"/>
    </row>
    <row r="23" spans="17:17" x14ac:dyDescent="0.3">
      <c r="Q23" s="68"/>
    </row>
    <row r="24" spans="17:17" x14ac:dyDescent="0.3">
      <c r="Q24" s="68"/>
    </row>
    <row r="25" spans="17:17" x14ac:dyDescent="0.3">
      <c r="Q25" s="68"/>
    </row>
    <row r="26" spans="17:17" x14ac:dyDescent="0.3">
      <c r="Q26" s="68"/>
    </row>
    <row r="27" spans="17:17" x14ac:dyDescent="0.3">
      <c r="Q27" s="68"/>
    </row>
    <row r="28" spans="17:17" x14ac:dyDescent="0.3">
      <c r="Q28" s="68"/>
    </row>
    <row r="29" spans="17:17" x14ac:dyDescent="0.3">
      <c r="Q29" s="68"/>
    </row>
    <row r="30" spans="17:17" x14ac:dyDescent="0.3">
      <c r="Q30" s="68"/>
    </row>
    <row r="31" spans="17:17" x14ac:dyDescent="0.3">
      <c r="Q31" s="68"/>
    </row>
    <row r="32" spans="17:17" x14ac:dyDescent="0.3">
      <c r="Q32" s="68"/>
    </row>
    <row r="33" spans="17:17" x14ac:dyDescent="0.3">
      <c r="Q33" s="68"/>
    </row>
    <row r="34" spans="17:17" x14ac:dyDescent="0.3">
      <c r="Q34" s="68"/>
    </row>
    <row r="35" spans="17:17" x14ac:dyDescent="0.3">
      <c r="Q35" s="68"/>
    </row>
    <row r="36" spans="17:17" x14ac:dyDescent="0.3">
      <c r="Q36" s="68"/>
    </row>
    <row r="37" spans="17:17" x14ac:dyDescent="0.3">
      <c r="Q37" s="68"/>
    </row>
    <row r="38" spans="17:17" x14ac:dyDescent="0.3">
      <c r="Q38" s="68"/>
    </row>
    <row r="39" spans="17:17" x14ac:dyDescent="0.3">
      <c r="Q39" s="68"/>
    </row>
    <row r="40" spans="17:17" x14ac:dyDescent="0.3">
      <c r="Q40" s="68"/>
    </row>
    <row r="41" spans="17:17" x14ac:dyDescent="0.3">
      <c r="Q41" s="68"/>
    </row>
    <row r="42" spans="17:17" x14ac:dyDescent="0.3">
      <c r="Q42" s="68"/>
    </row>
    <row r="43" spans="17:17" x14ac:dyDescent="0.3">
      <c r="Q43" s="68"/>
    </row>
    <row r="44" spans="17:17" x14ac:dyDescent="0.3">
      <c r="Q44" s="68"/>
    </row>
    <row r="45" spans="17:17" x14ac:dyDescent="0.3">
      <c r="Q45" s="68"/>
    </row>
    <row r="46" spans="17:17" x14ac:dyDescent="0.3">
      <c r="Q46" s="68"/>
    </row>
    <row r="47" spans="17:17" x14ac:dyDescent="0.3">
      <c r="Q47" s="68"/>
    </row>
    <row r="48" spans="17:17" x14ac:dyDescent="0.3">
      <c r="Q48" s="68"/>
    </row>
    <row r="49" spans="17:17" x14ac:dyDescent="0.3">
      <c r="Q49" s="68"/>
    </row>
    <row r="50" spans="17:17" x14ac:dyDescent="0.3">
      <c r="Q50" s="68"/>
    </row>
    <row r="51" spans="17:17" x14ac:dyDescent="0.3">
      <c r="Q51" s="68"/>
    </row>
    <row r="52" spans="17:17" x14ac:dyDescent="0.3">
      <c r="Q52" s="68"/>
    </row>
    <row r="53" spans="17:17" x14ac:dyDescent="0.3">
      <c r="Q53" s="68"/>
    </row>
    <row r="54" spans="17:17" x14ac:dyDescent="0.3">
      <c r="Q54" s="68"/>
    </row>
    <row r="55" spans="17:17" x14ac:dyDescent="0.3">
      <c r="Q55" s="68"/>
    </row>
    <row r="56" spans="17:17" x14ac:dyDescent="0.3">
      <c r="Q56" s="68"/>
    </row>
    <row r="57" spans="17:17" x14ac:dyDescent="0.3">
      <c r="Q57" s="68"/>
    </row>
    <row r="58" spans="17:17" x14ac:dyDescent="0.3">
      <c r="Q58" s="68"/>
    </row>
    <row r="59" spans="17:17" x14ac:dyDescent="0.3">
      <c r="Q59" s="68"/>
    </row>
    <row r="60" spans="17:17" x14ac:dyDescent="0.3">
      <c r="Q60" s="68"/>
    </row>
    <row r="61" spans="17:17" x14ac:dyDescent="0.3">
      <c r="Q61" s="68"/>
    </row>
    <row r="62" spans="17:17" x14ac:dyDescent="0.3">
      <c r="Q62" s="68"/>
    </row>
    <row r="63" spans="17:17" x14ac:dyDescent="0.3">
      <c r="Q63" s="68"/>
    </row>
    <row r="64" spans="17:17" x14ac:dyDescent="0.3">
      <c r="Q64" s="68"/>
    </row>
    <row r="65" spans="17:17" x14ac:dyDescent="0.3">
      <c r="Q65" s="68"/>
    </row>
    <row r="66" spans="17:17" x14ac:dyDescent="0.3">
      <c r="Q66" s="68"/>
    </row>
    <row r="67" spans="17:17" x14ac:dyDescent="0.3">
      <c r="Q67" s="68"/>
    </row>
    <row r="68" spans="17:17" x14ac:dyDescent="0.3">
      <c r="Q68" s="68"/>
    </row>
    <row r="69" spans="17:17" x14ac:dyDescent="0.3">
      <c r="Q69" s="68"/>
    </row>
    <row r="70" spans="17:17" x14ac:dyDescent="0.3">
      <c r="Q70" s="68"/>
    </row>
    <row r="71" spans="17:17" x14ac:dyDescent="0.3">
      <c r="Q71" s="68"/>
    </row>
    <row r="72" spans="17:17" x14ac:dyDescent="0.3">
      <c r="Q72" s="68"/>
    </row>
    <row r="73" spans="17:17" x14ac:dyDescent="0.3">
      <c r="Q73" s="68"/>
    </row>
    <row r="74" spans="17:17" x14ac:dyDescent="0.3">
      <c r="Q74" s="68"/>
    </row>
    <row r="75" spans="17:17" x14ac:dyDescent="0.3">
      <c r="Q75" s="68"/>
    </row>
    <row r="76" spans="17:17" x14ac:dyDescent="0.3">
      <c r="Q76" s="68"/>
    </row>
    <row r="77" spans="17:17" x14ac:dyDescent="0.3">
      <c r="Q77" s="68"/>
    </row>
    <row r="78" spans="17:17" x14ac:dyDescent="0.3">
      <c r="Q78" s="68"/>
    </row>
    <row r="79" spans="17:17" x14ac:dyDescent="0.3">
      <c r="Q79" s="68"/>
    </row>
    <row r="80" spans="17:17" x14ac:dyDescent="0.3">
      <c r="Q80" s="68"/>
    </row>
    <row r="81" spans="17:17" x14ac:dyDescent="0.3">
      <c r="Q81" s="68"/>
    </row>
    <row r="82" spans="17:17" x14ac:dyDescent="0.3">
      <c r="Q82" s="68"/>
    </row>
    <row r="83" spans="17:17" x14ac:dyDescent="0.3">
      <c r="Q83" s="68"/>
    </row>
    <row r="84" spans="17:17" x14ac:dyDescent="0.3">
      <c r="Q84" s="68"/>
    </row>
    <row r="85" spans="17:17" x14ac:dyDescent="0.3">
      <c r="Q85" s="68"/>
    </row>
    <row r="86" spans="17:17" x14ac:dyDescent="0.3">
      <c r="Q86" s="68"/>
    </row>
    <row r="87" spans="17:17" x14ac:dyDescent="0.3">
      <c r="Q87" s="68"/>
    </row>
    <row r="88" spans="17:17" x14ac:dyDescent="0.3">
      <c r="Q88" s="68"/>
    </row>
    <row r="89" spans="17:17" x14ac:dyDescent="0.3">
      <c r="Q89" s="68"/>
    </row>
    <row r="90" spans="17:17" x14ac:dyDescent="0.3">
      <c r="Q90" s="68"/>
    </row>
    <row r="91" spans="17:17" x14ac:dyDescent="0.3">
      <c r="Q91" s="68"/>
    </row>
    <row r="92" spans="17:17" x14ac:dyDescent="0.3">
      <c r="Q92" s="68"/>
    </row>
    <row r="93" spans="17:17" x14ac:dyDescent="0.3">
      <c r="Q93" s="68"/>
    </row>
    <row r="94" spans="17:17" x14ac:dyDescent="0.3">
      <c r="Q94" s="68"/>
    </row>
    <row r="95" spans="17:17" x14ac:dyDescent="0.3">
      <c r="Q95" s="68"/>
    </row>
    <row r="96" spans="17:17" x14ac:dyDescent="0.3">
      <c r="Q96" s="68"/>
    </row>
    <row r="97" spans="17:17" x14ac:dyDescent="0.3">
      <c r="Q97" s="68"/>
    </row>
    <row r="98" spans="17:17" x14ac:dyDescent="0.3">
      <c r="Q98" s="68"/>
    </row>
    <row r="99" spans="17:17" x14ac:dyDescent="0.3">
      <c r="Q99" s="68"/>
    </row>
    <row r="100" spans="17:17" x14ac:dyDescent="0.3">
      <c r="Q100" s="68"/>
    </row>
    <row r="101" spans="17:17" x14ac:dyDescent="0.3">
      <c r="Q101" s="68"/>
    </row>
    <row r="102" spans="17:17" x14ac:dyDescent="0.3">
      <c r="Q102" s="68"/>
    </row>
    <row r="103" spans="17:17" x14ac:dyDescent="0.3">
      <c r="Q103" s="68"/>
    </row>
    <row r="104" spans="17:17" x14ac:dyDescent="0.3">
      <c r="Q104" s="68"/>
    </row>
    <row r="105" spans="17:17" x14ac:dyDescent="0.3">
      <c r="Q105" s="68"/>
    </row>
    <row r="106" spans="17:17" x14ac:dyDescent="0.3">
      <c r="Q106" s="68"/>
    </row>
    <row r="107" spans="17:17" x14ac:dyDescent="0.3">
      <c r="Q107" s="68"/>
    </row>
    <row r="108" spans="17:17" x14ac:dyDescent="0.3">
      <c r="Q108" s="68"/>
    </row>
    <row r="109" spans="17:17" x14ac:dyDescent="0.3">
      <c r="Q109" s="68"/>
    </row>
    <row r="110" spans="17:17" x14ac:dyDescent="0.3">
      <c r="Q110" s="68"/>
    </row>
    <row r="111" spans="17:17" x14ac:dyDescent="0.3">
      <c r="Q111" s="68"/>
    </row>
    <row r="112" spans="17:17" x14ac:dyDescent="0.3">
      <c r="Q112" s="68"/>
    </row>
    <row r="113" spans="17:17" x14ac:dyDescent="0.3">
      <c r="Q113" s="68"/>
    </row>
    <row r="114" spans="17:17" x14ac:dyDescent="0.3">
      <c r="Q114" s="68"/>
    </row>
    <row r="115" spans="17:17" x14ac:dyDescent="0.3">
      <c r="Q115" s="68"/>
    </row>
    <row r="116" spans="17:17" x14ac:dyDescent="0.3">
      <c r="Q116" s="68"/>
    </row>
    <row r="117" spans="17:17" x14ac:dyDescent="0.3">
      <c r="Q117" s="68"/>
    </row>
    <row r="118" spans="17:17" x14ac:dyDescent="0.3">
      <c r="Q118" s="68"/>
    </row>
    <row r="119" spans="17:17" x14ac:dyDescent="0.3">
      <c r="Q119" s="68"/>
    </row>
    <row r="120" spans="17:17" x14ac:dyDescent="0.3">
      <c r="Q120" s="68"/>
    </row>
    <row r="121" spans="17:17" x14ac:dyDescent="0.3">
      <c r="Q121" s="68"/>
    </row>
    <row r="122" spans="17:17" x14ac:dyDescent="0.3">
      <c r="Q122" s="68"/>
    </row>
    <row r="123" spans="17:17" x14ac:dyDescent="0.3">
      <c r="Q123" s="68"/>
    </row>
    <row r="124" spans="17:17" x14ac:dyDescent="0.3">
      <c r="Q124" s="68"/>
    </row>
    <row r="125" spans="17:17" x14ac:dyDescent="0.3">
      <c r="Q125" s="68"/>
    </row>
    <row r="126" spans="17:17" x14ac:dyDescent="0.3">
      <c r="Q126" s="68"/>
    </row>
    <row r="127" spans="17:17" x14ac:dyDescent="0.3">
      <c r="Q127" s="68"/>
    </row>
    <row r="128" spans="17:17" x14ac:dyDescent="0.3">
      <c r="Q128" s="68"/>
    </row>
    <row r="129" spans="17:17" x14ac:dyDescent="0.3">
      <c r="Q129" s="68"/>
    </row>
    <row r="130" spans="17:17" x14ac:dyDescent="0.3">
      <c r="Q130" s="68"/>
    </row>
    <row r="131" spans="17:17" x14ac:dyDescent="0.3">
      <c r="Q131" s="68"/>
    </row>
    <row r="132" spans="17:17" x14ac:dyDescent="0.3">
      <c r="Q132" s="68"/>
    </row>
    <row r="133" spans="17:17" x14ac:dyDescent="0.3">
      <c r="Q133" s="68"/>
    </row>
    <row r="134" spans="17:17" x14ac:dyDescent="0.3">
      <c r="Q134" s="68"/>
    </row>
    <row r="135" spans="17:17" x14ac:dyDescent="0.3">
      <c r="Q135" s="68"/>
    </row>
    <row r="136" spans="17:17" x14ac:dyDescent="0.3">
      <c r="Q136" s="68"/>
    </row>
    <row r="137" spans="17:17" x14ac:dyDescent="0.3">
      <c r="Q137" s="68"/>
    </row>
    <row r="138" spans="17:17" x14ac:dyDescent="0.3">
      <c r="Q138" s="68"/>
    </row>
    <row r="139" spans="17:17" x14ac:dyDescent="0.3">
      <c r="Q139" s="68"/>
    </row>
    <row r="140" spans="17:17" x14ac:dyDescent="0.3">
      <c r="Q140" s="68"/>
    </row>
    <row r="141" spans="17:17" x14ac:dyDescent="0.3">
      <c r="Q141" s="68"/>
    </row>
    <row r="142" spans="17:17" x14ac:dyDescent="0.3">
      <c r="Q142" s="68"/>
    </row>
    <row r="143" spans="17:17" x14ac:dyDescent="0.3">
      <c r="Q143" s="68"/>
    </row>
    <row r="144" spans="17:17" x14ac:dyDescent="0.3">
      <c r="Q144" s="68"/>
    </row>
    <row r="145" spans="17:17" x14ac:dyDescent="0.3">
      <c r="Q145" s="68"/>
    </row>
    <row r="146" spans="17:17" x14ac:dyDescent="0.3">
      <c r="Q146" s="68"/>
    </row>
    <row r="147" spans="17:17" x14ac:dyDescent="0.3">
      <c r="Q147" s="68"/>
    </row>
    <row r="148" spans="17:17" x14ac:dyDescent="0.3">
      <c r="Q148" s="68"/>
    </row>
    <row r="149" spans="17:17" x14ac:dyDescent="0.3">
      <c r="Q149" s="68"/>
    </row>
    <row r="150" spans="17:17" x14ac:dyDescent="0.3">
      <c r="Q150" s="68"/>
    </row>
    <row r="151" spans="17:17" x14ac:dyDescent="0.3">
      <c r="Q151" s="68"/>
    </row>
    <row r="152" spans="17:17" x14ac:dyDescent="0.3">
      <c r="Q152" s="68"/>
    </row>
    <row r="153" spans="17:17" x14ac:dyDescent="0.3">
      <c r="Q153" s="68"/>
    </row>
    <row r="154" spans="17:17" x14ac:dyDescent="0.3">
      <c r="Q154" s="68"/>
    </row>
    <row r="155" spans="17:17" x14ac:dyDescent="0.3">
      <c r="Q155" s="68"/>
    </row>
    <row r="156" spans="17:17" x14ac:dyDescent="0.3">
      <c r="Q156" s="68"/>
    </row>
    <row r="157" spans="17:17" x14ac:dyDescent="0.3">
      <c r="Q157" s="68"/>
    </row>
    <row r="158" spans="17:17" x14ac:dyDescent="0.3">
      <c r="Q158" s="68"/>
    </row>
    <row r="159" spans="17:17" x14ac:dyDescent="0.3">
      <c r="Q159" s="68"/>
    </row>
    <row r="160" spans="17:17" x14ac:dyDescent="0.3">
      <c r="Q160" s="68"/>
    </row>
    <row r="161" spans="17:17" x14ac:dyDescent="0.3">
      <c r="Q161" s="68"/>
    </row>
    <row r="162" spans="17:17" x14ac:dyDescent="0.3">
      <c r="Q162" s="68"/>
    </row>
    <row r="163" spans="17:17" x14ac:dyDescent="0.3">
      <c r="Q163" s="68"/>
    </row>
    <row r="164" spans="17:17" x14ac:dyDescent="0.3">
      <c r="Q164" s="68"/>
    </row>
    <row r="165" spans="17:17" x14ac:dyDescent="0.3">
      <c r="Q165" s="68"/>
    </row>
    <row r="166" spans="17:17" x14ac:dyDescent="0.3">
      <c r="Q166" s="68"/>
    </row>
    <row r="167" spans="17:17" x14ac:dyDescent="0.3">
      <c r="Q167" s="68"/>
    </row>
    <row r="168" spans="17:17" x14ac:dyDescent="0.3">
      <c r="Q168" s="68"/>
    </row>
    <row r="169" spans="17:17" x14ac:dyDescent="0.3">
      <c r="Q169" s="68"/>
    </row>
    <row r="170" spans="17:17" x14ac:dyDescent="0.3">
      <c r="Q170" s="68"/>
    </row>
    <row r="171" spans="17:17" x14ac:dyDescent="0.3">
      <c r="Q171" s="68"/>
    </row>
    <row r="172" spans="17:17" x14ac:dyDescent="0.3">
      <c r="Q172" s="68"/>
    </row>
    <row r="173" spans="17:17" x14ac:dyDescent="0.3">
      <c r="Q173" s="68"/>
    </row>
    <row r="174" spans="17:17" x14ac:dyDescent="0.3">
      <c r="Q174" s="68"/>
    </row>
    <row r="175" spans="17:17" x14ac:dyDescent="0.3">
      <c r="Q175" s="68"/>
    </row>
    <row r="176" spans="17:17" x14ac:dyDescent="0.3">
      <c r="Q176" s="68"/>
    </row>
    <row r="177" spans="17:17" x14ac:dyDescent="0.3">
      <c r="Q177" s="68"/>
    </row>
    <row r="178" spans="17:17" x14ac:dyDescent="0.3">
      <c r="Q178" s="68"/>
    </row>
    <row r="179" spans="17:17" x14ac:dyDescent="0.3">
      <c r="Q179" s="68"/>
    </row>
    <row r="180" spans="17:17" x14ac:dyDescent="0.3">
      <c r="Q180" s="68"/>
    </row>
    <row r="181" spans="17:17" x14ac:dyDescent="0.3">
      <c r="Q181" s="68"/>
    </row>
    <row r="182" spans="17:17" x14ac:dyDescent="0.3">
      <c r="Q182" s="68"/>
    </row>
    <row r="183" spans="17:17" x14ac:dyDescent="0.3">
      <c r="Q183" s="68"/>
    </row>
    <row r="184" spans="17:17" x14ac:dyDescent="0.3">
      <c r="Q184" s="68"/>
    </row>
    <row r="185" spans="17:17" x14ac:dyDescent="0.3">
      <c r="Q185" s="68"/>
    </row>
    <row r="186" spans="17:17" x14ac:dyDescent="0.3">
      <c r="Q186" s="68"/>
    </row>
    <row r="187" spans="17:17" x14ac:dyDescent="0.3">
      <c r="Q187" s="68"/>
    </row>
    <row r="188" spans="17:17" x14ac:dyDescent="0.3">
      <c r="Q188" s="68"/>
    </row>
    <row r="189" spans="17:17" x14ac:dyDescent="0.3">
      <c r="Q189" s="68"/>
    </row>
    <row r="190" spans="17:17" x14ac:dyDescent="0.3">
      <c r="Q190" s="68"/>
    </row>
    <row r="191" spans="17:17" x14ac:dyDescent="0.3">
      <c r="Q191" s="68"/>
    </row>
    <row r="192" spans="17:17" x14ac:dyDescent="0.3">
      <c r="Q192" s="68"/>
    </row>
    <row r="193" spans="17:17" x14ac:dyDescent="0.3">
      <c r="Q193" s="68"/>
    </row>
    <row r="194" spans="17:17" x14ac:dyDescent="0.3">
      <c r="Q194" s="68"/>
    </row>
    <row r="195" spans="17:17" x14ac:dyDescent="0.3">
      <c r="Q195" s="68"/>
    </row>
    <row r="196" spans="17:17" x14ac:dyDescent="0.3">
      <c r="Q196" s="68"/>
    </row>
    <row r="197" spans="17:17" x14ac:dyDescent="0.3">
      <c r="Q197" s="68"/>
    </row>
    <row r="198" spans="17:17" x14ac:dyDescent="0.3">
      <c r="Q198" s="68"/>
    </row>
    <row r="199" spans="17:17" x14ac:dyDescent="0.3">
      <c r="Q199" s="68"/>
    </row>
    <row r="200" spans="17:17" x14ac:dyDescent="0.3">
      <c r="Q200" s="68"/>
    </row>
    <row r="201" spans="17:17" x14ac:dyDescent="0.3">
      <c r="Q201" s="68"/>
    </row>
    <row r="202" spans="17:17" x14ac:dyDescent="0.3">
      <c r="Q202" s="68"/>
    </row>
    <row r="203" spans="17:17" x14ac:dyDescent="0.3">
      <c r="Q203" s="68"/>
    </row>
    <row r="204" spans="17:17" x14ac:dyDescent="0.3">
      <c r="Q204" s="68"/>
    </row>
    <row r="205" spans="17:17" x14ac:dyDescent="0.3">
      <c r="Q205" s="68"/>
    </row>
    <row r="206" spans="17:17" x14ac:dyDescent="0.3">
      <c r="Q206" s="68"/>
    </row>
    <row r="207" spans="17:17" x14ac:dyDescent="0.3">
      <c r="Q207" s="68"/>
    </row>
    <row r="208" spans="17:17" x14ac:dyDescent="0.3">
      <c r="Q208" s="68"/>
    </row>
    <row r="209" spans="17:17" x14ac:dyDescent="0.3">
      <c r="Q209" s="68"/>
    </row>
    <row r="210" spans="17:17" x14ac:dyDescent="0.3">
      <c r="Q210" s="68"/>
    </row>
    <row r="211" spans="17:17" x14ac:dyDescent="0.3">
      <c r="Q211" s="68"/>
    </row>
    <row r="212" spans="17:17" x14ac:dyDescent="0.3">
      <c r="Q212" s="68"/>
    </row>
    <row r="213" spans="17:17" x14ac:dyDescent="0.3">
      <c r="Q213" s="68"/>
    </row>
    <row r="214" spans="17:17" x14ac:dyDescent="0.3">
      <c r="Q214" s="68"/>
    </row>
    <row r="215" spans="17:17" x14ac:dyDescent="0.3">
      <c r="Q215" s="68"/>
    </row>
    <row r="216" spans="17:17" x14ac:dyDescent="0.3">
      <c r="Q216" s="68"/>
    </row>
    <row r="217" spans="17:17" x14ac:dyDescent="0.3">
      <c r="Q217" s="68"/>
    </row>
    <row r="218" spans="17:17" x14ac:dyDescent="0.3">
      <c r="Q218" s="68"/>
    </row>
    <row r="219" spans="17:17" x14ac:dyDescent="0.3">
      <c r="Q219" s="68"/>
    </row>
    <row r="220" spans="17:17" x14ac:dyDescent="0.3">
      <c r="Q220" s="68"/>
    </row>
    <row r="221" spans="17:17" x14ac:dyDescent="0.3">
      <c r="Q221" s="68"/>
    </row>
    <row r="222" spans="17:17" x14ac:dyDescent="0.3">
      <c r="Q222" s="68"/>
    </row>
    <row r="223" spans="17:17" x14ac:dyDescent="0.3">
      <c r="Q223" s="68"/>
    </row>
    <row r="224" spans="17:17" x14ac:dyDescent="0.3">
      <c r="Q224" s="68"/>
    </row>
    <row r="225" spans="17:17" x14ac:dyDescent="0.3">
      <c r="Q225" s="68"/>
    </row>
    <row r="226" spans="17:17" x14ac:dyDescent="0.3">
      <c r="Q226" s="68"/>
    </row>
    <row r="227" spans="17:17" x14ac:dyDescent="0.3">
      <c r="Q227" s="68"/>
    </row>
    <row r="228" spans="17:17" x14ac:dyDescent="0.3">
      <c r="Q228" s="68"/>
    </row>
    <row r="229" spans="17:17" x14ac:dyDescent="0.3">
      <c r="Q229" s="68"/>
    </row>
    <row r="230" spans="17:17" x14ac:dyDescent="0.3">
      <c r="Q230" s="68"/>
    </row>
    <row r="231" spans="17:17" x14ac:dyDescent="0.3">
      <c r="Q231" s="68"/>
    </row>
    <row r="232" spans="17:17" x14ac:dyDescent="0.3">
      <c r="Q232" s="68"/>
    </row>
    <row r="233" spans="17:17" x14ac:dyDescent="0.3">
      <c r="Q233" s="68"/>
    </row>
    <row r="234" spans="17:17" x14ac:dyDescent="0.3">
      <c r="Q234" s="68"/>
    </row>
    <row r="235" spans="17:17" x14ac:dyDescent="0.3">
      <c r="Q235" s="68"/>
    </row>
    <row r="236" spans="17:17" x14ac:dyDescent="0.3">
      <c r="Q236" s="68"/>
    </row>
    <row r="237" spans="17:17" x14ac:dyDescent="0.3">
      <c r="Q237" s="68"/>
    </row>
    <row r="238" spans="17:17" x14ac:dyDescent="0.3">
      <c r="Q238" s="68"/>
    </row>
    <row r="239" spans="17:17" x14ac:dyDescent="0.3">
      <c r="Q239" s="68"/>
    </row>
    <row r="240" spans="17:17" x14ac:dyDescent="0.3">
      <c r="Q240" s="68"/>
    </row>
    <row r="241" spans="17:17" x14ac:dyDescent="0.3">
      <c r="Q241" s="68"/>
    </row>
    <row r="242" spans="17:17" x14ac:dyDescent="0.3">
      <c r="Q242" s="68"/>
    </row>
    <row r="243" spans="17:17" x14ac:dyDescent="0.3">
      <c r="Q243" s="68"/>
    </row>
    <row r="244" spans="17:17" x14ac:dyDescent="0.3">
      <c r="Q244" s="68"/>
    </row>
    <row r="245" spans="17:17" x14ac:dyDescent="0.3">
      <c r="Q245" s="68"/>
    </row>
    <row r="246" spans="17:17" x14ac:dyDescent="0.3">
      <c r="Q246" s="68"/>
    </row>
    <row r="247" spans="17:17" x14ac:dyDescent="0.3">
      <c r="Q247" s="68"/>
    </row>
    <row r="248" spans="17:17" x14ac:dyDescent="0.3">
      <c r="Q248" s="68"/>
    </row>
    <row r="249" spans="17:17" x14ac:dyDescent="0.3">
      <c r="Q249" s="68"/>
    </row>
    <row r="250" spans="17:17" x14ac:dyDescent="0.3">
      <c r="Q250" s="68"/>
    </row>
    <row r="251" spans="17:17" x14ac:dyDescent="0.3">
      <c r="Q251" s="68"/>
    </row>
    <row r="252" spans="17:17" x14ac:dyDescent="0.3">
      <c r="Q252" s="68"/>
    </row>
    <row r="253" spans="17:17" x14ac:dyDescent="0.3">
      <c r="Q253" s="68"/>
    </row>
    <row r="254" spans="17:17" x14ac:dyDescent="0.3">
      <c r="Q254" s="68"/>
    </row>
    <row r="255" spans="17:17" x14ac:dyDescent="0.3">
      <c r="Q255" s="68"/>
    </row>
    <row r="256" spans="17:17" x14ac:dyDescent="0.3">
      <c r="Q256" s="68"/>
    </row>
    <row r="257" spans="17:17" x14ac:dyDescent="0.3">
      <c r="Q257" s="68"/>
    </row>
    <row r="258" spans="17:17" x14ac:dyDescent="0.3">
      <c r="Q258" s="68"/>
    </row>
    <row r="259" spans="17:17" x14ac:dyDescent="0.3">
      <c r="Q259" s="68"/>
    </row>
    <row r="260" spans="17:17" x14ac:dyDescent="0.3">
      <c r="Q260" s="68"/>
    </row>
    <row r="261" spans="17:17" x14ac:dyDescent="0.3">
      <c r="Q261" s="68"/>
    </row>
    <row r="262" spans="17:17" x14ac:dyDescent="0.3">
      <c r="Q262" s="68"/>
    </row>
    <row r="263" spans="17:17" x14ac:dyDescent="0.3">
      <c r="Q263" s="68"/>
    </row>
    <row r="264" spans="17:17" x14ac:dyDescent="0.3">
      <c r="Q264" s="68"/>
    </row>
    <row r="265" spans="17:17" x14ac:dyDescent="0.3">
      <c r="Q265" s="68"/>
    </row>
    <row r="266" spans="17:17" x14ac:dyDescent="0.3">
      <c r="Q266" s="68"/>
    </row>
    <row r="267" spans="17:17" x14ac:dyDescent="0.3">
      <c r="Q267" s="68"/>
    </row>
    <row r="268" spans="17:17" x14ac:dyDescent="0.3">
      <c r="Q268" s="68"/>
    </row>
    <row r="269" spans="17:17" x14ac:dyDescent="0.3">
      <c r="Q269" s="68"/>
    </row>
    <row r="270" spans="17:17" x14ac:dyDescent="0.3">
      <c r="Q270" s="68"/>
    </row>
    <row r="271" spans="17:17" x14ac:dyDescent="0.3">
      <c r="Q271" s="68"/>
    </row>
    <row r="272" spans="17:17" x14ac:dyDescent="0.3">
      <c r="Q272" s="68"/>
    </row>
    <row r="273" spans="17:17" x14ac:dyDescent="0.3">
      <c r="Q273" s="68"/>
    </row>
    <row r="274" spans="17:17" x14ac:dyDescent="0.3">
      <c r="Q274" s="68"/>
    </row>
    <row r="275" spans="17:17" x14ac:dyDescent="0.3">
      <c r="Q275" s="68"/>
    </row>
    <row r="276" spans="17:17" x14ac:dyDescent="0.3">
      <c r="Q276" s="68"/>
    </row>
    <row r="277" spans="17:17" x14ac:dyDescent="0.3">
      <c r="Q277" s="68"/>
    </row>
    <row r="278" spans="17:17" x14ac:dyDescent="0.3">
      <c r="Q278" s="68"/>
    </row>
    <row r="279" spans="17:17" x14ac:dyDescent="0.3">
      <c r="Q279" s="68"/>
    </row>
    <row r="280" spans="17:17" x14ac:dyDescent="0.3">
      <c r="Q280" s="68"/>
    </row>
    <row r="281" spans="17:17" x14ac:dyDescent="0.3">
      <c r="Q281" s="68"/>
    </row>
    <row r="282" spans="17:17" x14ac:dyDescent="0.3">
      <c r="Q282" s="68"/>
    </row>
    <row r="283" spans="17:17" x14ac:dyDescent="0.3">
      <c r="Q283" s="68"/>
    </row>
    <row r="284" spans="17:17" x14ac:dyDescent="0.3">
      <c r="Q284" s="68"/>
    </row>
    <row r="285" spans="17:17" x14ac:dyDescent="0.3">
      <c r="Q285" s="68"/>
    </row>
    <row r="286" spans="17:17" x14ac:dyDescent="0.3">
      <c r="Q286" s="68"/>
    </row>
    <row r="287" spans="17:17" x14ac:dyDescent="0.3">
      <c r="Q287" s="68"/>
    </row>
    <row r="288" spans="17:17" x14ac:dyDescent="0.3">
      <c r="Q288" s="68"/>
    </row>
    <row r="289" spans="17:17" x14ac:dyDescent="0.3">
      <c r="Q289" s="68"/>
    </row>
    <row r="290" spans="17:17" x14ac:dyDescent="0.3">
      <c r="Q290" s="68"/>
    </row>
    <row r="291" spans="17:17" x14ac:dyDescent="0.3">
      <c r="Q291" s="68"/>
    </row>
    <row r="292" spans="17:17" x14ac:dyDescent="0.3">
      <c r="Q292" s="68"/>
    </row>
    <row r="293" spans="17:17" x14ac:dyDescent="0.3">
      <c r="Q293" s="68"/>
    </row>
    <row r="294" spans="17:17" x14ac:dyDescent="0.3">
      <c r="Q294" s="68"/>
    </row>
    <row r="295" spans="17:17" x14ac:dyDescent="0.3">
      <c r="Q295" s="68"/>
    </row>
    <row r="296" spans="17:17" x14ac:dyDescent="0.3">
      <c r="Q296" s="68"/>
    </row>
    <row r="297" spans="17:17" x14ac:dyDescent="0.3">
      <c r="Q297" s="68"/>
    </row>
    <row r="298" spans="17:17" x14ac:dyDescent="0.3">
      <c r="Q298" s="68"/>
    </row>
    <row r="299" spans="17:17" x14ac:dyDescent="0.3">
      <c r="Q299" s="68"/>
    </row>
    <row r="300" spans="17:17" x14ac:dyDescent="0.3">
      <c r="Q300" s="68"/>
    </row>
    <row r="301" spans="17:17" x14ac:dyDescent="0.3">
      <c r="Q301" s="68"/>
    </row>
    <row r="302" spans="17:17" x14ac:dyDescent="0.3">
      <c r="Q302" s="68"/>
    </row>
    <row r="303" spans="17:17" x14ac:dyDescent="0.3">
      <c r="Q303" s="68"/>
    </row>
    <row r="304" spans="17:17" x14ac:dyDescent="0.3">
      <c r="Q304" s="68"/>
    </row>
    <row r="305" spans="17:17" x14ac:dyDescent="0.3">
      <c r="Q305" s="68"/>
    </row>
    <row r="306" spans="17:17" x14ac:dyDescent="0.3">
      <c r="Q306" s="68"/>
    </row>
    <row r="307" spans="17:17" x14ac:dyDescent="0.3">
      <c r="Q307" s="68"/>
    </row>
    <row r="308" spans="17:17" x14ac:dyDescent="0.3">
      <c r="Q308" s="68"/>
    </row>
    <row r="309" spans="17:17" x14ac:dyDescent="0.3">
      <c r="Q309" s="68"/>
    </row>
    <row r="310" spans="17:17" x14ac:dyDescent="0.3">
      <c r="Q310" s="68"/>
    </row>
    <row r="311" spans="17:17" x14ac:dyDescent="0.3">
      <c r="Q311" s="68"/>
    </row>
    <row r="312" spans="17:17" x14ac:dyDescent="0.3">
      <c r="Q312" s="68"/>
    </row>
    <row r="313" spans="17:17" x14ac:dyDescent="0.3">
      <c r="Q313" s="68"/>
    </row>
    <row r="314" spans="17:17" x14ac:dyDescent="0.3">
      <c r="Q314" s="68"/>
    </row>
    <row r="315" spans="17:17" x14ac:dyDescent="0.3">
      <c r="Q315" s="68"/>
    </row>
    <row r="316" spans="17:17" x14ac:dyDescent="0.3">
      <c r="Q316" s="68"/>
    </row>
    <row r="317" spans="17:17" x14ac:dyDescent="0.3">
      <c r="Q317" s="68"/>
    </row>
    <row r="318" spans="17:17" x14ac:dyDescent="0.3">
      <c r="Q318" s="68"/>
    </row>
    <row r="319" spans="17:17" x14ac:dyDescent="0.3">
      <c r="Q319" s="68"/>
    </row>
    <row r="320" spans="17:17" x14ac:dyDescent="0.3">
      <c r="Q320" s="68"/>
    </row>
    <row r="321" spans="17:17" x14ac:dyDescent="0.3">
      <c r="Q321" s="68"/>
    </row>
    <row r="322" spans="17:17" x14ac:dyDescent="0.3">
      <c r="Q322" s="68"/>
    </row>
    <row r="323" spans="17:17" x14ac:dyDescent="0.3">
      <c r="Q323" s="68"/>
    </row>
    <row r="324" spans="17:17" x14ac:dyDescent="0.3">
      <c r="Q324" s="68"/>
    </row>
    <row r="325" spans="17:17" x14ac:dyDescent="0.3">
      <c r="Q325" s="68"/>
    </row>
    <row r="326" spans="17:17" x14ac:dyDescent="0.3">
      <c r="Q326" s="68"/>
    </row>
    <row r="327" spans="17:17" x14ac:dyDescent="0.3">
      <c r="Q327" s="68"/>
    </row>
    <row r="328" spans="17:17" x14ac:dyDescent="0.3">
      <c r="Q328" s="68"/>
    </row>
    <row r="329" spans="17:17" x14ac:dyDescent="0.3">
      <c r="Q329" s="68"/>
    </row>
    <row r="330" spans="17:17" x14ac:dyDescent="0.3">
      <c r="Q330" s="68"/>
    </row>
    <row r="331" spans="17:17" x14ac:dyDescent="0.3">
      <c r="Q331" s="68"/>
    </row>
    <row r="332" spans="17:17" x14ac:dyDescent="0.3">
      <c r="Q332" s="68"/>
    </row>
    <row r="333" spans="17:17" x14ac:dyDescent="0.3">
      <c r="Q333" s="68"/>
    </row>
    <row r="334" spans="17:17" x14ac:dyDescent="0.3">
      <c r="Q334" s="68"/>
    </row>
    <row r="335" spans="17:17" x14ac:dyDescent="0.3">
      <c r="Q335" s="68"/>
    </row>
    <row r="336" spans="17:17" x14ac:dyDescent="0.3">
      <c r="Q336" s="68"/>
    </row>
    <row r="337" spans="17:17" x14ac:dyDescent="0.3">
      <c r="Q337" s="68"/>
    </row>
    <row r="338" spans="17:17" x14ac:dyDescent="0.3">
      <c r="Q338" s="68"/>
    </row>
    <row r="339" spans="17:17" x14ac:dyDescent="0.3">
      <c r="Q339" s="68"/>
    </row>
    <row r="340" spans="17:17" x14ac:dyDescent="0.3">
      <c r="Q340" s="68"/>
    </row>
    <row r="341" spans="17:17" x14ac:dyDescent="0.3">
      <c r="Q341" s="68"/>
    </row>
    <row r="342" spans="17:17" x14ac:dyDescent="0.3">
      <c r="Q342" s="68"/>
    </row>
    <row r="343" spans="17:17" x14ac:dyDescent="0.3">
      <c r="Q343" s="68"/>
    </row>
    <row r="344" spans="17:17" x14ac:dyDescent="0.3">
      <c r="Q344" s="68"/>
    </row>
    <row r="345" spans="17:17" x14ac:dyDescent="0.3">
      <c r="Q345" s="68"/>
    </row>
    <row r="346" spans="17:17" x14ac:dyDescent="0.3">
      <c r="Q346" s="68"/>
    </row>
    <row r="347" spans="17:17" x14ac:dyDescent="0.3">
      <c r="Q347" s="68"/>
    </row>
    <row r="348" spans="17:17" x14ac:dyDescent="0.3">
      <c r="Q348" s="68"/>
    </row>
    <row r="349" spans="17:17" x14ac:dyDescent="0.3">
      <c r="Q349" s="68"/>
    </row>
    <row r="350" spans="17:17" x14ac:dyDescent="0.3">
      <c r="Q350" s="68"/>
    </row>
    <row r="351" spans="17:17" x14ac:dyDescent="0.3">
      <c r="Q351" s="68"/>
    </row>
  </sheetData>
  <dataConsolidate/>
  <mergeCells count="9">
    <mergeCell ref="Q196:Q234"/>
    <mergeCell ref="Q235:Q273"/>
    <mergeCell ref="Q274:Q312"/>
    <mergeCell ref="Q313:Q351"/>
    <mergeCell ref="Q2:Q39"/>
    <mergeCell ref="Q40:Q78"/>
    <mergeCell ref="Q79:Q117"/>
    <mergeCell ref="Q118:Q156"/>
    <mergeCell ref="Q157:Q195"/>
  </mergeCells>
  <dataValidations count="5">
    <dataValidation type="whole" allowBlank="1" showInputMessage="1" showErrorMessage="1" sqref="H11:H1048576 H2 G4:G10 G3" xr:uid="{3E725189-129F-4A0E-9C9E-8D53BDB20D25}">
      <formula1>0</formula1>
      <formula2>100000</formula2>
    </dataValidation>
    <dataValidation type="whole" allowBlank="1" showInputMessage="1" showErrorMessage="1" sqref="G11:G1048576 G2 F4:F10 F3" xr:uid="{C9BF84AC-2B0D-4258-A272-EF90FC71C83B}">
      <formula1>0</formula1>
      <formula2>100</formula2>
    </dataValidation>
    <dataValidation type="whole" allowBlank="1" showInputMessage="1" showErrorMessage="1" sqref="L2:L3 L4:L1048576" xr:uid="{66966FC8-0112-4919-990C-544FC8745C9A}">
      <formula1>1</formula1>
      <formula2>20</formula2>
    </dataValidation>
    <dataValidation type="whole" allowBlank="1" showInputMessage="1" showErrorMessage="1" sqref="N2:O1048576" xr:uid="{D4426887-8BD0-443F-8C29-63CB4CA9E7F3}">
      <formula1>0</formula1>
      <formula2>12</formula2>
    </dataValidation>
    <dataValidation type="whole" allowBlank="1" showInputMessage="1" showErrorMessage="1" sqref="J2:J3 I4:I10 I3 J4:J1048576" xr:uid="{438556DD-B0ED-46E8-81EE-32D2503B1362}">
      <formula1>1</formula1>
      <formula2>365</formula2>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9">
        <x14:dataValidation type="list" allowBlank="1" showInputMessage="1" showErrorMessage="1" xr:uid="{0EA29A9B-D877-4532-A978-4D54F5D65969}">
          <x14:formula1>
            <xm:f>Legenda!$A$6:$A$8</xm:f>
          </x14:formula1>
          <xm:sqref>B6 B10 B13 B17 B21 B25 B29 B33 B37 B41 B45 B49 B53 B57 B61 B65 B69 B73 B77 B81 B85 B89 B93 B97 B101 B105 B109 B113 B117 B121 B125 B129 B133 B137 B141 B145 B149 B153 B157 B161 B165 B169 B173 B177 B181 B185 B189 B193 B197 B201 B205 B209 B213 B217 B221 B225 B229 B233 B237 B241 B245 B249 B253 B257 B261 B265 B269 B273 B277 B281 B285 B289 B293 B297 B301 B305 B309 B313 B317 B321</xm:sqref>
        </x14:dataValidation>
        <x14:dataValidation type="list" allowBlank="1" showInputMessage="1" showErrorMessage="1" xr:uid="{3B1DD0B7-F746-4765-88DD-5DD58881C8B9}">
          <x14:formula1>
            <xm:f>Legenda!$A$2:$A$8</xm:f>
          </x14:formula1>
          <xm:sqref>B318:B320 B7:B9 B11:B12 B14:B16 B18:B20 B22:B24 B26:B28 B30:B32 B34:B36 B38:B40 B42:B44 B46:B48 B50:B52 B54:B56 B58:B60 B62:B64 B66:B68 B70:B72 B74:B76 B78:B80 B82:B84 B86:B88 B90:B92 B94:B96 B98:B100 B102:B104 B106:B108 B110:B112 B114:B116 B118:B120 B122:B124 B126:B128 B130:B132 B134:B136 B138:B140 B142:B144 B146:B148 B150:B152 B154:B156 B158:B160 B162:B164 B166:B168 B170:B172 B174:B176 B178:B180 B182:B184 B186:B188 B190:B192 B194:B196 B198:B200 B202:B204 B206:B208 B210:B212 B214:B216 B218:B220 B222:B224 B226:B228 B230:B232 B234:B236 B238:B240 B242:B244 B246:B248 B250:B252 B254:B256 B258:B260 B262:B264 B266:B268 B270:B272 B274:B276 B278:B280 B282:B284 B286:B288 B290:B292 B294:B296 B298:B300 B302:B304 B306:B308 B310:B312 B314:B316 B4:B5 B2:B3</xm:sqref>
        </x14:dataValidation>
        <x14:dataValidation type="list" allowBlank="1" showInputMessage="1" showErrorMessage="1" xr:uid="{494520E2-4063-4F29-97E2-65DC83E8E3DA}">
          <x14:formula1>
            <xm:f>Legenda!$G$2:$G$6</xm:f>
          </x14:formula1>
          <xm:sqref>D11:D1048576 D2 C4:C10 C3</xm:sqref>
        </x14:dataValidation>
        <x14:dataValidation type="list" allowBlank="1" showInputMessage="1" showErrorMessage="1" xr:uid="{4271C78F-C806-40E0-A895-8CF41705D5A8}">
          <x14:formula1>
            <xm:f>Legenda!$C$2:$C$3</xm:f>
          </x14:formula1>
          <xm:sqref>F11:F35 F2 E4:E10 E3</xm:sqref>
        </x14:dataValidation>
        <x14:dataValidation type="list" allowBlank="1" showInputMessage="1" showErrorMessage="1" xr:uid="{07E1C27D-2AB0-4077-B3D8-A5D5F44229EE}">
          <x14:formula1>
            <xm:f>Legenda!$B$3:$B$24</xm:f>
          </x14:formula1>
          <xm:sqref>E11:E25 E2 D4:D10 D3</xm:sqref>
        </x14:dataValidation>
        <x14:dataValidation type="list" allowBlank="1" showInputMessage="1" showErrorMessage="1" xr:uid="{BF4600F9-1B22-4140-BE77-4B40E333F977}">
          <x14:formula1>
            <xm:f>Legenda!$D$2:$D$3</xm:f>
          </x14:formula1>
          <xm:sqref>P2:P3 P4:P39</xm:sqref>
        </x14:dataValidation>
        <x14:dataValidation type="list" allowBlank="1" showInputMessage="1" showErrorMessage="1" xr:uid="{3A92D978-0C5F-4970-ADF0-B1755101DB44}">
          <x14:formula1>
            <xm:f>Legenda!$E$2:$E$3</xm:f>
          </x14:formula1>
          <xm:sqref>K2:K3 K4:K341</xm:sqref>
        </x14:dataValidation>
        <x14:dataValidation type="list" allowBlank="1" showInputMessage="1" showErrorMessage="1" xr:uid="{F9BC5F18-EA35-457F-9A5A-7169555D4642}">
          <x14:formula1>
            <xm:f>Legenda!$F$2:$F$7</xm:f>
          </x14:formula1>
          <xm:sqref>C2:C3 C4:C154</xm:sqref>
        </x14:dataValidation>
        <x14:dataValidation type="list" allowBlank="1" showInputMessage="1" showErrorMessage="1" xr:uid="{08DBD120-7254-44CC-AC38-AE766721312E}">
          <x14:formula1>
            <xm:f>Legenda!$H$2:$H$5</xm:f>
          </x14:formula1>
          <xm:sqref>M2:M3 M4:M1048576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1F586-134C-4DF4-B4F6-62A1D1E51267}">
  <dimension ref="A1:S77"/>
  <sheetViews>
    <sheetView workbookViewId="0">
      <selection activeCell="C25" sqref="C25"/>
    </sheetView>
  </sheetViews>
  <sheetFormatPr defaultRowHeight="13" x14ac:dyDescent="0.3"/>
  <cols>
    <col min="2" max="2" width="14.296875" customWidth="1"/>
  </cols>
  <sheetData>
    <row r="1" spans="1:19" ht="139.5" x14ac:dyDescent="0.3">
      <c r="A1" s="1" t="s">
        <v>0</v>
      </c>
      <c r="B1" s="2" t="s">
        <v>1</v>
      </c>
      <c r="C1" s="2" t="s">
        <v>2</v>
      </c>
      <c r="D1" s="2" t="s">
        <v>3</v>
      </c>
      <c r="E1" s="4" t="s">
        <v>4</v>
      </c>
      <c r="F1" s="3" t="s">
        <v>5</v>
      </c>
      <c r="G1" s="4" t="s">
        <v>58</v>
      </c>
      <c r="H1" s="4" t="s">
        <v>59</v>
      </c>
      <c r="I1" s="4" t="s">
        <v>60</v>
      </c>
      <c r="J1" s="4" t="s">
        <v>6</v>
      </c>
      <c r="K1" s="4" t="s">
        <v>7</v>
      </c>
      <c r="L1" s="4" t="s">
        <v>46</v>
      </c>
      <c r="M1" s="14" t="s">
        <v>33</v>
      </c>
      <c r="N1" s="15" t="s">
        <v>44</v>
      </c>
      <c r="O1" s="16" t="s">
        <v>45</v>
      </c>
      <c r="P1" s="17" t="s">
        <v>43</v>
      </c>
      <c r="Q1" s="18" t="s">
        <v>9</v>
      </c>
      <c r="R1" s="18" t="s">
        <v>10</v>
      </c>
      <c r="S1" s="18" t="s">
        <v>11</v>
      </c>
    </row>
    <row r="2" spans="1:19" x14ac:dyDescent="0.3">
      <c r="A2" s="8" t="s">
        <v>12</v>
      </c>
      <c r="B2" s="9" t="s">
        <v>13</v>
      </c>
      <c r="C2" s="9" t="s">
        <v>14</v>
      </c>
      <c r="D2" s="9">
        <v>6</v>
      </c>
      <c r="E2" s="9">
        <v>2019</v>
      </c>
      <c r="F2" s="9" t="s">
        <v>15</v>
      </c>
      <c r="G2" s="9">
        <v>0</v>
      </c>
      <c r="H2" s="10">
        <v>20000</v>
      </c>
      <c r="I2" s="9">
        <v>200</v>
      </c>
      <c r="J2" s="9">
        <v>220</v>
      </c>
      <c r="K2" s="9" t="s">
        <v>16</v>
      </c>
      <c r="L2" s="9">
        <v>7</v>
      </c>
      <c r="M2" s="13" t="s">
        <v>41</v>
      </c>
      <c r="N2" s="13">
        <v>12</v>
      </c>
      <c r="O2" s="13">
        <v>3</v>
      </c>
      <c r="P2" s="9" t="s">
        <v>17</v>
      </c>
      <c r="Q2" s="7"/>
      <c r="R2" s="7"/>
      <c r="S2" s="7"/>
    </row>
    <row r="3" spans="1:19" x14ac:dyDescent="0.3">
      <c r="A3" s="34" t="s">
        <v>121</v>
      </c>
      <c r="B3" t="s">
        <v>32</v>
      </c>
      <c r="C3" t="s">
        <v>14</v>
      </c>
      <c r="D3">
        <v>6</v>
      </c>
      <c r="E3">
        <v>2021</v>
      </c>
      <c r="F3" t="s">
        <v>15</v>
      </c>
      <c r="G3">
        <v>0</v>
      </c>
      <c r="H3" s="35">
        <v>115000</v>
      </c>
      <c r="I3">
        <v>750</v>
      </c>
      <c r="J3">
        <v>230</v>
      </c>
      <c r="K3" t="s">
        <v>15</v>
      </c>
      <c r="L3">
        <v>8</v>
      </c>
      <c r="M3" s="13" t="s">
        <v>37</v>
      </c>
      <c r="N3" s="35">
        <v>0</v>
      </c>
      <c r="O3" s="13">
        <v>3</v>
      </c>
      <c r="P3" s="9" t="s">
        <v>17</v>
      </c>
    </row>
    <row r="4" spans="1:19" x14ac:dyDescent="0.3">
      <c r="A4" s="36" t="s">
        <v>122</v>
      </c>
      <c r="B4" s="36" t="s">
        <v>32</v>
      </c>
      <c r="C4" s="36" t="s">
        <v>14</v>
      </c>
      <c r="D4">
        <v>6</v>
      </c>
      <c r="E4" s="36">
        <v>2021</v>
      </c>
      <c r="F4" s="36" t="s">
        <v>15</v>
      </c>
      <c r="G4" s="36">
        <v>10</v>
      </c>
      <c r="H4" s="35">
        <v>110000</v>
      </c>
      <c r="I4">
        <v>750</v>
      </c>
      <c r="J4" s="36">
        <v>230</v>
      </c>
      <c r="K4" t="s">
        <v>15</v>
      </c>
      <c r="L4" s="36">
        <v>8</v>
      </c>
      <c r="M4" s="13" t="s">
        <v>37</v>
      </c>
      <c r="N4" s="35">
        <v>0</v>
      </c>
      <c r="O4" s="13">
        <v>3</v>
      </c>
      <c r="P4" s="9" t="s">
        <v>17</v>
      </c>
    </row>
    <row r="5" spans="1:19" x14ac:dyDescent="0.3">
      <c r="A5" s="36" t="s">
        <v>123</v>
      </c>
      <c r="B5" s="36" t="s">
        <v>32</v>
      </c>
      <c r="C5" s="36" t="s">
        <v>14</v>
      </c>
      <c r="D5">
        <v>6</v>
      </c>
      <c r="E5" s="36">
        <v>2020</v>
      </c>
      <c r="F5" s="36" t="s">
        <v>15</v>
      </c>
      <c r="G5" s="36">
        <v>10</v>
      </c>
      <c r="H5">
        <v>210000</v>
      </c>
      <c r="I5">
        <v>1650</v>
      </c>
      <c r="J5" s="36">
        <v>250</v>
      </c>
      <c r="K5" t="s">
        <v>15</v>
      </c>
      <c r="L5" s="36">
        <v>8</v>
      </c>
      <c r="M5" s="13" t="s">
        <v>37</v>
      </c>
      <c r="N5" s="35">
        <v>0</v>
      </c>
      <c r="O5" s="13">
        <v>3</v>
      </c>
      <c r="P5" s="9" t="s">
        <v>17</v>
      </c>
    </row>
    <row r="6" spans="1:19" x14ac:dyDescent="0.3">
      <c r="A6" s="36" t="s">
        <v>124</v>
      </c>
      <c r="B6" s="36" t="s">
        <v>32</v>
      </c>
      <c r="C6" s="36" t="s">
        <v>14</v>
      </c>
      <c r="D6">
        <v>6</v>
      </c>
      <c r="E6" s="36">
        <v>2020</v>
      </c>
      <c r="F6" s="36" t="s">
        <v>15</v>
      </c>
      <c r="G6" s="36">
        <v>10</v>
      </c>
      <c r="H6">
        <v>110000</v>
      </c>
      <c r="I6">
        <v>750</v>
      </c>
      <c r="J6" s="36">
        <v>230</v>
      </c>
      <c r="K6" t="s">
        <v>15</v>
      </c>
      <c r="L6" s="36">
        <v>8</v>
      </c>
      <c r="M6" s="13" t="s">
        <v>37</v>
      </c>
      <c r="N6" s="35">
        <v>0</v>
      </c>
      <c r="O6" s="13">
        <v>3</v>
      </c>
      <c r="P6" s="9" t="s">
        <v>17</v>
      </c>
    </row>
    <row r="7" spans="1:19" x14ac:dyDescent="0.3">
      <c r="A7" s="36" t="s">
        <v>125</v>
      </c>
      <c r="B7" s="36" t="s">
        <v>32</v>
      </c>
      <c r="C7" s="36" t="s">
        <v>14</v>
      </c>
      <c r="D7">
        <v>6</v>
      </c>
      <c r="E7" s="36">
        <v>2021</v>
      </c>
      <c r="F7" s="36" t="s">
        <v>15</v>
      </c>
      <c r="G7" s="36">
        <v>0</v>
      </c>
      <c r="H7">
        <v>95000</v>
      </c>
      <c r="I7">
        <v>750</v>
      </c>
      <c r="J7" s="36">
        <v>225</v>
      </c>
      <c r="K7" t="s">
        <v>15</v>
      </c>
      <c r="L7" s="36">
        <v>8</v>
      </c>
      <c r="M7" s="13" t="s">
        <v>37</v>
      </c>
      <c r="N7" s="35">
        <v>0</v>
      </c>
      <c r="O7" s="13">
        <v>3</v>
      </c>
      <c r="P7" s="9" t="s">
        <v>17</v>
      </c>
    </row>
    <row r="8" spans="1:19" x14ac:dyDescent="0.3">
      <c r="A8" s="36" t="s">
        <v>126</v>
      </c>
      <c r="B8" s="36" t="s">
        <v>32</v>
      </c>
      <c r="C8" s="36" t="s">
        <v>14</v>
      </c>
      <c r="D8">
        <v>6</v>
      </c>
      <c r="E8" s="36">
        <v>2016</v>
      </c>
      <c r="F8" s="36" t="s">
        <v>15</v>
      </c>
      <c r="G8" s="36">
        <v>0</v>
      </c>
      <c r="H8">
        <v>110000</v>
      </c>
      <c r="I8">
        <v>750</v>
      </c>
      <c r="J8" s="36">
        <v>230</v>
      </c>
      <c r="K8" t="s">
        <v>15</v>
      </c>
      <c r="L8" s="36">
        <v>8</v>
      </c>
      <c r="M8" s="13" t="s">
        <v>37</v>
      </c>
      <c r="N8" s="35">
        <v>0</v>
      </c>
      <c r="O8" s="13">
        <v>3</v>
      </c>
      <c r="P8" s="9" t="s">
        <v>17</v>
      </c>
    </row>
    <row r="9" spans="1:19" x14ac:dyDescent="0.3">
      <c r="A9" s="36" t="s">
        <v>127</v>
      </c>
      <c r="B9" s="36" t="s">
        <v>32</v>
      </c>
      <c r="C9" s="36" t="s">
        <v>14</v>
      </c>
      <c r="D9">
        <v>6</v>
      </c>
      <c r="E9" s="36">
        <v>2016</v>
      </c>
      <c r="F9" s="36" t="s">
        <v>15</v>
      </c>
      <c r="G9" s="36">
        <v>10</v>
      </c>
      <c r="H9">
        <v>110000</v>
      </c>
      <c r="I9">
        <v>750</v>
      </c>
      <c r="J9" s="36">
        <v>230</v>
      </c>
      <c r="K9" t="s">
        <v>15</v>
      </c>
      <c r="L9" s="36">
        <v>8</v>
      </c>
      <c r="M9" s="13" t="s">
        <v>37</v>
      </c>
      <c r="N9" s="35">
        <v>0</v>
      </c>
      <c r="O9" s="13">
        <v>3</v>
      </c>
      <c r="P9" s="9" t="s">
        <v>17</v>
      </c>
    </row>
    <row r="10" spans="1:19" x14ac:dyDescent="0.3">
      <c r="A10" s="36" t="s">
        <v>128</v>
      </c>
      <c r="B10" s="36" t="s">
        <v>32</v>
      </c>
      <c r="C10" s="36" t="s">
        <v>14</v>
      </c>
      <c r="D10">
        <v>6</v>
      </c>
      <c r="E10" s="36">
        <v>2012</v>
      </c>
      <c r="F10" s="36" t="s">
        <v>15</v>
      </c>
      <c r="G10" s="36">
        <v>0</v>
      </c>
      <c r="H10">
        <v>95000</v>
      </c>
      <c r="I10">
        <v>700</v>
      </c>
      <c r="J10" s="36">
        <v>215</v>
      </c>
      <c r="K10" t="s">
        <v>15</v>
      </c>
      <c r="L10" s="36">
        <v>8</v>
      </c>
      <c r="M10" s="13" t="s">
        <v>38</v>
      </c>
      <c r="N10" s="58">
        <v>10</v>
      </c>
      <c r="O10" s="13">
        <v>3</v>
      </c>
      <c r="P10" s="9" t="s">
        <v>17</v>
      </c>
    </row>
    <row r="11" spans="1:19" x14ac:dyDescent="0.3">
      <c r="A11" s="36" t="s">
        <v>129</v>
      </c>
      <c r="B11" s="36" t="s">
        <v>32</v>
      </c>
      <c r="C11" s="36" t="s">
        <v>14</v>
      </c>
      <c r="D11">
        <v>6</v>
      </c>
      <c r="E11" s="36">
        <v>2012</v>
      </c>
      <c r="F11" s="36" t="s">
        <v>15</v>
      </c>
      <c r="G11" s="36">
        <v>0</v>
      </c>
      <c r="H11">
        <v>40000</v>
      </c>
      <c r="I11">
        <v>450</v>
      </c>
      <c r="J11" s="36">
        <v>230</v>
      </c>
      <c r="K11" s="36" t="s">
        <v>15</v>
      </c>
      <c r="L11" s="36">
        <v>8</v>
      </c>
      <c r="M11" s="13" t="s">
        <v>37</v>
      </c>
      <c r="N11" s="35">
        <v>0</v>
      </c>
      <c r="O11" s="13">
        <v>3</v>
      </c>
      <c r="P11" s="9" t="s">
        <v>17</v>
      </c>
    </row>
    <row r="12" spans="1:19" x14ac:dyDescent="0.3">
      <c r="A12" s="36" t="s">
        <v>130</v>
      </c>
      <c r="B12" s="36" t="s">
        <v>32</v>
      </c>
      <c r="C12" s="36" t="s">
        <v>14</v>
      </c>
      <c r="D12">
        <v>6</v>
      </c>
      <c r="E12" s="36">
        <v>2021</v>
      </c>
      <c r="F12" s="36" t="s">
        <v>15</v>
      </c>
      <c r="G12" s="36">
        <v>10</v>
      </c>
      <c r="H12">
        <v>120000</v>
      </c>
      <c r="I12">
        <v>750</v>
      </c>
      <c r="J12" s="36">
        <v>240</v>
      </c>
      <c r="K12" s="36" t="s">
        <v>15</v>
      </c>
      <c r="L12" s="36">
        <v>8</v>
      </c>
      <c r="M12" s="13" t="s">
        <v>37</v>
      </c>
      <c r="N12" s="35">
        <v>0</v>
      </c>
      <c r="O12" s="13">
        <v>3</v>
      </c>
      <c r="P12" s="9" t="s">
        <v>17</v>
      </c>
    </row>
    <row r="13" spans="1:19" x14ac:dyDescent="0.3">
      <c r="A13" s="36" t="s">
        <v>131</v>
      </c>
      <c r="B13" s="36" t="s">
        <v>32</v>
      </c>
      <c r="C13" s="36" t="s">
        <v>14</v>
      </c>
      <c r="D13">
        <v>6</v>
      </c>
      <c r="E13" s="36">
        <v>2021</v>
      </c>
      <c r="F13" s="36" t="s">
        <v>15</v>
      </c>
      <c r="G13" s="36">
        <v>10</v>
      </c>
      <c r="H13">
        <v>110000</v>
      </c>
      <c r="I13">
        <v>750</v>
      </c>
      <c r="J13" s="36">
        <v>230</v>
      </c>
      <c r="K13" s="36" t="s">
        <v>15</v>
      </c>
      <c r="L13" s="36">
        <v>8</v>
      </c>
      <c r="M13" s="13" t="s">
        <v>37</v>
      </c>
      <c r="N13" s="35">
        <v>0</v>
      </c>
      <c r="O13" s="13">
        <v>3</v>
      </c>
      <c r="P13" s="9" t="s">
        <v>17</v>
      </c>
    </row>
    <row r="14" spans="1:19" x14ac:dyDescent="0.3">
      <c r="A14" s="36" t="s">
        <v>132</v>
      </c>
      <c r="B14" s="36" t="s">
        <v>32</v>
      </c>
      <c r="C14" s="36" t="s">
        <v>14</v>
      </c>
      <c r="D14">
        <v>6</v>
      </c>
      <c r="E14" s="36">
        <v>2021</v>
      </c>
      <c r="F14" s="36" t="s">
        <v>15</v>
      </c>
      <c r="G14" s="36">
        <v>10</v>
      </c>
      <c r="H14">
        <v>110000</v>
      </c>
      <c r="I14">
        <v>750</v>
      </c>
      <c r="J14" s="36">
        <v>230</v>
      </c>
      <c r="K14" s="36" t="s">
        <v>15</v>
      </c>
      <c r="L14" s="36">
        <v>8</v>
      </c>
      <c r="M14" s="13" t="s">
        <v>37</v>
      </c>
      <c r="N14" s="35">
        <v>0</v>
      </c>
      <c r="O14" s="13">
        <v>3</v>
      </c>
      <c r="P14" s="9" t="s">
        <v>17</v>
      </c>
    </row>
    <row r="15" spans="1:19" x14ac:dyDescent="0.3">
      <c r="A15" s="36" t="s">
        <v>133</v>
      </c>
      <c r="B15" s="36" t="s">
        <v>32</v>
      </c>
      <c r="C15" s="36" t="s">
        <v>14</v>
      </c>
      <c r="D15">
        <v>6</v>
      </c>
      <c r="E15" s="36">
        <v>2021</v>
      </c>
      <c r="F15" s="36" t="s">
        <v>15</v>
      </c>
      <c r="G15" s="36">
        <v>0</v>
      </c>
      <c r="H15">
        <v>110000</v>
      </c>
      <c r="I15">
        <v>750</v>
      </c>
      <c r="J15" s="36">
        <v>230</v>
      </c>
      <c r="K15" s="36" t="s">
        <v>15</v>
      </c>
      <c r="L15" s="36">
        <v>8</v>
      </c>
      <c r="M15" s="13" t="s">
        <v>37</v>
      </c>
      <c r="N15" s="35">
        <v>0</v>
      </c>
      <c r="O15" s="13">
        <v>3</v>
      </c>
      <c r="P15" s="9" t="s">
        <v>17</v>
      </c>
    </row>
    <row r="16" spans="1:19" x14ac:dyDescent="0.3">
      <c r="A16" s="36" t="s">
        <v>134</v>
      </c>
      <c r="B16" s="36" t="s">
        <v>32</v>
      </c>
      <c r="C16" s="36" t="s">
        <v>14</v>
      </c>
      <c r="D16">
        <v>6</v>
      </c>
      <c r="E16" s="36">
        <v>2021</v>
      </c>
      <c r="F16" s="36" t="s">
        <v>15</v>
      </c>
      <c r="G16" s="36">
        <v>0</v>
      </c>
      <c r="H16">
        <v>105000</v>
      </c>
      <c r="I16">
        <v>750</v>
      </c>
      <c r="J16" s="36">
        <v>230</v>
      </c>
      <c r="K16" s="36" t="s">
        <v>15</v>
      </c>
      <c r="L16" s="36">
        <v>8</v>
      </c>
      <c r="M16" s="13" t="s">
        <v>37</v>
      </c>
      <c r="N16" s="35">
        <v>0</v>
      </c>
      <c r="O16" s="13">
        <v>3</v>
      </c>
      <c r="P16" s="9" t="s">
        <v>17</v>
      </c>
    </row>
    <row r="17" spans="1:17" x14ac:dyDescent="0.3">
      <c r="A17" s="36" t="s">
        <v>135</v>
      </c>
      <c r="B17" s="36" t="s">
        <v>32</v>
      </c>
      <c r="C17" s="36" t="s">
        <v>14</v>
      </c>
      <c r="D17">
        <v>6</v>
      </c>
      <c r="E17" s="36">
        <v>2021</v>
      </c>
      <c r="F17" s="36" t="s">
        <v>15</v>
      </c>
      <c r="G17" s="36">
        <v>10</v>
      </c>
      <c r="H17">
        <v>210000</v>
      </c>
      <c r="I17">
        <v>1650</v>
      </c>
      <c r="J17" s="36">
        <v>250</v>
      </c>
      <c r="K17" s="36" t="s">
        <v>15</v>
      </c>
      <c r="L17" s="36">
        <v>8</v>
      </c>
      <c r="M17" s="13" t="s">
        <v>38</v>
      </c>
      <c r="N17" s="58">
        <v>10</v>
      </c>
      <c r="O17" s="13">
        <v>3</v>
      </c>
      <c r="P17" s="9" t="s">
        <v>17</v>
      </c>
    </row>
    <row r="18" spans="1:17" x14ac:dyDescent="0.3">
      <c r="A18" s="29"/>
      <c r="L18" s="9"/>
      <c r="M18" s="13"/>
      <c r="N18" s="13"/>
      <c r="O18" s="13"/>
    </row>
    <row r="19" spans="1:17" x14ac:dyDescent="0.3">
      <c r="A19" s="30"/>
      <c r="L19" s="9"/>
      <c r="M19" s="13"/>
      <c r="N19" s="13"/>
      <c r="O19" s="13"/>
    </row>
    <row r="20" spans="1:17" x14ac:dyDescent="0.3">
      <c r="A20" s="29"/>
      <c r="L20" s="9"/>
      <c r="M20" s="13"/>
      <c r="N20" s="13"/>
      <c r="O20" s="13"/>
    </row>
    <row r="21" spans="1:17" x14ac:dyDescent="0.3">
      <c r="A21" s="29"/>
      <c r="L21" s="9"/>
      <c r="M21" s="13"/>
      <c r="N21" s="13"/>
      <c r="O21" s="13"/>
    </row>
    <row r="22" spans="1:17" x14ac:dyDescent="0.3">
      <c r="A22" s="30"/>
      <c r="L22" s="9"/>
      <c r="M22" s="13"/>
      <c r="N22" s="13"/>
      <c r="O22" s="13"/>
    </row>
    <row r="23" spans="1:17" x14ac:dyDescent="0.3">
      <c r="A23" s="29"/>
      <c r="L23" s="9"/>
      <c r="M23" s="13"/>
      <c r="N23" s="13"/>
      <c r="O23" s="13"/>
    </row>
    <row r="24" spans="1:17" x14ac:dyDescent="0.3">
      <c r="A24" s="30"/>
      <c r="L24" s="9"/>
      <c r="M24" s="13"/>
      <c r="N24" s="13"/>
      <c r="O24" s="13"/>
    </row>
    <row r="25" spans="1:17" x14ac:dyDescent="0.3">
      <c r="A25" s="29"/>
      <c r="L25" s="9"/>
      <c r="M25" s="13"/>
      <c r="N25" s="13"/>
      <c r="O25" s="13"/>
    </row>
    <row r="26" spans="1:17" x14ac:dyDescent="0.3">
      <c r="A26" s="30"/>
      <c r="B26" s="31"/>
      <c r="C26" s="31"/>
      <c r="E26" s="31"/>
      <c r="F26" s="31"/>
      <c r="H26" s="31"/>
      <c r="J26" s="31"/>
      <c r="L26" s="9"/>
      <c r="M26" s="13"/>
      <c r="N26" s="13"/>
      <c r="O26" s="13"/>
      <c r="Q26" s="31"/>
    </row>
    <row r="27" spans="1:17" x14ac:dyDescent="0.3">
      <c r="A27" s="30"/>
      <c r="L27" s="9"/>
      <c r="M27" s="13"/>
      <c r="N27" s="13"/>
      <c r="O27" s="13"/>
    </row>
    <row r="28" spans="1:17" x14ac:dyDescent="0.3">
      <c r="A28" s="30"/>
      <c r="B28" s="31"/>
      <c r="C28" s="31"/>
      <c r="E28" s="31"/>
      <c r="F28" s="31"/>
      <c r="H28" s="31"/>
      <c r="J28" s="31"/>
      <c r="L28" s="9"/>
      <c r="M28" s="13"/>
      <c r="N28" s="13"/>
      <c r="O28" s="13"/>
    </row>
    <row r="29" spans="1:17" x14ac:dyDescent="0.3">
      <c r="A29" s="32"/>
      <c r="B29" s="31"/>
      <c r="C29" s="31"/>
      <c r="E29" s="31"/>
      <c r="F29" s="31"/>
      <c r="H29" s="31"/>
      <c r="J29" s="31"/>
      <c r="L29" s="9"/>
      <c r="M29" s="13"/>
      <c r="N29" s="13"/>
      <c r="O29" s="13"/>
    </row>
    <row r="30" spans="1:17" x14ac:dyDescent="0.3">
      <c r="A30" s="30"/>
      <c r="B30" s="31"/>
      <c r="C30" s="31"/>
      <c r="E30" s="31"/>
      <c r="F30" s="31"/>
      <c r="H30" s="31"/>
      <c r="J30" s="31"/>
      <c r="L30" s="9"/>
      <c r="M30" s="13"/>
      <c r="N30" s="13"/>
      <c r="O30" s="13"/>
    </row>
    <row r="31" spans="1:17" x14ac:dyDescent="0.3">
      <c r="A31" s="29"/>
      <c r="B31" s="31"/>
      <c r="C31" s="31"/>
      <c r="E31" s="31"/>
      <c r="F31" s="31"/>
      <c r="H31" s="31"/>
      <c r="J31" s="31"/>
      <c r="L31" s="9"/>
      <c r="M31" s="13"/>
      <c r="N31" s="13"/>
      <c r="O31" s="13"/>
    </row>
    <row r="32" spans="1:17" x14ac:dyDescent="0.3">
      <c r="A32" s="30"/>
      <c r="B32" s="31"/>
      <c r="C32" s="31"/>
      <c r="E32" s="31"/>
      <c r="F32" s="31"/>
      <c r="H32" s="31"/>
      <c r="J32" s="31"/>
      <c r="L32" s="9"/>
      <c r="M32" s="13"/>
      <c r="N32" s="13"/>
      <c r="O32" s="13"/>
    </row>
    <row r="33" spans="1:15" x14ac:dyDescent="0.3">
      <c r="A33" s="30"/>
      <c r="B33" s="31"/>
      <c r="C33" s="31"/>
      <c r="E33" s="31"/>
      <c r="F33" s="31"/>
      <c r="H33" s="31"/>
      <c r="J33" s="31"/>
      <c r="L33" s="9"/>
      <c r="M33" s="13"/>
      <c r="N33" s="13"/>
      <c r="O33" s="13"/>
    </row>
    <row r="34" spans="1:15" x14ac:dyDescent="0.3">
      <c r="A34" s="30"/>
      <c r="B34" s="31"/>
      <c r="C34" s="31"/>
      <c r="E34" s="31"/>
      <c r="F34" s="31"/>
      <c r="H34" s="31"/>
      <c r="J34" s="31"/>
      <c r="L34" s="9"/>
      <c r="M34" s="13"/>
      <c r="N34" s="13"/>
      <c r="O34" s="13"/>
    </row>
    <row r="35" spans="1:15" x14ac:dyDescent="0.3">
      <c r="A35" s="30"/>
      <c r="B35" s="31"/>
      <c r="C35" s="31"/>
      <c r="E35" s="31"/>
      <c r="F35" s="31"/>
      <c r="H35" s="31"/>
      <c r="J35" s="31"/>
      <c r="L35" s="9"/>
      <c r="M35" s="13"/>
      <c r="N35" s="13"/>
      <c r="O35" s="13"/>
    </row>
    <row r="36" spans="1:15" x14ac:dyDescent="0.3">
      <c r="A36" s="30"/>
      <c r="B36" s="31"/>
      <c r="C36" s="31"/>
      <c r="E36" s="31"/>
      <c r="F36" s="31"/>
      <c r="H36" s="31"/>
      <c r="J36" s="31"/>
      <c r="L36" s="9"/>
      <c r="M36" s="13"/>
      <c r="N36" s="13"/>
      <c r="O36" s="13"/>
    </row>
    <row r="37" spans="1:15" x14ac:dyDescent="0.3">
      <c r="A37" s="30"/>
      <c r="B37" s="31"/>
      <c r="C37" s="31"/>
      <c r="E37" s="31"/>
      <c r="F37" s="31"/>
      <c r="H37" s="31"/>
      <c r="J37" s="31"/>
      <c r="L37" s="9"/>
      <c r="M37" s="13"/>
      <c r="N37" s="13"/>
      <c r="O37" s="13"/>
    </row>
    <row r="38" spans="1:15" x14ac:dyDescent="0.3">
      <c r="A38" s="30"/>
      <c r="B38" s="31"/>
      <c r="C38" s="31"/>
      <c r="E38" s="31"/>
      <c r="F38" s="31"/>
      <c r="H38" s="31"/>
      <c r="J38" s="31"/>
      <c r="L38" s="9"/>
      <c r="M38" s="13"/>
      <c r="N38" s="13"/>
      <c r="O38" s="13"/>
    </row>
    <row r="39" spans="1:15" x14ac:dyDescent="0.3">
      <c r="A39" s="30"/>
      <c r="B39" s="31"/>
      <c r="C39" s="31"/>
      <c r="E39" s="31"/>
      <c r="F39" s="31"/>
      <c r="H39" s="31"/>
      <c r="J39" s="31"/>
      <c r="L39" s="9"/>
      <c r="M39" s="13"/>
      <c r="N39" s="13"/>
      <c r="O39" s="13"/>
    </row>
    <row r="40" spans="1:15" x14ac:dyDescent="0.3">
      <c r="A40" s="32"/>
      <c r="B40" s="31"/>
      <c r="C40" s="31"/>
      <c r="E40" s="31"/>
      <c r="F40" s="31"/>
      <c r="H40" s="31"/>
      <c r="J40" s="31"/>
      <c r="L40" s="9"/>
      <c r="M40" s="13"/>
      <c r="N40" s="13"/>
      <c r="O40" s="13"/>
    </row>
    <row r="41" spans="1:15" x14ac:dyDescent="0.3">
      <c r="A41" s="30"/>
      <c r="B41" s="31"/>
      <c r="C41" s="31"/>
      <c r="E41" s="31"/>
      <c r="F41" s="31"/>
      <c r="H41" s="31"/>
      <c r="J41" s="31"/>
      <c r="L41" s="9"/>
      <c r="M41" s="13"/>
      <c r="N41" s="13"/>
      <c r="O41" s="13"/>
    </row>
    <row r="42" spans="1:15" x14ac:dyDescent="0.3">
      <c r="A42" s="30"/>
      <c r="B42" s="31"/>
      <c r="C42" s="31"/>
      <c r="E42" s="31"/>
      <c r="F42" s="31"/>
      <c r="H42" s="31"/>
      <c r="J42" s="31"/>
      <c r="L42" s="9"/>
      <c r="M42" s="13"/>
      <c r="N42" s="13"/>
      <c r="O42" s="13"/>
    </row>
    <row r="43" spans="1:15" x14ac:dyDescent="0.3">
      <c r="A43" s="30"/>
      <c r="B43" s="31"/>
      <c r="C43" s="31"/>
      <c r="E43" s="31"/>
      <c r="F43" s="31"/>
      <c r="H43" s="31"/>
      <c r="J43" s="31"/>
      <c r="L43" s="9"/>
      <c r="M43" s="13"/>
      <c r="N43" s="13"/>
      <c r="O43" s="13"/>
    </row>
    <row r="44" spans="1:15" x14ac:dyDescent="0.3">
      <c r="A44" s="29"/>
      <c r="B44" s="31"/>
      <c r="C44" s="31"/>
      <c r="E44" s="31"/>
      <c r="F44" s="31"/>
      <c r="H44" s="31"/>
      <c r="J44" s="31"/>
      <c r="L44" s="9"/>
      <c r="M44" s="13"/>
      <c r="N44" s="13"/>
      <c r="O44" s="13"/>
    </row>
    <row r="45" spans="1:15" x14ac:dyDescent="0.3">
      <c r="A45" s="30"/>
      <c r="B45" s="31"/>
      <c r="C45" s="31"/>
      <c r="E45" s="31"/>
      <c r="F45" s="31"/>
      <c r="H45" s="31"/>
      <c r="J45" s="31"/>
      <c r="L45" s="9"/>
      <c r="M45" s="13"/>
      <c r="N45" s="13"/>
      <c r="O45" s="13"/>
    </row>
    <row r="46" spans="1:15" x14ac:dyDescent="0.3">
      <c r="A46" s="29"/>
      <c r="C46" s="31"/>
      <c r="E46" s="31"/>
      <c r="F46" s="31"/>
      <c r="H46" s="31"/>
      <c r="J46" s="31"/>
      <c r="L46" s="9"/>
      <c r="M46" s="13"/>
      <c r="N46" s="13"/>
      <c r="O46" s="13"/>
    </row>
    <row r="47" spans="1:15" x14ac:dyDescent="0.3">
      <c r="A47" s="29"/>
      <c r="C47" s="31"/>
      <c r="E47" s="31"/>
      <c r="F47" s="31"/>
      <c r="H47" s="31"/>
      <c r="J47" s="31"/>
      <c r="L47" s="9"/>
      <c r="M47" s="13"/>
      <c r="N47" s="13"/>
      <c r="O47" s="13"/>
    </row>
    <row r="48" spans="1:15" x14ac:dyDescent="0.3">
      <c r="A48" s="30"/>
      <c r="C48" s="31"/>
      <c r="E48" s="31"/>
      <c r="F48" s="31"/>
      <c r="H48" s="31"/>
      <c r="J48" s="31"/>
      <c r="L48" s="9"/>
      <c r="M48" s="13"/>
      <c r="N48" s="13"/>
      <c r="O48" s="13"/>
    </row>
    <row r="49" spans="1:15" x14ac:dyDescent="0.3">
      <c r="A49" s="30"/>
      <c r="C49" s="31"/>
      <c r="E49" s="31"/>
      <c r="F49" s="31"/>
      <c r="H49" s="31"/>
      <c r="J49" s="31"/>
      <c r="L49" s="9"/>
      <c r="M49" s="13"/>
      <c r="N49" s="13"/>
      <c r="O49" s="13"/>
    </row>
    <row r="50" spans="1:15" x14ac:dyDescent="0.3">
      <c r="A50" s="30"/>
      <c r="C50" s="31"/>
      <c r="E50" s="31"/>
      <c r="F50" s="31"/>
      <c r="H50" s="31"/>
      <c r="J50" s="31"/>
      <c r="L50" s="9"/>
      <c r="M50" s="13"/>
      <c r="N50" s="13"/>
      <c r="O50" s="13"/>
    </row>
    <row r="51" spans="1:15" x14ac:dyDescent="0.3">
      <c r="A51" s="30"/>
      <c r="C51" s="31"/>
      <c r="E51" s="31"/>
      <c r="F51" s="31"/>
      <c r="H51" s="31"/>
      <c r="J51" s="31"/>
      <c r="L51" s="9"/>
      <c r="M51" s="13"/>
      <c r="N51" s="13"/>
      <c r="O51" s="13"/>
    </row>
    <row r="52" spans="1:15" x14ac:dyDescent="0.3">
      <c r="A52" s="30"/>
      <c r="C52" s="31"/>
      <c r="E52" s="31"/>
      <c r="F52" s="31"/>
      <c r="H52" s="31"/>
      <c r="J52" s="31"/>
      <c r="L52" s="9"/>
      <c r="M52" s="13"/>
      <c r="N52" s="13"/>
      <c r="O52" s="13"/>
    </row>
    <row r="53" spans="1:15" x14ac:dyDescent="0.3">
      <c r="A53" s="29"/>
      <c r="C53" s="31"/>
      <c r="E53" s="31"/>
      <c r="F53" s="31"/>
      <c r="H53" s="31"/>
      <c r="J53" s="31"/>
      <c r="L53" s="9"/>
      <c r="M53" s="13"/>
      <c r="N53" s="13"/>
      <c r="O53" s="13"/>
    </row>
    <row r="54" spans="1:15" x14ac:dyDescent="0.3">
      <c r="A54" s="29"/>
      <c r="C54" s="31"/>
      <c r="E54" s="31"/>
      <c r="F54" s="31"/>
      <c r="H54" s="31"/>
      <c r="J54" s="31"/>
      <c r="L54" s="9"/>
      <c r="M54" s="13"/>
      <c r="N54" s="13"/>
      <c r="O54" s="13"/>
    </row>
    <row r="55" spans="1:15" x14ac:dyDescent="0.3">
      <c r="A55" s="30"/>
      <c r="C55" s="31"/>
      <c r="E55" s="31"/>
      <c r="F55" s="31"/>
      <c r="H55" s="31"/>
      <c r="J55" s="31"/>
      <c r="L55" s="9"/>
      <c r="M55" s="13"/>
      <c r="N55" s="13"/>
      <c r="O55" s="13"/>
    </row>
    <row r="56" spans="1:15" x14ac:dyDescent="0.3">
      <c r="A56" s="30"/>
      <c r="C56" s="31"/>
      <c r="E56" s="31"/>
      <c r="F56" s="31"/>
      <c r="H56" s="31"/>
      <c r="J56" s="31"/>
      <c r="L56" s="9"/>
      <c r="M56" s="13"/>
      <c r="N56" s="13"/>
      <c r="O56" s="13"/>
    </row>
    <row r="57" spans="1:15" x14ac:dyDescent="0.3">
      <c r="A57" s="30"/>
      <c r="C57" s="31"/>
      <c r="E57" s="31"/>
      <c r="F57" s="31"/>
      <c r="H57" s="31"/>
      <c r="J57" s="31"/>
      <c r="L57" s="9"/>
      <c r="M57" s="13"/>
      <c r="N57" s="13"/>
      <c r="O57" s="13"/>
    </row>
    <row r="58" spans="1:15" x14ac:dyDescent="0.3">
      <c r="A58" s="30"/>
      <c r="C58" s="31"/>
      <c r="E58" s="31"/>
      <c r="F58" s="31"/>
      <c r="H58" s="31"/>
      <c r="J58" s="31"/>
      <c r="L58" s="9"/>
      <c r="M58" s="13"/>
      <c r="N58" s="13"/>
      <c r="O58" s="13"/>
    </row>
    <row r="59" spans="1:15" x14ac:dyDescent="0.3">
      <c r="A59" s="30"/>
      <c r="C59" s="31"/>
      <c r="E59" s="31"/>
      <c r="F59" s="31"/>
      <c r="H59" s="31"/>
      <c r="J59" s="31"/>
      <c r="L59" s="9"/>
      <c r="M59" s="13"/>
      <c r="N59" s="13"/>
      <c r="O59" s="13"/>
    </row>
    <row r="60" spans="1:15" x14ac:dyDescent="0.3">
      <c r="A60" s="30"/>
      <c r="C60" s="31"/>
      <c r="E60" s="31"/>
      <c r="F60" s="31"/>
      <c r="H60" s="31"/>
      <c r="J60" s="31"/>
      <c r="L60" s="9"/>
      <c r="M60" s="13"/>
      <c r="N60" s="13"/>
      <c r="O60" s="13"/>
    </row>
    <row r="61" spans="1:15" x14ac:dyDescent="0.3">
      <c r="A61" s="32"/>
      <c r="O61" s="33"/>
    </row>
    <row r="62" spans="1:15" x14ac:dyDescent="0.3">
      <c r="A62" s="32"/>
      <c r="O62" s="33"/>
    </row>
    <row r="63" spans="1:15" x14ac:dyDescent="0.3">
      <c r="O63" s="33"/>
    </row>
    <row r="64" spans="1:15" x14ac:dyDescent="0.3">
      <c r="O64" s="33"/>
    </row>
    <row r="65" spans="15:15" x14ac:dyDescent="0.3">
      <c r="O65" s="33"/>
    </row>
    <row r="66" spans="15:15" x14ac:dyDescent="0.3">
      <c r="O66" s="33"/>
    </row>
    <row r="67" spans="15:15" x14ac:dyDescent="0.3">
      <c r="O67" s="33"/>
    </row>
    <row r="68" spans="15:15" x14ac:dyDescent="0.3">
      <c r="O68" s="33"/>
    </row>
    <row r="69" spans="15:15" x14ac:dyDescent="0.3">
      <c r="O69" s="33"/>
    </row>
    <row r="70" spans="15:15" x14ac:dyDescent="0.3">
      <c r="O70" s="33"/>
    </row>
    <row r="71" spans="15:15" x14ac:dyDescent="0.3">
      <c r="O71" s="33"/>
    </row>
    <row r="72" spans="15:15" x14ac:dyDescent="0.3">
      <c r="O72" s="33"/>
    </row>
    <row r="73" spans="15:15" x14ac:dyDescent="0.3">
      <c r="O73" s="33"/>
    </row>
    <row r="74" spans="15:15" x14ac:dyDescent="0.3">
      <c r="O74" s="33"/>
    </row>
    <row r="75" spans="15:15" x14ac:dyDescent="0.3">
      <c r="O75" s="33"/>
    </row>
    <row r="76" spans="15:15" x14ac:dyDescent="0.3">
      <c r="O76" s="33"/>
    </row>
    <row r="77" spans="15:15" x14ac:dyDescent="0.3">
      <c r="O77" s="33"/>
    </row>
  </sheetData>
  <dataValidations count="5">
    <dataValidation type="whole" allowBlank="1" showInputMessage="1" showErrorMessage="1" sqref="L2 L18:L60" xr:uid="{F544FF81-8E4C-413B-93A1-2E2151033E91}">
      <formula1>1</formula1>
      <formula2>20</formula2>
    </dataValidation>
    <dataValidation type="whole" allowBlank="1" showInputMessage="1" showErrorMessage="1" sqref="H2" xr:uid="{92A4B02B-D6EA-4AF8-AF98-FEF06D415CBA}">
      <formula1>0</formula1>
      <formula2>100000</formula2>
    </dataValidation>
    <dataValidation type="whole" allowBlank="1" showInputMessage="1" showErrorMessage="1" sqref="G2" xr:uid="{EB5E33B4-949B-40B0-923B-0731D5EB7F23}">
      <formula1>0</formula1>
      <formula2>100</formula2>
    </dataValidation>
    <dataValidation type="whole" allowBlank="1" showInputMessage="1" showErrorMessage="1" sqref="N2:O2 N18:O60 O3:O17" xr:uid="{4F354AE5-C89C-4D96-BE0E-D5FB608F4F2E}">
      <formula1>0</formula1>
      <formula2>12</formula2>
    </dataValidation>
    <dataValidation type="whole" allowBlank="1" showInputMessage="1" showErrorMessage="1" sqref="J2" xr:uid="{E668FA34-C6F0-4895-85E7-7F51D6777833}">
      <formula1>1</formula1>
      <formula2>365</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E2EF97ED-A5C9-42C1-9B65-197CF81F8B73}">
          <x14:formula1>
            <xm:f>Legenda!$A$2:$A$8</xm:f>
          </x14:formula1>
          <xm:sqref>B2</xm:sqref>
        </x14:dataValidation>
        <x14:dataValidation type="list" allowBlank="1" showInputMessage="1" showErrorMessage="1" xr:uid="{2EE8A0D6-8E9E-4D94-9CC3-ED39A37E28B9}">
          <x14:formula1>
            <xm:f>Legenda!$G$2:$G$6</xm:f>
          </x14:formula1>
          <xm:sqref>D2</xm:sqref>
        </x14:dataValidation>
        <x14:dataValidation type="list" allowBlank="1" showInputMessage="1" showErrorMessage="1" xr:uid="{E63C09B4-87E6-4AAC-B0B5-D5DF18F2486C}">
          <x14:formula1>
            <xm:f>Legenda!$C$2:$C$3</xm:f>
          </x14:formula1>
          <xm:sqref>F2</xm:sqref>
        </x14:dataValidation>
        <x14:dataValidation type="list" allowBlank="1" showInputMessage="1" showErrorMessage="1" xr:uid="{DC9DC885-DBE6-4352-8BBC-02E7035A2556}">
          <x14:formula1>
            <xm:f>Legenda!$B$3:$B$24</xm:f>
          </x14:formula1>
          <xm:sqref>E2</xm:sqref>
        </x14:dataValidation>
        <x14:dataValidation type="list" allowBlank="1" showInputMessage="1" showErrorMessage="1" xr:uid="{2F4F7C2F-4B95-4DEC-BF9D-3D64A4FFE733}">
          <x14:formula1>
            <xm:f>Legenda!$D$2:$D$3</xm:f>
          </x14:formula1>
          <xm:sqref>P2:P17</xm:sqref>
        </x14:dataValidation>
        <x14:dataValidation type="list" allowBlank="1" showInputMessage="1" showErrorMessage="1" xr:uid="{2DD9CD46-59B7-44EF-A4B5-65CC728039DF}">
          <x14:formula1>
            <xm:f>Legenda!$E$2:$E$3</xm:f>
          </x14:formula1>
          <xm:sqref>K2</xm:sqref>
        </x14:dataValidation>
        <x14:dataValidation type="list" allowBlank="1" showInputMessage="1" showErrorMessage="1" xr:uid="{D3D82854-9E3F-4EA7-8386-1C348760F0A0}">
          <x14:formula1>
            <xm:f>Legenda!$F$2:$F$7</xm:f>
          </x14:formula1>
          <xm:sqref>C2</xm:sqref>
        </x14:dataValidation>
        <x14:dataValidation type="list" allowBlank="1" showInputMessage="1" showErrorMessage="1" xr:uid="{E0B6D8C9-FCDC-4A5F-B906-1F86609AC43C}">
          <x14:formula1>
            <xm:f>Legenda!$H$2:$H$5</xm:f>
          </x14:formula1>
          <xm:sqref>M2:M60</xm:sqref>
        </x14:dataValidation>
        <x14:dataValidation type="list" allowBlank="1" showInputMessage="1" showErrorMessage="1" xr:uid="{9EC73AE4-F1A1-4E34-8E74-6C11770B2F14}">
          <x14:formula1>
            <xm:f>'C:\Users\meer0084\Documents\transport_kompas\input\[Elektra21.xlsx]Legenda'!#REF!</xm:f>
          </x14:formula1>
          <xm:sqref>F18:F25 L61:L77 F27 C18:C75 J1:K1 E1:F1 B1:C1 J18:K77 B18:B77</xm:sqref>
        </x14:dataValidation>
        <x14:dataValidation type="list" allowBlank="1" showErrorMessage="1" xr:uid="{707CED35-8648-4B0D-BE12-900559FDCCC2}">
          <x14:formula1>
            <xm:f>'C:\Users\meer0084\Documents\transport_kompas\input\[Input Von Hout Transport BV - TCO.xlsx]Legenda'!#REF!</xm:f>
          </x14:formula1>
          <xm:sqref>C3:C17 E3:F17 J3:L17</xm:sqref>
        </x14:dataValidation>
        <x14:dataValidation type="list" allowBlank="1" showInputMessage="1" showErrorMessage="1" xr:uid="{8E326821-6DFE-4A53-902F-D0A9A231056F}">
          <x14:formula1>
            <xm:f>'C:\Users\meer0084\Documents\transport_kompas\input\[Input Von Hout Transport BV - TCO.xlsx]Legenda'!#REF!</xm:f>
          </x14:formula1>
          <xm:sqref>B3:B17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E50B2-5B07-4DE9-8C53-454466BB8962}">
  <dimension ref="A1:S117"/>
  <sheetViews>
    <sheetView topLeftCell="C1" workbookViewId="0">
      <selection activeCell="F11" sqref="F11"/>
    </sheetView>
  </sheetViews>
  <sheetFormatPr defaultRowHeight="13" x14ac:dyDescent="0.3"/>
  <cols>
    <col min="2" max="2" width="14.296875" customWidth="1"/>
    <col min="9" max="9" width="9.09765625" style="62"/>
    <col min="13" max="15" width="9.09765625" style="64"/>
  </cols>
  <sheetData>
    <row r="1" spans="1:19" ht="139.5" x14ac:dyDescent="0.3">
      <c r="A1" s="1" t="s">
        <v>0</v>
      </c>
      <c r="B1" s="2" t="s">
        <v>1</v>
      </c>
      <c r="C1" s="2" t="s">
        <v>2</v>
      </c>
      <c r="D1" s="2" t="s">
        <v>3</v>
      </c>
      <c r="E1" s="4" t="s">
        <v>4</v>
      </c>
      <c r="F1" s="3" t="s">
        <v>5</v>
      </c>
      <c r="G1" s="4" t="s">
        <v>58</v>
      </c>
      <c r="H1" s="4" t="s">
        <v>59</v>
      </c>
      <c r="I1" s="4" t="s">
        <v>60</v>
      </c>
      <c r="J1" s="4" t="s">
        <v>6</v>
      </c>
      <c r="K1" s="4" t="s">
        <v>7</v>
      </c>
      <c r="L1" s="4" t="s">
        <v>46</v>
      </c>
      <c r="M1" s="14" t="s">
        <v>33</v>
      </c>
      <c r="N1" s="15" t="s">
        <v>44</v>
      </c>
      <c r="O1" s="16" t="s">
        <v>45</v>
      </c>
      <c r="P1" s="17" t="s">
        <v>43</v>
      </c>
      <c r="Q1" s="18" t="s">
        <v>9</v>
      </c>
      <c r="R1" s="18" t="s">
        <v>10</v>
      </c>
      <c r="S1" s="18" t="s">
        <v>11</v>
      </c>
    </row>
    <row r="2" spans="1:19" ht="13.5" thickBot="1" x14ac:dyDescent="0.35">
      <c r="A2" s="8" t="s">
        <v>12</v>
      </c>
      <c r="B2" s="9" t="s">
        <v>13</v>
      </c>
      <c r="C2" s="9" t="s">
        <v>14</v>
      </c>
      <c r="D2" s="9">
        <v>6</v>
      </c>
      <c r="E2" s="9">
        <v>2019</v>
      </c>
      <c r="F2" s="9" t="s">
        <v>15</v>
      </c>
      <c r="G2" s="9">
        <v>0</v>
      </c>
      <c r="H2" s="10">
        <v>20000</v>
      </c>
      <c r="I2" s="9">
        <v>200</v>
      </c>
      <c r="J2" s="9">
        <v>220</v>
      </c>
      <c r="K2" s="9" t="s">
        <v>16</v>
      </c>
      <c r="L2" s="9">
        <v>7</v>
      </c>
      <c r="M2" s="13" t="s">
        <v>41</v>
      </c>
      <c r="N2" s="13">
        <v>12</v>
      </c>
      <c r="O2" s="13">
        <v>3</v>
      </c>
      <c r="P2" s="9" t="s">
        <v>17</v>
      </c>
      <c r="Q2" s="7"/>
      <c r="R2" s="7"/>
      <c r="S2" s="7"/>
    </row>
    <row r="3" spans="1:19" x14ac:dyDescent="0.3">
      <c r="A3" s="37" t="s">
        <v>136</v>
      </c>
      <c r="B3" t="s">
        <v>32</v>
      </c>
      <c r="C3" t="s">
        <v>14</v>
      </c>
      <c r="D3">
        <v>6</v>
      </c>
      <c r="E3">
        <v>2016</v>
      </c>
      <c r="F3" t="s">
        <v>16</v>
      </c>
      <c r="G3">
        <v>0</v>
      </c>
      <c r="H3" s="38">
        <v>118345.13119533518</v>
      </c>
      <c r="I3" s="59">
        <v>805</v>
      </c>
      <c r="J3">
        <v>287</v>
      </c>
      <c r="K3" t="s">
        <v>16</v>
      </c>
      <c r="L3" s="40">
        <f t="shared" ref="L3:L10" si="0">(900000/H3)</f>
        <v>7.6048755948776652</v>
      </c>
      <c r="M3" s="63" t="s">
        <v>41</v>
      </c>
      <c r="N3" s="63">
        <v>12</v>
      </c>
      <c r="O3" s="63">
        <v>3</v>
      </c>
    </row>
    <row r="4" spans="1:19" x14ac:dyDescent="0.3">
      <c r="A4" s="41" t="s">
        <v>137</v>
      </c>
      <c r="B4" t="s">
        <v>32</v>
      </c>
      <c r="C4" t="s">
        <v>14</v>
      </c>
      <c r="D4">
        <v>6</v>
      </c>
      <c r="E4">
        <v>2014</v>
      </c>
      <c r="F4" t="s">
        <v>16</v>
      </c>
      <c r="G4">
        <v>0</v>
      </c>
      <c r="H4" s="38">
        <v>100478.66521221737</v>
      </c>
      <c r="I4" s="59">
        <v>477</v>
      </c>
      <c r="J4">
        <v>287</v>
      </c>
      <c r="K4" t="s">
        <v>16</v>
      </c>
      <c r="L4" s="40">
        <f t="shared" si="0"/>
        <v>8.9571253569018108</v>
      </c>
      <c r="M4" s="63" t="s">
        <v>41</v>
      </c>
      <c r="N4" s="63">
        <v>12</v>
      </c>
      <c r="O4" s="63">
        <v>3</v>
      </c>
    </row>
    <row r="5" spans="1:19" x14ac:dyDescent="0.3">
      <c r="A5" s="41" t="s">
        <v>138</v>
      </c>
      <c r="B5" t="s">
        <v>32</v>
      </c>
      <c r="C5" t="s">
        <v>14</v>
      </c>
      <c r="D5">
        <v>6</v>
      </c>
      <c r="E5">
        <v>2014</v>
      </c>
      <c r="F5" t="s">
        <v>16</v>
      </c>
      <c r="G5">
        <v>0</v>
      </c>
      <c r="H5" s="38">
        <v>100488.65529551764</v>
      </c>
      <c r="I5" s="59">
        <v>410</v>
      </c>
      <c r="J5">
        <v>287</v>
      </c>
      <c r="K5" t="s">
        <v>16</v>
      </c>
      <c r="L5" s="40">
        <f t="shared" si="0"/>
        <v>8.9562348839605281</v>
      </c>
      <c r="M5" s="63" t="s">
        <v>41</v>
      </c>
      <c r="N5" s="63">
        <v>12</v>
      </c>
      <c r="O5" s="63">
        <v>3</v>
      </c>
    </row>
    <row r="6" spans="1:19" x14ac:dyDescent="0.3">
      <c r="A6" s="41" t="s">
        <v>139</v>
      </c>
      <c r="B6" t="s">
        <v>32</v>
      </c>
      <c r="C6" t="s">
        <v>14</v>
      </c>
      <c r="D6">
        <v>6</v>
      </c>
      <c r="E6">
        <v>2017</v>
      </c>
      <c r="F6" t="s">
        <v>16</v>
      </c>
      <c r="G6">
        <v>0</v>
      </c>
      <c r="H6" s="38">
        <v>166705.97301136365</v>
      </c>
      <c r="I6" s="59">
        <v>956</v>
      </c>
      <c r="J6">
        <v>287</v>
      </c>
      <c r="K6" t="s">
        <v>16</v>
      </c>
      <c r="L6" s="40">
        <f t="shared" si="0"/>
        <v>5.3987267747068115</v>
      </c>
      <c r="M6" s="63" t="s">
        <v>41</v>
      </c>
      <c r="N6" s="63">
        <v>12</v>
      </c>
      <c r="O6" s="63">
        <v>3</v>
      </c>
    </row>
    <row r="7" spans="1:19" x14ac:dyDescent="0.3">
      <c r="A7" s="41" t="s">
        <v>140</v>
      </c>
      <c r="B7" t="s">
        <v>32</v>
      </c>
      <c r="C7" t="s">
        <v>14</v>
      </c>
      <c r="D7">
        <v>6</v>
      </c>
      <c r="E7">
        <v>2019</v>
      </c>
      <c r="F7" t="s">
        <v>16</v>
      </c>
      <c r="G7">
        <v>0</v>
      </c>
      <c r="H7" s="38">
        <v>143794.89655172412</v>
      </c>
      <c r="I7" s="59">
        <v>944</v>
      </c>
      <c r="J7">
        <v>287</v>
      </c>
      <c r="K7" t="s">
        <v>16</v>
      </c>
      <c r="L7" s="40">
        <f t="shared" si="0"/>
        <v>6.2589147569382835</v>
      </c>
      <c r="M7" s="63" t="s">
        <v>41</v>
      </c>
      <c r="N7" s="63">
        <v>12</v>
      </c>
      <c r="O7" s="63">
        <v>3</v>
      </c>
    </row>
    <row r="8" spans="1:19" x14ac:dyDescent="0.3">
      <c r="A8" s="41" t="s">
        <v>141</v>
      </c>
      <c r="B8" t="s">
        <v>32</v>
      </c>
      <c r="C8" t="s">
        <v>14</v>
      </c>
      <c r="D8">
        <v>6</v>
      </c>
      <c r="E8">
        <v>2020</v>
      </c>
      <c r="F8" t="s">
        <v>16</v>
      </c>
      <c r="G8">
        <v>0</v>
      </c>
      <c r="H8" s="38">
        <v>110655.95876288658</v>
      </c>
      <c r="I8" s="59">
        <v>865</v>
      </c>
      <c r="J8">
        <v>287</v>
      </c>
      <c r="K8" t="s">
        <v>16</v>
      </c>
      <c r="L8" s="40">
        <f t="shared" si="0"/>
        <v>8.1333170853321928</v>
      </c>
      <c r="M8" s="63" t="s">
        <v>41</v>
      </c>
      <c r="N8" s="63">
        <v>12</v>
      </c>
      <c r="O8" s="63">
        <v>3</v>
      </c>
    </row>
    <row r="9" spans="1:19" x14ac:dyDescent="0.3">
      <c r="A9" s="41" t="s">
        <v>142</v>
      </c>
      <c r="B9" t="s">
        <v>32</v>
      </c>
      <c r="C9" t="s">
        <v>14</v>
      </c>
      <c r="D9">
        <v>6</v>
      </c>
      <c r="E9">
        <v>2020</v>
      </c>
      <c r="F9" t="s">
        <v>16</v>
      </c>
      <c r="G9">
        <v>0</v>
      </c>
      <c r="H9" s="38">
        <v>154225.47393364928</v>
      </c>
      <c r="I9" s="59">
        <v>1008</v>
      </c>
      <c r="J9">
        <v>287</v>
      </c>
      <c r="K9" t="s">
        <v>16</v>
      </c>
      <c r="L9" s="40">
        <f t="shared" si="0"/>
        <v>5.8356118288681484</v>
      </c>
      <c r="M9" s="63" t="s">
        <v>41</v>
      </c>
      <c r="N9" s="63">
        <v>12</v>
      </c>
      <c r="O9" s="63">
        <v>3</v>
      </c>
    </row>
    <row r="10" spans="1:19" x14ac:dyDescent="0.3">
      <c r="A10" s="41" t="s">
        <v>143</v>
      </c>
      <c r="B10" t="s">
        <v>32</v>
      </c>
      <c r="C10" t="s">
        <v>14</v>
      </c>
      <c r="D10">
        <v>6</v>
      </c>
      <c r="E10">
        <v>2016</v>
      </c>
      <c r="F10" t="s">
        <v>16</v>
      </c>
      <c r="G10">
        <v>0</v>
      </c>
      <c r="H10" s="38">
        <v>153300.84883720928</v>
      </c>
      <c r="I10" s="59">
        <v>894</v>
      </c>
      <c r="J10">
        <v>287</v>
      </c>
      <c r="K10" t="s">
        <v>16</v>
      </c>
      <c r="L10" s="40">
        <f t="shared" si="0"/>
        <v>5.8708089800318923</v>
      </c>
      <c r="M10" s="63" t="s">
        <v>41</v>
      </c>
      <c r="N10" s="63">
        <v>12</v>
      </c>
      <c r="O10" s="63">
        <v>3</v>
      </c>
    </row>
    <row r="11" spans="1:19" x14ac:dyDescent="0.3">
      <c r="A11" s="41" t="s">
        <v>144</v>
      </c>
      <c r="B11" t="s">
        <v>30</v>
      </c>
      <c r="C11" t="s">
        <v>14</v>
      </c>
      <c r="D11">
        <v>6</v>
      </c>
      <c r="E11">
        <v>2017</v>
      </c>
      <c r="F11" t="s">
        <v>16</v>
      </c>
      <c r="G11">
        <v>0</v>
      </c>
      <c r="H11" s="38">
        <v>138378.39334239124</v>
      </c>
      <c r="I11" s="59">
        <v>932</v>
      </c>
      <c r="J11">
        <v>287</v>
      </c>
      <c r="K11" t="s">
        <v>16</v>
      </c>
      <c r="L11" s="39">
        <f>(850000/H11)</f>
        <v>6.1425774607516601</v>
      </c>
      <c r="M11" s="63" t="s">
        <v>41</v>
      </c>
      <c r="N11" s="63">
        <v>12</v>
      </c>
      <c r="O11" s="63">
        <v>3</v>
      </c>
    </row>
    <row r="12" spans="1:19" x14ac:dyDescent="0.3">
      <c r="A12" s="41" t="s">
        <v>145</v>
      </c>
      <c r="B12" t="s">
        <v>32</v>
      </c>
      <c r="C12" t="s">
        <v>14</v>
      </c>
      <c r="D12">
        <v>6</v>
      </c>
      <c r="E12">
        <v>2017</v>
      </c>
      <c r="F12" t="s">
        <v>16</v>
      </c>
      <c r="G12">
        <v>0</v>
      </c>
      <c r="H12" s="38">
        <v>153364.03053977271</v>
      </c>
      <c r="I12" s="59">
        <v>867</v>
      </c>
      <c r="J12">
        <v>287</v>
      </c>
      <c r="K12" t="s">
        <v>16</v>
      </c>
      <c r="L12" s="39">
        <f>(900000/H12)</f>
        <v>5.8683903704956313</v>
      </c>
      <c r="M12" s="63" t="s">
        <v>41</v>
      </c>
      <c r="N12" s="63">
        <v>12</v>
      </c>
      <c r="O12" s="63">
        <v>3</v>
      </c>
    </row>
    <row r="13" spans="1:19" x14ac:dyDescent="0.3">
      <c r="A13" s="41" t="s">
        <v>146</v>
      </c>
      <c r="B13" t="s">
        <v>32</v>
      </c>
      <c r="C13" t="s">
        <v>14</v>
      </c>
      <c r="D13">
        <v>6</v>
      </c>
      <c r="E13">
        <v>2019</v>
      </c>
      <c r="F13" t="s">
        <v>16</v>
      </c>
      <c r="G13">
        <v>0</v>
      </c>
      <c r="H13" s="38">
        <v>121589.20415224915</v>
      </c>
      <c r="I13" s="59">
        <v>855</v>
      </c>
      <c r="J13">
        <v>287</v>
      </c>
      <c r="K13" t="s">
        <v>16</v>
      </c>
      <c r="L13" s="39">
        <f>(900000/H13)</f>
        <v>7.4019729487912098</v>
      </c>
      <c r="M13" s="63" t="s">
        <v>41</v>
      </c>
      <c r="N13" s="63">
        <v>12</v>
      </c>
      <c r="O13" s="63">
        <v>3</v>
      </c>
    </row>
    <row r="14" spans="1:19" x14ac:dyDescent="0.3">
      <c r="A14" s="41" t="s">
        <v>147</v>
      </c>
      <c r="B14" t="s">
        <v>32</v>
      </c>
      <c r="C14" t="s">
        <v>14</v>
      </c>
      <c r="D14">
        <v>6</v>
      </c>
      <c r="E14">
        <v>2019</v>
      </c>
      <c r="F14" t="s">
        <v>16</v>
      </c>
      <c r="G14">
        <v>0</v>
      </c>
      <c r="H14" s="38">
        <v>138677.59927797836</v>
      </c>
      <c r="I14" s="59">
        <v>821</v>
      </c>
      <c r="J14">
        <v>287</v>
      </c>
      <c r="K14" t="s">
        <v>16</v>
      </c>
      <c r="L14" s="39">
        <f>(900000/H14)</f>
        <v>6.489872947655777</v>
      </c>
      <c r="M14" s="63" t="s">
        <v>41</v>
      </c>
      <c r="N14" s="63">
        <v>12</v>
      </c>
      <c r="O14" s="63">
        <v>3</v>
      </c>
    </row>
    <row r="15" spans="1:19" ht="13.5" thickBot="1" x14ac:dyDescent="0.35">
      <c r="A15" s="42" t="s">
        <v>148</v>
      </c>
      <c r="B15" t="s">
        <v>32</v>
      </c>
      <c r="C15" t="s">
        <v>14</v>
      </c>
      <c r="D15">
        <v>6</v>
      </c>
      <c r="E15">
        <v>2019</v>
      </c>
      <c r="F15" t="s">
        <v>16</v>
      </c>
      <c r="G15">
        <v>0</v>
      </c>
      <c r="H15" s="38">
        <v>147195.75520833337</v>
      </c>
      <c r="I15" s="60">
        <v>869</v>
      </c>
      <c r="J15">
        <v>287</v>
      </c>
      <c r="K15" t="s">
        <v>16</v>
      </c>
      <c r="L15" s="39">
        <f>(900000/H15)</f>
        <v>6.1143067524344428</v>
      </c>
      <c r="M15" s="63" t="s">
        <v>41</v>
      </c>
      <c r="N15" s="63">
        <v>12</v>
      </c>
      <c r="O15" s="63">
        <v>3</v>
      </c>
    </row>
    <row r="16" spans="1:19" x14ac:dyDescent="0.3">
      <c r="A16" s="43" t="s">
        <v>149</v>
      </c>
      <c r="B16" t="s">
        <v>30</v>
      </c>
      <c r="C16" t="s">
        <v>14</v>
      </c>
      <c r="D16">
        <v>6</v>
      </c>
      <c r="E16">
        <v>2020</v>
      </c>
      <c r="F16" t="s">
        <v>16</v>
      </c>
      <c r="G16">
        <v>0</v>
      </c>
      <c r="H16" s="38">
        <v>136711.58496732029</v>
      </c>
      <c r="I16" s="59">
        <v>894</v>
      </c>
      <c r="J16">
        <v>287</v>
      </c>
      <c r="K16" t="s">
        <v>16</v>
      </c>
      <c r="L16" s="39">
        <f t="shared" ref="L16:L21" si="1">(850000/H16)</f>
        <v>6.2174686966227846</v>
      </c>
      <c r="M16" s="63" t="s">
        <v>41</v>
      </c>
      <c r="N16" s="63">
        <v>12</v>
      </c>
      <c r="O16" s="63">
        <v>3</v>
      </c>
    </row>
    <row r="17" spans="1:17" x14ac:dyDescent="0.3">
      <c r="A17" s="41" t="s">
        <v>150</v>
      </c>
      <c r="B17" t="s">
        <v>30</v>
      </c>
      <c r="C17" t="s">
        <v>14</v>
      </c>
      <c r="D17">
        <v>6</v>
      </c>
      <c r="E17">
        <v>2019</v>
      </c>
      <c r="F17" t="s">
        <v>16</v>
      </c>
      <c r="G17">
        <v>0</v>
      </c>
      <c r="H17" s="38">
        <v>165372.60504201683</v>
      </c>
      <c r="I17" s="59">
        <v>1122</v>
      </c>
      <c r="J17">
        <v>287</v>
      </c>
      <c r="K17" t="s">
        <v>16</v>
      </c>
      <c r="L17" s="39">
        <f t="shared" si="1"/>
        <v>5.1399081473260786</v>
      </c>
      <c r="M17" s="63" t="s">
        <v>41</v>
      </c>
      <c r="N17" s="63">
        <v>12</v>
      </c>
      <c r="O17" s="63">
        <v>3</v>
      </c>
    </row>
    <row r="18" spans="1:17" x14ac:dyDescent="0.3">
      <c r="A18" s="41" t="s">
        <v>151</v>
      </c>
      <c r="B18" t="s">
        <v>30</v>
      </c>
      <c r="C18" t="s">
        <v>14</v>
      </c>
      <c r="D18">
        <v>6</v>
      </c>
      <c r="E18">
        <v>2017</v>
      </c>
      <c r="F18" t="s">
        <v>16</v>
      </c>
      <c r="G18">
        <v>0</v>
      </c>
      <c r="H18" s="38">
        <v>159821.61454792658</v>
      </c>
      <c r="I18" s="59">
        <v>1238</v>
      </c>
      <c r="J18">
        <v>287</v>
      </c>
      <c r="K18" t="s">
        <v>16</v>
      </c>
      <c r="L18" s="39">
        <f t="shared" si="1"/>
        <v>5.3184295653896418</v>
      </c>
      <c r="M18" s="63" t="s">
        <v>41</v>
      </c>
      <c r="N18" s="63">
        <v>12</v>
      </c>
      <c r="O18" s="63">
        <v>3</v>
      </c>
    </row>
    <row r="19" spans="1:17" x14ac:dyDescent="0.3">
      <c r="A19" s="41" t="s">
        <v>152</v>
      </c>
      <c r="B19" t="s">
        <v>30</v>
      </c>
      <c r="C19" t="s">
        <v>14</v>
      </c>
      <c r="D19">
        <v>6</v>
      </c>
      <c r="E19">
        <v>2017</v>
      </c>
      <c r="F19" t="s">
        <v>16</v>
      </c>
      <c r="G19">
        <v>0</v>
      </c>
      <c r="H19" s="38">
        <v>167999.78607686737</v>
      </c>
      <c r="I19" s="59">
        <v>1332</v>
      </c>
      <c r="J19">
        <v>287</v>
      </c>
      <c r="K19" t="s">
        <v>16</v>
      </c>
      <c r="L19" s="39">
        <f t="shared" si="1"/>
        <v>5.0595302520866738</v>
      </c>
      <c r="M19" s="63" t="s">
        <v>41</v>
      </c>
      <c r="N19" s="63">
        <v>12</v>
      </c>
      <c r="O19" s="63">
        <v>3</v>
      </c>
    </row>
    <row r="20" spans="1:17" x14ac:dyDescent="0.3">
      <c r="A20" s="41" t="s">
        <v>153</v>
      </c>
      <c r="B20" t="s">
        <v>30</v>
      </c>
      <c r="C20" t="s">
        <v>14</v>
      </c>
      <c r="D20">
        <v>6</v>
      </c>
      <c r="E20">
        <v>2017</v>
      </c>
      <c r="F20" t="s">
        <v>16</v>
      </c>
      <c r="G20">
        <v>0</v>
      </c>
      <c r="H20" s="38">
        <v>179844.6888111888</v>
      </c>
      <c r="I20" s="59">
        <v>976</v>
      </c>
      <c r="J20">
        <v>287</v>
      </c>
      <c r="K20" t="s">
        <v>16</v>
      </c>
      <c r="L20" s="39">
        <f t="shared" si="1"/>
        <v>4.7263002628472304</v>
      </c>
      <c r="M20" s="63" t="s">
        <v>41</v>
      </c>
      <c r="N20" s="63">
        <v>12</v>
      </c>
      <c r="O20" s="63">
        <v>3</v>
      </c>
    </row>
    <row r="21" spans="1:17" x14ac:dyDescent="0.3">
      <c r="A21" s="44" t="s">
        <v>154</v>
      </c>
      <c r="B21" t="s">
        <v>30</v>
      </c>
      <c r="C21" t="s">
        <v>14</v>
      </c>
      <c r="D21">
        <v>6</v>
      </c>
      <c r="E21">
        <v>2015</v>
      </c>
      <c r="F21" t="s">
        <v>16</v>
      </c>
      <c r="G21">
        <v>0</v>
      </c>
      <c r="H21" s="38">
        <v>147094.10098522156</v>
      </c>
      <c r="I21" s="59">
        <v>823</v>
      </c>
      <c r="J21">
        <v>287</v>
      </c>
      <c r="K21" t="s">
        <v>16</v>
      </c>
      <c r="L21" s="39">
        <f t="shared" si="1"/>
        <v>5.7786137874108148</v>
      </c>
      <c r="M21" s="63" t="s">
        <v>41</v>
      </c>
      <c r="N21" s="63">
        <v>12</v>
      </c>
      <c r="O21" s="63">
        <v>3</v>
      </c>
    </row>
    <row r="22" spans="1:17" x14ac:dyDescent="0.3">
      <c r="A22" s="44" t="s">
        <v>155</v>
      </c>
      <c r="B22" t="s">
        <v>32</v>
      </c>
      <c r="C22" t="s">
        <v>14</v>
      </c>
      <c r="D22">
        <v>6</v>
      </c>
      <c r="E22">
        <v>2015</v>
      </c>
      <c r="F22" t="s">
        <v>16</v>
      </c>
      <c r="G22">
        <v>0</v>
      </c>
      <c r="H22" s="38">
        <v>120701.44839337876</v>
      </c>
      <c r="I22" s="59">
        <v>484</v>
      </c>
      <c r="J22">
        <v>287</v>
      </c>
      <c r="K22" t="s">
        <v>16</v>
      </c>
      <c r="L22" s="39">
        <f t="shared" ref="L22:L40" si="2">(900000/H22)</f>
        <v>7.456414251689881</v>
      </c>
      <c r="M22" s="63" t="s">
        <v>41</v>
      </c>
      <c r="N22" s="63">
        <v>12</v>
      </c>
      <c r="O22" s="63">
        <v>3</v>
      </c>
    </row>
    <row r="23" spans="1:17" x14ac:dyDescent="0.3">
      <c r="A23" s="44" t="s">
        <v>156</v>
      </c>
      <c r="B23" t="s">
        <v>32</v>
      </c>
      <c r="C23" t="s">
        <v>14</v>
      </c>
      <c r="D23">
        <v>6</v>
      </c>
      <c r="E23">
        <v>2020</v>
      </c>
      <c r="F23" t="s">
        <v>16</v>
      </c>
      <c r="G23">
        <v>0</v>
      </c>
      <c r="H23" s="38">
        <v>140601.16141732284</v>
      </c>
      <c r="I23" s="59">
        <v>800</v>
      </c>
      <c r="J23">
        <v>287</v>
      </c>
      <c r="K23" t="s">
        <v>16</v>
      </c>
      <c r="L23" s="39">
        <f t="shared" si="2"/>
        <v>6.4010851043305461</v>
      </c>
      <c r="M23" s="63" t="s">
        <v>41</v>
      </c>
      <c r="N23" s="63">
        <v>12</v>
      </c>
      <c r="O23" s="63">
        <v>3</v>
      </c>
    </row>
    <row r="24" spans="1:17" x14ac:dyDescent="0.3">
      <c r="A24" s="44" t="s">
        <v>157</v>
      </c>
      <c r="B24" t="s">
        <v>32</v>
      </c>
      <c r="C24" t="s">
        <v>14</v>
      </c>
      <c r="D24">
        <v>6</v>
      </c>
      <c r="E24">
        <v>2020</v>
      </c>
      <c r="F24" t="s">
        <v>16</v>
      </c>
      <c r="G24">
        <v>0</v>
      </c>
      <c r="H24" s="38">
        <v>151185.75471698114</v>
      </c>
      <c r="I24" s="59">
        <v>1250</v>
      </c>
      <c r="J24">
        <v>287</v>
      </c>
      <c r="K24" t="s">
        <v>16</v>
      </c>
      <c r="L24" s="39">
        <f t="shared" si="2"/>
        <v>5.9529418078098351</v>
      </c>
      <c r="M24" s="63" t="s">
        <v>41</v>
      </c>
      <c r="N24" s="63">
        <v>12</v>
      </c>
      <c r="O24" s="63">
        <v>3</v>
      </c>
    </row>
    <row r="25" spans="1:17" x14ac:dyDescent="0.3">
      <c r="A25" s="44" t="s">
        <v>158</v>
      </c>
      <c r="B25" t="s">
        <v>32</v>
      </c>
      <c r="C25" t="s">
        <v>14</v>
      </c>
      <c r="D25">
        <v>6</v>
      </c>
      <c r="E25">
        <v>2021</v>
      </c>
      <c r="F25" t="s">
        <v>16</v>
      </c>
      <c r="G25">
        <v>0</v>
      </c>
      <c r="H25" s="38">
        <v>79503.412162162174</v>
      </c>
      <c r="I25" s="59">
        <v>754</v>
      </c>
      <c r="J25">
        <v>287</v>
      </c>
      <c r="K25" t="s">
        <v>16</v>
      </c>
      <c r="L25" s="39">
        <f t="shared" si="2"/>
        <v>11.320268847886435</v>
      </c>
      <c r="M25" s="63" t="s">
        <v>41</v>
      </c>
      <c r="N25" s="63">
        <v>12</v>
      </c>
      <c r="O25" s="63">
        <v>3</v>
      </c>
    </row>
    <row r="26" spans="1:17" x14ac:dyDescent="0.3">
      <c r="A26" s="45" t="s">
        <v>159</v>
      </c>
      <c r="B26" t="s">
        <v>32</v>
      </c>
      <c r="C26" t="s">
        <v>14</v>
      </c>
      <c r="D26">
        <v>6</v>
      </c>
      <c r="E26">
        <v>2019</v>
      </c>
      <c r="F26" t="s">
        <v>16</v>
      </c>
      <c r="G26">
        <v>0</v>
      </c>
      <c r="H26" s="38">
        <v>156711.17880794703</v>
      </c>
      <c r="I26" s="60">
        <v>791</v>
      </c>
      <c r="J26">
        <v>287</v>
      </c>
      <c r="K26" t="s">
        <v>16</v>
      </c>
      <c r="L26" s="39">
        <f t="shared" si="2"/>
        <v>5.7430491356520879</v>
      </c>
      <c r="M26" s="63" t="s">
        <v>41</v>
      </c>
      <c r="N26" s="63">
        <v>12</v>
      </c>
      <c r="O26" s="63">
        <v>3</v>
      </c>
      <c r="Q26" s="31"/>
    </row>
    <row r="27" spans="1:17" x14ac:dyDescent="0.3">
      <c r="A27" s="41" t="s">
        <v>160</v>
      </c>
      <c r="B27" t="s">
        <v>32</v>
      </c>
      <c r="C27" t="s">
        <v>14</v>
      </c>
      <c r="D27">
        <v>6</v>
      </c>
      <c r="E27">
        <v>2020</v>
      </c>
      <c r="F27" t="s">
        <v>16</v>
      </c>
      <c r="G27">
        <v>0</v>
      </c>
      <c r="H27" s="38">
        <v>161757.61208577</v>
      </c>
      <c r="I27" s="59">
        <v>1219</v>
      </c>
      <c r="J27">
        <v>287</v>
      </c>
      <c r="K27" t="s">
        <v>16</v>
      </c>
      <c r="L27" s="39">
        <f t="shared" si="2"/>
        <v>5.5638803540372859</v>
      </c>
      <c r="M27" s="63" t="s">
        <v>41</v>
      </c>
      <c r="N27" s="63">
        <v>12</v>
      </c>
      <c r="O27" s="63">
        <v>3</v>
      </c>
    </row>
    <row r="28" spans="1:17" x14ac:dyDescent="0.3">
      <c r="A28" s="41" t="s">
        <v>161</v>
      </c>
      <c r="B28" t="s">
        <v>32</v>
      </c>
      <c r="C28" t="s">
        <v>14</v>
      </c>
      <c r="D28">
        <v>6</v>
      </c>
      <c r="E28">
        <v>2015</v>
      </c>
      <c r="F28" t="s">
        <v>16</v>
      </c>
      <c r="G28">
        <v>0</v>
      </c>
      <c r="H28" s="38">
        <v>144505.51843317971</v>
      </c>
      <c r="I28" s="59">
        <v>836</v>
      </c>
      <c r="J28">
        <v>287</v>
      </c>
      <c r="K28" t="s">
        <v>16</v>
      </c>
      <c r="L28" s="39">
        <f t="shared" si="2"/>
        <v>6.2281358508544837</v>
      </c>
      <c r="M28" s="63" t="s">
        <v>41</v>
      </c>
      <c r="N28" s="63">
        <v>12</v>
      </c>
      <c r="O28" s="63">
        <v>3</v>
      </c>
    </row>
    <row r="29" spans="1:17" x14ac:dyDescent="0.3">
      <c r="A29" s="41" t="s">
        <v>162</v>
      </c>
      <c r="B29" t="s">
        <v>32</v>
      </c>
      <c r="C29" t="s">
        <v>14</v>
      </c>
      <c r="D29">
        <v>6</v>
      </c>
      <c r="E29">
        <v>2018</v>
      </c>
      <c r="F29" t="s">
        <v>16</v>
      </c>
      <c r="G29">
        <v>0</v>
      </c>
      <c r="H29" s="38">
        <v>156054.82339955855</v>
      </c>
      <c r="I29" s="59">
        <v>1064</v>
      </c>
      <c r="J29">
        <v>287</v>
      </c>
      <c r="K29" t="s">
        <v>16</v>
      </c>
      <c r="L29" s="39">
        <f t="shared" si="2"/>
        <v>5.7672039889191016</v>
      </c>
      <c r="M29" s="63" t="s">
        <v>41</v>
      </c>
      <c r="N29" s="63">
        <v>12</v>
      </c>
      <c r="O29" s="63">
        <v>3</v>
      </c>
    </row>
    <row r="30" spans="1:17" x14ac:dyDescent="0.3">
      <c r="A30" s="41" t="s">
        <v>163</v>
      </c>
      <c r="B30" t="s">
        <v>32</v>
      </c>
      <c r="C30" t="s">
        <v>14</v>
      </c>
      <c r="D30">
        <v>6</v>
      </c>
      <c r="E30">
        <v>2018</v>
      </c>
      <c r="F30" t="s">
        <v>16</v>
      </c>
      <c r="G30">
        <v>0</v>
      </c>
      <c r="H30" s="38">
        <v>148771.40989729227</v>
      </c>
      <c r="I30" s="59">
        <v>1168</v>
      </c>
      <c r="J30">
        <v>287</v>
      </c>
      <c r="K30" t="s">
        <v>16</v>
      </c>
      <c r="L30" s="39">
        <f t="shared" si="2"/>
        <v>6.0495494438167627</v>
      </c>
      <c r="M30" s="63" t="s">
        <v>41</v>
      </c>
      <c r="N30" s="63">
        <v>12</v>
      </c>
      <c r="O30" s="63">
        <v>3</v>
      </c>
    </row>
    <row r="31" spans="1:17" x14ac:dyDescent="0.3">
      <c r="A31" s="41" t="s">
        <v>164</v>
      </c>
      <c r="B31" t="s">
        <v>32</v>
      </c>
      <c r="C31" t="s">
        <v>14</v>
      </c>
      <c r="D31">
        <v>6</v>
      </c>
      <c r="E31">
        <v>2018</v>
      </c>
      <c r="F31" t="s">
        <v>16</v>
      </c>
      <c r="G31">
        <v>0</v>
      </c>
      <c r="H31" s="38">
        <v>155549.29747530189</v>
      </c>
      <c r="I31" s="59">
        <v>738</v>
      </c>
      <c r="J31">
        <v>287</v>
      </c>
      <c r="K31" t="s">
        <v>16</v>
      </c>
      <c r="L31" s="39">
        <f t="shared" si="2"/>
        <v>5.7859470573494676</v>
      </c>
      <c r="M31" s="63" t="s">
        <v>41</v>
      </c>
      <c r="N31" s="63">
        <v>12</v>
      </c>
      <c r="O31" s="63">
        <v>3</v>
      </c>
    </row>
    <row r="32" spans="1:17" x14ac:dyDescent="0.3">
      <c r="A32" s="44" t="s">
        <v>165</v>
      </c>
      <c r="B32" t="s">
        <v>32</v>
      </c>
      <c r="C32" t="s">
        <v>14</v>
      </c>
      <c r="D32">
        <v>6</v>
      </c>
      <c r="E32">
        <v>2016</v>
      </c>
      <c r="F32" t="s">
        <v>16</v>
      </c>
      <c r="G32">
        <v>0</v>
      </c>
      <c r="H32" s="38">
        <v>148145</v>
      </c>
      <c r="I32" s="59">
        <v>1340</v>
      </c>
      <c r="J32">
        <v>287</v>
      </c>
      <c r="K32" t="s">
        <v>16</v>
      </c>
      <c r="L32" s="39">
        <f t="shared" si="2"/>
        <v>6.0751290964933009</v>
      </c>
      <c r="M32" s="63" t="s">
        <v>41</v>
      </c>
      <c r="N32" s="63">
        <v>12</v>
      </c>
      <c r="O32" s="63">
        <v>3</v>
      </c>
    </row>
    <row r="33" spans="1:15" x14ac:dyDescent="0.3">
      <c r="A33" s="44" t="s">
        <v>166</v>
      </c>
      <c r="B33" t="s">
        <v>32</v>
      </c>
      <c r="C33" t="s">
        <v>14</v>
      </c>
      <c r="D33">
        <v>6</v>
      </c>
      <c r="E33">
        <v>2016</v>
      </c>
      <c r="F33" t="s">
        <v>16</v>
      </c>
      <c r="G33">
        <v>0</v>
      </c>
      <c r="H33" s="38">
        <v>159498.48566792859</v>
      </c>
      <c r="I33" s="59">
        <v>811</v>
      </c>
      <c r="J33">
        <v>287</v>
      </c>
      <c r="K33" t="s">
        <v>16</v>
      </c>
      <c r="L33" s="39">
        <f t="shared" si="2"/>
        <v>5.6426868018908651</v>
      </c>
      <c r="M33" s="63" t="s">
        <v>41</v>
      </c>
      <c r="N33" s="63">
        <v>12</v>
      </c>
      <c r="O33" s="63">
        <v>3</v>
      </c>
    </row>
    <row r="34" spans="1:15" x14ac:dyDescent="0.3">
      <c r="A34" s="41" t="s">
        <v>167</v>
      </c>
      <c r="B34" t="s">
        <v>32</v>
      </c>
      <c r="C34" t="s">
        <v>14</v>
      </c>
      <c r="D34">
        <v>6</v>
      </c>
      <c r="E34">
        <v>2020</v>
      </c>
      <c r="F34" t="s">
        <v>16</v>
      </c>
      <c r="G34">
        <v>0</v>
      </c>
      <c r="H34" s="38">
        <v>149766.0599078341</v>
      </c>
      <c r="I34" s="59">
        <v>944</v>
      </c>
      <c r="J34">
        <v>287</v>
      </c>
      <c r="K34" t="s">
        <v>16</v>
      </c>
      <c r="L34" s="39">
        <f t="shared" si="2"/>
        <v>6.0093722206076539</v>
      </c>
      <c r="M34" s="63" t="s">
        <v>41</v>
      </c>
      <c r="N34" s="63">
        <v>12</v>
      </c>
      <c r="O34" s="63">
        <v>3</v>
      </c>
    </row>
    <row r="35" spans="1:15" x14ac:dyDescent="0.3">
      <c r="A35" s="44" t="s">
        <v>168</v>
      </c>
      <c r="B35" t="s">
        <v>32</v>
      </c>
      <c r="C35" t="s">
        <v>14</v>
      </c>
      <c r="D35">
        <v>6</v>
      </c>
      <c r="E35">
        <v>2020</v>
      </c>
      <c r="F35" t="s">
        <v>16</v>
      </c>
      <c r="G35">
        <v>0</v>
      </c>
      <c r="H35" s="38">
        <v>142463.00711743769</v>
      </c>
      <c r="I35" s="59">
        <v>1039</v>
      </c>
      <c r="J35">
        <v>287</v>
      </c>
      <c r="K35" t="s">
        <v>16</v>
      </c>
      <c r="L35" s="39">
        <f t="shared" si="2"/>
        <v>6.3174294731690992</v>
      </c>
      <c r="M35" s="63" t="s">
        <v>41</v>
      </c>
      <c r="N35" s="63">
        <v>12</v>
      </c>
      <c r="O35" s="63">
        <v>3</v>
      </c>
    </row>
    <row r="36" spans="1:15" x14ac:dyDescent="0.3">
      <c r="A36" s="44" t="s">
        <v>169</v>
      </c>
      <c r="B36" t="s">
        <v>32</v>
      </c>
      <c r="C36" t="s">
        <v>14</v>
      </c>
      <c r="D36">
        <v>6</v>
      </c>
      <c r="E36">
        <v>2020</v>
      </c>
      <c r="F36" t="s">
        <v>16</v>
      </c>
      <c r="G36">
        <v>0</v>
      </c>
      <c r="H36" s="38">
        <v>117653.40974212036</v>
      </c>
      <c r="I36" s="59">
        <v>1048</v>
      </c>
      <c r="J36">
        <v>287</v>
      </c>
      <c r="K36" t="s">
        <v>16</v>
      </c>
      <c r="L36" s="39">
        <f t="shared" si="2"/>
        <v>7.6495870538106185</v>
      </c>
      <c r="M36" s="63" t="s">
        <v>41</v>
      </c>
      <c r="N36" s="63">
        <v>12</v>
      </c>
      <c r="O36" s="63">
        <v>3</v>
      </c>
    </row>
    <row r="37" spans="1:15" x14ac:dyDescent="0.3">
      <c r="A37" s="44" t="s">
        <v>170</v>
      </c>
      <c r="B37" t="s">
        <v>32</v>
      </c>
      <c r="C37" t="s">
        <v>14</v>
      </c>
      <c r="D37">
        <v>6</v>
      </c>
      <c r="E37">
        <v>2020</v>
      </c>
      <c r="F37" t="s">
        <v>16</v>
      </c>
      <c r="G37">
        <v>0</v>
      </c>
      <c r="H37" s="38">
        <v>119402.03081232496</v>
      </c>
      <c r="I37" s="59">
        <v>756</v>
      </c>
      <c r="J37">
        <v>287</v>
      </c>
      <c r="K37" t="s">
        <v>16</v>
      </c>
      <c r="L37" s="39">
        <f t="shared" si="2"/>
        <v>7.5375602397802757</v>
      </c>
      <c r="M37" s="63" t="s">
        <v>41</v>
      </c>
      <c r="N37" s="63">
        <v>12</v>
      </c>
      <c r="O37" s="63">
        <v>3</v>
      </c>
    </row>
    <row r="38" spans="1:15" x14ac:dyDescent="0.3">
      <c r="A38" s="41" t="s">
        <v>171</v>
      </c>
      <c r="B38" t="s">
        <v>32</v>
      </c>
      <c r="C38" t="s">
        <v>14</v>
      </c>
      <c r="D38">
        <v>6</v>
      </c>
      <c r="E38">
        <v>2015</v>
      </c>
      <c r="F38" t="s">
        <v>16</v>
      </c>
      <c r="G38">
        <v>0</v>
      </c>
      <c r="H38" s="38">
        <v>150138.94572526414</v>
      </c>
      <c r="I38" s="59">
        <v>692</v>
      </c>
      <c r="J38">
        <v>287</v>
      </c>
      <c r="K38" t="s">
        <v>16</v>
      </c>
      <c r="L38" s="39">
        <f t="shared" si="2"/>
        <v>5.9944473144688892</v>
      </c>
      <c r="M38" s="63" t="s">
        <v>41</v>
      </c>
      <c r="N38" s="63">
        <v>12</v>
      </c>
      <c r="O38" s="63">
        <v>3</v>
      </c>
    </row>
    <row r="39" spans="1:15" x14ac:dyDescent="0.3">
      <c r="A39" s="44" t="s">
        <v>172</v>
      </c>
      <c r="B39" t="s">
        <v>32</v>
      </c>
      <c r="C39" t="s">
        <v>14</v>
      </c>
      <c r="D39">
        <v>6</v>
      </c>
      <c r="E39">
        <v>2020</v>
      </c>
      <c r="F39" t="s">
        <v>16</v>
      </c>
      <c r="G39">
        <v>0</v>
      </c>
      <c r="H39" s="38">
        <v>135903.71148459386</v>
      </c>
      <c r="I39" s="59">
        <v>1356</v>
      </c>
      <c r="J39">
        <v>287</v>
      </c>
      <c r="K39" t="s">
        <v>16</v>
      </c>
      <c r="L39" s="39">
        <f t="shared" si="2"/>
        <v>6.6223356975944299</v>
      </c>
      <c r="M39" s="63" t="s">
        <v>41</v>
      </c>
      <c r="N39" s="63">
        <v>12</v>
      </c>
      <c r="O39" s="63">
        <v>3</v>
      </c>
    </row>
    <row r="40" spans="1:15" x14ac:dyDescent="0.3">
      <c r="A40" s="44" t="s">
        <v>173</v>
      </c>
      <c r="B40" t="s">
        <v>32</v>
      </c>
      <c r="C40" t="s">
        <v>14</v>
      </c>
      <c r="D40">
        <v>6</v>
      </c>
      <c r="E40">
        <v>2020</v>
      </c>
      <c r="F40" t="s">
        <v>16</v>
      </c>
      <c r="G40">
        <v>0</v>
      </c>
      <c r="H40" s="38">
        <v>156814.23180592991</v>
      </c>
      <c r="I40" s="59">
        <v>1288</v>
      </c>
      <c r="J40">
        <v>287</v>
      </c>
      <c r="K40" t="s">
        <v>16</v>
      </c>
      <c r="L40" s="39">
        <f t="shared" si="2"/>
        <v>5.7392749984186482</v>
      </c>
      <c r="M40" s="63" t="s">
        <v>41</v>
      </c>
      <c r="N40" s="63">
        <v>12</v>
      </c>
      <c r="O40" s="63">
        <v>3</v>
      </c>
    </row>
    <row r="41" spans="1:15" x14ac:dyDescent="0.3">
      <c r="A41" s="44" t="s">
        <v>174</v>
      </c>
      <c r="B41" t="s">
        <v>32</v>
      </c>
      <c r="C41" t="s">
        <v>14</v>
      </c>
      <c r="D41">
        <v>6</v>
      </c>
      <c r="E41">
        <v>2018</v>
      </c>
      <c r="F41" t="s">
        <v>16</v>
      </c>
      <c r="G41">
        <v>0</v>
      </c>
      <c r="H41" s="38">
        <v>559078</v>
      </c>
      <c r="I41" s="59">
        <v>625</v>
      </c>
      <c r="J41">
        <v>287</v>
      </c>
      <c r="K41" t="s">
        <v>16</v>
      </c>
      <c r="L41">
        <v>9</v>
      </c>
      <c r="M41" s="63" t="s">
        <v>41</v>
      </c>
      <c r="N41" s="63">
        <v>12</v>
      </c>
      <c r="O41" s="63">
        <v>3</v>
      </c>
    </row>
    <row r="42" spans="1:15" x14ac:dyDescent="0.3">
      <c r="A42" s="41" t="s">
        <v>175</v>
      </c>
      <c r="B42" t="s">
        <v>30</v>
      </c>
      <c r="C42" t="s">
        <v>14</v>
      </c>
      <c r="D42">
        <v>6</v>
      </c>
      <c r="E42">
        <v>2017</v>
      </c>
      <c r="F42" t="s">
        <v>16</v>
      </c>
      <c r="G42">
        <v>0</v>
      </c>
      <c r="H42" s="38">
        <v>492102</v>
      </c>
      <c r="I42" s="59">
        <v>536</v>
      </c>
      <c r="J42">
        <v>287</v>
      </c>
      <c r="K42" t="s">
        <v>16</v>
      </c>
      <c r="L42">
        <v>7</v>
      </c>
      <c r="M42" s="63" t="s">
        <v>41</v>
      </c>
      <c r="N42" s="63">
        <v>12</v>
      </c>
      <c r="O42" s="63">
        <v>3</v>
      </c>
    </row>
    <row r="43" spans="1:15" x14ac:dyDescent="0.3">
      <c r="A43" s="41" t="s">
        <v>176</v>
      </c>
      <c r="B43" t="s">
        <v>30</v>
      </c>
      <c r="C43" t="s">
        <v>14</v>
      </c>
      <c r="D43">
        <v>6</v>
      </c>
      <c r="E43">
        <v>2017</v>
      </c>
      <c r="F43" t="s">
        <v>16</v>
      </c>
      <c r="G43">
        <v>0</v>
      </c>
      <c r="H43" s="38">
        <v>857242</v>
      </c>
      <c r="I43" s="59">
        <v>902</v>
      </c>
      <c r="J43">
        <v>287</v>
      </c>
      <c r="K43" t="s">
        <v>16</v>
      </c>
      <c r="L43">
        <v>7</v>
      </c>
      <c r="M43" s="63" t="s">
        <v>41</v>
      </c>
      <c r="N43" s="63">
        <v>12</v>
      </c>
      <c r="O43" s="63">
        <v>3</v>
      </c>
    </row>
    <row r="44" spans="1:15" x14ac:dyDescent="0.3">
      <c r="A44" s="41" t="s">
        <v>177</v>
      </c>
      <c r="B44" t="s">
        <v>30</v>
      </c>
      <c r="C44" t="s">
        <v>14</v>
      </c>
      <c r="D44">
        <v>6</v>
      </c>
      <c r="E44">
        <v>2016</v>
      </c>
      <c r="F44" t="s">
        <v>16</v>
      </c>
      <c r="G44">
        <v>0</v>
      </c>
      <c r="H44" s="46">
        <v>391564</v>
      </c>
      <c r="I44" s="59">
        <v>884</v>
      </c>
      <c r="J44">
        <v>287</v>
      </c>
      <c r="K44" t="s">
        <v>16</v>
      </c>
      <c r="L44">
        <v>7</v>
      </c>
      <c r="M44" s="63" t="s">
        <v>41</v>
      </c>
      <c r="N44" s="63">
        <v>12</v>
      </c>
      <c r="O44" s="63">
        <v>3</v>
      </c>
    </row>
    <row r="45" spans="1:15" x14ac:dyDescent="0.3">
      <c r="A45" s="41" t="s">
        <v>178</v>
      </c>
      <c r="B45" t="s">
        <v>30</v>
      </c>
      <c r="C45" t="s">
        <v>14</v>
      </c>
      <c r="D45">
        <v>6</v>
      </c>
      <c r="E45">
        <v>2017</v>
      </c>
      <c r="F45" t="s">
        <v>16</v>
      </c>
      <c r="G45">
        <v>0</v>
      </c>
      <c r="H45" s="46">
        <v>612302</v>
      </c>
      <c r="I45" s="59">
        <v>751</v>
      </c>
      <c r="J45">
        <v>287</v>
      </c>
      <c r="K45" t="s">
        <v>16</v>
      </c>
      <c r="L45">
        <v>7</v>
      </c>
      <c r="M45" s="63" t="s">
        <v>41</v>
      </c>
      <c r="N45" s="63">
        <v>12</v>
      </c>
      <c r="O45" s="63">
        <v>3</v>
      </c>
    </row>
    <row r="46" spans="1:15" x14ac:dyDescent="0.3">
      <c r="A46" s="44" t="s">
        <v>179</v>
      </c>
      <c r="B46" t="s">
        <v>30</v>
      </c>
      <c r="C46" t="s">
        <v>14</v>
      </c>
      <c r="D46">
        <v>6</v>
      </c>
      <c r="E46">
        <v>2015</v>
      </c>
      <c r="F46" t="s">
        <v>16</v>
      </c>
      <c r="G46">
        <v>0</v>
      </c>
      <c r="H46" s="46">
        <v>836022</v>
      </c>
      <c r="I46" s="59">
        <v>896</v>
      </c>
      <c r="J46">
        <v>287</v>
      </c>
      <c r="K46" t="s">
        <v>16</v>
      </c>
      <c r="L46">
        <v>6</v>
      </c>
      <c r="M46" s="63" t="s">
        <v>41</v>
      </c>
      <c r="N46" s="63">
        <v>12</v>
      </c>
      <c r="O46" s="63">
        <v>3</v>
      </c>
    </row>
    <row r="47" spans="1:15" x14ac:dyDescent="0.3">
      <c r="A47" s="44" t="s">
        <v>180</v>
      </c>
      <c r="B47" t="s">
        <v>30</v>
      </c>
      <c r="C47" t="s">
        <v>14</v>
      </c>
      <c r="D47">
        <v>6</v>
      </c>
      <c r="E47">
        <v>2018</v>
      </c>
      <c r="F47" t="s">
        <v>16</v>
      </c>
      <c r="G47">
        <v>0</v>
      </c>
      <c r="H47" s="46">
        <v>757585</v>
      </c>
      <c r="I47" s="59">
        <v>965</v>
      </c>
      <c r="J47">
        <v>287</v>
      </c>
      <c r="K47" t="s">
        <v>16</v>
      </c>
      <c r="L47">
        <v>6</v>
      </c>
      <c r="M47" s="63" t="s">
        <v>41</v>
      </c>
      <c r="N47" s="63">
        <v>12</v>
      </c>
      <c r="O47" s="63">
        <v>3</v>
      </c>
    </row>
    <row r="48" spans="1:15" x14ac:dyDescent="0.3">
      <c r="A48" s="41" t="s">
        <v>181</v>
      </c>
      <c r="B48" t="s">
        <v>30</v>
      </c>
      <c r="C48" t="s">
        <v>14</v>
      </c>
      <c r="D48">
        <v>6</v>
      </c>
      <c r="E48">
        <v>2017</v>
      </c>
      <c r="F48" t="s">
        <v>16</v>
      </c>
      <c r="G48">
        <v>0</v>
      </c>
      <c r="H48" s="46">
        <v>750919</v>
      </c>
      <c r="I48" s="59">
        <v>858</v>
      </c>
      <c r="J48">
        <v>287</v>
      </c>
      <c r="K48" t="s">
        <v>16</v>
      </c>
      <c r="L48">
        <v>6</v>
      </c>
      <c r="M48" s="63" t="s">
        <v>41</v>
      </c>
      <c r="N48" s="63">
        <v>12</v>
      </c>
      <c r="O48" s="63">
        <v>3</v>
      </c>
    </row>
    <row r="49" spans="1:15" x14ac:dyDescent="0.3">
      <c r="A49" s="41" t="s">
        <v>182</v>
      </c>
      <c r="B49" t="s">
        <v>30</v>
      </c>
      <c r="C49" t="s">
        <v>14</v>
      </c>
      <c r="D49">
        <v>6</v>
      </c>
      <c r="E49">
        <v>2015</v>
      </c>
      <c r="F49" t="s">
        <v>16</v>
      </c>
      <c r="G49">
        <v>0</v>
      </c>
      <c r="H49" s="46">
        <v>880322</v>
      </c>
      <c r="I49" s="59">
        <v>999</v>
      </c>
      <c r="J49">
        <v>287</v>
      </c>
      <c r="K49" t="s">
        <v>16</v>
      </c>
      <c r="L49">
        <v>6</v>
      </c>
      <c r="M49" s="63" t="s">
        <v>41</v>
      </c>
      <c r="N49" s="63">
        <v>12</v>
      </c>
      <c r="O49" s="63">
        <v>3</v>
      </c>
    </row>
    <row r="50" spans="1:15" x14ac:dyDescent="0.3">
      <c r="A50" s="44" t="s">
        <v>183</v>
      </c>
      <c r="B50" t="s">
        <v>30</v>
      </c>
      <c r="C50" t="s">
        <v>14</v>
      </c>
      <c r="D50">
        <v>6</v>
      </c>
      <c r="E50">
        <v>2015</v>
      </c>
      <c r="F50" t="s">
        <v>16</v>
      </c>
      <c r="G50">
        <v>0</v>
      </c>
      <c r="H50" s="46">
        <v>147949</v>
      </c>
      <c r="I50" s="59">
        <v>760</v>
      </c>
      <c r="J50">
        <v>287</v>
      </c>
      <c r="K50" t="s">
        <v>16</v>
      </c>
      <c r="L50">
        <v>7</v>
      </c>
      <c r="M50" s="63" t="s">
        <v>41</v>
      </c>
      <c r="N50" s="63">
        <v>12</v>
      </c>
      <c r="O50" s="63">
        <v>3</v>
      </c>
    </row>
    <row r="51" spans="1:15" x14ac:dyDescent="0.3">
      <c r="A51" s="44" t="s">
        <v>184</v>
      </c>
      <c r="B51" t="s">
        <v>30</v>
      </c>
      <c r="C51" t="s">
        <v>14</v>
      </c>
      <c r="D51">
        <v>6</v>
      </c>
      <c r="E51">
        <v>2015</v>
      </c>
      <c r="F51" t="s">
        <v>16</v>
      </c>
      <c r="G51">
        <v>0</v>
      </c>
      <c r="H51" s="46">
        <v>750550</v>
      </c>
      <c r="I51" s="59">
        <v>823</v>
      </c>
      <c r="J51">
        <v>287</v>
      </c>
      <c r="K51" t="s">
        <v>16</v>
      </c>
      <c r="L51">
        <v>7</v>
      </c>
      <c r="M51" s="63" t="s">
        <v>41</v>
      </c>
      <c r="N51" s="63">
        <v>12</v>
      </c>
      <c r="O51" s="63">
        <v>3</v>
      </c>
    </row>
    <row r="52" spans="1:15" x14ac:dyDescent="0.3">
      <c r="A52" s="41" t="s">
        <v>185</v>
      </c>
      <c r="B52" t="s">
        <v>30</v>
      </c>
      <c r="C52" t="s">
        <v>14</v>
      </c>
      <c r="D52">
        <v>6</v>
      </c>
      <c r="E52">
        <v>2014</v>
      </c>
      <c r="F52" t="s">
        <v>16</v>
      </c>
      <c r="G52">
        <v>0</v>
      </c>
      <c r="H52" s="46">
        <v>1468</v>
      </c>
      <c r="I52" s="59">
        <v>1063</v>
      </c>
      <c r="J52">
        <v>287</v>
      </c>
      <c r="K52" t="s">
        <v>16</v>
      </c>
      <c r="L52">
        <v>7</v>
      </c>
      <c r="M52" s="63" t="s">
        <v>41</v>
      </c>
      <c r="N52" s="63">
        <v>12</v>
      </c>
      <c r="O52" s="63">
        <v>3</v>
      </c>
    </row>
    <row r="53" spans="1:15" ht="38" x14ac:dyDescent="0.3">
      <c r="A53" s="47" t="s">
        <v>186</v>
      </c>
      <c r="B53" t="s">
        <v>27</v>
      </c>
      <c r="C53" t="s">
        <v>14</v>
      </c>
      <c r="D53">
        <v>6</v>
      </c>
      <c r="E53">
        <v>2020</v>
      </c>
      <c r="F53" t="s">
        <v>16</v>
      </c>
      <c r="G53">
        <v>0</v>
      </c>
      <c r="H53" s="46">
        <v>615239</v>
      </c>
      <c r="I53" s="61">
        <v>1259</v>
      </c>
      <c r="J53">
        <v>287</v>
      </c>
      <c r="K53" t="s">
        <v>16</v>
      </c>
      <c r="L53">
        <v>2</v>
      </c>
      <c r="M53" s="63" t="s">
        <v>41</v>
      </c>
      <c r="N53" s="63">
        <v>12</v>
      </c>
      <c r="O53" s="63">
        <v>3</v>
      </c>
    </row>
    <row r="54" spans="1:15" x14ac:dyDescent="0.3">
      <c r="A54" s="44" t="s">
        <v>187</v>
      </c>
      <c r="B54" t="s">
        <v>32</v>
      </c>
      <c r="C54" t="s">
        <v>14</v>
      </c>
      <c r="D54">
        <v>6</v>
      </c>
      <c r="E54">
        <v>2015</v>
      </c>
      <c r="F54" t="s">
        <v>16</v>
      </c>
      <c r="G54">
        <v>0</v>
      </c>
      <c r="H54" s="46">
        <v>84346</v>
      </c>
      <c r="I54" s="59">
        <v>663</v>
      </c>
      <c r="J54">
        <v>287</v>
      </c>
      <c r="K54" t="s">
        <v>16</v>
      </c>
      <c r="L54">
        <v>6</v>
      </c>
      <c r="M54" s="63" t="s">
        <v>41</v>
      </c>
      <c r="N54" s="63">
        <v>12</v>
      </c>
      <c r="O54" s="63">
        <v>3</v>
      </c>
    </row>
    <row r="55" spans="1:15" x14ac:dyDescent="0.3">
      <c r="A55" s="44" t="s">
        <v>188</v>
      </c>
      <c r="B55" t="s">
        <v>32</v>
      </c>
      <c r="C55" t="s">
        <v>14</v>
      </c>
      <c r="D55">
        <v>6</v>
      </c>
      <c r="E55">
        <v>2021</v>
      </c>
      <c r="F55" t="s">
        <v>16</v>
      </c>
      <c r="G55">
        <v>0</v>
      </c>
      <c r="H55" s="46">
        <v>691661</v>
      </c>
      <c r="I55" s="59">
        <v>587</v>
      </c>
      <c r="J55">
        <v>287</v>
      </c>
      <c r="K55" t="s">
        <v>16</v>
      </c>
      <c r="L55">
        <v>3</v>
      </c>
      <c r="M55" s="63" t="s">
        <v>41</v>
      </c>
      <c r="N55" s="63">
        <v>12</v>
      </c>
      <c r="O55" s="63">
        <v>3</v>
      </c>
    </row>
    <row r="56" spans="1:15" x14ac:dyDescent="0.3">
      <c r="A56" s="41" t="s">
        <v>189</v>
      </c>
      <c r="B56" t="s">
        <v>32</v>
      </c>
      <c r="C56" t="s">
        <v>14</v>
      </c>
      <c r="D56">
        <v>6</v>
      </c>
      <c r="E56">
        <v>2016</v>
      </c>
      <c r="F56" t="s">
        <v>16</v>
      </c>
      <c r="G56">
        <v>0</v>
      </c>
      <c r="H56" s="46">
        <v>400066</v>
      </c>
      <c r="I56" s="59">
        <v>742</v>
      </c>
      <c r="J56">
        <v>287</v>
      </c>
      <c r="K56" t="s">
        <v>16</v>
      </c>
      <c r="L56">
        <v>7</v>
      </c>
      <c r="M56" s="63" t="s">
        <v>41</v>
      </c>
      <c r="N56" s="63">
        <v>12</v>
      </c>
      <c r="O56" s="63">
        <v>3</v>
      </c>
    </row>
    <row r="57" spans="1:15" ht="38" x14ac:dyDescent="0.3">
      <c r="A57" s="47" t="s">
        <v>190</v>
      </c>
      <c r="B57" t="s">
        <v>32</v>
      </c>
      <c r="C57" t="s">
        <v>14</v>
      </c>
      <c r="D57">
        <v>6</v>
      </c>
      <c r="E57">
        <v>2020</v>
      </c>
      <c r="F57" t="s">
        <v>16</v>
      </c>
      <c r="G57">
        <v>0</v>
      </c>
      <c r="H57" s="46">
        <v>593757</v>
      </c>
      <c r="I57" s="59">
        <v>968</v>
      </c>
      <c r="J57">
        <v>287</v>
      </c>
      <c r="K57" t="s">
        <v>16</v>
      </c>
      <c r="L57">
        <v>7</v>
      </c>
      <c r="M57" s="63" t="s">
        <v>41</v>
      </c>
      <c r="N57" s="63">
        <v>12</v>
      </c>
      <c r="O57" s="63">
        <v>3</v>
      </c>
    </row>
    <row r="58" spans="1:15" x14ac:dyDescent="0.3">
      <c r="A58" s="41" t="s">
        <v>191</v>
      </c>
      <c r="B58" t="s">
        <v>32</v>
      </c>
      <c r="C58" t="s">
        <v>14</v>
      </c>
      <c r="D58">
        <v>6</v>
      </c>
      <c r="E58">
        <v>2014</v>
      </c>
      <c r="F58" t="s">
        <v>16</v>
      </c>
      <c r="G58">
        <v>0</v>
      </c>
      <c r="H58" s="46">
        <v>856496</v>
      </c>
      <c r="I58" s="59">
        <v>699</v>
      </c>
      <c r="J58">
        <v>287</v>
      </c>
      <c r="K58" t="s">
        <v>16</v>
      </c>
      <c r="L58">
        <v>9</v>
      </c>
      <c r="M58" s="63" t="s">
        <v>41</v>
      </c>
      <c r="N58" s="63">
        <v>12</v>
      </c>
      <c r="O58" s="63">
        <v>3</v>
      </c>
    </row>
    <row r="59" spans="1:15" x14ac:dyDescent="0.3">
      <c r="A59" s="41" t="s">
        <v>192</v>
      </c>
      <c r="B59" t="s">
        <v>32</v>
      </c>
      <c r="C59" t="s">
        <v>14</v>
      </c>
      <c r="D59">
        <v>6</v>
      </c>
      <c r="E59">
        <v>2017</v>
      </c>
      <c r="F59" t="s">
        <v>16</v>
      </c>
      <c r="G59">
        <v>0</v>
      </c>
      <c r="H59" s="46">
        <v>761750</v>
      </c>
      <c r="I59" s="59">
        <v>718</v>
      </c>
      <c r="J59">
        <v>287</v>
      </c>
      <c r="K59" t="s">
        <v>16</v>
      </c>
      <c r="L59">
        <v>9</v>
      </c>
      <c r="M59" s="63" t="s">
        <v>41</v>
      </c>
      <c r="N59" s="63">
        <v>12</v>
      </c>
      <c r="O59" s="63">
        <v>3</v>
      </c>
    </row>
    <row r="60" spans="1:15" x14ac:dyDescent="0.3">
      <c r="A60" s="41" t="s">
        <v>193</v>
      </c>
      <c r="B60" t="s">
        <v>32</v>
      </c>
      <c r="C60" t="s">
        <v>14</v>
      </c>
      <c r="D60">
        <v>6</v>
      </c>
      <c r="E60">
        <v>2016</v>
      </c>
      <c r="F60" t="s">
        <v>16</v>
      </c>
      <c r="G60">
        <v>0</v>
      </c>
      <c r="H60" s="46">
        <v>568608</v>
      </c>
      <c r="I60" s="59">
        <v>861</v>
      </c>
      <c r="J60">
        <v>287</v>
      </c>
      <c r="K60" t="s">
        <v>16</v>
      </c>
      <c r="L60">
        <v>7</v>
      </c>
      <c r="M60" s="63" t="s">
        <v>41</v>
      </c>
      <c r="N60" s="63">
        <v>12</v>
      </c>
      <c r="O60" s="63">
        <v>3</v>
      </c>
    </row>
    <row r="61" spans="1:15" x14ac:dyDescent="0.3">
      <c r="A61" s="41" t="s">
        <v>194</v>
      </c>
      <c r="B61" t="s">
        <v>32</v>
      </c>
      <c r="C61" t="s">
        <v>14</v>
      </c>
      <c r="D61">
        <v>6</v>
      </c>
      <c r="E61">
        <v>2014</v>
      </c>
      <c r="F61" t="s">
        <v>16</v>
      </c>
      <c r="G61">
        <v>0</v>
      </c>
      <c r="H61" s="46">
        <v>425203</v>
      </c>
      <c r="I61" s="59">
        <v>679</v>
      </c>
      <c r="J61">
        <v>287</v>
      </c>
      <c r="K61" t="s">
        <v>16</v>
      </c>
      <c r="L61">
        <v>7</v>
      </c>
      <c r="M61" s="63" t="s">
        <v>41</v>
      </c>
      <c r="N61" s="63">
        <v>12</v>
      </c>
      <c r="O61" s="63">
        <v>3</v>
      </c>
    </row>
    <row r="62" spans="1:15" x14ac:dyDescent="0.3">
      <c r="A62" s="44" t="s">
        <v>195</v>
      </c>
      <c r="B62" t="s">
        <v>32</v>
      </c>
      <c r="C62" t="s">
        <v>14</v>
      </c>
      <c r="D62">
        <v>6</v>
      </c>
      <c r="E62">
        <v>2015</v>
      </c>
      <c r="F62" t="s">
        <v>16</v>
      </c>
      <c r="G62">
        <v>0</v>
      </c>
      <c r="H62" s="46">
        <v>47716</v>
      </c>
      <c r="I62" s="59">
        <v>718</v>
      </c>
      <c r="J62">
        <v>287</v>
      </c>
      <c r="K62" t="s">
        <v>16</v>
      </c>
      <c r="L62">
        <v>7</v>
      </c>
      <c r="M62" s="63" t="s">
        <v>41</v>
      </c>
      <c r="N62" s="63">
        <v>12</v>
      </c>
      <c r="O62" s="63">
        <v>3</v>
      </c>
    </row>
    <row r="63" spans="1:15" x14ac:dyDescent="0.3">
      <c r="A63" s="41" t="s">
        <v>196</v>
      </c>
      <c r="B63" t="s">
        <v>32</v>
      </c>
      <c r="C63" t="s">
        <v>14</v>
      </c>
      <c r="D63">
        <v>6</v>
      </c>
      <c r="E63">
        <v>2016</v>
      </c>
      <c r="F63" t="s">
        <v>16</v>
      </c>
      <c r="G63">
        <v>0</v>
      </c>
      <c r="H63" s="46">
        <v>789878</v>
      </c>
      <c r="I63" s="59">
        <v>714</v>
      </c>
      <c r="J63">
        <v>287</v>
      </c>
      <c r="K63" t="s">
        <v>16</v>
      </c>
      <c r="L63">
        <v>8</v>
      </c>
      <c r="M63" s="63" t="s">
        <v>41</v>
      </c>
      <c r="N63" s="63">
        <v>12</v>
      </c>
      <c r="O63" s="63">
        <v>3</v>
      </c>
    </row>
    <row r="64" spans="1:15" x14ac:dyDescent="0.3">
      <c r="A64" s="44" t="s">
        <v>197</v>
      </c>
      <c r="B64" t="s">
        <v>32</v>
      </c>
      <c r="C64" t="s">
        <v>14</v>
      </c>
      <c r="D64">
        <v>6</v>
      </c>
      <c r="E64">
        <v>2018</v>
      </c>
      <c r="F64" t="s">
        <v>16</v>
      </c>
      <c r="G64">
        <v>0</v>
      </c>
      <c r="H64" s="46">
        <v>524325</v>
      </c>
      <c r="I64" s="59">
        <v>939</v>
      </c>
      <c r="J64">
        <v>287</v>
      </c>
      <c r="K64" t="s">
        <v>16</v>
      </c>
      <c r="L64">
        <v>6</v>
      </c>
      <c r="M64" s="63" t="s">
        <v>41</v>
      </c>
      <c r="N64" s="63">
        <v>12</v>
      </c>
      <c r="O64" s="63">
        <v>3</v>
      </c>
    </row>
    <row r="65" spans="1:15" ht="38" x14ac:dyDescent="0.3">
      <c r="A65" s="48" t="s">
        <v>198</v>
      </c>
      <c r="B65" t="s">
        <v>30</v>
      </c>
      <c r="C65" t="s">
        <v>14</v>
      </c>
      <c r="D65">
        <v>6</v>
      </c>
      <c r="E65">
        <v>2020</v>
      </c>
      <c r="F65" t="s">
        <v>16</v>
      </c>
      <c r="G65">
        <v>0</v>
      </c>
      <c r="H65" s="46">
        <v>250389</v>
      </c>
      <c r="I65" s="59">
        <v>591</v>
      </c>
      <c r="J65">
        <v>287</v>
      </c>
      <c r="K65" t="s">
        <v>16</v>
      </c>
      <c r="L65">
        <v>9</v>
      </c>
      <c r="M65" s="63" t="s">
        <v>41</v>
      </c>
      <c r="N65" s="63">
        <v>12</v>
      </c>
      <c r="O65" s="63">
        <v>3</v>
      </c>
    </row>
    <row r="66" spans="1:15" x14ac:dyDescent="0.3">
      <c r="A66" s="44" t="s">
        <v>199</v>
      </c>
      <c r="B66" t="s">
        <v>32</v>
      </c>
      <c r="C66" t="s">
        <v>14</v>
      </c>
      <c r="D66">
        <v>6</v>
      </c>
      <c r="E66">
        <v>2015</v>
      </c>
      <c r="F66" t="s">
        <v>16</v>
      </c>
      <c r="G66">
        <v>0</v>
      </c>
      <c r="H66" s="46">
        <v>790778</v>
      </c>
      <c r="I66" s="59">
        <v>671</v>
      </c>
      <c r="J66">
        <v>287</v>
      </c>
      <c r="K66" t="s">
        <v>16</v>
      </c>
      <c r="L66">
        <v>7</v>
      </c>
      <c r="M66" s="63" t="s">
        <v>41</v>
      </c>
      <c r="N66" s="63">
        <v>12</v>
      </c>
      <c r="O66" s="63">
        <v>3</v>
      </c>
    </row>
    <row r="67" spans="1:15" x14ac:dyDescent="0.3">
      <c r="A67" s="41" t="s">
        <v>200</v>
      </c>
      <c r="B67" t="s">
        <v>30</v>
      </c>
      <c r="C67" t="s">
        <v>14</v>
      </c>
      <c r="D67">
        <v>6</v>
      </c>
      <c r="E67">
        <v>2017</v>
      </c>
      <c r="F67" t="s">
        <v>16</v>
      </c>
      <c r="G67">
        <v>0</v>
      </c>
      <c r="H67" s="46">
        <v>784075</v>
      </c>
      <c r="I67" s="59">
        <v>914</v>
      </c>
      <c r="J67">
        <v>287</v>
      </c>
      <c r="K67" t="s">
        <v>16</v>
      </c>
      <c r="L67" s="49">
        <v>7</v>
      </c>
      <c r="M67" s="63" t="s">
        <v>41</v>
      </c>
      <c r="N67" s="63">
        <v>12</v>
      </c>
      <c r="O67" s="63">
        <v>3</v>
      </c>
    </row>
    <row r="68" spans="1:15" x14ac:dyDescent="0.3">
      <c r="A68" s="44" t="s">
        <v>201</v>
      </c>
      <c r="B68" t="s">
        <v>30</v>
      </c>
      <c r="C68" t="s">
        <v>14</v>
      </c>
      <c r="D68">
        <v>6</v>
      </c>
      <c r="E68">
        <v>2019</v>
      </c>
      <c r="F68" t="s">
        <v>16</v>
      </c>
      <c r="G68">
        <v>0</v>
      </c>
      <c r="H68" s="46">
        <v>62849</v>
      </c>
      <c r="I68" s="59">
        <v>825</v>
      </c>
      <c r="J68">
        <v>287</v>
      </c>
      <c r="K68" t="s">
        <v>16</v>
      </c>
      <c r="L68" s="49">
        <v>7</v>
      </c>
      <c r="M68" s="63" t="s">
        <v>41</v>
      </c>
      <c r="N68" s="63">
        <v>12</v>
      </c>
      <c r="O68" s="63">
        <v>3</v>
      </c>
    </row>
    <row r="69" spans="1:15" x14ac:dyDescent="0.3">
      <c r="A69" s="41" t="s">
        <v>202</v>
      </c>
      <c r="B69" t="s">
        <v>30</v>
      </c>
      <c r="C69" t="s">
        <v>14</v>
      </c>
      <c r="D69">
        <v>6</v>
      </c>
      <c r="E69">
        <v>2015</v>
      </c>
      <c r="F69" t="s">
        <v>16</v>
      </c>
      <c r="G69">
        <v>0</v>
      </c>
      <c r="H69" s="46">
        <v>84459</v>
      </c>
      <c r="I69" s="59">
        <v>833</v>
      </c>
      <c r="J69">
        <v>287</v>
      </c>
      <c r="K69" t="s">
        <v>16</v>
      </c>
      <c r="L69" s="49">
        <v>7</v>
      </c>
      <c r="M69" s="63" t="s">
        <v>41</v>
      </c>
      <c r="N69" s="63">
        <v>12</v>
      </c>
      <c r="O69" s="63">
        <v>3</v>
      </c>
    </row>
    <row r="70" spans="1:15" x14ac:dyDescent="0.3">
      <c r="A70" s="44" t="s">
        <v>203</v>
      </c>
      <c r="B70" t="s">
        <v>30</v>
      </c>
      <c r="C70" t="s">
        <v>14</v>
      </c>
      <c r="D70">
        <v>6</v>
      </c>
      <c r="E70">
        <v>2015</v>
      </c>
      <c r="F70" t="s">
        <v>16</v>
      </c>
      <c r="G70">
        <v>0</v>
      </c>
      <c r="H70" s="46">
        <v>388832</v>
      </c>
      <c r="I70" s="59">
        <v>872</v>
      </c>
      <c r="J70">
        <v>287</v>
      </c>
      <c r="K70" t="s">
        <v>16</v>
      </c>
      <c r="L70" s="49">
        <v>7</v>
      </c>
      <c r="M70" s="63" t="s">
        <v>41</v>
      </c>
      <c r="N70" s="63">
        <v>12</v>
      </c>
      <c r="O70" s="63">
        <v>3</v>
      </c>
    </row>
    <row r="71" spans="1:15" ht="38" x14ac:dyDescent="0.3">
      <c r="A71" s="47" t="s">
        <v>204</v>
      </c>
      <c r="B71" t="s">
        <v>32</v>
      </c>
      <c r="C71" t="s">
        <v>14</v>
      </c>
      <c r="D71">
        <v>6</v>
      </c>
      <c r="E71">
        <v>2020</v>
      </c>
      <c r="F71" t="s">
        <v>16</v>
      </c>
      <c r="G71">
        <v>0</v>
      </c>
      <c r="H71" s="46">
        <v>323300</v>
      </c>
      <c r="I71" s="59">
        <v>652</v>
      </c>
      <c r="J71">
        <v>287</v>
      </c>
      <c r="K71" t="s">
        <v>16</v>
      </c>
      <c r="L71" s="49">
        <v>9</v>
      </c>
      <c r="M71" s="63" t="s">
        <v>41</v>
      </c>
      <c r="N71" s="63">
        <v>12</v>
      </c>
      <c r="O71" s="63">
        <v>3</v>
      </c>
    </row>
    <row r="72" spans="1:15" ht="38" x14ac:dyDescent="0.3">
      <c r="A72" s="47" t="s">
        <v>205</v>
      </c>
      <c r="B72" t="s">
        <v>32</v>
      </c>
      <c r="C72" t="s">
        <v>14</v>
      </c>
      <c r="D72">
        <v>6</v>
      </c>
      <c r="E72">
        <v>2020</v>
      </c>
      <c r="F72" t="s">
        <v>16</v>
      </c>
      <c r="G72">
        <v>0</v>
      </c>
      <c r="H72" s="46">
        <v>795734</v>
      </c>
      <c r="I72" s="59">
        <v>866</v>
      </c>
      <c r="J72">
        <v>287</v>
      </c>
      <c r="K72" t="s">
        <v>16</v>
      </c>
      <c r="L72" s="49">
        <v>8</v>
      </c>
      <c r="M72" s="63" t="s">
        <v>41</v>
      </c>
      <c r="N72" s="63">
        <v>12</v>
      </c>
      <c r="O72" s="63">
        <v>3</v>
      </c>
    </row>
    <row r="73" spans="1:15" x14ac:dyDescent="0.3">
      <c r="A73" s="44" t="s">
        <v>206</v>
      </c>
      <c r="B73" t="s">
        <v>32</v>
      </c>
      <c r="C73" t="s">
        <v>14</v>
      </c>
      <c r="D73">
        <v>6</v>
      </c>
      <c r="E73">
        <v>2018</v>
      </c>
      <c r="F73" t="s">
        <v>16</v>
      </c>
      <c r="G73">
        <v>0</v>
      </c>
      <c r="H73" s="46">
        <v>905721</v>
      </c>
      <c r="I73" s="59">
        <v>913</v>
      </c>
      <c r="J73">
        <v>287</v>
      </c>
      <c r="K73" t="s">
        <v>16</v>
      </c>
      <c r="L73" s="49">
        <v>7</v>
      </c>
      <c r="M73" s="63" t="s">
        <v>41</v>
      </c>
      <c r="N73" s="63">
        <v>12</v>
      </c>
      <c r="O73" s="63">
        <v>3</v>
      </c>
    </row>
    <row r="74" spans="1:15" x14ac:dyDescent="0.3">
      <c r="A74" s="44" t="s">
        <v>207</v>
      </c>
      <c r="B74" t="s">
        <v>32</v>
      </c>
      <c r="C74" t="s">
        <v>14</v>
      </c>
      <c r="D74">
        <v>6</v>
      </c>
      <c r="E74">
        <v>2018</v>
      </c>
      <c r="F74" t="s">
        <v>16</v>
      </c>
      <c r="G74">
        <v>0</v>
      </c>
      <c r="H74" s="46">
        <v>231809</v>
      </c>
      <c r="I74" s="59">
        <v>934</v>
      </c>
      <c r="J74">
        <v>287</v>
      </c>
      <c r="K74" t="s">
        <v>16</v>
      </c>
      <c r="L74" s="49">
        <v>7</v>
      </c>
      <c r="M74" s="63" t="s">
        <v>41</v>
      </c>
      <c r="N74" s="63">
        <v>12</v>
      </c>
      <c r="O74" s="63">
        <v>3</v>
      </c>
    </row>
    <row r="75" spans="1:15" x14ac:dyDescent="0.3">
      <c r="A75" s="41" t="s">
        <v>208</v>
      </c>
      <c r="B75" t="s">
        <v>30</v>
      </c>
      <c r="C75" t="s">
        <v>14</v>
      </c>
      <c r="D75">
        <v>6</v>
      </c>
      <c r="E75">
        <v>2013</v>
      </c>
      <c r="F75" t="s">
        <v>16</v>
      </c>
      <c r="G75">
        <v>0</v>
      </c>
      <c r="H75" s="46">
        <v>559901</v>
      </c>
      <c r="I75" s="59">
        <v>987</v>
      </c>
      <c r="J75">
        <v>287</v>
      </c>
      <c r="K75" t="s">
        <v>16</v>
      </c>
      <c r="L75" s="49">
        <v>8</v>
      </c>
      <c r="M75" s="63" t="s">
        <v>41</v>
      </c>
      <c r="N75" s="63">
        <v>12</v>
      </c>
      <c r="O75" s="63">
        <v>3</v>
      </c>
    </row>
    <row r="76" spans="1:15" x14ac:dyDescent="0.3">
      <c r="A76" s="41" t="s">
        <v>209</v>
      </c>
      <c r="B76" t="s">
        <v>30</v>
      </c>
      <c r="C76" t="s">
        <v>14</v>
      </c>
      <c r="D76">
        <v>6</v>
      </c>
      <c r="E76">
        <v>2014</v>
      </c>
      <c r="F76" t="s">
        <v>16</v>
      </c>
      <c r="G76">
        <v>0</v>
      </c>
      <c r="H76" s="46">
        <v>266781</v>
      </c>
      <c r="I76" s="59">
        <v>920</v>
      </c>
      <c r="J76">
        <v>287</v>
      </c>
      <c r="K76" t="s">
        <v>16</v>
      </c>
      <c r="L76" s="49">
        <v>7</v>
      </c>
      <c r="M76" s="63" t="s">
        <v>41</v>
      </c>
      <c r="N76" s="63">
        <v>12</v>
      </c>
      <c r="O76" s="63">
        <v>3</v>
      </c>
    </row>
    <row r="77" spans="1:15" x14ac:dyDescent="0.3">
      <c r="A77" s="44" t="s">
        <v>210</v>
      </c>
      <c r="B77" t="s">
        <v>32</v>
      </c>
      <c r="C77" t="s">
        <v>14</v>
      </c>
      <c r="D77">
        <v>6</v>
      </c>
      <c r="E77">
        <v>2019</v>
      </c>
      <c r="F77" t="s">
        <v>16</v>
      </c>
      <c r="G77">
        <v>0</v>
      </c>
      <c r="H77" s="46">
        <v>805945</v>
      </c>
      <c r="I77" s="59">
        <v>655</v>
      </c>
      <c r="J77">
        <v>287</v>
      </c>
      <c r="K77" t="s">
        <v>16</v>
      </c>
      <c r="L77" s="49">
        <v>7</v>
      </c>
      <c r="M77" s="63" t="s">
        <v>41</v>
      </c>
      <c r="N77" s="63">
        <v>12</v>
      </c>
      <c r="O77" s="63">
        <v>3</v>
      </c>
    </row>
    <row r="78" spans="1:15" x14ac:dyDescent="0.3">
      <c r="A78" s="41" t="s">
        <v>211</v>
      </c>
      <c r="B78" t="s">
        <v>32</v>
      </c>
      <c r="C78" t="s">
        <v>14</v>
      </c>
      <c r="D78">
        <v>6</v>
      </c>
      <c r="E78">
        <v>2016</v>
      </c>
      <c r="F78" t="s">
        <v>16</v>
      </c>
      <c r="G78">
        <v>0</v>
      </c>
      <c r="H78" s="46">
        <v>808613</v>
      </c>
      <c r="I78" s="59">
        <v>528</v>
      </c>
      <c r="J78">
        <v>287</v>
      </c>
      <c r="K78" t="s">
        <v>16</v>
      </c>
      <c r="L78" s="49">
        <v>8</v>
      </c>
      <c r="M78" s="63" t="s">
        <v>41</v>
      </c>
      <c r="N78" s="63">
        <v>12</v>
      </c>
      <c r="O78" s="63">
        <v>3</v>
      </c>
    </row>
    <row r="79" spans="1:15" x14ac:dyDescent="0.3">
      <c r="A79" s="50" t="s">
        <v>212</v>
      </c>
      <c r="B79" t="s">
        <v>32</v>
      </c>
      <c r="C79" t="s">
        <v>14</v>
      </c>
      <c r="D79">
        <v>6</v>
      </c>
      <c r="E79">
        <v>2019</v>
      </c>
      <c r="F79" t="s">
        <v>16</v>
      </c>
      <c r="G79">
        <v>0</v>
      </c>
      <c r="H79" s="46">
        <v>94055</v>
      </c>
      <c r="I79" s="60">
        <v>944</v>
      </c>
      <c r="J79">
        <v>287</v>
      </c>
      <c r="K79" t="s">
        <v>16</v>
      </c>
      <c r="L79" s="49">
        <v>3</v>
      </c>
      <c r="M79" s="63" t="s">
        <v>41</v>
      </c>
      <c r="N79" s="63">
        <v>12</v>
      </c>
      <c r="O79" s="63">
        <v>3</v>
      </c>
    </row>
    <row r="80" spans="1:15" x14ac:dyDescent="0.3">
      <c r="A80" s="44" t="s">
        <v>213</v>
      </c>
      <c r="B80" t="s">
        <v>32</v>
      </c>
      <c r="C80" t="s">
        <v>14</v>
      </c>
      <c r="D80">
        <v>6</v>
      </c>
      <c r="E80">
        <v>2015</v>
      </c>
      <c r="F80" t="s">
        <v>16</v>
      </c>
      <c r="G80">
        <v>0</v>
      </c>
      <c r="H80" s="46">
        <v>619238</v>
      </c>
      <c r="I80" s="59">
        <v>453</v>
      </c>
      <c r="J80">
        <v>287</v>
      </c>
      <c r="K80" t="s">
        <v>16</v>
      </c>
      <c r="L80" s="49">
        <v>7</v>
      </c>
      <c r="M80" s="63" t="s">
        <v>41</v>
      </c>
      <c r="N80" s="63">
        <v>12</v>
      </c>
      <c r="O80" s="63">
        <v>3</v>
      </c>
    </row>
    <row r="81" spans="1:15" x14ac:dyDescent="0.3">
      <c r="A81" s="41" t="s">
        <v>214</v>
      </c>
      <c r="B81" t="s">
        <v>32</v>
      </c>
      <c r="C81" t="s">
        <v>14</v>
      </c>
      <c r="D81">
        <v>6</v>
      </c>
      <c r="E81">
        <v>2014</v>
      </c>
      <c r="F81" t="s">
        <v>16</v>
      </c>
      <c r="G81">
        <v>0</v>
      </c>
      <c r="H81" s="46">
        <v>401336</v>
      </c>
      <c r="I81" s="59">
        <v>701</v>
      </c>
      <c r="J81">
        <v>287</v>
      </c>
      <c r="K81" t="s">
        <v>16</v>
      </c>
      <c r="L81" s="49">
        <v>8</v>
      </c>
      <c r="M81" s="63" t="s">
        <v>41</v>
      </c>
      <c r="N81" s="63">
        <v>12</v>
      </c>
      <c r="O81" s="63">
        <v>3</v>
      </c>
    </row>
    <row r="82" spans="1:15" ht="25.5" x14ac:dyDescent="0.3">
      <c r="A82" s="47" t="s">
        <v>215</v>
      </c>
      <c r="B82" t="s">
        <v>32</v>
      </c>
      <c r="C82" t="s">
        <v>14</v>
      </c>
      <c r="D82">
        <v>6</v>
      </c>
      <c r="E82">
        <v>2020</v>
      </c>
      <c r="F82" t="s">
        <v>16</v>
      </c>
      <c r="G82">
        <v>0</v>
      </c>
      <c r="H82" s="46">
        <v>228009</v>
      </c>
      <c r="I82" s="59">
        <v>753</v>
      </c>
      <c r="J82">
        <v>287</v>
      </c>
      <c r="K82" t="s">
        <v>16</v>
      </c>
      <c r="L82" s="49">
        <v>7</v>
      </c>
      <c r="M82" s="63" t="s">
        <v>41</v>
      </c>
      <c r="N82" s="63">
        <v>12</v>
      </c>
      <c r="O82" s="63">
        <v>3</v>
      </c>
    </row>
    <row r="83" spans="1:15" ht="13.5" thickBot="1" x14ac:dyDescent="0.35">
      <c r="A83" s="51" t="s">
        <v>216</v>
      </c>
      <c r="B83" t="s">
        <v>30</v>
      </c>
      <c r="C83" t="s">
        <v>14</v>
      </c>
      <c r="D83">
        <v>6</v>
      </c>
      <c r="E83">
        <v>2016</v>
      </c>
      <c r="F83" t="s">
        <v>16</v>
      </c>
      <c r="G83">
        <v>0</v>
      </c>
      <c r="H83" s="46">
        <v>432804</v>
      </c>
      <c r="I83" s="61">
        <v>968</v>
      </c>
      <c r="J83">
        <v>287</v>
      </c>
      <c r="K83" t="s">
        <v>16</v>
      </c>
      <c r="L83" s="49">
        <v>8</v>
      </c>
      <c r="M83" s="63" t="s">
        <v>41</v>
      </c>
      <c r="N83" s="63">
        <v>12</v>
      </c>
      <c r="O83" s="63">
        <v>3</v>
      </c>
    </row>
    <row r="84" spans="1:15" x14ac:dyDescent="0.3">
      <c r="A84" s="41" t="s">
        <v>217</v>
      </c>
      <c r="B84" t="s">
        <v>32</v>
      </c>
      <c r="C84" t="s">
        <v>14</v>
      </c>
      <c r="D84">
        <v>6</v>
      </c>
      <c r="E84">
        <v>2018</v>
      </c>
      <c r="F84" t="s">
        <v>16</v>
      </c>
      <c r="G84">
        <v>0</v>
      </c>
      <c r="H84" s="46">
        <v>804873</v>
      </c>
      <c r="I84" s="59">
        <v>1174</v>
      </c>
      <c r="J84">
        <v>287</v>
      </c>
      <c r="K84" t="s">
        <v>16</v>
      </c>
      <c r="L84" s="49">
        <v>8</v>
      </c>
      <c r="M84" s="63" t="s">
        <v>41</v>
      </c>
      <c r="N84" s="63">
        <v>12</v>
      </c>
      <c r="O84" s="63">
        <v>3</v>
      </c>
    </row>
    <row r="85" spans="1:15" x14ac:dyDescent="0.3">
      <c r="A85" s="52" t="s">
        <v>218</v>
      </c>
      <c r="B85" t="s">
        <v>32</v>
      </c>
      <c r="C85" t="s">
        <v>14</v>
      </c>
      <c r="D85">
        <v>6</v>
      </c>
      <c r="E85">
        <v>2019</v>
      </c>
      <c r="F85" t="s">
        <v>16</v>
      </c>
      <c r="G85">
        <v>0</v>
      </c>
      <c r="H85" s="46">
        <v>529776</v>
      </c>
      <c r="I85" s="61">
        <v>593</v>
      </c>
      <c r="J85">
        <v>287</v>
      </c>
      <c r="K85" t="s">
        <v>16</v>
      </c>
      <c r="L85" s="49">
        <v>8</v>
      </c>
      <c r="M85" s="63" t="s">
        <v>41</v>
      </c>
      <c r="N85" s="63">
        <v>12</v>
      </c>
      <c r="O85" s="63">
        <v>3</v>
      </c>
    </row>
    <row r="86" spans="1:15" x14ac:dyDescent="0.3">
      <c r="A86" s="41" t="s">
        <v>219</v>
      </c>
      <c r="B86" t="s">
        <v>32</v>
      </c>
      <c r="C86" t="s">
        <v>14</v>
      </c>
      <c r="D86">
        <v>6</v>
      </c>
      <c r="E86">
        <v>2017</v>
      </c>
      <c r="F86" t="s">
        <v>16</v>
      </c>
      <c r="G86">
        <v>0</v>
      </c>
      <c r="H86" s="46">
        <v>160892</v>
      </c>
      <c r="I86" s="59">
        <v>794</v>
      </c>
      <c r="J86">
        <v>287</v>
      </c>
      <c r="K86" t="s">
        <v>16</v>
      </c>
      <c r="L86" s="49">
        <v>8</v>
      </c>
      <c r="M86" s="63" t="s">
        <v>41</v>
      </c>
      <c r="N86" s="63">
        <v>12</v>
      </c>
      <c r="O86" s="63">
        <v>3</v>
      </c>
    </row>
    <row r="87" spans="1:15" x14ac:dyDescent="0.3">
      <c r="A87" s="41" t="s">
        <v>220</v>
      </c>
      <c r="B87" t="s">
        <v>32</v>
      </c>
      <c r="C87" t="s">
        <v>14</v>
      </c>
      <c r="D87">
        <v>6</v>
      </c>
      <c r="E87">
        <v>2016</v>
      </c>
      <c r="F87" t="s">
        <v>16</v>
      </c>
      <c r="G87">
        <v>0</v>
      </c>
      <c r="H87" s="46">
        <v>152068</v>
      </c>
      <c r="I87" s="59">
        <v>949</v>
      </c>
      <c r="J87">
        <v>287</v>
      </c>
      <c r="K87" t="s">
        <v>16</v>
      </c>
      <c r="L87" s="49">
        <v>6</v>
      </c>
      <c r="M87" s="63" t="s">
        <v>41</v>
      </c>
      <c r="N87" s="63">
        <v>12</v>
      </c>
      <c r="O87" s="63">
        <v>3</v>
      </c>
    </row>
    <row r="88" spans="1:15" x14ac:dyDescent="0.3">
      <c r="A88" s="41" t="s">
        <v>221</v>
      </c>
      <c r="B88" t="s">
        <v>32</v>
      </c>
      <c r="C88" t="s">
        <v>14</v>
      </c>
      <c r="D88">
        <v>6</v>
      </c>
      <c r="E88">
        <v>2016</v>
      </c>
      <c r="F88" t="s">
        <v>16</v>
      </c>
      <c r="G88">
        <v>0</v>
      </c>
      <c r="H88" s="46">
        <v>694287</v>
      </c>
      <c r="I88" s="59">
        <v>963</v>
      </c>
      <c r="J88">
        <v>287</v>
      </c>
      <c r="K88" t="s">
        <v>16</v>
      </c>
      <c r="L88" s="49">
        <v>8</v>
      </c>
      <c r="M88" s="63" t="s">
        <v>41</v>
      </c>
      <c r="N88" s="63">
        <v>12</v>
      </c>
      <c r="O88" s="63">
        <v>3</v>
      </c>
    </row>
    <row r="89" spans="1:15" x14ac:dyDescent="0.3">
      <c r="A89" s="53" t="s">
        <v>222</v>
      </c>
      <c r="B89" t="s">
        <v>32</v>
      </c>
      <c r="C89" t="s">
        <v>14</v>
      </c>
      <c r="D89">
        <v>6</v>
      </c>
      <c r="E89">
        <v>2020</v>
      </c>
      <c r="F89" t="s">
        <v>16</v>
      </c>
      <c r="G89">
        <v>0</v>
      </c>
      <c r="H89" s="46">
        <v>592608</v>
      </c>
      <c r="I89" s="59">
        <v>778</v>
      </c>
      <c r="J89">
        <v>287</v>
      </c>
      <c r="K89" t="s">
        <v>16</v>
      </c>
      <c r="L89" s="49">
        <v>8</v>
      </c>
      <c r="M89" s="63" t="s">
        <v>41</v>
      </c>
      <c r="N89" s="63">
        <v>12</v>
      </c>
      <c r="O89" s="63">
        <v>3</v>
      </c>
    </row>
    <row r="90" spans="1:15" x14ac:dyDescent="0.3">
      <c r="A90" s="53" t="s">
        <v>223</v>
      </c>
      <c r="B90" t="s">
        <v>30</v>
      </c>
      <c r="C90" t="s">
        <v>14</v>
      </c>
      <c r="D90">
        <v>6</v>
      </c>
      <c r="E90">
        <v>2020</v>
      </c>
      <c r="F90" t="s">
        <v>16</v>
      </c>
      <c r="G90">
        <v>0</v>
      </c>
      <c r="H90" s="46">
        <v>661676</v>
      </c>
      <c r="I90" s="59">
        <v>774</v>
      </c>
      <c r="J90">
        <v>287</v>
      </c>
      <c r="K90" t="s">
        <v>16</v>
      </c>
      <c r="L90" s="49">
        <v>8</v>
      </c>
      <c r="M90" s="63" t="s">
        <v>41</v>
      </c>
      <c r="N90" s="63">
        <v>12</v>
      </c>
      <c r="O90" s="63">
        <v>3</v>
      </c>
    </row>
    <row r="91" spans="1:15" x14ac:dyDescent="0.3">
      <c r="A91" s="41" t="s">
        <v>224</v>
      </c>
      <c r="B91" t="s">
        <v>32</v>
      </c>
      <c r="C91" t="s">
        <v>14</v>
      </c>
      <c r="D91">
        <v>6</v>
      </c>
      <c r="E91">
        <v>2017</v>
      </c>
      <c r="F91" t="s">
        <v>16</v>
      </c>
      <c r="G91">
        <v>0</v>
      </c>
      <c r="H91" s="46">
        <v>617100</v>
      </c>
      <c r="I91" s="59">
        <v>708</v>
      </c>
      <c r="J91">
        <v>287</v>
      </c>
      <c r="K91" t="s">
        <v>16</v>
      </c>
      <c r="L91" s="49">
        <v>6</v>
      </c>
      <c r="M91" s="63" t="s">
        <v>41</v>
      </c>
      <c r="N91" s="63">
        <v>12</v>
      </c>
      <c r="O91" s="63">
        <v>3</v>
      </c>
    </row>
    <row r="92" spans="1:15" x14ac:dyDescent="0.3">
      <c r="A92" s="41" t="s">
        <v>225</v>
      </c>
      <c r="B92" t="s">
        <v>30</v>
      </c>
      <c r="C92" t="s">
        <v>14</v>
      </c>
      <c r="D92">
        <v>6</v>
      </c>
      <c r="E92">
        <v>2015</v>
      </c>
      <c r="F92" t="s">
        <v>16</v>
      </c>
      <c r="G92">
        <v>0</v>
      </c>
      <c r="H92" s="46">
        <v>256005</v>
      </c>
      <c r="I92" s="59">
        <v>624</v>
      </c>
      <c r="J92">
        <v>287</v>
      </c>
      <c r="K92" t="s">
        <v>16</v>
      </c>
      <c r="L92" s="49">
        <v>9</v>
      </c>
      <c r="M92" s="63" t="s">
        <v>41</v>
      </c>
      <c r="N92" s="63">
        <v>12</v>
      </c>
      <c r="O92" s="63">
        <v>3</v>
      </c>
    </row>
    <row r="93" spans="1:15" x14ac:dyDescent="0.3">
      <c r="A93" s="41" t="s">
        <v>226</v>
      </c>
      <c r="B93" t="s">
        <v>32</v>
      </c>
      <c r="C93" t="s">
        <v>14</v>
      </c>
      <c r="D93">
        <v>6</v>
      </c>
      <c r="E93">
        <v>2015</v>
      </c>
      <c r="F93" t="s">
        <v>16</v>
      </c>
      <c r="G93">
        <v>0</v>
      </c>
      <c r="H93" s="46">
        <v>659643</v>
      </c>
      <c r="I93" s="59">
        <v>889</v>
      </c>
      <c r="J93">
        <v>287</v>
      </c>
      <c r="K93" t="s">
        <v>16</v>
      </c>
      <c r="L93" s="49">
        <v>8</v>
      </c>
      <c r="M93" s="63" t="s">
        <v>41</v>
      </c>
      <c r="N93" s="63">
        <v>12</v>
      </c>
      <c r="O93" s="63">
        <v>3</v>
      </c>
    </row>
    <row r="94" spans="1:15" x14ac:dyDescent="0.3">
      <c r="A94" s="41" t="s">
        <v>227</v>
      </c>
      <c r="B94" t="s">
        <v>32</v>
      </c>
      <c r="C94" t="s">
        <v>14</v>
      </c>
      <c r="D94">
        <v>6</v>
      </c>
      <c r="E94">
        <v>2015</v>
      </c>
      <c r="F94" t="s">
        <v>16</v>
      </c>
      <c r="G94">
        <v>0</v>
      </c>
      <c r="H94" s="46">
        <v>128406</v>
      </c>
      <c r="I94" s="59">
        <v>983</v>
      </c>
      <c r="J94">
        <v>287</v>
      </c>
      <c r="K94" t="s">
        <v>16</v>
      </c>
      <c r="L94" s="49">
        <v>9</v>
      </c>
      <c r="M94" s="63" t="s">
        <v>41</v>
      </c>
      <c r="N94" s="63">
        <v>12</v>
      </c>
      <c r="O94" s="63">
        <v>3</v>
      </c>
    </row>
    <row r="95" spans="1:15" x14ac:dyDescent="0.3">
      <c r="A95" s="44" t="s">
        <v>228</v>
      </c>
      <c r="B95" t="s">
        <v>32</v>
      </c>
      <c r="C95" t="s">
        <v>14</v>
      </c>
      <c r="D95">
        <v>6</v>
      </c>
      <c r="E95">
        <v>2019</v>
      </c>
      <c r="F95" t="s">
        <v>16</v>
      </c>
      <c r="G95">
        <v>0</v>
      </c>
      <c r="H95" s="46">
        <v>360082</v>
      </c>
      <c r="I95" s="61">
        <v>699</v>
      </c>
      <c r="J95">
        <v>287</v>
      </c>
      <c r="K95" t="s">
        <v>16</v>
      </c>
      <c r="L95" s="49">
        <v>8</v>
      </c>
      <c r="M95" s="63" t="s">
        <v>41</v>
      </c>
      <c r="N95" s="63">
        <v>12</v>
      </c>
      <c r="O95" s="63">
        <v>3</v>
      </c>
    </row>
    <row r="96" spans="1:15" x14ac:dyDescent="0.3">
      <c r="A96" s="54" t="s">
        <v>229</v>
      </c>
      <c r="B96" t="s">
        <v>32</v>
      </c>
      <c r="C96" t="s">
        <v>14</v>
      </c>
      <c r="D96">
        <v>6</v>
      </c>
      <c r="E96">
        <v>2015</v>
      </c>
      <c r="F96" t="s">
        <v>16</v>
      </c>
      <c r="G96">
        <v>0</v>
      </c>
      <c r="H96" s="46">
        <v>622131</v>
      </c>
      <c r="I96" s="59">
        <v>598</v>
      </c>
      <c r="J96">
        <v>287</v>
      </c>
      <c r="K96" t="s">
        <v>16</v>
      </c>
      <c r="L96" s="49">
        <v>8</v>
      </c>
      <c r="M96" s="63" t="s">
        <v>41</v>
      </c>
      <c r="N96" s="63">
        <v>12</v>
      </c>
      <c r="O96" s="63">
        <v>3</v>
      </c>
    </row>
    <row r="97" spans="1:15" x14ac:dyDescent="0.3">
      <c r="A97" s="53" t="s">
        <v>230</v>
      </c>
      <c r="B97" t="s">
        <v>32</v>
      </c>
      <c r="C97" t="s">
        <v>14</v>
      </c>
      <c r="D97">
        <v>6</v>
      </c>
      <c r="E97">
        <v>2020</v>
      </c>
      <c r="F97" t="s">
        <v>16</v>
      </c>
      <c r="G97">
        <v>0</v>
      </c>
      <c r="H97" s="46">
        <v>431019</v>
      </c>
      <c r="I97" s="59">
        <v>580</v>
      </c>
      <c r="J97">
        <v>287</v>
      </c>
      <c r="K97" t="s">
        <v>16</v>
      </c>
      <c r="L97" s="49">
        <v>9</v>
      </c>
      <c r="M97" s="63" t="s">
        <v>41</v>
      </c>
      <c r="N97" s="63">
        <v>12</v>
      </c>
      <c r="O97" s="63">
        <v>3</v>
      </c>
    </row>
    <row r="98" spans="1:15" x14ac:dyDescent="0.3">
      <c r="A98" s="44" t="s">
        <v>231</v>
      </c>
      <c r="B98" t="s">
        <v>30</v>
      </c>
      <c r="C98" t="s">
        <v>14</v>
      </c>
      <c r="D98">
        <v>6</v>
      </c>
      <c r="E98">
        <v>2018</v>
      </c>
      <c r="F98" t="s">
        <v>16</v>
      </c>
      <c r="G98">
        <v>0</v>
      </c>
      <c r="H98" s="46">
        <v>486719</v>
      </c>
      <c r="I98" s="59">
        <v>889</v>
      </c>
      <c r="J98">
        <v>287</v>
      </c>
      <c r="K98" t="s">
        <v>16</v>
      </c>
      <c r="L98" s="49">
        <v>7</v>
      </c>
      <c r="M98" s="63" t="s">
        <v>41</v>
      </c>
      <c r="N98" s="63">
        <v>12</v>
      </c>
      <c r="O98" s="63">
        <v>3</v>
      </c>
    </row>
    <row r="99" spans="1:15" x14ac:dyDescent="0.3">
      <c r="A99" s="41" t="s">
        <v>232</v>
      </c>
      <c r="B99" t="s">
        <v>32</v>
      </c>
      <c r="C99" t="s">
        <v>14</v>
      </c>
      <c r="D99">
        <v>6</v>
      </c>
      <c r="E99">
        <v>2016</v>
      </c>
      <c r="F99" t="s">
        <v>16</v>
      </c>
      <c r="G99">
        <v>0</v>
      </c>
      <c r="H99" s="46">
        <v>476494</v>
      </c>
      <c r="I99" s="59">
        <v>641</v>
      </c>
      <c r="J99">
        <v>287</v>
      </c>
      <c r="K99" t="s">
        <v>16</v>
      </c>
      <c r="L99" s="49">
        <v>7</v>
      </c>
      <c r="M99" s="63" t="s">
        <v>41</v>
      </c>
      <c r="N99" s="63">
        <v>12</v>
      </c>
      <c r="O99" s="63">
        <v>3</v>
      </c>
    </row>
    <row r="100" spans="1:15" x14ac:dyDescent="0.3">
      <c r="A100" s="41" t="s">
        <v>233</v>
      </c>
      <c r="B100" t="s">
        <v>32</v>
      </c>
      <c r="C100" t="s">
        <v>14</v>
      </c>
      <c r="D100">
        <v>6</v>
      </c>
      <c r="E100">
        <v>2017</v>
      </c>
      <c r="F100" t="s">
        <v>16</v>
      </c>
      <c r="G100">
        <v>0</v>
      </c>
      <c r="H100" s="46">
        <v>354639</v>
      </c>
      <c r="I100" s="59">
        <v>627</v>
      </c>
      <c r="J100">
        <v>287</v>
      </c>
      <c r="K100" t="s">
        <v>16</v>
      </c>
      <c r="L100" s="49">
        <v>8</v>
      </c>
      <c r="M100" s="63" t="s">
        <v>41</v>
      </c>
      <c r="N100" s="63">
        <v>12</v>
      </c>
      <c r="O100" s="63">
        <v>3</v>
      </c>
    </row>
    <row r="101" spans="1:15" x14ac:dyDescent="0.3">
      <c r="A101" s="41" t="s">
        <v>234</v>
      </c>
      <c r="B101" t="s">
        <v>32</v>
      </c>
      <c r="C101" t="s">
        <v>14</v>
      </c>
      <c r="D101">
        <v>6</v>
      </c>
      <c r="E101">
        <v>2017</v>
      </c>
      <c r="F101" t="s">
        <v>16</v>
      </c>
      <c r="G101">
        <v>0</v>
      </c>
      <c r="H101" s="46">
        <v>558015</v>
      </c>
      <c r="I101" s="59">
        <v>1162</v>
      </c>
      <c r="J101">
        <v>287</v>
      </c>
      <c r="K101" t="s">
        <v>16</v>
      </c>
      <c r="L101" s="49">
        <v>7</v>
      </c>
      <c r="M101" s="63" t="s">
        <v>41</v>
      </c>
      <c r="N101" s="63">
        <v>12</v>
      </c>
      <c r="O101" s="63">
        <v>3</v>
      </c>
    </row>
    <row r="102" spans="1:15" x14ac:dyDescent="0.3">
      <c r="A102" s="41" t="s">
        <v>235</v>
      </c>
      <c r="B102" t="s">
        <v>32</v>
      </c>
      <c r="C102" t="s">
        <v>14</v>
      </c>
      <c r="D102">
        <v>6</v>
      </c>
      <c r="E102">
        <v>2017</v>
      </c>
      <c r="F102" t="s">
        <v>16</v>
      </c>
      <c r="G102">
        <v>0</v>
      </c>
      <c r="H102" s="46">
        <v>540989</v>
      </c>
      <c r="I102" s="59">
        <v>665</v>
      </c>
      <c r="J102">
        <v>287</v>
      </c>
      <c r="K102" t="s">
        <v>16</v>
      </c>
      <c r="L102" s="49">
        <v>8</v>
      </c>
      <c r="M102" s="63" t="s">
        <v>41</v>
      </c>
      <c r="N102" s="63">
        <v>12</v>
      </c>
      <c r="O102" s="63">
        <v>3</v>
      </c>
    </row>
    <row r="103" spans="1:15" x14ac:dyDescent="0.3">
      <c r="A103" s="41" t="s">
        <v>236</v>
      </c>
      <c r="B103" t="s">
        <v>32</v>
      </c>
      <c r="C103" t="s">
        <v>14</v>
      </c>
      <c r="D103">
        <v>6</v>
      </c>
      <c r="E103">
        <v>2017</v>
      </c>
      <c r="F103" t="s">
        <v>16</v>
      </c>
      <c r="G103">
        <v>0</v>
      </c>
      <c r="H103" s="46">
        <v>307471</v>
      </c>
      <c r="I103" s="59">
        <v>470</v>
      </c>
      <c r="J103">
        <v>287</v>
      </c>
      <c r="K103" t="s">
        <v>16</v>
      </c>
      <c r="L103" s="49">
        <v>9</v>
      </c>
      <c r="M103" s="63" t="s">
        <v>41</v>
      </c>
      <c r="N103" s="63">
        <v>12</v>
      </c>
      <c r="O103" s="63">
        <v>3</v>
      </c>
    </row>
    <row r="104" spans="1:15" x14ac:dyDescent="0.3">
      <c r="A104" s="41" t="s">
        <v>237</v>
      </c>
      <c r="B104" t="s">
        <v>32</v>
      </c>
      <c r="C104" t="s">
        <v>14</v>
      </c>
      <c r="D104">
        <v>6</v>
      </c>
      <c r="E104">
        <v>2017</v>
      </c>
      <c r="F104" t="s">
        <v>16</v>
      </c>
      <c r="G104">
        <v>0</v>
      </c>
      <c r="H104" s="46">
        <v>266838</v>
      </c>
      <c r="I104" s="59">
        <v>679</v>
      </c>
      <c r="J104">
        <v>287</v>
      </c>
      <c r="K104" t="s">
        <v>16</v>
      </c>
      <c r="L104" s="49">
        <v>7</v>
      </c>
      <c r="M104" s="63" t="s">
        <v>41</v>
      </c>
      <c r="N104" s="63">
        <v>12</v>
      </c>
      <c r="O104" s="63">
        <v>3</v>
      </c>
    </row>
    <row r="105" spans="1:15" x14ac:dyDescent="0.3">
      <c r="A105" s="41" t="s">
        <v>238</v>
      </c>
      <c r="B105" t="s">
        <v>32</v>
      </c>
      <c r="C105" t="s">
        <v>14</v>
      </c>
      <c r="D105">
        <v>6</v>
      </c>
      <c r="E105">
        <v>2017</v>
      </c>
      <c r="F105" t="s">
        <v>16</v>
      </c>
      <c r="G105">
        <v>0</v>
      </c>
      <c r="H105" s="46">
        <v>893089</v>
      </c>
      <c r="I105" s="59">
        <v>777</v>
      </c>
      <c r="J105">
        <v>287</v>
      </c>
      <c r="K105" t="s">
        <v>16</v>
      </c>
      <c r="L105" s="49">
        <v>7</v>
      </c>
      <c r="M105" s="63" t="s">
        <v>41</v>
      </c>
      <c r="N105" s="63">
        <v>12</v>
      </c>
      <c r="O105" s="63">
        <v>3</v>
      </c>
    </row>
    <row r="106" spans="1:15" x14ac:dyDescent="0.3">
      <c r="A106" s="44" t="s">
        <v>239</v>
      </c>
      <c r="B106" t="s">
        <v>32</v>
      </c>
      <c r="C106" t="s">
        <v>14</v>
      </c>
      <c r="D106">
        <v>6</v>
      </c>
      <c r="E106">
        <v>2018</v>
      </c>
      <c r="F106" t="s">
        <v>16</v>
      </c>
      <c r="G106">
        <v>0</v>
      </c>
      <c r="H106" s="46">
        <v>139161</v>
      </c>
      <c r="I106" s="59">
        <v>1089</v>
      </c>
      <c r="J106">
        <v>287</v>
      </c>
      <c r="K106" t="s">
        <v>16</v>
      </c>
      <c r="L106" s="49">
        <v>8</v>
      </c>
      <c r="M106" s="63" t="s">
        <v>41</v>
      </c>
      <c r="N106" s="63">
        <v>12</v>
      </c>
      <c r="O106" s="63">
        <v>3</v>
      </c>
    </row>
    <row r="107" spans="1:15" x14ac:dyDescent="0.3">
      <c r="A107" s="44" t="s">
        <v>240</v>
      </c>
      <c r="B107" t="s">
        <v>32</v>
      </c>
      <c r="C107" t="s">
        <v>14</v>
      </c>
      <c r="D107">
        <v>6</v>
      </c>
      <c r="E107">
        <v>2019</v>
      </c>
      <c r="F107" t="s">
        <v>16</v>
      </c>
      <c r="G107">
        <v>0</v>
      </c>
      <c r="H107" s="46">
        <v>84830</v>
      </c>
      <c r="I107" s="59">
        <v>704</v>
      </c>
      <c r="J107">
        <v>287</v>
      </c>
      <c r="K107" t="s">
        <v>16</v>
      </c>
      <c r="L107" s="49">
        <v>8</v>
      </c>
      <c r="M107" s="63" t="s">
        <v>41</v>
      </c>
      <c r="N107" s="63">
        <v>12</v>
      </c>
      <c r="O107" s="63">
        <v>3</v>
      </c>
    </row>
    <row r="108" spans="1:15" x14ac:dyDescent="0.3">
      <c r="A108" s="44" t="s">
        <v>241</v>
      </c>
      <c r="B108" t="s">
        <v>32</v>
      </c>
      <c r="C108" t="s">
        <v>14</v>
      </c>
      <c r="D108">
        <v>6</v>
      </c>
      <c r="E108">
        <v>2014</v>
      </c>
      <c r="F108" t="s">
        <v>16</v>
      </c>
      <c r="G108">
        <v>0</v>
      </c>
      <c r="H108" s="46">
        <v>652153</v>
      </c>
      <c r="I108" s="59">
        <v>678</v>
      </c>
      <c r="J108">
        <v>287</v>
      </c>
      <c r="K108" t="s">
        <v>16</v>
      </c>
      <c r="L108" s="49">
        <v>7</v>
      </c>
      <c r="M108" s="63" t="s">
        <v>41</v>
      </c>
      <c r="N108" s="63">
        <v>12</v>
      </c>
      <c r="O108" s="63">
        <v>3</v>
      </c>
    </row>
    <row r="109" spans="1:15" x14ac:dyDescent="0.3">
      <c r="A109" s="53" t="s">
        <v>242</v>
      </c>
      <c r="B109" t="s">
        <v>32</v>
      </c>
      <c r="C109" t="s">
        <v>14</v>
      </c>
      <c r="D109">
        <v>6</v>
      </c>
      <c r="E109">
        <v>2020</v>
      </c>
      <c r="F109" t="s">
        <v>16</v>
      </c>
      <c r="G109">
        <v>0</v>
      </c>
      <c r="H109" s="46">
        <v>605288</v>
      </c>
      <c r="I109" s="59">
        <v>704</v>
      </c>
      <c r="J109">
        <v>287</v>
      </c>
      <c r="K109" t="s">
        <v>16</v>
      </c>
      <c r="L109" s="49">
        <v>8</v>
      </c>
      <c r="M109" s="63" t="s">
        <v>41</v>
      </c>
      <c r="N109" s="63">
        <v>12</v>
      </c>
      <c r="O109" s="63">
        <v>3</v>
      </c>
    </row>
    <row r="110" spans="1:15" ht="25.5" x14ac:dyDescent="0.3">
      <c r="A110" s="47" t="s">
        <v>243</v>
      </c>
      <c r="B110" t="s">
        <v>32</v>
      </c>
      <c r="C110" t="s">
        <v>14</v>
      </c>
      <c r="D110">
        <v>6</v>
      </c>
      <c r="E110">
        <v>2020</v>
      </c>
      <c r="F110" t="s">
        <v>16</v>
      </c>
      <c r="G110">
        <v>0</v>
      </c>
      <c r="H110" s="46">
        <v>659935</v>
      </c>
      <c r="I110" s="59">
        <v>687</v>
      </c>
      <c r="J110">
        <v>287</v>
      </c>
      <c r="K110" t="s">
        <v>16</v>
      </c>
      <c r="L110" s="49">
        <v>7</v>
      </c>
      <c r="M110" s="63" t="s">
        <v>41</v>
      </c>
      <c r="N110" s="63">
        <v>12</v>
      </c>
      <c r="O110" s="63">
        <v>3</v>
      </c>
    </row>
    <row r="111" spans="1:15" x14ac:dyDescent="0.3">
      <c r="A111" s="44" t="s">
        <v>244</v>
      </c>
      <c r="B111" t="s">
        <v>32</v>
      </c>
      <c r="C111" t="s">
        <v>14</v>
      </c>
      <c r="D111">
        <v>6</v>
      </c>
      <c r="E111">
        <v>2015</v>
      </c>
      <c r="F111" t="s">
        <v>16</v>
      </c>
      <c r="G111">
        <v>0</v>
      </c>
      <c r="H111" s="46">
        <v>274298</v>
      </c>
      <c r="I111" s="59">
        <v>727</v>
      </c>
      <c r="J111">
        <v>287</v>
      </c>
      <c r="K111" t="s">
        <v>16</v>
      </c>
      <c r="L111" s="49">
        <v>8</v>
      </c>
      <c r="M111" s="63" t="s">
        <v>41</v>
      </c>
      <c r="N111" s="63">
        <v>12</v>
      </c>
      <c r="O111" s="63">
        <v>3</v>
      </c>
    </row>
    <row r="112" spans="1:15" x14ac:dyDescent="0.3">
      <c r="A112" s="44" t="s">
        <v>245</v>
      </c>
      <c r="B112" t="s">
        <v>32</v>
      </c>
      <c r="C112" t="s">
        <v>14</v>
      </c>
      <c r="D112">
        <v>6</v>
      </c>
      <c r="E112">
        <v>2015</v>
      </c>
      <c r="F112" t="s">
        <v>16</v>
      </c>
      <c r="G112">
        <v>0</v>
      </c>
      <c r="H112" s="46">
        <v>108299.07843137253</v>
      </c>
      <c r="I112" s="59">
        <v>780</v>
      </c>
      <c r="J112">
        <v>287</v>
      </c>
      <c r="K112" t="s">
        <v>16</v>
      </c>
      <c r="L112" s="49">
        <v>9</v>
      </c>
      <c r="M112" s="63" t="s">
        <v>41</v>
      </c>
      <c r="N112" s="63">
        <v>12</v>
      </c>
      <c r="O112" s="63">
        <v>3</v>
      </c>
    </row>
    <row r="113" spans="1:15" x14ac:dyDescent="0.3">
      <c r="A113" s="44" t="s">
        <v>246</v>
      </c>
      <c r="B113" t="s">
        <v>32</v>
      </c>
      <c r="C113" t="s">
        <v>14</v>
      </c>
      <c r="D113">
        <v>6</v>
      </c>
      <c r="E113">
        <v>2015</v>
      </c>
      <c r="F113" t="s">
        <v>16</v>
      </c>
      <c r="G113">
        <v>0</v>
      </c>
      <c r="H113" s="46">
        <v>114648.39362208475</v>
      </c>
      <c r="I113" s="59">
        <v>997</v>
      </c>
      <c r="J113">
        <v>287</v>
      </c>
      <c r="K113" t="s">
        <v>16</v>
      </c>
      <c r="L113" s="49">
        <v>8</v>
      </c>
      <c r="M113" s="63" t="s">
        <v>41</v>
      </c>
      <c r="N113" s="63">
        <v>12</v>
      </c>
      <c r="O113" s="63">
        <v>3</v>
      </c>
    </row>
    <row r="114" spans="1:15" ht="13.5" thickBot="1" x14ac:dyDescent="0.35">
      <c r="A114" s="55" t="s">
        <v>247</v>
      </c>
      <c r="B114" t="s">
        <v>32</v>
      </c>
      <c r="C114" t="s">
        <v>14</v>
      </c>
      <c r="D114">
        <v>6</v>
      </c>
      <c r="E114">
        <v>2019</v>
      </c>
      <c r="F114" t="s">
        <v>16</v>
      </c>
      <c r="G114">
        <v>0</v>
      </c>
      <c r="H114" s="46">
        <v>130024.37662337662</v>
      </c>
      <c r="I114" s="60">
        <v>682</v>
      </c>
      <c r="J114">
        <v>287</v>
      </c>
      <c r="K114" t="s">
        <v>16</v>
      </c>
      <c r="L114" s="49">
        <v>3</v>
      </c>
      <c r="M114" s="63" t="s">
        <v>41</v>
      </c>
      <c r="N114" s="63">
        <v>12</v>
      </c>
      <c r="O114" s="63">
        <v>3</v>
      </c>
    </row>
    <row r="115" spans="1:15" ht="26" x14ac:dyDescent="0.3">
      <c r="A115" s="56" t="s">
        <v>248</v>
      </c>
      <c r="B115" t="s">
        <v>32</v>
      </c>
      <c r="C115" t="s">
        <v>14</v>
      </c>
      <c r="D115">
        <v>6</v>
      </c>
      <c r="E115">
        <v>2019</v>
      </c>
      <c r="F115" t="s">
        <v>16</v>
      </c>
      <c r="G115">
        <v>0</v>
      </c>
      <c r="H115" s="46">
        <v>136719.96081504703</v>
      </c>
      <c r="I115" s="59">
        <v>814</v>
      </c>
      <c r="J115">
        <v>287</v>
      </c>
      <c r="K115" t="s">
        <v>16</v>
      </c>
      <c r="L115" s="49">
        <v>7</v>
      </c>
      <c r="M115" s="63" t="s">
        <v>41</v>
      </c>
      <c r="N115" s="63">
        <v>12</v>
      </c>
      <c r="O115" s="63">
        <v>3</v>
      </c>
    </row>
    <row r="116" spans="1:15" ht="26" x14ac:dyDescent="0.3">
      <c r="A116" s="57" t="s">
        <v>249</v>
      </c>
      <c r="B116" t="s">
        <v>32</v>
      </c>
      <c r="C116" t="s">
        <v>14</v>
      </c>
      <c r="D116">
        <v>6</v>
      </c>
      <c r="E116">
        <v>2019</v>
      </c>
      <c r="F116" t="s">
        <v>16</v>
      </c>
      <c r="G116">
        <v>0</v>
      </c>
      <c r="H116" s="46">
        <v>110107.20529801323</v>
      </c>
      <c r="I116" s="60">
        <v>534</v>
      </c>
      <c r="J116">
        <v>287</v>
      </c>
      <c r="K116" t="s">
        <v>16</v>
      </c>
      <c r="L116" s="49">
        <v>8</v>
      </c>
      <c r="M116" s="63" t="s">
        <v>41</v>
      </c>
      <c r="N116" s="63">
        <v>12</v>
      </c>
      <c r="O116" s="63">
        <v>3</v>
      </c>
    </row>
    <row r="117" spans="1:15" ht="26" x14ac:dyDescent="0.3">
      <c r="A117" s="57" t="s">
        <v>250</v>
      </c>
      <c r="B117" t="s">
        <v>32</v>
      </c>
      <c r="C117" t="s">
        <v>14</v>
      </c>
      <c r="D117">
        <v>6</v>
      </c>
      <c r="E117">
        <v>2019</v>
      </c>
      <c r="F117" t="s">
        <v>16</v>
      </c>
      <c r="G117">
        <v>0</v>
      </c>
      <c r="H117" s="46">
        <v>120895.73952879582</v>
      </c>
      <c r="I117" s="60">
        <v>835</v>
      </c>
      <c r="J117">
        <v>287</v>
      </c>
      <c r="K117" t="s">
        <v>16</v>
      </c>
      <c r="L117" s="49">
        <v>7</v>
      </c>
      <c r="M117" s="63" t="s">
        <v>41</v>
      </c>
      <c r="N117" s="63">
        <v>12</v>
      </c>
      <c r="O117" s="63">
        <v>3</v>
      </c>
    </row>
  </sheetData>
  <dataValidations count="5">
    <dataValidation type="whole" allowBlank="1" showInputMessage="1" showErrorMessage="1" sqref="L2" xr:uid="{DB2064BE-F991-47EE-B81B-663BD91E8C5A}">
      <formula1>1</formula1>
      <formula2>20</formula2>
    </dataValidation>
    <dataValidation type="whole" allowBlank="1" showInputMessage="1" showErrorMessage="1" sqref="H2" xr:uid="{EAB36FA9-FF88-4457-814C-61D4742009E7}">
      <formula1>0</formula1>
      <formula2>100000</formula2>
    </dataValidation>
    <dataValidation type="whole" allowBlank="1" showInputMessage="1" showErrorMessage="1" sqref="G2" xr:uid="{B3961048-64FE-43D8-8FFF-803033114818}">
      <formula1>0</formula1>
      <formula2>100</formula2>
    </dataValidation>
    <dataValidation type="whole" allowBlank="1" showInputMessage="1" showErrorMessage="1" sqref="N2:O117" xr:uid="{05F9A92A-184D-4C7A-B377-D6C0207BD3E9}">
      <formula1>0</formula1>
      <formula2>12</formula2>
    </dataValidation>
    <dataValidation type="whole" allowBlank="1" showInputMessage="1" showErrorMessage="1" sqref="J2" xr:uid="{69D72137-930B-49BB-84FB-98D608CB8028}">
      <formula1>1</formula1>
      <formula2>365</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EC7BF3A9-F2E2-4C4A-BA67-B7ADC3F13341}">
          <x14:formula1>
            <xm:f>Legenda!$A$2:$A$8</xm:f>
          </x14:formula1>
          <xm:sqref>B2</xm:sqref>
        </x14:dataValidation>
        <x14:dataValidation type="list" allowBlank="1" showInputMessage="1" showErrorMessage="1" xr:uid="{64DA4837-4DA9-4526-B345-F10505FC0136}">
          <x14:formula1>
            <xm:f>Legenda!$G$2:$G$6</xm:f>
          </x14:formula1>
          <xm:sqref>D2</xm:sqref>
        </x14:dataValidation>
        <x14:dataValidation type="list" allowBlank="1" showInputMessage="1" showErrorMessage="1" xr:uid="{90B1847F-60D1-4986-8768-D544ACCBABB5}">
          <x14:formula1>
            <xm:f>Legenda!$C$2:$C$3</xm:f>
          </x14:formula1>
          <xm:sqref>F2</xm:sqref>
        </x14:dataValidation>
        <x14:dataValidation type="list" allowBlank="1" showInputMessage="1" showErrorMessage="1" xr:uid="{E254F0F0-81EE-4081-97B2-A2AF846646ED}">
          <x14:formula1>
            <xm:f>Legenda!$B$3:$B$24</xm:f>
          </x14:formula1>
          <xm:sqref>E2</xm:sqref>
        </x14:dataValidation>
        <x14:dataValidation type="list" allowBlank="1" showInputMessage="1" showErrorMessage="1" xr:uid="{EBA622C1-06DC-4729-9513-DBEAE8E330AD}">
          <x14:formula1>
            <xm:f>Legenda!$D$2:$D$3</xm:f>
          </x14:formula1>
          <xm:sqref>P2</xm:sqref>
        </x14:dataValidation>
        <x14:dataValidation type="list" allowBlank="1" showInputMessage="1" showErrorMessage="1" xr:uid="{F2373C1B-4AE5-49FA-A3C7-DC2A71D1F8A3}">
          <x14:formula1>
            <xm:f>Legenda!$E$2:$E$3</xm:f>
          </x14:formula1>
          <xm:sqref>K2</xm:sqref>
        </x14:dataValidation>
        <x14:dataValidation type="list" allowBlank="1" showInputMessage="1" showErrorMessage="1" xr:uid="{612B1886-110A-4778-A28D-EA4FE83A42A8}">
          <x14:formula1>
            <xm:f>Legenda!$F$2:$F$7</xm:f>
          </x14:formula1>
          <xm:sqref>C2</xm:sqref>
        </x14:dataValidation>
        <x14:dataValidation type="list" allowBlank="1" showInputMessage="1" showErrorMessage="1" xr:uid="{FA6EFD16-ED3D-42D3-A950-AD7BB56E32C2}">
          <x14:formula1>
            <xm:f>Legenda!$H$2:$H$5</xm:f>
          </x14:formula1>
          <xm:sqref>M2:M117</xm:sqref>
        </x14:dataValidation>
        <x14:dataValidation type="list" allowBlank="1" showInputMessage="1" showErrorMessage="1" xr:uid="{99E131DE-8C20-4032-A552-E3417CF9B4FC}">
          <x14:formula1>
            <xm:f>'C:\Users\meer0084\Documents\transport_kompas\input\[Elektra21.xlsx]Legenda'!#REF!</xm:f>
          </x14:formula1>
          <xm:sqref>B1:C1 J1:K1 E1:F1</xm:sqref>
        </x14:dataValidation>
        <x14:dataValidation type="list" allowBlank="1" showInputMessage="1" showErrorMessage="1" xr:uid="{6196698F-2DED-4B0A-BFA2-0F92C22D9438}">
          <x14:formula1>
            <xm:f>'C:\Users\meer0084\Documents\transport_kompas\input\[ZET - Vooruit-TCO.xlsx]Legenda'!#REF!</xm:f>
          </x14:formula1>
          <xm:sqref>E3:E26 F3:F117 J3:L117 B3:D117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09888-E68F-48C7-BA4D-E198A4624E4C}">
  <dimension ref="A1:S40"/>
  <sheetViews>
    <sheetView tabSelected="1" workbookViewId="0">
      <selection activeCell="N12" sqref="N12"/>
    </sheetView>
  </sheetViews>
  <sheetFormatPr defaultRowHeight="13" x14ac:dyDescent="0.3"/>
  <sheetData>
    <row r="1" spans="1:19" ht="139.5" x14ac:dyDescent="0.3">
      <c r="A1" s="1" t="s">
        <v>251</v>
      </c>
      <c r="B1" s="2" t="s">
        <v>252</v>
      </c>
      <c r="C1" s="2" t="s">
        <v>253</v>
      </c>
      <c r="D1" s="2" t="s">
        <v>3</v>
      </c>
      <c r="E1" s="4" t="s">
        <v>254</v>
      </c>
      <c r="F1" s="3" t="s">
        <v>5</v>
      </c>
      <c r="G1" s="4" t="s">
        <v>36</v>
      </c>
      <c r="H1" s="4" t="s">
        <v>255</v>
      </c>
      <c r="I1" s="4" t="s">
        <v>47</v>
      </c>
      <c r="J1" s="4" t="s">
        <v>6</v>
      </c>
      <c r="K1" s="4" t="s">
        <v>7</v>
      </c>
      <c r="L1" s="4" t="s">
        <v>256</v>
      </c>
      <c r="M1" s="14" t="s">
        <v>33</v>
      </c>
      <c r="N1" s="15" t="s">
        <v>257</v>
      </c>
      <c r="O1" s="16" t="s">
        <v>258</v>
      </c>
      <c r="P1" s="17" t="s">
        <v>43</v>
      </c>
      <c r="Q1" s="65" t="s">
        <v>9</v>
      </c>
      <c r="R1" s="65" t="s">
        <v>10</v>
      </c>
      <c r="S1" s="18" t="s">
        <v>11</v>
      </c>
    </row>
    <row r="2" spans="1:19" x14ac:dyDescent="0.3">
      <c r="A2" s="8" t="s">
        <v>12</v>
      </c>
      <c r="B2" s="9" t="s">
        <v>13</v>
      </c>
      <c r="C2" s="9" t="s">
        <v>14</v>
      </c>
      <c r="D2" s="9">
        <v>6</v>
      </c>
      <c r="E2" s="9">
        <v>2019</v>
      </c>
      <c r="F2" s="9" t="s">
        <v>15</v>
      </c>
      <c r="G2" s="9">
        <v>0</v>
      </c>
      <c r="H2" s="10">
        <v>20000</v>
      </c>
      <c r="I2" s="9">
        <v>200</v>
      </c>
      <c r="J2" s="9">
        <v>220</v>
      </c>
      <c r="K2" s="9" t="s">
        <v>16</v>
      </c>
      <c r="L2" s="9">
        <v>7</v>
      </c>
      <c r="M2" s="13" t="s">
        <v>41</v>
      </c>
      <c r="N2" s="13">
        <v>8</v>
      </c>
      <c r="O2" s="13">
        <v>3</v>
      </c>
      <c r="P2" s="9" t="s">
        <v>23</v>
      </c>
      <c r="Q2" s="68"/>
      <c r="R2" s="7"/>
      <c r="S2" s="7"/>
    </row>
    <row r="3" spans="1:19" x14ac:dyDescent="0.3">
      <c r="A3" s="11" t="s">
        <v>259</v>
      </c>
      <c r="B3" t="s">
        <v>32</v>
      </c>
      <c r="C3" t="s">
        <v>14</v>
      </c>
      <c r="D3">
        <v>6</v>
      </c>
      <c r="E3" s="66">
        <v>2018</v>
      </c>
      <c r="F3" t="s">
        <v>15</v>
      </c>
      <c r="G3">
        <v>0</v>
      </c>
      <c r="H3" s="67">
        <v>80000</v>
      </c>
      <c r="I3">
        <v>500</v>
      </c>
      <c r="J3">
        <v>220</v>
      </c>
      <c r="K3" t="s">
        <v>16</v>
      </c>
      <c r="L3">
        <v>7</v>
      </c>
      <c r="M3" s="35" t="s">
        <v>39</v>
      </c>
      <c r="N3" s="35">
        <v>0</v>
      </c>
      <c r="O3" s="35">
        <v>0</v>
      </c>
      <c r="P3" t="s">
        <v>23</v>
      </c>
      <c r="Q3" s="68"/>
    </row>
    <row r="4" spans="1:19" x14ac:dyDescent="0.3">
      <c r="A4" t="s">
        <v>260</v>
      </c>
      <c r="B4" t="s">
        <v>13</v>
      </c>
      <c r="C4" t="s">
        <v>14</v>
      </c>
      <c r="D4">
        <v>6</v>
      </c>
      <c r="E4" s="66">
        <v>2017</v>
      </c>
      <c r="F4" t="s">
        <v>15</v>
      </c>
      <c r="G4">
        <v>0</v>
      </c>
      <c r="H4">
        <v>20000</v>
      </c>
      <c r="I4">
        <v>200</v>
      </c>
      <c r="J4">
        <v>190</v>
      </c>
      <c r="K4" t="s">
        <v>15</v>
      </c>
      <c r="L4">
        <v>8</v>
      </c>
      <c r="M4" s="35" t="s">
        <v>39</v>
      </c>
      <c r="N4" s="35">
        <v>0</v>
      </c>
      <c r="O4" s="35">
        <v>0</v>
      </c>
      <c r="P4" t="s">
        <v>23</v>
      </c>
      <c r="Q4" s="68"/>
    </row>
    <row r="5" spans="1:19" x14ac:dyDescent="0.3">
      <c r="A5" t="s">
        <v>261</v>
      </c>
      <c r="B5" t="s">
        <v>21</v>
      </c>
      <c r="C5" t="s">
        <v>14</v>
      </c>
      <c r="D5">
        <v>6</v>
      </c>
      <c r="E5" s="66">
        <v>2016</v>
      </c>
      <c r="F5" t="s">
        <v>15</v>
      </c>
      <c r="G5">
        <v>0</v>
      </c>
      <c r="H5">
        <v>15000</v>
      </c>
      <c r="I5">
        <v>200</v>
      </c>
      <c r="J5">
        <v>150</v>
      </c>
      <c r="K5" t="s">
        <v>15</v>
      </c>
      <c r="L5">
        <v>9</v>
      </c>
      <c r="M5" s="35" t="s">
        <v>39</v>
      </c>
      <c r="N5" s="35">
        <v>0</v>
      </c>
      <c r="O5" s="35">
        <v>0</v>
      </c>
      <c r="P5" t="s">
        <v>23</v>
      </c>
      <c r="Q5" s="68"/>
    </row>
    <row r="6" spans="1:19" x14ac:dyDescent="0.3">
      <c r="E6" s="66"/>
      <c r="M6" s="35"/>
      <c r="N6" s="35"/>
      <c r="O6" s="35"/>
      <c r="Q6" s="68"/>
    </row>
    <row r="7" spans="1:19" x14ac:dyDescent="0.3">
      <c r="E7" s="66"/>
      <c r="M7" s="35"/>
      <c r="N7" s="35"/>
      <c r="O7" s="35"/>
      <c r="Q7" s="68"/>
    </row>
    <row r="8" spans="1:19" x14ac:dyDescent="0.3">
      <c r="E8" s="66"/>
      <c r="M8" s="35"/>
      <c r="N8" s="35"/>
      <c r="O8" s="35"/>
      <c r="Q8" s="68"/>
    </row>
    <row r="9" spans="1:19" x14ac:dyDescent="0.3">
      <c r="E9" s="66"/>
      <c r="M9" s="35"/>
      <c r="N9" s="35"/>
      <c r="O9" s="35"/>
      <c r="Q9" s="68"/>
    </row>
    <row r="10" spans="1:19" x14ac:dyDescent="0.3">
      <c r="M10" s="35"/>
      <c r="O10" s="35"/>
      <c r="Q10" s="68"/>
    </row>
    <row r="11" spans="1:19" x14ac:dyDescent="0.3">
      <c r="M11" s="35"/>
      <c r="O11" s="35"/>
      <c r="Q11" s="68"/>
    </row>
    <row r="12" spans="1:19" x14ac:dyDescent="0.3">
      <c r="Q12" s="68"/>
    </row>
    <row r="13" spans="1:19" x14ac:dyDescent="0.3">
      <c r="Q13" s="68"/>
    </row>
    <row r="14" spans="1:19" x14ac:dyDescent="0.3">
      <c r="Q14" s="68"/>
    </row>
    <row r="15" spans="1:19" x14ac:dyDescent="0.3">
      <c r="Q15" s="68"/>
    </row>
    <row r="16" spans="1:19" x14ac:dyDescent="0.3">
      <c r="Q16" s="68"/>
    </row>
    <row r="17" spans="17:17" x14ac:dyDescent="0.3">
      <c r="Q17" s="68"/>
    </row>
    <row r="18" spans="17:17" x14ac:dyDescent="0.3">
      <c r="Q18" s="68"/>
    </row>
    <row r="19" spans="17:17" x14ac:dyDescent="0.3">
      <c r="Q19" s="68"/>
    </row>
    <row r="20" spans="17:17" x14ac:dyDescent="0.3">
      <c r="Q20" s="68"/>
    </row>
    <row r="21" spans="17:17" x14ac:dyDescent="0.3">
      <c r="Q21" s="68"/>
    </row>
    <row r="22" spans="17:17" x14ac:dyDescent="0.3">
      <c r="Q22" s="68"/>
    </row>
    <row r="23" spans="17:17" x14ac:dyDescent="0.3">
      <c r="Q23" s="68"/>
    </row>
    <row r="24" spans="17:17" x14ac:dyDescent="0.3">
      <c r="Q24" s="68"/>
    </row>
    <row r="25" spans="17:17" x14ac:dyDescent="0.3">
      <c r="Q25" s="68"/>
    </row>
    <row r="26" spans="17:17" x14ac:dyDescent="0.3">
      <c r="Q26" s="68"/>
    </row>
    <row r="27" spans="17:17" x14ac:dyDescent="0.3">
      <c r="Q27" s="68"/>
    </row>
    <row r="28" spans="17:17" x14ac:dyDescent="0.3">
      <c r="Q28" s="68"/>
    </row>
    <row r="29" spans="17:17" x14ac:dyDescent="0.3">
      <c r="Q29" s="68"/>
    </row>
    <row r="30" spans="17:17" x14ac:dyDescent="0.3">
      <c r="Q30" s="68"/>
    </row>
    <row r="31" spans="17:17" x14ac:dyDescent="0.3">
      <c r="Q31" s="68"/>
    </row>
    <row r="32" spans="17:17" x14ac:dyDescent="0.3">
      <c r="Q32" s="68"/>
    </row>
    <row r="33" spans="17:17" x14ac:dyDescent="0.3">
      <c r="Q33" s="68"/>
    </row>
    <row r="34" spans="17:17" x14ac:dyDescent="0.3">
      <c r="Q34" s="68"/>
    </row>
    <row r="35" spans="17:17" x14ac:dyDescent="0.3">
      <c r="Q35" s="68"/>
    </row>
    <row r="36" spans="17:17" x14ac:dyDescent="0.3">
      <c r="Q36" s="68"/>
    </row>
    <row r="37" spans="17:17" x14ac:dyDescent="0.3">
      <c r="Q37" s="68"/>
    </row>
    <row r="38" spans="17:17" x14ac:dyDescent="0.3">
      <c r="Q38" s="68"/>
    </row>
    <row r="39" spans="17:17" x14ac:dyDescent="0.3">
      <c r="Q39" s="68"/>
    </row>
    <row r="40" spans="17:17" x14ac:dyDescent="0.3">
      <c r="Q40" s="68"/>
    </row>
  </sheetData>
  <mergeCells count="1">
    <mergeCell ref="Q2:Q40"/>
  </mergeCells>
  <dataValidations count="5">
    <dataValidation type="whole" allowBlank="1" showInputMessage="1" showErrorMessage="1" sqref="N2:O40" xr:uid="{939EE26B-9313-4758-B68F-D5E7A484BE2B}">
      <formula1>0</formula1>
      <formula2>12</formula2>
    </dataValidation>
    <dataValidation type="whole" allowBlank="1" showInputMessage="1" showErrorMessage="1" sqref="L2:L40" xr:uid="{9569BE17-60E8-4A2E-8378-F3377A68540F}">
      <formula1>1</formula1>
      <formula2>20</formula2>
    </dataValidation>
    <dataValidation type="whole" allowBlank="1" showInputMessage="1" showErrorMessage="1" sqref="J2:J40" xr:uid="{A6C8A77C-C4E1-4A97-9F3F-267930F78543}">
      <formula1>1</formula1>
      <formula2>365</formula2>
    </dataValidation>
    <dataValidation type="decimal" allowBlank="1" showInputMessage="1" showErrorMessage="1" sqref="G2:G40" xr:uid="{9740B93A-67CB-4667-B903-3C9048F9D68B}">
      <formula1>0</formula1>
      <formula2>100</formula2>
    </dataValidation>
    <dataValidation type="whole" allowBlank="1" showInputMessage="1" showErrorMessage="1" sqref="H2:H40" xr:uid="{13E370FA-2EEA-4EAE-996F-CC33716B825E}">
      <formula1>0</formula1>
      <formula2>100000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2CF3B9F4-D518-4E69-BD27-06BEE9E2AE69}">
          <x14:formula1>
            <xm:f>[Pfauth.xlsm]Legenda!#REF!</xm:f>
          </x14:formula1>
          <xm:sqref>M2:M40 F2:F36 E2:E26 K2:K40 B2:D40</xm:sqref>
        </x14:dataValidation>
        <x14:dataValidation type="list" allowBlank="1" showInputMessage="1" showErrorMessage="1" xr:uid="{DC943B2C-783D-4C4A-B387-7DB17BA08C4D}">
          <x14:formula1>
            <xm:f>Legenda!$D$2:$D$3</xm:f>
          </x14:formula1>
          <xm:sqref>P2:P1048576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D0B6B-1F44-41E5-88A5-E192E9F36E69}">
  <dimension ref="A1:S77"/>
  <sheetViews>
    <sheetView workbookViewId="0">
      <selection activeCell="R52" sqref="R52"/>
    </sheetView>
  </sheetViews>
  <sheetFormatPr defaultRowHeight="13" x14ac:dyDescent="0.3"/>
  <cols>
    <col min="2" max="2" width="14.296875" customWidth="1"/>
  </cols>
  <sheetData>
    <row r="1" spans="1:19" ht="139.5" x14ac:dyDescent="0.3">
      <c r="A1" s="1" t="s">
        <v>0</v>
      </c>
      <c r="B1" s="2" t="s">
        <v>1</v>
      </c>
      <c r="C1" s="2" t="s">
        <v>2</v>
      </c>
      <c r="D1" s="2" t="s">
        <v>3</v>
      </c>
      <c r="E1" s="4" t="s">
        <v>4</v>
      </c>
      <c r="F1" s="3" t="s">
        <v>5</v>
      </c>
      <c r="G1" s="4" t="s">
        <v>58</v>
      </c>
      <c r="H1" s="4" t="s">
        <v>59</v>
      </c>
      <c r="I1" s="4" t="s">
        <v>60</v>
      </c>
      <c r="J1" s="4" t="s">
        <v>6</v>
      </c>
      <c r="K1" s="4" t="s">
        <v>7</v>
      </c>
      <c r="L1" s="4" t="s">
        <v>46</v>
      </c>
      <c r="M1" s="14" t="s">
        <v>33</v>
      </c>
      <c r="N1" s="15" t="s">
        <v>44</v>
      </c>
      <c r="O1" s="16" t="s">
        <v>45</v>
      </c>
      <c r="P1" s="17" t="s">
        <v>43</v>
      </c>
      <c r="Q1" s="18" t="s">
        <v>9</v>
      </c>
      <c r="R1" s="18" t="s">
        <v>10</v>
      </c>
      <c r="S1" s="18" t="s">
        <v>11</v>
      </c>
    </row>
    <row r="2" spans="1:19" x14ac:dyDescent="0.3">
      <c r="A2" s="8" t="s">
        <v>12</v>
      </c>
      <c r="B2" s="9" t="s">
        <v>13</v>
      </c>
      <c r="C2" s="9" t="s">
        <v>14</v>
      </c>
      <c r="D2" s="9">
        <v>6</v>
      </c>
      <c r="E2" s="9">
        <v>2019</v>
      </c>
      <c r="F2" s="9" t="s">
        <v>15</v>
      </c>
      <c r="G2" s="9">
        <v>0</v>
      </c>
      <c r="H2" s="10">
        <v>20000</v>
      </c>
      <c r="I2" s="9">
        <v>200</v>
      </c>
      <c r="J2" s="9">
        <v>220</v>
      </c>
      <c r="K2" s="9" t="s">
        <v>16</v>
      </c>
      <c r="L2" s="9">
        <v>7</v>
      </c>
      <c r="M2" s="13" t="s">
        <v>41</v>
      </c>
      <c r="N2" s="13">
        <v>12</v>
      </c>
      <c r="O2" s="13">
        <v>3</v>
      </c>
      <c r="P2" s="9" t="s">
        <v>17</v>
      </c>
      <c r="Q2" s="7"/>
      <c r="R2" s="7"/>
      <c r="S2" s="7"/>
    </row>
    <row r="3" spans="1:19" x14ac:dyDescent="0.3">
      <c r="A3" s="29" t="s">
        <v>61</v>
      </c>
      <c r="B3" t="s">
        <v>22</v>
      </c>
      <c r="C3" t="s">
        <v>14</v>
      </c>
      <c r="D3">
        <v>6</v>
      </c>
      <c r="E3">
        <v>2019</v>
      </c>
      <c r="F3" t="s">
        <v>15</v>
      </c>
      <c r="G3">
        <v>0</v>
      </c>
      <c r="H3">
        <v>20000</v>
      </c>
      <c r="I3">
        <v>350</v>
      </c>
      <c r="J3">
        <v>220</v>
      </c>
      <c r="K3" t="s">
        <v>15</v>
      </c>
      <c r="L3" s="9">
        <v>7</v>
      </c>
      <c r="M3" s="13" t="s">
        <v>41</v>
      </c>
      <c r="N3" s="13">
        <v>12</v>
      </c>
      <c r="O3" s="13">
        <v>3</v>
      </c>
      <c r="P3" t="s">
        <v>120</v>
      </c>
    </row>
    <row r="4" spans="1:19" x14ac:dyDescent="0.3">
      <c r="A4" s="30" t="s">
        <v>62</v>
      </c>
      <c r="B4" t="s">
        <v>22</v>
      </c>
      <c r="C4" t="s">
        <v>14</v>
      </c>
      <c r="D4">
        <v>6</v>
      </c>
      <c r="E4">
        <v>2021</v>
      </c>
      <c r="F4" t="s">
        <v>63</v>
      </c>
      <c r="G4">
        <v>0</v>
      </c>
      <c r="H4">
        <v>20000</v>
      </c>
      <c r="I4">
        <v>350</v>
      </c>
      <c r="J4">
        <v>220</v>
      </c>
      <c r="K4" t="s">
        <v>15</v>
      </c>
      <c r="L4" s="9">
        <v>7</v>
      </c>
      <c r="M4" s="13" t="s">
        <v>41</v>
      </c>
      <c r="N4" s="13">
        <v>12</v>
      </c>
      <c r="O4" s="13">
        <v>3</v>
      </c>
      <c r="P4" t="s">
        <v>120</v>
      </c>
    </row>
    <row r="5" spans="1:19" x14ac:dyDescent="0.3">
      <c r="A5" s="30" t="s">
        <v>64</v>
      </c>
      <c r="B5" t="s">
        <v>21</v>
      </c>
      <c r="C5" t="s">
        <v>14</v>
      </c>
      <c r="D5">
        <v>6</v>
      </c>
      <c r="E5">
        <v>2020</v>
      </c>
      <c r="F5" t="s">
        <v>63</v>
      </c>
      <c r="G5">
        <v>0</v>
      </c>
      <c r="H5">
        <v>10000</v>
      </c>
      <c r="I5">
        <v>350</v>
      </c>
      <c r="J5">
        <v>220</v>
      </c>
      <c r="K5" t="s">
        <v>15</v>
      </c>
      <c r="L5" s="9">
        <v>7</v>
      </c>
      <c r="M5" s="13" t="s">
        <v>41</v>
      </c>
      <c r="N5" s="13">
        <v>12</v>
      </c>
      <c r="O5" s="13">
        <v>3</v>
      </c>
      <c r="P5" t="s">
        <v>120</v>
      </c>
    </row>
    <row r="6" spans="1:19" x14ac:dyDescent="0.3">
      <c r="A6" s="29" t="s">
        <v>65</v>
      </c>
      <c r="B6" t="s">
        <v>21</v>
      </c>
      <c r="C6" t="s">
        <v>14</v>
      </c>
      <c r="D6">
        <v>6</v>
      </c>
      <c r="E6">
        <v>2018</v>
      </c>
      <c r="F6" t="s">
        <v>63</v>
      </c>
      <c r="G6">
        <v>0</v>
      </c>
      <c r="H6">
        <v>9000</v>
      </c>
      <c r="I6">
        <v>350</v>
      </c>
      <c r="J6">
        <v>220</v>
      </c>
      <c r="K6" t="s">
        <v>15</v>
      </c>
      <c r="L6" s="9">
        <v>7</v>
      </c>
      <c r="M6" s="13" t="s">
        <v>41</v>
      </c>
      <c r="N6" s="13">
        <v>12</v>
      </c>
      <c r="O6" s="13">
        <v>3</v>
      </c>
      <c r="P6" t="s">
        <v>120</v>
      </c>
    </row>
    <row r="7" spans="1:19" x14ac:dyDescent="0.3">
      <c r="A7" s="29" t="s">
        <v>66</v>
      </c>
      <c r="B7" t="s">
        <v>22</v>
      </c>
      <c r="C7" t="s">
        <v>14</v>
      </c>
      <c r="D7">
        <v>6</v>
      </c>
      <c r="E7">
        <v>2017</v>
      </c>
      <c r="F7" t="s">
        <v>15</v>
      </c>
      <c r="G7">
        <v>0</v>
      </c>
      <c r="H7">
        <v>20000</v>
      </c>
      <c r="I7">
        <v>350</v>
      </c>
      <c r="J7">
        <v>220</v>
      </c>
      <c r="K7" t="s">
        <v>15</v>
      </c>
      <c r="L7" s="9">
        <v>7</v>
      </c>
      <c r="M7" s="13" t="s">
        <v>41</v>
      </c>
      <c r="N7" s="13">
        <v>12</v>
      </c>
      <c r="O7" s="13">
        <v>3</v>
      </c>
      <c r="P7" t="s">
        <v>120</v>
      </c>
    </row>
    <row r="8" spans="1:19" x14ac:dyDescent="0.3">
      <c r="A8" s="29" t="s">
        <v>67</v>
      </c>
      <c r="B8" t="s">
        <v>22</v>
      </c>
      <c r="C8" t="s">
        <v>14</v>
      </c>
      <c r="D8">
        <v>6</v>
      </c>
      <c r="E8">
        <v>2017</v>
      </c>
      <c r="F8" t="s">
        <v>63</v>
      </c>
      <c r="G8">
        <v>0</v>
      </c>
      <c r="H8">
        <v>35000</v>
      </c>
      <c r="I8">
        <v>350</v>
      </c>
      <c r="J8">
        <v>220</v>
      </c>
      <c r="K8" t="s">
        <v>15</v>
      </c>
      <c r="L8" s="9">
        <v>7</v>
      </c>
      <c r="M8" s="13" t="s">
        <v>41</v>
      </c>
      <c r="N8" s="13">
        <v>12</v>
      </c>
      <c r="O8" s="13">
        <v>3</v>
      </c>
      <c r="P8" t="s">
        <v>120</v>
      </c>
    </row>
    <row r="9" spans="1:19" x14ac:dyDescent="0.3">
      <c r="A9" s="29" t="s">
        <v>68</v>
      </c>
      <c r="B9" t="s">
        <v>22</v>
      </c>
      <c r="C9" t="s">
        <v>14</v>
      </c>
      <c r="D9">
        <v>6</v>
      </c>
      <c r="E9">
        <v>2019</v>
      </c>
      <c r="F9" t="s">
        <v>15</v>
      </c>
      <c r="G9">
        <v>0</v>
      </c>
      <c r="H9">
        <v>20000</v>
      </c>
      <c r="I9">
        <v>350</v>
      </c>
      <c r="J9">
        <v>220</v>
      </c>
      <c r="K9" t="s">
        <v>15</v>
      </c>
      <c r="L9" s="9">
        <v>7</v>
      </c>
      <c r="M9" s="13" t="s">
        <v>41</v>
      </c>
      <c r="N9" s="13">
        <v>12</v>
      </c>
      <c r="O9" s="13">
        <v>3</v>
      </c>
      <c r="P9" t="s">
        <v>120</v>
      </c>
    </row>
    <row r="10" spans="1:19" x14ac:dyDescent="0.3">
      <c r="A10" s="30" t="s">
        <v>69</v>
      </c>
      <c r="B10" t="s">
        <v>22</v>
      </c>
      <c r="C10" t="s">
        <v>14</v>
      </c>
      <c r="D10">
        <v>6</v>
      </c>
      <c r="E10">
        <v>2021</v>
      </c>
      <c r="F10" t="s">
        <v>15</v>
      </c>
      <c r="G10">
        <v>0</v>
      </c>
      <c r="H10">
        <v>25000</v>
      </c>
      <c r="I10">
        <v>350</v>
      </c>
      <c r="J10">
        <v>220</v>
      </c>
      <c r="K10" t="s">
        <v>15</v>
      </c>
      <c r="L10" s="9">
        <v>7</v>
      </c>
      <c r="M10" s="13" t="s">
        <v>41</v>
      </c>
      <c r="N10" s="13">
        <v>12</v>
      </c>
      <c r="O10" s="13">
        <v>3</v>
      </c>
      <c r="P10" t="s">
        <v>120</v>
      </c>
    </row>
    <row r="11" spans="1:19" x14ac:dyDescent="0.3">
      <c r="A11" s="29" t="s">
        <v>70</v>
      </c>
      <c r="B11" t="s">
        <v>21</v>
      </c>
      <c r="C11" t="s">
        <v>14</v>
      </c>
      <c r="D11">
        <v>6</v>
      </c>
      <c r="E11">
        <v>2020</v>
      </c>
      <c r="F11" t="s">
        <v>15</v>
      </c>
      <c r="G11">
        <v>0</v>
      </c>
      <c r="H11">
        <v>25000</v>
      </c>
      <c r="I11">
        <v>350</v>
      </c>
      <c r="J11">
        <v>220</v>
      </c>
      <c r="K11" t="s">
        <v>15</v>
      </c>
      <c r="L11" s="9">
        <v>7</v>
      </c>
      <c r="M11" s="13" t="s">
        <v>41</v>
      </c>
      <c r="N11" s="13">
        <v>12</v>
      </c>
      <c r="O11" s="13">
        <v>3</v>
      </c>
      <c r="P11" t="s">
        <v>120</v>
      </c>
    </row>
    <row r="12" spans="1:19" x14ac:dyDescent="0.3">
      <c r="A12" s="30" t="s">
        <v>71</v>
      </c>
      <c r="B12" t="s">
        <v>22</v>
      </c>
      <c r="C12" t="s">
        <v>14</v>
      </c>
      <c r="D12">
        <v>6</v>
      </c>
      <c r="E12">
        <v>2020</v>
      </c>
      <c r="F12" t="s">
        <v>15</v>
      </c>
      <c r="G12">
        <v>0</v>
      </c>
      <c r="H12">
        <v>10000</v>
      </c>
      <c r="I12">
        <v>350</v>
      </c>
      <c r="J12">
        <v>220</v>
      </c>
      <c r="K12" t="s">
        <v>15</v>
      </c>
      <c r="L12" s="9">
        <v>7</v>
      </c>
      <c r="M12" s="13" t="s">
        <v>41</v>
      </c>
      <c r="N12" s="13">
        <v>12</v>
      </c>
      <c r="O12" s="13">
        <v>3</v>
      </c>
      <c r="P12" t="s">
        <v>120</v>
      </c>
    </row>
    <row r="13" spans="1:19" x14ac:dyDescent="0.3">
      <c r="A13" s="30" t="s">
        <v>72</v>
      </c>
      <c r="B13" t="s">
        <v>22</v>
      </c>
      <c r="C13" t="s">
        <v>14</v>
      </c>
      <c r="D13">
        <v>6</v>
      </c>
      <c r="E13">
        <v>2020</v>
      </c>
      <c r="F13" t="s">
        <v>15</v>
      </c>
      <c r="G13">
        <v>0</v>
      </c>
      <c r="H13">
        <v>15000</v>
      </c>
      <c r="I13">
        <v>350</v>
      </c>
      <c r="J13">
        <v>220</v>
      </c>
      <c r="K13" t="s">
        <v>15</v>
      </c>
      <c r="L13" s="9">
        <v>7</v>
      </c>
      <c r="M13" s="13" t="s">
        <v>41</v>
      </c>
      <c r="N13" s="13">
        <v>12</v>
      </c>
      <c r="O13" s="13">
        <v>3</v>
      </c>
      <c r="P13" t="s">
        <v>120</v>
      </c>
    </row>
    <row r="14" spans="1:19" x14ac:dyDescent="0.3">
      <c r="A14" s="30" t="s">
        <v>73</v>
      </c>
      <c r="B14" t="s">
        <v>22</v>
      </c>
      <c r="C14" t="s">
        <v>14</v>
      </c>
      <c r="D14">
        <v>6</v>
      </c>
      <c r="E14">
        <v>2020</v>
      </c>
      <c r="F14" t="s">
        <v>15</v>
      </c>
      <c r="G14">
        <v>0</v>
      </c>
      <c r="H14">
        <v>10000</v>
      </c>
      <c r="I14">
        <v>350</v>
      </c>
      <c r="J14">
        <v>220</v>
      </c>
      <c r="K14" t="s">
        <v>15</v>
      </c>
      <c r="L14" s="9">
        <v>7</v>
      </c>
      <c r="M14" s="13" t="s">
        <v>41</v>
      </c>
      <c r="N14" s="13">
        <v>12</v>
      </c>
      <c r="O14" s="13">
        <v>3</v>
      </c>
      <c r="P14" t="s">
        <v>120</v>
      </c>
    </row>
    <row r="15" spans="1:19" x14ac:dyDescent="0.3">
      <c r="A15" s="30" t="s">
        <v>74</v>
      </c>
      <c r="B15" t="s">
        <v>21</v>
      </c>
      <c r="C15" t="s">
        <v>14</v>
      </c>
      <c r="D15">
        <v>6</v>
      </c>
      <c r="E15">
        <v>2020</v>
      </c>
      <c r="F15" t="s">
        <v>15</v>
      </c>
      <c r="G15">
        <v>0</v>
      </c>
      <c r="H15">
        <v>15000</v>
      </c>
      <c r="I15">
        <v>350</v>
      </c>
      <c r="J15">
        <v>220</v>
      </c>
      <c r="K15" t="s">
        <v>15</v>
      </c>
      <c r="L15" s="9">
        <v>7</v>
      </c>
      <c r="M15" s="13" t="s">
        <v>41</v>
      </c>
      <c r="N15" s="13">
        <v>12</v>
      </c>
      <c r="O15" s="13">
        <v>3</v>
      </c>
      <c r="P15" t="s">
        <v>120</v>
      </c>
    </row>
    <row r="16" spans="1:19" x14ac:dyDescent="0.3">
      <c r="A16" s="30" t="s">
        <v>75</v>
      </c>
      <c r="B16" t="s">
        <v>21</v>
      </c>
      <c r="C16" t="s">
        <v>14</v>
      </c>
      <c r="D16">
        <v>6</v>
      </c>
      <c r="E16">
        <v>2020</v>
      </c>
      <c r="F16" t="s">
        <v>15</v>
      </c>
      <c r="G16">
        <v>0</v>
      </c>
      <c r="H16">
        <v>20000</v>
      </c>
      <c r="I16">
        <v>350</v>
      </c>
      <c r="J16">
        <v>220</v>
      </c>
      <c r="K16" t="s">
        <v>15</v>
      </c>
      <c r="L16" s="9">
        <v>7</v>
      </c>
      <c r="M16" s="13" t="s">
        <v>41</v>
      </c>
      <c r="N16" s="13">
        <v>12</v>
      </c>
      <c r="O16" s="13">
        <v>3</v>
      </c>
      <c r="P16" t="s">
        <v>120</v>
      </c>
    </row>
    <row r="17" spans="1:17" x14ac:dyDescent="0.3">
      <c r="A17" s="30" t="s">
        <v>76</v>
      </c>
      <c r="B17" t="s">
        <v>22</v>
      </c>
      <c r="C17" t="s">
        <v>14</v>
      </c>
      <c r="D17">
        <v>6</v>
      </c>
      <c r="E17">
        <v>2020</v>
      </c>
      <c r="F17" t="s">
        <v>15</v>
      </c>
      <c r="G17">
        <v>0</v>
      </c>
      <c r="H17">
        <v>15000</v>
      </c>
      <c r="I17">
        <v>350</v>
      </c>
      <c r="J17">
        <v>220</v>
      </c>
      <c r="K17" t="s">
        <v>15</v>
      </c>
      <c r="L17" s="9">
        <v>7</v>
      </c>
      <c r="M17" s="13" t="s">
        <v>41</v>
      </c>
      <c r="N17" s="13">
        <v>12</v>
      </c>
      <c r="O17" s="13">
        <v>3</v>
      </c>
      <c r="P17" t="s">
        <v>120</v>
      </c>
    </row>
    <row r="18" spans="1:17" x14ac:dyDescent="0.3">
      <c r="A18" s="29" t="s">
        <v>77</v>
      </c>
      <c r="B18" t="s">
        <v>22</v>
      </c>
      <c r="C18" t="s">
        <v>14</v>
      </c>
      <c r="D18">
        <v>6</v>
      </c>
      <c r="E18">
        <v>2020</v>
      </c>
      <c r="F18" t="s">
        <v>15</v>
      </c>
      <c r="G18">
        <v>0</v>
      </c>
      <c r="H18">
        <v>17500</v>
      </c>
      <c r="I18">
        <v>350</v>
      </c>
      <c r="J18">
        <v>220</v>
      </c>
      <c r="K18" t="s">
        <v>15</v>
      </c>
      <c r="L18" s="9">
        <v>7</v>
      </c>
      <c r="M18" s="13" t="s">
        <v>41</v>
      </c>
      <c r="N18" s="13">
        <v>12</v>
      </c>
      <c r="O18" s="13">
        <v>3</v>
      </c>
      <c r="P18" t="s">
        <v>120</v>
      </c>
    </row>
    <row r="19" spans="1:17" x14ac:dyDescent="0.3">
      <c r="A19" s="30" t="s">
        <v>78</v>
      </c>
      <c r="B19" t="s">
        <v>22</v>
      </c>
      <c r="C19" t="s">
        <v>14</v>
      </c>
      <c r="D19">
        <v>6</v>
      </c>
      <c r="E19">
        <v>2020</v>
      </c>
      <c r="F19" t="s">
        <v>15</v>
      </c>
      <c r="G19">
        <v>0</v>
      </c>
      <c r="H19">
        <v>25000</v>
      </c>
      <c r="I19">
        <v>350</v>
      </c>
      <c r="J19">
        <v>220</v>
      </c>
      <c r="K19" t="s">
        <v>15</v>
      </c>
      <c r="L19" s="9">
        <v>7</v>
      </c>
      <c r="M19" s="13" t="s">
        <v>41</v>
      </c>
      <c r="N19" s="13">
        <v>12</v>
      </c>
      <c r="O19" s="13">
        <v>3</v>
      </c>
      <c r="P19" t="s">
        <v>120</v>
      </c>
    </row>
    <row r="20" spans="1:17" x14ac:dyDescent="0.3">
      <c r="A20" s="29" t="s">
        <v>79</v>
      </c>
      <c r="B20" t="s">
        <v>21</v>
      </c>
      <c r="C20" t="s">
        <v>14</v>
      </c>
      <c r="D20">
        <v>6</v>
      </c>
      <c r="E20">
        <v>2020</v>
      </c>
      <c r="F20" t="s">
        <v>15</v>
      </c>
      <c r="G20">
        <v>0</v>
      </c>
      <c r="H20">
        <v>20000</v>
      </c>
      <c r="I20">
        <v>350</v>
      </c>
      <c r="J20">
        <v>220</v>
      </c>
      <c r="K20" t="s">
        <v>15</v>
      </c>
      <c r="L20" s="9">
        <v>7</v>
      </c>
      <c r="M20" s="13" t="s">
        <v>41</v>
      </c>
      <c r="N20" s="13">
        <v>12</v>
      </c>
      <c r="O20" s="13">
        <v>3</v>
      </c>
      <c r="P20" t="s">
        <v>120</v>
      </c>
    </row>
    <row r="21" spans="1:17" x14ac:dyDescent="0.3">
      <c r="A21" s="29" t="s">
        <v>80</v>
      </c>
      <c r="B21" t="s">
        <v>21</v>
      </c>
      <c r="C21" t="s">
        <v>14</v>
      </c>
      <c r="D21">
        <v>6</v>
      </c>
      <c r="E21">
        <v>2020</v>
      </c>
      <c r="F21" t="s">
        <v>15</v>
      </c>
      <c r="G21">
        <v>0</v>
      </c>
      <c r="H21">
        <v>20000</v>
      </c>
      <c r="I21">
        <v>350</v>
      </c>
      <c r="J21">
        <v>220</v>
      </c>
      <c r="K21" t="s">
        <v>15</v>
      </c>
      <c r="L21" s="9">
        <v>7</v>
      </c>
      <c r="M21" s="13" t="s">
        <v>41</v>
      </c>
      <c r="N21" s="13">
        <v>12</v>
      </c>
      <c r="O21" s="13">
        <v>3</v>
      </c>
      <c r="P21" t="s">
        <v>120</v>
      </c>
    </row>
    <row r="22" spans="1:17" x14ac:dyDescent="0.3">
      <c r="A22" s="30" t="s">
        <v>81</v>
      </c>
      <c r="B22" t="s">
        <v>21</v>
      </c>
      <c r="C22" t="s">
        <v>14</v>
      </c>
      <c r="D22">
        <v>6</v>
      </c>
      <c r="E22">
        <v>2020</v>
      </c>
      <c r="F22" t="s">
        <v>15</v>
      </c>
      <c r="G22">
        <v>0</v>
      </c>
      <c r="H22">
        <v>20000</v>
      </c>
      <c r="I22">
        <v>350</v>
      </c>
      <c r="J22">
        <v>220</v>
      </c>
      <c r="K22" t="s">
        <v>15</v>
      </c>
      <c r="L22" s="9">
        <v>7</v>
      </c>
      <c r="M22" s="13" t="s">
        <v>41</v>
      </c>
      <c r="N22" s="13">
        <v>12</v>
      </c>
      <c r="O22" s="13">
        <v>3</v>
      </c>
      <c r="P22" t="s">
        <v>120</v>
      </c>
    </row>
    <row r="23" spans="1:17" x14ac:dyDescent="0.3">
      <c r="A23" s="29" t="s">
        <v>82</v>
      </c>
      <c r="B23" t="s">
        <v>21</v>
      </c>
      <c r="C23" t="s">
        <v>14</v>
      </c>
      <c r="D23">
        <v>6</v>
      </c>
      <c r="E23">
        <v>2020</v>
      </c>
      <c r="F23" t="s">
        <v>15</v>
      </c>
      <c r="G23">
        <v>0</v>
      </c>
      <c r="H23">
        <v>20000</v>
      </c>
      <c r="I23">
        <v>350</v>
      </c>
      <c r="J23">
        <v>220</v>
      </c>
      <c r="K23" t="s">
        <v>15</v>
      </c>
      <c r="L23" s="9">
        <v>7</v>
      </c>
      <c r="M23" s="13" t="s">
        <v>41</v>
      </c>
      <c r="N23" s="13">
        <v>12</v>
      </c>
      <c r="O23" s="13">
        <v>3</v>
      </c>
      <c r="P23" t="s">
        <v>120</v>
      </c>
    </row>
    <row r="24" spans="1:17" x14ac:dyDescent="0.3">
      <c r="A24" s="30" t="s">
        <v>83</v>
      </c>
      <c r="B24" t="s">
        <v>21</v>
      </c>
      <c r="C24" t="s">
        <v>14</v>
      </c>
      <c r="D24">
        <v>6</v>
      </c>
      <c r="E24">
        <v>2020</v>
      </c>
      <c r="F24" t="s">
        <v>15</v>
      </c>
      <c r="G24">
        <v>0</v>
      </c>
      <c r="H24">
        <v>20000</v>
      </c>
      <c r="I24">
        <v>350</v>
      </c>
      <c r="J24">
        <v>220</v>
      </c>
      <c r="K24" t="s">
        <v>15</v>
      </c>
      <c r="L24" s="9">
        <v>7</v>
      </c>
      <c r="M24" s="13" t="s">
        <v>41</v>
      </c>
      <c r="N24" s="13">
        <v>12</v>
      </c>
      <c r="O24" s="13">
        <v>3</v>
      </c>
      <c r="P24" t="s">
        <v>120</v>
      </c>
    </row>
    <row r="25" spans="1:17" x14ac:dyDescent="0.3">
      <c r="A25" s="29" t="s">
        <v>84</v>
      </c>
      <c r="B25" t="s">
        <v>21</v>
      </c>
      <c r="C25" t="s">
        <v>14</v>
      </c>
      <c r="D25">
        <v>6</v>
      </c>
      <c r="E25">
        <v>2020</v>
      </c>
      <c r="F25" t="s">
        <v>15</v>
      </c>
      <c r="G25">
        <v>0</v>
      </c>
      <c r="H25">
        <v>20000</v>
      </c>
      <c r="I25">
        <v>350</v>
      </c>
      <c r="J25">
        <v>220</v>
      </c>
      <c r="K25" t="s">
        <v>15</v>
      </c>
      <c r="L25" s="9">
        <v>7</v>
      </c>
      <c r="M25" s="13" t="s">
        <v>41</v>
      </c>
      <c r="N25" s="13">
        <v>12</v>
      </c>
      <c r="O25" s="13">
        <v>3</v>
      </c>
      <c r="P25" t="s">
        <v>120</v>
      </c>
    </row>
    <row r="26" spans="1:17" x14ac:dyDescent="0.3">
      <c r="A26" s="30" t="s">
        <v>85</v>
      </c>
      <c r="B26" s="31" t="s">
        <v>21</v>
      </c>
      <c r="C26" s="31" t="s">
        <v>14</v>
      </c>
      <c r="D26">
        <v>6</v>
      </c>
      <c r="E26" s="31">
        <v>2022</v>
      </c>
      <c r="F26" s="31" t="s">
        <v>63</v>
      </c>
      <c r="G26">
        <v>0</v>
      </c>
      <c r="H26" s="31">
        <v>20000</v>
      </c>
      <c r="I26">
        <v>350</v>
      </c>
      <c r="J26" s="31">
        <v>220</v>
      </c>
      <c r="K26" t="s">
        <v>15</v>
      </c>
      <c r="L26" s="9">
        <v>7</v>
      </c>
      <c r="M26" s="13" t="s">
        <v>41</v>
      </c>
      <c r="N26" s="13">
        <v>12</v>
      </c>
      <c r="O26" s="13">
        <v>3</v>
      </c>
      <c r="P26" t="s">
        <v>120</v>
      </c>
      <c r="Q26" s="31"/>
    </row>
    <row r="27" spans="1:17" x14ac:dyDescent="0.3">
      <c r="A27" s="30" t="s">
        <v>86</v>
      </c>
      <c r="B27" t="s">
        <v>21</v>
      </c>
      <c r="C27" t="s">
        <v>14</v>
      </c>
      <c r="D27">
        <v>6</v>
      </c>
      <c r="E27">
        <v>2020</v>
      </c>
      <c r="F27" t="s">
        <v>15</v>
      </c>
      <c r="G27">
        <v>0</v>
      </c>
      <c r="H27">
        <v>20000</v>
      </c>
      <c r="I27">
        <v>350</v>
      </c>
      <c r="J27">
        <v>220</v>
      </c>
      <c r="K27" t="s">
        <v>15</v>
      </c>
      <c r="L27" s="9">
        <v>7</v>
      </c>
      <c r="M27" s="13" t="s">
        <v>41</v>
      </c>
      <c r="N27" s="13">
        <v>12</v>
      </c>
      <c r="O27" s="13">
        <v>3</v>
      </c>
      <c r="P27" t="s">
        <v>120</v>
      </c>
    </row>
    <row r="28" spans="1:17" x14ac:dyDescent="0.3">
      <c r="A28" s="30" t="s">
        <v>87</v>
      </c>
      <c r="B28" s="31" t="s">
        <v>21</v>
      </c>
      <c r="C28" s="31" t="s">
        <v>14</v>
      </c>
      <c r="D28">
        <v>6</v>
      </c>
      <c r="E28" s="31">
        <v>2022</v>
      </c>
      <c r="F28" s="31" t="s">
        <v>63</v>
      </c>
      <c r="G28">
        <v>0</v>
      </c>
      <c r="H28" s="31">
        <v>20000</v>
      </c>
      <c r="I28">
        <v>350</v>
      </c>
      <c r="J28" s="31">
        <v>220</v>
      </c>
      <c r="K28" t="s">
        <v>15</v>
      </c>
      <c r="L28" s="9">
        <v>7</v>
      </c>
      <c r="M28" s="13" t="s">
        <v>41</v>
      </c>
      <c r="N28" s="13">
        <v>12</v>
      </c>
      <c r="O28" s="13">
        <v>3</v>
      </c>
      <c r="P28" t="s">
        <v>120</v>
      </c>
    </row>
    <row r="29" spans="1:17" x14ac:dyDescent="0.3">
      <c r="A29" s="32" t="s">
        <v>88</v>
      </c>
      <c r="B29" s="31" t="s">
        <v>21</v>
      </c>
      <c r="C29" s="31" t="s">
        <v>14</v>
      </c>
      <c r="D29">
        <v>6</v>
      </c>
      <c r="E29" s="31">
        <v>2022</v>
      </c>
      <c r="F29" s="31" t="s">
        <v>63</v>
      </c>
      <c r="G29">
        <v>0</v>
      </c>
      <c r="H29" s="31">
        <v>20000</v>
      </c>
      <c r="I29">
        <v>350</v>
      </c>
      <c r="J29" s="31">
        <v>220</v>
      </c>
      <c r="K29" t="s">
        <v>15</v>
      </c>
      <c r="L29" s="9">
        <v>7</v>
      </c>
      <c r="M29" s="13" t="s">
        <v>41</v>
      </c>
      <c r="N29" s="13">
        <v>12</v>
      </c>
      <c r="O29" s="13">
        <v>3</v>
      </c>
      <c r="P29" t="s">
        <v>120</v>
      </c>
    </row>
    <row r="30" spans="1:17" x14ac:dyDescent="0.3">
      <c r="A30" s="30" t="s">
        <v>89</v>
      </c>
      <c r="B30" s="31" t="s">
        <v>21</v>
      </c>
      <c r="C30" s="31" t="s">
        <v>14</v>
      </c>
      <c r="D30">
        <v>6</v>
      </c>
      <c r="E30" s="31">
        <v>2018</v>
      </c>
      <c r="F30" s="31" t="s">
        <v>15</v>
      </c>
      <c r="G30">
        <v>0</v>
      </c>
      <c r="H30" s="31">
        <v>20000</v>
      </c>
      <c r="I30">
        <v>350</v>
      </c>
      <c r="J30" s="31">
        <v>220</v>
      </c>
      <c r="K30" t="s">
        <v>15</v>
      </c>
      <c r="L30" s="9">
        <v>7</v>
      </c>
      <c r="M30" s="13" t="s">
        <v>41</v>
      </c>
      <c r="N30" s="13">
        <v>12</v>
      </c>
      <c r="O30" s="13">
        <v>3</v>
      </c>
      <c r="P30" t="s">
        <v>120</v>
      </c>
    </row>
    <row r="31" spans="1:17" x14ac:dyDescent="0.3">
      <c r="A31" s="29" t="s">
        <v>90</v>
      </c>
      <c r="B31" s="31" t="s">
        <v>22</v>
      </c>
      <c r="C31" s="31" t="s">
        <v>14</v>
      </c>
      <c r="D31">
        <v>6</v>
      </c>
      <c r="E31" s="31">
        <v>2019</v>
      </c>
      <c r="F31" s="31" t="s">
        <v>63</v>
      </c>
      <c r="G31">
        <v>0</v>
      </c>
      <c r="H31" s="31">
        <v>20000</v>
      </c>
      <c r="I31">
        <v>350</v>
      </c>
      <c r="J31" s="31">
        <v>220</v>
      </c>
      <c r="K31" t="s">
        <v>15</v>
      </c>
      <c r="L31" s="9">
        <v>7</v>
      </c>
      <c r="M31" s="13" t="s">
        <v>41</v>
      </c>
      <c r="N31" s="13">
        <v>12</v>
      </c>
      <c r="O31" s="13">
        <v>3</v>
      </c>
      <c r="P31" t="s">
        <v>120</v>
      </c>
    </row>
    <row r="32" spans="1:17" x14ac:dyDescent="0.3">
      <c r="A32" s="30" t="s">
        <v>91</v>
      </c>
      <c r="B32" s="31" t="s">
        <v>21</v>
      </c>
      <c r="C32" s="31" t="s">
        <v>14</v>
      </c>
      <c r="D32">
        <v>6</v>
      </c>
      <c r="E32" s="31">
        <v>2017</v>
      </c>
      <c r="F32" s="31" t="s">
        <v>63</v>
      </c>
      <c r="G32">
        <v>0</v>
      </c>
      <c r="H32" s="31">
        <v>20000</v>
      </c>
      <c r="I32">
        <v>350</v>
      </c>
      <c r="J32" s="31">
        <v>220</v>
      </c>
      <c r="K32" t="s">
        <v>15</v>
      </c>
      <c r="L32" s="9">
        <v>7</v>
      </c>
      <c r="M32" s="13" t="s">
        <v>41</v>
      </c>
      <c r="N32" s="13">
        <v>12</v>
      </c>
      <c r="O32" s="13">
        <v>3</v>
      </c>
      <c r="P32" t="s">
        <v>120</v>
      </c>
    </row>
    <row r="33" spans="1:16" x14ac:dyDescent="0.3">
      <c r="A33" s="30" t="s">
        <v>92</v>
      </c>
      <c r="B33" s="31" t="s">
        <v>21</v>
      </c>
      <c r="C33" s="31" t="s">
        <v>14</v>
      </c>
      <c r="D33">
        <v>6</v>
      </c>
      <c r="E33" s="31">
        <v>2020</v>
      </c>
      <c r="F33" s="31" t="s">
        <v>63</v>
      </c>
      <c r="G33">
        <v>0</v>
      </c>
      <c r="H33" s="31">
        <v>20000</v>
      </c>
      <c r="I33">
        <v>350</v>
      </c>
      <c r="J33" s="31">
        <v>220</v>
      </c>
      <c r="K33" t="s">
        <v>15</v>
      </c>
      <c r="L33" s="9">
        <v>7</v>
      </c>
      <c r="M33" s="13" t="s">
        <v>41</v>
      </c>
      <c r="N33" s="13">
        <v>12</v>
      </c>
      <c r="O33" s="13">
        <v>3</v>
      </c>
      <c r="P33" t="s">
        <v>120</v>
      </c>
    </row>
    <row r="34" spans="1:16" x14ac:dyDescent="0.3">
      <c r="A34" s="30" t="s">
        <v>93</v>
      </c>
      <c r="B34" s="31" t="s">
        <v>21</v>
      </c>
      <c r="C34" s="31" t="s">
        <v>14</v>
      </c>
      <c r="D34">
        <v>6</v>
      </c>
      <c r="E34" s="31">
        <v>2020</v>
      </c>
      <c r="F34" s="31" t="s">
        <v>63</v>
      </c>
      <c r="G34">
        <v>0</v>
      </c>
      <c r="H34" s="31">
        <v>20000</v>
      </c>
      <c r="I34">
        <v>350</v>
      </c>
      <c r="J34" s="31">
        <v>220</v>
      </c>
      <c r="K34" t="s">
        <v>15</v>
      </c>
      <c r="L34" s="9">
        <v>7</v>
      </c>
      <c r="M34" s="13" t="s">
        <v>41</v>
      </c>
      <c r="N34" s="13">
        <v>12</v>
      </c>
      <c r="O34" s="13">
        <v>3</v>
      </c>
      <c r="P34" t="s">
        <v>120</v>
      </c>
    </row>
    <row r="35" spans="1:16" x14ac:dyDescent="0.3">
      <c r="A35" s="30" t="s">
        <v>94</v>
      </c>
      <c r="B35" s="31" t="s">
        <v>21</v>
      </c>
      <c r="C35" s="31" t="s">
        <v>14</v>
      </c>
      <c r="D35">
        <v>6</v>
      </c>
      <c r="E35" s="31">
        <v>2018</v>
      </c>
      <c r="F35" s="31" t="s">
        <v>63</v>
      </c>
      <c r="G35">
        <v>0</v>
      </c>
      <c r="H35" s="31">
        <v>20000</v>
      </c>
      <c r="I35">
        <v>350</v>
      </c>
      <c r="J35" s="31">
        <v>220</v>
      </c>
      <c r="K35" t="s">
        <v>15</v>
      </c>
      <c r="L35" s="9">
        <v>7</v>
      </c>
      <c r="M35" s="13" t="s">
        <v>41</v>
      </c>
      <c r="N35" s="13">
        <v>12</v>
      </c>
      <c r="O35" s="13">
        <v>3</v>
      </c>
      <c r="P35" t="s">
        <v>120</v>
      </c>
    </row>
    <row r="36" spans="1:16" x14ac:dyDescent="0.3">
      <c r="A36" s="30" t="s">
        <v>95</v>
      </c>
      <c r="B36" s="31" t="s">
        <v>21</v>
      </c>
      <c r="C36" s="31" t="s">
        <v>14</v>
      </c>
      <c r="D36">
        <v>6</v>
      </c>
      <c r="E36" s="31">
        <v>2020</v>
      </c>
      <c r="F36" s="31" t="s">
        <v>15</v>
      </c>
      <c r="G36">
        <v>0</v>
      </c>
      <c r="H36" s="31">
        <v>20000</v>
      </c>
      <c r="I36">
        <v>350</v>
      </c>
      <c r="J36" s="31">
        <v>220</v>
      </c>
      <c r="K36" t="s">
        <v>15</v>
      </c>
      <c r="L36" s="9">
        <v>7</v>
      </c>
      <c r="M36" s="13" t="s">
        <v>41</v>
      </c>
      <c r="N36" s="13">
        <v>12</v>
      </c>
      <c r="O36" s="13">
        <v>3</v>
      </c>
      <c r="P36" t="s">
        <v>120</v>
      </c>
    </row>
    <row r="37" spans="1:16" x14ac:dyDescent="0.3">
      <c r="A37" s="30" t="s">
        <v>96</v>
      </c>
      <c r="B37" s="31" t="s">
        <v>21</v>
      </c>
      <c r="C37" s="31" t="s">
        <v>14</v>
      </c>
      <c r="D37">
        <v>6</v>
      </c>
      <c r="E37" s="31">
        <v>2019</v>
      </c>
      <c r="F37" s="31" t="s">
        <v>15</v>
      </c>
      <c r="G37">
        <v>0</v>
      </c>
      <c r="H37" s="31">
        <v>20000</v>
      </c>
      <c r="I37">
        <v>350</v>
      </c>
      <c r="J37" s="31">
        <v>220</v>
      </c>
      <c r="K37" t="s">
        <v>15</v>
      </c>
      <c r="L37" s="9">
        <v>7</v>
      </c>
      <c r="M37" s="13" t="s">
        <v>41</v>
      </c>
      <c r="N37" s="13">
        <v>12</v>
      </c>
      <c r="O37" s="13">
        <v>3</v>
      </c>
      <c r="P37" t="s">
        <v>120</v>
      </c>
    </row>
    <row r="38" spans="1:16" x14ac:dyDescent="0.3">
      <c r="A38" s="30" t="s">
        <v>97</v>
      </c>
      <c r="B38" s="31" t="s">
        <v>21</v>
      </c>
      <c r="C38" s="31" t="s">
        <v>14</v>
      </c>
      <c r="D38">
        <v>6</v>
      </c>
      <c r="E38" s="31">
        <v>2019</v>
      </c>
      <c r="F38" s="31" t="s">
        <v>15</v>
      </c>
      <c r="G38">
        <v>0</v>
      </c>
      <c r="H38" s="31">
        <v>20000</v>
      </c>
      <c r="I38">
        <v>350</v>
      </c>
      <c r="J38" s="31">
        <v>220</v>
      </c>
      <c r="K38" t="s">
        <v>15</v>
      </c>
      <c r="L38" s="9">
        <v>7</v>
      </c>
      <c r="M38" s="13" t="s">
        <v>41</v>
      </c>
      <c r="N38" s="13">
        <v>12</v>
      </c>
      <c r="O38" s="13">
        <v>3</v>
      </c>
      <c r="P38" t="s">
        <v>120</v>
      </c>
    </row>
    <row r="39" spans="1:16" x14ac:dyDescent="0.3">
      <c r="A39" s="30" t="s">
        <v>98</v>
      </c>
      <c r="B39" s="31" t="s">
        <v>21</v>
      </c>
      <c r="C39" s="31" t="s">
        <v>14</v>
      </c>
      <c r="D39">
        <v>6</v>
      </c>
      <c r="E39" s="31">
        <v>2019</v>
      </c>
      <c r="F39" s="31" t="s">
        <v>15</v>
      </c>
      <c r="G39">
        <v>0</v>
      </c>
      <c r="H39" s="31">
        <v>20000</v>
      </c>
      <c r="I39">
        <v>350</v>
      </c>
      <c r="J39" s="31">
        <v>220</v>
      </c>
      <c r="K39" t="s">
        <v>15</v>
      </c>
      <c r="L39" s="9">
        <v>7</v>
      </c>
      <c r="M39" s="13" t="s">
        <v>41</v>
      </c>
      <c r="N39" s="13">
        <v>12</v>
      </c>
      <c r="O39" s="13">
        <v>3</v>
      </c>
      <c r="P39" t="s">
        <v>120</v>
      </c>
    </row>
    <row r="40" spans="1:16" x14ac:dyDescent="0.3">
      <c r="A40" s="32" t="s">
        <v>99</v>
      </c>
      <c r="B40" s="31" t="s">
        <v>22</v>
      </c>
      <c r="C40" s="31" t="s">
        <v>14</v>
      </c>
      <c r="D40">
        <v>6</v>
      </c>
      <c r="E40" s="31">
        <v>2018</v>
      </c>
      <c r="F40" s="31" t="s">
        <v>15</v>
      </c>
      <c r="G40">
        <v>0</v>
      </c>
      <c r="H40" s="31">
        <v>25000</v>
      </c>
      <c r="I40">
        <v>350</v>
      </c>
      <c r="J40" s="31">
        <v>220</v>
      </c>
      <c r="K40" t="s">
        <v>15</v>
      </c>
      <c r="L40" s="9">
        <v>7</v>
      </c>
      <c r="M40" s="13" t="s">
        <v>41</v>
      </c>
      <c r="N40" s="13">
        <v>12</v>
      </c>
      <c r="O40" s="13">
        <v>3</v>
      </c>
      <c r="P40" t="s">
        <v>120</v>
      </c>
    </row>
    <row r="41" spans="1:16" x14ac:dyDescent="0.3">
      <c r="A41" s="30" t="s">
        <v>100</v>
      </c>
      <c r="B41" s="31" t="s">
        <v>21</v>
      </c>
      <c r="C41" s="31" t="s">
        <v>14</v>
      </c>
      <c r="D41">
        <v>6</v>
      </c>
      <c r="E41" s="31">
        <v>2020</v>
      </c>
      <c r="F41" s="31" t="s">
        <v>63</v>
      </c>
      <c r="G41">
        <v>0</v>
      </c>
      <c r="H41" s="31">
        <v>20000</v>
      </c>
      <c r="I41">
        <v>350</v>
      </c>
      <c r="J41" s="31">
        <v>220</v>
      </c>
      <c r="K41" t="s">
        <v>15</v>
      </c>
      <c r="L41" s="9">
        <v>7</v>
      </c>
      <c r="M41" s="13" t="s">
        <v>41</v>
      </c>
      <c r="N41" s="13">
        <v>12</v>
      </c>
      <c r="O41" s="13">
        <v>3</v>
      </c>
      <c r="P41" t="s">
        <v>120</v>
      </c>
    </row>
    <row r="42" spans="1:16" x14ac:dyDescent="0.3">
      <c r="A42" s="30" t="s">
        <v>101</v>
      </c>
      <c r="B42" s="31" t="s">
        <v>21</v>
      </c>
      <c r="C42" s="31" t="s">
        <v>14</v>
      </c>
      <c r="D42">
        <v>6</v>
      </c>
      <c r="E42" s="31">
        <v>2020</v>
      </c>
      <c r="F42" s="31" t="s">
        <v>63</v>
      </c>
      <c r="G42">
        <v>0</v>
      </c>
      <c r="H42" s="31">
        <v>20000</v>
      </c>
      <c r="I42">
        <v>350</v>
      </c>
      <c r="J42" s="31">
        <v>220</v>
      </c>
      <c r="K42" t="s">
        <v>15</v>
      </c>
      <c r="L42" s="9">
        <v>7</v>
      </c>
      <c r="M42" s="13" t="s">
        <v>41</v>
      </c>
      <c r="N42" s="13">
        <v>12</v>
      </c>
      <c r="O42" s="13">
        <v>3</v>
      </c>
      <c r="P42" t="s">
        <v>120</v>
      </c>
    </row>
    <row r="43" spans="1:16" x14ac:dyDescent="0.3">
      <c r="A43" s="30" t="s">
        <v>102</v>
      </c>
      <c r="B43" s="31" t="s">
        <v>21</v>
      </c>
      <c r="C43" s="31" t="s">
        <v>14</v>
      </c>
      <c r="D43">
        <v>6</v>
      </c>
      <c r="E43" s="31">
        <v>2019</v>
      </c>
      <c r="F43" s="31" t="s">
        <v>15</v>
      </c>
      <c r="G43">
        <v>0</v>
      </c>
      <c r="H43" s="31">
        <v>20000</v>
      </c>
      <c r="I43">
        <v>350</v>
      </c>
      <c r="J43" s="31">
        <v>220</v>
      </c>
      <c r="K43" t="s">
        <v>15</v>
      </c>
      <c r="L43" s="9">
        <v>7</v>
      </c>
      <c r="M43" s="13" t="s">
        <v>41</v>
      </c>
      <c r="N43" s="13">
        <v>12</v>
      </c>
      <c r="O43" s="13">
        <v>3</v>
      </c>
      <c r="P43" t="s">
        <v>120</v>
      </c>
    </row>
    <row r="44" spans="1:16" x14ac:dyDescent="0.3">
      <c r="A44" s="29" t="s">
        <v>103</v>
      </c>
      <c r="B44" s="31" t="s">
        <v>21</v>
      </c>
      <c r="C44" s="31" t="s">
        <v>14</v>
      </c>
      <c r="D44">
        <v>6</v>
      </c>
      <c r="E44" s="31">
        <v>2019</v>
      </c>
      <c r="F44" s="31" t="s">
        <v>15</v>
      </c>
      <c r="G44">
        <v>0</v>
      </c>
      <c r="H44" s="31">
        <v>20000</v>
      </c>
      <c r="I44">
        <v>350</v>
      </c>
      <c r="J44" s="31">
        <v>220</v>
      </c>
      <c r="K44" t="s">
        <v>15</v>
      </c>
      <c r="L44" s="9">
        <v>7</v>
      </c>
      <c r="M44" s="13" t="s">
        <v>41</v>
      </c>
      <c r="N44" s="13">
        <v>12</v>
      </c>
      <c r="O44" s="13">
        <v>3</v>
      </c>
      <c r="P44" t="s">
        <v>120</v>
      </c>
    </row>
    <row r="45" spans="1:16" x14ac:dyDescent="0.3">
      <c r="A45" s="30" t="s">
        <v>104</v>
      </c>
      <c r="B45" s="31" t="s">
        <v>21</v>
      </c>
      <c r="C45" s="31" t="s">
        <v>14</v>
      </c>
      <c r="D45">
        <v>6</v>
      </c>
      <c r="E45" s="31">
        <v>2019</v>
      </c>
      <c r="F45" s="31" t="s">
        <v>15</v>
      </c>
      <c r="G45">
        <v>0</v>
      </c>
      <c r="H45" s="31">
        <v>20000</v>
      </c>
      <c r="I45">
        <v>350</v>
      </c>
      <c r="J45" s="31">
        <v>220</v>
      </c>
      <c r="K45" t="s">
        <v>15</v>
      </c>
      <c r="L45" s="9">
        <v>7</v>
      </c>
      <c r="M45" s="13" t="s">
        <v>41</v>
      </c>
      <c r="N45" s="13">
        <v>12</v>
      </c>
      <c r="O45" s="13">
        <v>3</v>
      </c>
      <c r="P45" t="s">
        <v>120</v>
      </c>
    </row>
    <row r="46" spans="1:16" x14ac:dyDescent="0.3">
      <c r="A46" s="29" t="s">
        <v>105</v>
      </c>
      <c r="B46" t="s">
        <v>21</v>
      </c>
      <c r="C46" s="31" t="s">
        <v>14</v>
      </c>
      <c r="D46">
        <v>6</v>
      </c>
      <c r="E46" s="31">
        <v>2020</v>
      </c>
      <c r="F46" s="31" t="s">
        <v>15</v>
      </c>
      <c r="G46">
        <v>0</v>
      </c>
      <c r="H46" s="31">
        <v>20000</v>
      </c>
      <c r="I46">
        <v>350</v>
      </c>
      <c r="J46" s="31">
        <v>220</v>
      </c>
      <c r="K46" t="s">
        <v>15</v>
      </c>
      <c r="L46" s="9">
        <v>7</v>
      </c>
      <c r="M46" s="13" t="s">
        <v>41</v>
      </c>
      <c r="N46" s="13">
        <v>12</v>
      </c>
      <c r="O46" s="13">
        <v>3</v>
      </c>
      <c r="P46" t="s">
        <v>120</v>
      </c>
    </row>
    <row r="47" spans="1:16" x14ac:dyDescent="0.3">
      <c r="A47" s="29" t="s">
        <v>106</v>
      </c>
      <c r="B47" t="s">
        <v>21</v>
      </c>
      <c r="C47" s="31" t="s">
        <v>14</v>
      </c>
      <c r="D47">
        <v>6</v>
      </c>
      <c r="E47" s="31">
        <v>2020</v>
      </c>
      <c r="F47" s="31" t="s">
        <v>15</v>
      </c>
      <c r="G47">
        <v>0</v>
      </c>
      <c r="H47" s="31">
        <v>20000</v>
      </c>
      <c r="I47">
        <v>350</v>
      </c>
      <c r="J47" s="31">
        <v>220</v>
      </c>
      <c r="K47" t="s">
        <v>15</v>
      </c>
      <c r="L47" s="9">
        <v>7</v>
      </c>
      <c r="M47" s="13" t="s">
        <v>41</v>
      </c>
      <c r="N47" s="13">
        <v>12</v>
      </c>
      <c r="O47" s="13">
        <v>3</v>
      </c>
      <c r="P47" t="s">
        <v>120</v>
      </c>
    </row>
    <row r="48" spans="1:16" x14ac:dyDescent="0.3">
      <c r="A48" s="30" t="s">
        <v>107</v>
      </c>
      <c r="B48" t="s">
        <v>21</v>
      </c>
      <c r="C48" s="31" t="s">
        <v>14</v>
      </c>
      <c r="D48">
        <v>6</v>
      </c>
      <c r="E48" s="31">
        <v>2020</v>
      </c>
      <c r="F48" s="31" t="s">
        <v>15</v>
      </c>
      <c r="G48">
        <v>0</v>
      </c>
      <c r="H48" s="31">
        <v>20000</v>
      </c>
      <c r="I48">
        <v>350</v>
      </c>
      <c r="J48" s="31">
        <v>220</v>
      </c>
      <c r="K48" t="s">
        <v>15</v>
      </c>
      <c r="L48" s="9">
        <v>7</v>
      </c>
      <c r="M48" s="13" t="s">
        <v>41</v>
      </c>
      <c r="N48" s="13">
        <v>12</v>
      </c>
      <c r="O48" s="13">
        <v>3</v>
      </c>
      <c r="P48" t="s">
        <v>120</v>
      </c>
    </row>
    <row r="49" spans="1:16" x14ac:dyDescent="0.3">
      <c r="A49" s="30" t="s">
        <v>108</v>
      </c>
      <c r="B49" t="s">
        <v>21</v>
      </c>
      <c r="C49" s="31" t="s">
        <v>14</v>
      </c>
      <c r="D49">
        <v>6</v>
      </c>
      <c r="E49" s="31">
        <v>2019</v>
      </c>
      <c r="F49" s="31" t="s">
        <v>15</v>
      </c>
      <c r="G49">
        <v>0</v>
      </c>
      <c r="H49" s="31">
        <v>20000</v>
      </c>
      <c r="I49">
        <v>350</v>
      </c>
      <c r="J49" s="31">
        <v>220</v>
      </c>
      <c r="K49" t="s">
        <v>15</v>
      </c>
      <c r="L49" s="9">
        <v>7</v>
      </c>
      <c r="M49" s="13" t="s">
        <v>41</v>
      </c>
      <c r="N49" s="13">
        <v>12</v>
      </c>
      <c r="O49" s="13">
        <v>3</v>
      </c>
      <c r="P49" t="s">
        <v>120</v>
      </c>
    </row>
    <row r="50" spans="1:16" x14ac:dyDescent="0.3">
      <c r="A50" s="30" t="s">
        <v>109</v>
      </c>
      <c r="B50" t="s">
        <v>21</v>
      </c>
      <c r="C50" s="31" t="s">
        <v>14</v>
      </c>
      <c r="D50">
        <v>6</v>
      </c>
      <c r="E50" s="31">
        <v>2020</v>
      </c>
      <c r="F50" s="31" t="s">
        <v>15</v>
      </c>
      <c r="G50">
        <v>0</v>
      </c>
      <c r="H50" s="31">
        <v>20000</v>
      </c>
      <c r="I50">
        <v>350</v>
      </c>
      <c r="J50" s="31">
        <v>220</v>
      </c>
      <c r="K50" t="s">
        <v>15</v>
      </c>
      <c r="L50" s="9">
        <v>7</v>
      </c>
      <c r="M50" s="13" t="s">
        <v>41</v>
      </c>
      <c r="N50" s="13">
        <v>12</v>
      </c>
      <c r="O50" s="13">
        <v>3</v>
      </c>
      <c r="P50" t="s">
        <v>120</v>
      </c>
    </row>
    <row r="51" spans="1:16" x14ac:dyDescent="0.3">
      <c r="A51" s="30" t="s">
        <v>110</v>
      </c>
      <c r="B51" t="s">
        <v>21</v>
      </c>
      <c r="C51" s="31" t="s">
        <v>14</v>
      </c>
      <c r="D51">
        <v>6</v>
      </c>
      <c r="E51" s="31">
        <v>2019</v>
      </c>
      <c r="F51" s="31" t="s">
        <v>15</v>
      </c>
      <c r="G51">
        <v>0</v>
      </c>
      <c r="H51" s="31">
        <v>20000</v>
      </c>
      <c r="I51">
        <v>350</v>
      </c>
      <c r="J51" s="31">
        <v>220</v>
      </c>
      <c r="K51" t="s">
        <v>15</v>
      </c>
      <c r="L51" s="9">
        <v>7</v>
      </c>
      <c r="M51" s="13" t="s">
        <v>41</v>
      </c>
      <c r="N51" s="13">
        <v>12</v>
      </c>
      <c r="O51" s="13">
        <v>3</v>
      </c>
      <c r="P51" t="s">
        <v>120</v>
      </c>
    </row>
    <row r="52" spans="1:16" x14ac:dyDescent="0.3">
      <c r="A52" s="30" t="s">
        <v>111</v>
      </c>
      <c r="B52" t="s">
        <v>21</v>
      </c>
      <c r="C52" s="31" t="s">
        <v>14</v>
      </c>
      <c r="D52">
        <v>6</v>
      </c>
      <c r="E52" s="31">
        <v>2022</v>
      </c>
      <c r="F52" s="31" t="s">
        <v>15</v>
      </c>
      <c r="G52">
        <v>0</v>
      </c>
      <c r="H52" s="31">
        <v>20000</v>
      </c>
      <c r="I52">
        <v>350</v>
      </c>
      <c r="J52" s="31">
        <v>220</v>
      </c>
      <c r="K52" t="s">
        <v>15</v>
      </c>
      <c r="L52" s="9">
        <v>7</v>
      </c>
      <c r="M52" s="13" t="s">
        <v>41</v>
      </c>
      <c r="N52" s="13">
        <v>12</v>
      </c>
      <c r="O52" s="13">
        <v>3</v>
      </c>
      <c r="P52" t="s">
        <v>120</v>
      </c>
    </row>
    <row r="53" spans="1:16" x14ac:dyDescent="0.3">
      <c r="A53" s="29" t="s">
        <v>112</v>
      </c>
      <c r="B53" t="s">
        <v>21</v>
      </c>
      <c r="C53" s="31" t="s">
        <v>14</v>
      </c>
      <c r="D53">
        <v>6</v>
      </c>
      <c r="E53" s="31">
        <v>2018</v>
      </c>
      <c r="F53" s="31" t="s">
        <v>15</v>
      </c>
      <c r="G53">
        <v>0</v>
      </c>
      <c r="H53" s="31">
        <v>20000</v>
      </c>
      <c r="I53">
        <v>350</v>
      </c>
      <c r="J53" s="31">
        <v>220</v>
      </c>
      <c r="K53" t="s">
        <v>15</v>
      </c>
      <c r="L53" s="9">
        <v>7</v>
      </c>
      <c r="M53" s="13" t="s">
        <v>41</v>
      </c>
      <c r="N53" s="13">
        <v>12</v>
      </c>
      <c r="O53" s="13">
        <v>3</v>
      </c>
      <c r="P53" t="s">
        <v>120</v>
      </c>
    </row>
    <row r="54" spans="1:16" x14ac:dyDescent="0.3">
      <c r="A54" s="29" t="s">
        <v>113</v>
      </c>
      <c r="B54" t="s">
        <v>21</v>
      </c>
      <c r="C54" s="31" t="s">
        <v>14</v>
      </c>
      <c r="D54">
        <v>6</v>
      </c>
      <c r="E54" s="31">
        <v>2017</v>
      </c>
      <c r="F54" s="31" t="s">
        <v>15</v>
      </c>
      <c r="G54">
        <v>0</v>
      </c>
      <c r="H54" s="31">
        <v>20000</v>
      </c>
      <c r="I54">
        <v>350</v>
      </c>
      <c r="J54" s="31">
        <v>220</v>
      </c>
      <c r="K54" t="s">
        <v>15</v>
      </c>
      <c r="L54" s="9">
        <v>7</v>
      </c>
      <c r="M54" s="13" t="s">
        <v>41</v>
      </c>
      <c r="N54" s="13">
        <v>12</v>
      </c>
      <c r="O54" s="13">
        <v>3</v>
      </c>
      <c r="P54" t="s">
        <v>120</v>
      </c>
    </row>
    <row r="55" spans="1:16" x14ac:dyDescent="0.3">
      <c r="A55" s="30" t="s">
        <v>114</v>
      </c>
      <c r="B55" t="s">
        <v>21</v>
      </c>
      <c r="C55" s="31" t="s">
        <v>14</v>
      </c>
      <c r="D55">
        <v>6</v>
      </c>
      <c r="E55" s="31">
        <v>2017</v>
      </c>
      <c r="F55" s="31" t="s">
        <v>15</v>
      </c>
      <c r="G55">
        <v>0</v>
      </c>
      <c r="H55" s="31">
        <v>20000</v>
      </c>
      <c r="I55">
        <v>350</v>
      </c>
      <c r="J55" s="31">
        <v>220</v>
      </c>
      <c r="K55" t="s">
        <v>15</v>
      </c>
      <c r="L55" s="9">
        <v>7</v>
      </c>
      <c r="M55" s="13" t="s">
        <v>41</v>
      </c>
      <c r="N55" s="13">
        <v>12</v>
      </c>
      <c r="O55" s="13">
        <v>3</v>
      </c>
      <c r="P55" t="s">
        <v>120</v>
      </c>
    </row>
    <row r="56" spans="1:16" x14ac:dyDescent="0.3">
      <c r="A56" s="30" t="s">
        <v>115</v>
      </c>
      <c r="B56" t="s">
        <v>21</v>
      </c>
      <c r="C56" s="31" t="s">
        <v>14</v>
      </c>
      <c r="D56">
        <v>6</v>
      </c>
      <c r="E56" s="31">
        <v>2019</v>
      </c>
      <c r="F56" s="31" t="s">
        <v>15</v>
      </c>
      <c r="G56">
        <v>0</v>
      </c>
      <c r="H56" s="31">
        <v>20000</v>
      </c>
      <c r="I56">
        <v>350</v>
      </c>
      <c r="J56" s="31">
        <v>220</v>
      </c>
      <c r="K56" t="s">
        <v>15</v>
      </c>
      <c r="L56" s="9">
        <v>7</v>
      </c>
      <c r="M56" s="13" t="s">
        <v>41</v>
      </c>
      <c r="N56" s="13">
        <v>12</v>
      </c>
      <c r="O56" s="13">
        <v>3</v>
      </c>
      <c r="P56" t="s">
        <v>120</v>
      </c>
    </row>
    <row r="57" spans="1:16" x14ac:dyDescent="0.3">
      <c r="A57" s="30" t="s">
        <v>116</v>
      </c>
      <c r="B57" t="s">
        <v>21</v>
      </c>
      <c r="C57" s="31" t="s">
        <v>14</v>
      </c>
      <c r="D57">
        <v>6</v>
      </c>
      <c r="E57" s="31">
        <v>2020</v>
      </c>
      <c r="F57" s="31" t="s">
        <v>15</v>
      </c>
      <c r="G57">
        <v>0</v>
      </c>
      <c r="H57" s="31">
        <v>20000</v>
      </c>
      <c r="I57">
        <v>350</v>
      </c>
      <c r="J57" s="31">
        <v>220</v>
      </c>
      <c r="K57" t="s">
        <v>15</v>
      </c>
      <c r="L57" s="9">
        <v>7</v>
      </c>
      <c r="M57" s="13" t="s">
        <v>41</v>
      </c>
      <c r="N57" s="13">
        <v>12</v>
      </c>
      <c r="O57" s="13">
        <v>3</v>
      </c>
      <c r="P57" t="s">
        <v>120</v>
      </c>
    </row>
    <row r="58" spans="1:16" x14ac:dyDescent="0.3">
      <c r="A58" s="30" t="s">
        <v>117</v>
      </c>
      <c r="B58" t="s">
        <v>21</v>
      </c>
      <c r="C58" s="31" t="s">
        <v>14</v>
      </c>
      <c r="D58">
        <v>6</v>
      </c>
      <c r="E58" s="31">
        <v>2020</v>
      </c>
      <c r="F58" s="31" t="s">
        <v>15</v>
      </c>
      <c r="G58">
        <v>0</v>
      </c>
      <c r="H58" s="31">
        <v>20000</v>
      </c>
      <c r="I58">
        <v>350</v>
      </c>
      <c r="J58" s="31">
        <v>220</v>
      </c>
      <c r="K58" t="s">
        <v>15</v>
      </c>
      <c r="L58" s="9">
        <v>7</v>
      </c>
      <c r="M58" s="13" t="s">
        <v>41</v>
      </c>
      <c r="N58" s="13">
        <v>12</v>
      </c>
      <c r="O58" s="13">
        <v>3</v>
      </c>
      <c r="P58" t="s">
        <v>120</v>
      </c>
    </row>
    <row r="59" spans="1:16" x14ac:dyDescent="0.3">
      <c r="A59" s="30" t="s">
        <v>118</v>
      </c>
      <c r="B59" t="s">
        <v>21</v>
      </c>
      <c r="C59" s="31" t="s">
        <v>14</v>
      </c>
      <c r="D59">
        <v>6</v>
      </c>
      <c r="E59" s="31">
        <v>2020</v>
      </c>
      <c r="F59" s="31" t="s">
        <v>15</v>
      </c>
      <c r="G59">
        <v>0</v>
      </c>
      <c r="H59" s="31">
        <v>20000</v>
      </c>
      <c r="I59">
        <v>350</v>
      </c>
      <c r="J59" s="31">
        <v>220</v>
      </c>
      <c r="K59" t="s">
        <v>15</v>
      </c>
      <c r="L59" s="9">
        <v>7</v>
      </c>
      <c r="M59" s="13" t="s">
        <v>41</v>
      </c>
      <c r="N59" s="13">
        <v>12</v>
      </c>
      <c r="O59" s="13">
        <v>3</v>
      </c>
      <c r="P59" t="s">
        <v>120</v>
      </c>
    </row>
    <row r="60" spans="1:16" x14ac:dyDescent="0.3">
      <c r="A60" s="30" t="s">
        <v>119</v>
      </c>
      <c r="B60" t="s">
        <v>21</v>
      </c>
      <c r="C60" s="31" t="s">
        <v>14</v>
      </c>
      <c r="D60">
        <v>6</v>
      </c>
      <c r="E60" s="31">
        <v>2020</v>
      </c>
      <c r="F60" s="31" t="s">
        <v>15</v>
      </c>
      <c r="G60">
        <v>0</v>
      </c>
      <c r="H60" s="31">
        <v>20000</v>
      </c>
      <c r="I60">
        <v>350</v>
      </c>
      <c r="J60" s="31">
        <v>220</v>
      </c>
      <c r="K60" t="s">
        <v>15</v>
      </c>
      <c r="L60" s="9">
        <v>7</v>
      </c>
      <c r="M60" s="13" t="s">
        <v>41</v>
      </c>
      <c r="N60" s="13">
        <v>12</v>
      </c>
      <c r="O60" s="13">
        <v>3</v>
      </c>
      <c r="P60" t="s">
        <v>120</v>
      </c>
    </row>
    <row r="61" spans="1:16" x14ac:dyDescent="0.3">
      <c r="A61" s="32"/>
      <c r="O61" s="33"/>
    </row>
    <row r="62" spans="1:16" x14ac:dyDescent="0.3">
      <c r="A62" s="32"/>
      <c r="O62" s="33"/>
    </row>
    <row r="63" spans="1:16" x14ac:dyDescent="0.3">
      <c r="O63" s="33"/>
    </row>
    <row r="64" spans="1:16" x14ac:dyDescent="0.3">
      <c r="O64" s="33"/>
    </row>
    <row r="65" spans="15:15" x14ac:dyDescent="0.3">
      <c r="O65" s="33"/>
    </row>
    <row r="66" spans="15:15" x14ac:dyDescent="0.3">
      <c r="O66" s="33"/>
    </row>
    <row r="67" spans="15:15" x14ac:dyDescent="0.3">
      <c r="O67" s="33"/>
    </row>
    <row r="68" spans="15:15" x14ac:dyDescent="0.3">
      <c r="O68" s="33"/>
    </row>
    <row r="69" spans="15:15" x14ac:dyDescent="0.3">
      <c r="O69" s="33"/>
    </row>
    <row r="70" spans="15:15" x14ac:dyDescent="0.3">
      <c r="O70" s="33"/>
    </row>
    <row r="71" spans="15:15" x14ac:dyDescent="0.3">
      <c r="O71" s="33"/>
    </row>
    <row r="72" spans="15:15" x14ac:dyDescent="0.3">
      <c r="O72" s="33"/>
    </row>
    <row r="73" spans="15:15" x14ac:dyDescent="0.3">
      <c r="O73" s="33"/>
    </row>
    <row r="74" spans="15:15" x14ac:dyDescent="0.3">
      <c r="O74" s="33"/>
    </row>
    <row r="75" spans="15:15" x14ac:dyDescent="0.3">
      <c r="O75" s="33"/>
    </row>
    <row r="76" spans="15:15" x14ac:dyDescent="0.3">
      <c r="O76" s="33"/>
    </row>
    <row r="77" spans="15:15" x14ac:dyDescent="0.3">
      <c r="O77" s="33"/>
    </row>
  </sheetData>
  <dataValidations count="5">
    <dataValidation type="whole" allowBlank="1" showInputMessage="1" showErrorMessage="1" sqref="J2" xr:uid="{A12106B4-98CD-4CE4-906C-8616FF694474}">
      <formula1>1</formula1>
      <formula2>365</formula2>
    </dataValidation>
    <dataValidation type="whole" allowBlank="1" showInputMessage="1" showErrorMessage="1" sqref="N2:O60" xr:uid="{A774C2ED-722D-4F5A-A332-75AD00AFED48}">
      <formula1>0</formula1>
      <formula2>12</formula2>
    </dataValidation>
    <dataValidation type="whole" allowBlank="1" showInputMessage="1" showErrorMessage="1" sqref="G2" xr:uid="{6BB12719-AD7F-458B-A5ED-4E0A8C03A188}">
      <formula1>0</formula1>
      <formula2>100</formula2>
    </dataValidation>
    <dataValidation type="whole" allowBlank="1" showInputMessage="1" showErrorMessage="1" sqref="H2" xr:uid="{C52447EE-B605-453D-B72A-3FFCA0026722}">
      <formula1>0</formula1>
      <formula2>100000</formula2>
    </dataValidation>
    <dataValidation type="whole" allowBlank="1" showInputMessage="1" showErrorMessage="1" sqref="L2:L60" xr:uid="{63F5F114-2A52-460A-8DB7-7F5F38C0A94A}">
      <formula1>1</formula1>
      <formula2>20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r:uid="{B026DAF2-51F2-468D-B406-41C82A1C0FF4}">
          <x14:formula1>
            <xm:f>'C:\Users\meer0084\Documents\transport_kompas\input\[Elektra21.xlsx]Legenda'!#REF!</xm:f>
          </x14:formula1>
          <xm:sqref>B3:B77 F3:F25 F27 E3:E16 J1:K1 E1:F1 B1:C1 C3:C75 J3:K77 L61:L77</xm:sqref>
        </x14:dataValidation>
        <x14:dataValidation type="list" allowBlank="1" showInputMessage="1" showErrorMessage="1" xr:uid="{01C4A6A3-A095-40A1-A1A2-0B9BECEB9099}">
          <x14:formula1>
            <xm:f>Legenda!$H$2:$H$5</xm:f>
          </x14:formula1>
          <xm:sqref>M2:M60</xm:sqref>
        </x14:dataValidation>
        <x14:dataValidation type="list" allowBlank="1" showInputMessage="1" showErrorMessage="1" xr:uid="{1EE97BA3-9A64-46C5-AC42-9BCA74CA7B29}">
          <x14:formula1>
            <xm:f>Legenda!$F$2:$F$7</xm:f>
          </x14:formula1>
          <xm:sqref>C2</xm:sqref>
        </x14:dataValidation>
        <x14:dataValidation type="list" allowBlank="1" showInputMessage="1" showErrorMessage="1" xr:uid="{DCA619AE-FAF5-4474-87F2-6FFA034F8630}">
          <x14:formula1>
            <xm:f>Legenda!$E$2:$E$3</xm:f>
          </x14:formula1>
          <xm:sqref>K2</xm:sqref>
        </x14:dataValidation>
        <x14:dataValidation type="list" allowBlank="1" showInputMessage="1" showErrorMessage="1" xr:uid="{75CCFED1-9457-4D3D-884A-59DBEC674360}">
          <x14:formula1>
            <xm:f>Legenda!$D$2:$D$3</xm:f>
          </x14:formula1>
          <xm:sqref>P2</xm:sqref>
        </x14:dataValidation>
        <x14:dataValidation type="list" allowBlank="1" showInputMessage="1" showErrorMessage="1" xr:uid="{B2ED5FE8-887B-40E0-B798-05C5F09E62F2}">
          <x14:formula1>
            <xm:f>Legenda!$B$3:$B$24</xm:f>
          </x14:formula1>
          <xm:sqref>E2</xm:sqref>
        </x14:dataValidation>
        <x14:dataValidation type="list" allowBlank="1" showInputMessage="1" showErrorMessage="1" xr:uid="{83C88E93-E85E-49A6-A9EF-B412E8D0B3FC}">
          <x14:formula1>
            <xm:f>Legenda!$C$2:$C$3</xm:f>
          </x14:formula1>
          <xm:sqref>F2</xm:sqref>
        </x14:dataValidation>
        <x14:dataValidation type="list" allowBlank="1" showInputMessage="1" showErrorMessage="1" xr:uid="{5E3C289F-9A5D-41CC-9A60-617929F8ACFB}">
          <x14:formula1>
            <xm:f>Legenda!$G$2:$G$6</xm:f>
          </x14:formula1>
          <xm:sqref>D2</xm:sqref>
        </x14:dataValidation>
        <x14:dataValidation type="list" allowBlank="1" showInputMessage="1" showErrorMessage="1" xr:uid="{88807908-AA47-42A1-8A39-81DA061F177A}">
          <x14:formula1>
            <xm:f>Legenda!$A$2:$A$8</xm:f>
          </x14:formula1>
          <xm:sqref>B2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D40E0-F39B-42AB-9509-C904B7CE5FB6}">
  <dimension ref="A1:I24"/>
  <sheetViews>
    <sheetView workbookViewId="0">
      <selection activeCell="A2" sqref="A2:A8"/>
    </sheetView>
  </sheetViews>
  <sheetFormatPr defaultRowHeight="13" x14ac:dyDescent="0.3"/>
  <cols>
    <col min="1" max="1" width="20.09765625" customWidth="1"/>
    <col min="2" max="2" width="17.69921875" customWidth="1"/>
    <col min="4" max="4" width="20.8984375" customWidth="1"/>
    <col min="5" max="5" width="23.8984375" customWidth="1"/>
    <col min="6" max="6" width="13.296875" customWidth="1"/>
    <col min="8" max="8" width="48.09765625" customWidth="1"/>
  </cols>
  <sheetData>
    <row r="1" spans="1:9" x14ac:dyDescent="0.3">
      <c r="A1" s="11" t="s">
        <v>18</v>
      </c>
      <c r="B1" s="11" t="s">
        <v>4</v>
      </c>
      <c r="C1" s="11" t="s">
        <v>5</v>
      </c>
      <c r="D1" s="11" t="s">
        <v>8</v>
      </c>
      <c r="E1" s="11" t="s">
        <v>19</v>
      </c>
      <c r="F1" s="11" t="s">
        <v>2</v>
      </c>
      <c r="G1" s="11" t="s">
        <v>20</v>
      </c>
      <c r="H1" s="23" t="s">
        <v>40</v>
      </c>
      <c r="I1" s="19" t="s">
        <v>42</v>
      </c>
    </row>
    <row r="2" spans="1:9" x14ac:dyDescent="0.3">
      <c r="A2" t="s">
        <v>21</v>
      </c>
      <c r="B2">
        <v>2022</v>
      </c>
      <c r="C2" s="5" t="s">
        <v>16</v>
      </c>
      <c r="D2" s="5" t="s">
        <v>17</v>
      </c>
      <c r="E2" s="5" t="s">
        <v>16</v>
      </c>
      <c r="F2" s="5" t="s">
        <v>14</v>
      </c>
      <c r="G2">
        <v>3</v>
      </c>
      <c r="H2" s="20" t="s">
        <v>41</v>
      </c>
      <c r="I2" s="21" t="s">
        <v>35</v>
      </c>
    </row>
    <row r="3" spans="1:9" x14ac:dyDescent="0.3">
      <c r="A3" t="s">
        <v>22</v>
      </c>
      <c r="B3">
        <v>2021</v>
      </c>
      <c r="C3" s="5" t="s">
        <v>15</v>
      </c>
      <c r="D3" s="5" t="s">
        <v>23</v>
      </c>
      <c r="E3" s="5" t="s">
        <v>15</v>
      </c>
      <c r="F3" s="5" t="s">
        <v>24</v>
      </c>
      <c r="G3">
        <v>4</v>
      </c>
      <c r="H3" s="22" t="s">
        <v>37</v>
      </c>
      <c r="I3" s="21" t="s">
        <v>34</v>
      </c>
    </row>
    <row r="4" spans="1:9" x14ac:dyDescent="0.3">
      <c r="A4" t="s">
        <v>25</v>
      </c>
      <c r="B4">
        <v>2020</v>
      </c>
      <c r="F4" s="5" t="s">
        <v>26</v>
      </c>
      <c r="G4">
        <v>5</v>
      </c>
      <c r="H4" s="21" t="s">
        <v>38</v>
      </c>
      <c r="I4" s="12"/>
    </row>
    <row r="5" spans="1:9" x14ac:dyDescent="0.3">
      <c r="A5" t="s">
        <v>27</v>
      </c>
      <c r="B5">
        <v>2019</v>
      </c>
      <c r="F5" s="5" t="s">
        <v>28</v>
      </c>
      <c r="G5">
        <v>6</v>
      </c>
      <c r="H5" s="21" t="s">
        <v>39</v>
      </c>
      <c r="I5" s="12"/>
    </row>
    <row r="6" spans="1:9" x14ac:dyDescent="0.3">
      <c r="A6" t="s">
        <v>13</v>
      </c>
      <c r="B6">
        <v>2018</v>
      </c>
      <c r="F6" s="5" t="s">
        <v>29</v>
      </c>
      <c r="G6">
        <v>7</v>
      </c>
    </row>
    <row r="7" spans="1:9" x14ac:dyDescent="0.3">
      <c r="A7" t="s">
        <v>30</v>
      </c>
      <c r="B7">
        <v>2017</v>
      </c>
      <c r="F7" s="5" t="s">
        <v>31</v>
      </c>
    </row>
    <row r="8" spans="1:9" x14ac:dyDescent="0.3">
      <c r="A8" t="s">
        <v>32</v>
      </c>
      <c r="B8">
        <v>2016</v>
      </c>
    </row>
    <row r="9" spans="1:9" x14ac:dyDescent="0.3">
      <c r="B9">
        <v>2015</v>
      </c>
    </row>
    <row r="10" spans="1:9" x14ac:dyDescent="0.3">
      <c r="B10">
        <v>2014</v>
      </c>
    </row>
    <row r="11" spans="1:9" x14ac:dyDescent="0.3">
      <c r="B11">
        <v>2013</v>
      </c>
    </row>
    <row r="12" spans="1:9" ht="16" x14ac:dyDescent="0.3">
      <c r="A12" s="6"/>
      <c r="B12">
        <v>2012</v>
      </c>
    </row>
    <row r="13" spans="1:9" x14ac:dyDescent="0.3">
      <c r="B13">
        <v>2011</v>
      </c>
    </row>
    <row r="14" spans="1:9" x14ac:dyDescent="0.3">
      <c r="B14">
        <v>2010</v>
      </c>
    </row>
    <row r="15" spans="1:9" x14ac:dyDescent="0.3">
      <c r="B15">
        <v>2009</v>
      </c>
    </row>
    <row r="16" spans="1:9" x14ac:dyDescent="0.3">
      <c r="B16">
        <v>2008</v>
      </c>
    </row>
    <row r="17" spans="2:2" x14ac:dyDescent="0.3">
      <c r="B17">
        <v>2007</v>
      </c>
    </row>
    <row r="18" spans="2:2" x14ac:dyDescent="0.3">
      <c r="B18">
        <v>2006</v>
      </c>
    </row>
    <row r="19" spans="2:2" x14ac:dyDescent="0.3">
      <c r="B19">
        <v>2005</v>
      </c>
    </row>
    <row r="20" spans="2:2" x14ac:dyDescent="0.3">
      <c r="B20">
        <v>2004</v>
      </c>
    </row>
    <row r="21" spans="2:2" x14ac:dyDescent="0.3">
      <c r="B21">
        <v>2003</v>
      </c>
    </row>
    <row r="22" spans="2:2" x14ac:dyDescent="0.3">
      <c r="B22">
        <v>2002</v>
      </c>
    </row>
    <row r="23" spans="2:2" x14ac:dyDescent="0.3">
      <c r="B23">
        <v>2001</v>
      </c>
    </row>
    <row r="24" spans="2:2" x14ac:dyDescent="0.3">
      <c r="B24">
        <v>2000</v>
      </c>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37232FB3D7B844B0544811119A784F" ma:contentTypeVersion="18" ma:contentTypeDescription="Create a new document." ma:contentTypeScope="" ma:versionID="3fd90d0697330c79814062df5d1b0884">
  <xsd:schema xmlns:xsd="http://www.w3.org/2001/XMLSchema" xmlns:xs="http://www.w3.org/2001/XMLSchema" xmlns:p="http://schemas.microsoft.com/office/2006/metadata/properties" xmlns:ns2="0e160383-fe58-4847-a508-b73b206879f6" xmlns:ns3="8411ae8c-fcc7-4693-9bc3-db5929d2dd96" targetNamespace="http://schemas.microsoft.com/office/2006/metadata/properties" ma:root="true" ma:fieldsID="5008bae6660fc634135570bd1bc378b0" ns2:_="" ns3:_="">
    <xsd:import namespace="0e160383-fe58-4847-a508-b73b206879f6"/>
    <xsd:import namespace="8411ae8c-fcc7-4693-9bc3-db5929d2dd9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160383-fe58-4847-a508-b73b206879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0a708cad-5c33-4bc2-bb7f-2a05af8a24e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411ae8c-fcc7-4693-9bc3-db5929d2dd9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cb750b3b-1bd6-4e73-8c1b-971fffd7830e}" ma:internalName="TaxCatchAll" ma:showField="CatchAllData" ma:web="8411ae8c-fcc7-4693-9bc3-db5929d2dd9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8411ae8c-fcc7-4693-9bc3-db5929d2dd96" xsi:nil="true"/>
    <lcf76f155ced4ddcb4097134ff3c332f xmlns="0e160383-fe58-4847-a508-b73b206879f6">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E7C41A-D599-43E5-9279-07DFB02827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160383-fe58-4847-a508-b73b206879f6"/>
    <ds:schemaRef ds:uri="8411ae8c-fcc7-4693-9bc3-db5929d2dd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5572AB8-F995-44C1-8948-A7EE0B0A83D7}">
  <ds:schemaRefs>
    <ds:schemaRef ds:uri="http://schemas.microsoft.com/office/infopath/2007/PartnerControls"/>
    <ds:schemaRef ds:uri="http://purl.org/dc/terms/"/>
    <ds:schemaRef ds:uri="http://schemas.microsoft.com/office/2006/metadata/properties"/>
    <ds:schemaRef ds:uri="http://purl.org/dc/elements/1.1/"/>
    <ds:schemaRef ds:uri="http://schemas.microsoft.com/office/2006/documentManagement/types"/>
    <ds:schemaRef ds:uri="http://purl.org/dc/dcmitype/"/>
    <ds:schemaRef ds:uri="0e160383-fe58-4847-a508-b73b206879f6"/>
    <ds:schemaRef ds:uri="http://schemas.openxmlformats.org/package/2006/metadata/core-properties"/>
    <ds:schemaRef ds:uri="8411ae8c-fcc7-4693-9bc3-db5929d2dd96"/>
    <ds:schemaRef ds:uri="http://www.w3.org/XML/1998/namespace"/>
  </ds:schemaRefs>
</ds:datastoreItem>
</file>

<file path=customXml/itemProps3.xml><?xml version="1.0" encoding="utf-8"?>
<ds:datastoreItem xmlns:ds="http://schemas.openxmlformats.org/officeDocument/2006/customXml" ds:itemID="{69F99F03-C871-47B5-A156-8F38FB4D62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Input</vt:lpstr>
      <vt:lpstr>VonHout</vt:lpstr>
      <vt:lpstr>Vooruit</vt:lpstr>
      <vt:lpstr>Pfauth</vt:lpstr>
      <vt:lpstr>Elektra</vt:lpstr>
      <vt:lpstr>Legenda</vt:lpstr>
    </vt:vector>
  </TitlesOfParts>
  <Manager/>
  <Company>HZ University of Applied Sciences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C.M.L. Degroote</dc:creator>
  <cp:keywords/>
  <dc:description/>
  <cp:lastModifiedBy>J.M. van der Meer</cp:lastModifiedBy>
  <cp:revision/>
  <dcterms:created xsi:type="dcterms:W3CDTF">2021-01-28T21:31:58Z</dcterms:created>
  <dcterms:modified xsi:type="dcterms:W3CDTF">2023-03-28T13:37:51Z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0x0101002337232FB3D7B844B0544811119A784F</vt:lpwstr>
  </property>
  <property fmtid="{D5CDD505-2E9C-101B-9397-08002B2CF9AE}" pid="3" name="MediaServiceImageTags">
    <vt:lpwstr/>
  </property>
</Properties>
</file>